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Z3" i="1"/>
  <c r="Y3" i="1"/>
  <c r="X3" i="1"/>
  <c r="W3" i="1"/>
  <c r="V3" i="1"/>
  <c r="U3" i="1"/>
  <c r="T3" i="1"/>
  <c r="S3" i="1"/>
  <c r="R3" i="1"/>
  <c r="Q3" i="1"/>
  <c r="P3" i="1"/>
  <c r="O3" i="1"/>
  <c r="N3" i="1"/>
  <c r="K6" i="1" a="1"/>
  <c r="K6" i="1" s="1"/>
  <c r="M3" i="1"/>
  <c r="L3" i="1"/>
  <c r="K3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2" i="1"/>
  <c r="I2" i="1"/>
  <c r="L6" i="1" l="1"/>
  <c r="L7" i="1"/>
  <c r="K7" i="1"/>
  <c r="K9" i="1" l="1" a="1"/>
  <c r="K10" i="1" s="1"/>
  <c r="L10" i="1" l="1"/>
  <c r="K9" i="1"/>
  <c r="L9" i="1"/>
  <c r="N10" i="1" l="1" a="1"/>
  <c r="N11" i="1" s="1"/>
  <c r="N10" i="1" l="1"/>
  <c r="J4" i="1" l="1"/>
  <c r="J6" i="1"/>
  <c r="J8" i="1"/>
  <c r="J10" i="1"/>
  <c r="J12" i="1"/>
  <c r="J14" i="1"/>
  <c r="J16" i="1"/>
  <c r="J2" i="1"/>
  <c r="J3" i="1"/>
  <c r="J5" i="1"/>
  <c r="J7" i="1"/>
  <c r="J9" i="1"/>
  <c r="J11" i="1"/>
  <c r="J13" i="1"/>
  <c r="J15" i="1"/>
  <c r="J17" i="1"/>
</calcChain>
</file>

<file path=xl/sharedStrings.xml><?xml version="1.0" encoding="utf-8"?>
<sst xmlns="http://schemas.openxmlformats.org/spreadsheetml/2006/main" count="29" uniqueCount="28">
  <si>
    <t>Откуда</t>
  </si>
  <si>
    <t>куда</t>
  </si>
  <si>
    <t>Расстояние</t>
  </si>
  <si>
    <t>цена билета 01.10.2022</t>
  </si>
  <si>
    <t>Волгоград</t>
  </si>
  <si>
    <t>Екатеринбург</t>
  </si>
  <si>
    <t>Москва</t>
  </si>
  <si>
    <t>Новосибирск</t>
  </si>
  <si>
    <t>Омск</t>
  </si>
  <si>
    <t>Самара</t>
  </si>
  <si>
    <t>Санкт-Петербург</t>
  </si>
  <si>
    <t>Уфа</t>
  </si>
  <si>
    <t>Челябинск</t>
  </si>
  <si>
    <t>Архангельск</t>
  </si>
  <si>
    <t>Астрахань</t>
  </si>
  <si>
    <t>Барнаул</t>
  </si>
  <si>
    <t>Белоярский</t>
  </si>
  <si>
    <t>Благовещенск</t>
  </si>
  <si>
    <t>Великий</t>
  </si>
  <si>
    <t>x</t>
  </si>
  <si>
    <t>X^T*X</t>
  </si>
  <si>
    <t>(X^T*X)-1</t>
  </si>
  <si>
    <t>X^T</t>
  </si>
  <si>
    <t>(X^T*X)^(-1) * X^T * y</t>
  </si>
  <si>
    <t>x расстояние</t>
  </si>
  <si>
    <t>y цена</t>
  </si>
  <si>
    <t>a*x+b</t>
  </si>
  <si>
    <t xml:space="preserve">X^T * (X^T*X)^(-1)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</si>
</sst>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Лист1!$H$2:$H$17</c:f>
              <c:numCache>
                <c:formatCode>General</c:formatCode>
                <c:ptCount val="16"/>
                <c:pt idx="0">
                  <c:v>11</c:v>
                </c:pt>
                <c:pt idx="1">
                  <c:v>9.5</c:v>
                </c:pt>
                <c:pt idx="2">
                  <c:v>8.1</c:v>
                </c:pt>
                <c:pt idx="3">
                  <c:v>25</c:v>
                </c:pt>
                <c:pt idx="4">
                  <c:v>19</c:v>
                </c:pt>
                <c:pt idx="5">
                  <c:v>3.6</c:v>
                </c:pt>
                <c:pt idx="6">
                  <c:v>15</c:v>
                </c:pt>
                <c:pt idx="7">
                  <c:v>5.3</c:v>
                </c:pt>
                <c:pt idx="8">
                  <c:v>9.5</c:v>
                </c:pt>
                <c:pt idx="9">
                  <c:v>15</c:v>
                </c:pt>
                <c:pt idx="10">
                  <c:v>14</c:v>
                </c:pt>
                <c:pt idx="11">
                  <c:v>27</c:v>
                </c:pt>
                <c:pt idx="12">
                  <c:v>27</c:v>
                </c:pt>
                <c:pt idx="13">
                  <c:v>70</c:v>
                </c:pt>
                <c:pt idx="14">
                  <c:v>34</c:v>
                </c:pt>
                <c:pt idx="15">
                  <c:v>13</c:v>
                </c:pt>
              </c:numCache>
            </c:numRef>
          </c:xVal>
          <c:yVal>
            <c:numRef>
              <c:f>Лист1!$I$2:$I$17</c:f>
              <c:numCache>
                <c:formatCode>General</c:formatCode>
                <c:ptCount val="16"/>
                <c:pt idx="0">
                  <c:v>57.41</c:v>
                </c:pt>
                <c:pt idx="1">
                  <c:v>40.6</c:v>
                </c:pt>
                <c:pt idx="2">
                  <c:v>57.2</c:v>
                </c:pt>
                <c:pt idx="3">
                  <c:v>122.49</c:v>
                </c:pt>
                <c:pt idx="4">
                  <c:v>63.5</c:v>
                </c:pt>
                <c:pt idx="5">
                  <c:v>37.409999999999997</c:v>
                </c:pt>
                <c:pt idx="6">
                  <c:v>42.75</c:v>
                </c:pt>
                <c:pt idx="7">
                  <c:v>41.3</c:v>
                </c:pt>
                <c:pt idx="8">
                  <c:v>44.89</c:v>
                </c:pt>
                <c:pt idx="9">
                  <c:v>47.9</c:v>
                </c:pt>
                <c:pt idx="10">
                  <c:v>59.46</c:v>
                </c:pt>
                <c:pt idx="11">
                  <c:v>67.790000000000006</c:v>
                </c:pt>
                <c:pt idx="12">
                  <c:v>67.790000000000006</c:v>
                </c:pt>
                <c:pt idx="13">
                  <c:v>124.51</c:v>
                </c:pt>
                <c:pt idx="14">
                  <c:v>99.7</c:v>
                </c:pt>
                <c:pt idx="15">
                  <c:v>43.63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1-48BD-80A7-ADA18BC69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59024"/>
        <c:axId val="412659352"/>
      </c:scatterChart>
      <c:valAx>
        <c:axId val="41265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59352"/>
        <c:crosses val="autoZero"/>
        <c:crossBetween val="midCat"/>
      </c:valAx>
      <c:valAx>
        <c:axId val="4126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5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-1</xdr:colOff>
      <xdr:row>14</xdr:row>
      <xdr:rowOff>45244</xdr:rowOff>
    </xdr:from>
    <xdr:to>
      <xdr:col>20</xdr:col>
      <xdr:colOff>11906</xdr:colOff>
      <xdr:row>28</xdr:row>
      <xdr:rowOff>121444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tabSelected="1" topLeftCell="F1" zoomScale="80" zoomScaleNormal="80" workbookViewId="0">
      <selection activeCell="H2" sqref="H2:H17"/>
    </sheetView>
  </sheetViews>
  <sheetFormatPr defaultRowHeight="15" x14ac:dyDescent="0.25"/>
  <cols>
    <col min="1" max="1" width="19.5703125" customWidth="1"/>
    <col min="2" max="2" width="17.7109375" customWidth="1"/>
    <col min="3" max="3" width="14.28515625" customWidth="1"/>
    <col min="4" max="4" width="25.28515625" customWidth="1"/>
    <col min="10" max="10" width="12.7109375" bestFit="1" customWidth="1"/>
    <col min="14" max="14" width="13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G1" s="2" t="s">
        <v>19</v>
      </c>
      <c r="H1" s="2" t="s">
        <v>24</v>
      </c>
      <c r="I1" t="s">
        <v>25</v>
      </c>
      <c r="J1" t="s">
        <v>26</v>
      </c>
      <c r="K1" s="3" t="s">
        <v>22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9" x14ac:dyDescent="0.25">
      <c r="B2" t="s">
        <v>4</v>
      </c>
      <c r="C2">
        <v>1100</v>
      </c>
      <c r="D2">
        <v>5741</v>
      </c>
      <c r="G2">
        <v>1</v>
      </c>
      <c r="H2">
        <f xml:space="preserve"> C2/100</f>
        <v>11</v>
      </c>
      <c r="I2">
        <f xml:space="preserve"> D2/100</f>
        <v>57.41</v>
      </c>
      <c r="J2" t="e">
        <f xml:space="preserve"> $N$10*H2+$N$11</f>
        <v>#VALUE!</v>
      </c>
      <c r="K2">
        <v>1</v>
      </c>
      <c r="L2" s="2">
        <v>1</v>
      </c>
      <c r="M2">
        <v>1</v>
      </c>
      <c r="N2">
        <v>1</v>
      </c>
      <c r="O2" s="2">
        <v>1</v>
      </c>
      <c r="P2">
        <v>1</v>
      </c>
      <c r="Q2">
        <v>1</v>
      </c>
      <c r="R2" s="2">
        <v>1</v>
      </c>
      <c r="S2">
        <v>1</v>
      </c>
      <c r="T2">
        <v>1</v>
      </c>
      <c r="U2" s="2">
        <v>1</v>
      </c>
      <c r="V2">
        <v>1</v>
      </c>
      <c r="W2">
        <v>1</v>
      </c>
      <c r="X2" s="2">
        <v>1</v>
      </c>
      <c r="Y2" s="2">
        <v>1</v>
      </c>
      <c r="Z2" s="2">
        <v>1</v>
      </c>
    </row>
    <row r="3" spans="1:29" x14ac:dyDescent="0.25">
      <c r="B3" t="s">
        <v>5</v>
      </c>
      <c r="C3">
        <v>950</v>
      </c>
      <c r="D3">
        <v>4060</v>
      </c>
      <c r="G3" s="2">
        <v>1</v>
      </c>
      <c r="H3">
        <f t="shared" ref="H3:H17" si="0" xml:space="preserve"> C3/100</f>
        <v>9.5</v>
      </c>
      <c r="I3">
        <f t="shared" ref="I3:I17" si="1" xml:space="preserve"> D3/100</f>
        <v>40.6</v>
      </c>
      <c r="J3" t="e">
        <f t="shared" ref="J3:J17" si="2" xml:space="preserve"> $N$10*H3+$N$11</f>
        <v>#VALUE!</v>
      </c>
      <c r="K3">
        <f>H2</f>
        <v>11</v>
      </c>
      <c r="L3">
        <f>H3</f>
        <v>9.5</v>
      </c>
      <c r="M3">
        <f>H4</f>
        <v>8.1</v>
      </c>
      <c r="N3">
        <f>H5</f>
        <v>25</v>
      </c>
      <c r="O3">
        <f>H6</f>
        <v>19</v>
      </c>
      <c r="P3">
        <f>H7</f>
        <v>3.6</v>
      </c>
      <c r="Q3">
        <f>H8</f>
        <v>15</v>
      </c>
      <c r="R3">
        <f>H9</f>
        <v>5.3</v>
      </c>
      <c r="S3">
        <f>H10</f>
        <v>9.5</v>
      </c>
      <c r="T3">
        <f>H11</f>
        <v>15</v>
      </c>
      <c r="U3">
        <f>H12</f>
        <v>14</v>
      </c>
      <c r="V3">
        <f>H13</f>
        <v>27</v>
      </c>
      <c r="W3">
        <f>H14</f>
        <v>27</v>
      </c>
      <c r="X3">
        <f>H15</f>
        <v>70</v>
      </c>
      <c r="Y3">
        <f>H16</f>
        <v>34</v>
      </c>
      <c r="Z3">
        <f>H17</f>
        <v>13</v>
      </c>
    </row>
    <row r="4" spans="1:29" x14ac:dyDescent="0.25">
      <c r="B4" t="s">
        <v>6</v>
      </c>
      <c r="C4">
        <v>810</v>
      </c>
      <c r="D4">
        <v>5720</v>
      </c>
      <c r="G4">
        <v>1</v>
      </c>
      <c r="H4">
        <f t="shared" si="0"/>
        <v>8.1</v>
      </c>
      <c r="I4">
        <f t="shared" si="1"/>
        <v>57.2</v>
      </c>
      <c r="J4" t="e">
        <f t="shared" si="2"/>
        <v>#VALUE!</v>
      </c>
    </row>
    <row r="5" spans="1:29" x14ac:dyDescent="0.25">
      <c r="B5" t="s">
        <v>7</v>
      </c>
      <c r="C5">
        <v>2500</v>
      </c>
      <c r="D5">
        <v>12249</v>
      </c>
      <c r="G5">
        <v>1</v>
      </c>
      <c r="H5">
        <f t="shared" si="0"/>
        <v>25</v>
      </c>
      <c r="I5">
        <f t="shared" si="1"/>
        <v>122.49</v>
      </c>
      <c r="J5" t="e">
        <f t="shared" si="2"/>
        <v>#VALUE!</v>
      </c>
      <c r="K5" s="3" t="s">
        <v>20</v>
      </c>
      <c r="L5" s="3"/>
      <c r="N5" s="3" t="s">
        <v>27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B6" t="s">
        <v>8</v>
      </c>
      <c r="C6">
        <v>1900</v>
      </c>
      <c r="D6">
        <v>6350</v>
      </c>
      <c r="G6" s="2">
        <v>1</v>
      </c>
      <c r="H6">
        <f t="shared" si="0"/>
        <v>19</v>
      </c>
      <c r="I6">
        <f t="shared" si="1"/>
        <v>63.5</v>
      </c>
      <c r="J6" t="e">
        <f t="shared" si="2"/>
        <v>#VALUE!</v>
      </c>
      <c r="K6">
        <f t="array" ref="K6:L7" xml:space="preserve"> MMULT(G2:H17,K2:Z3)</f>
        <v>122</v>
      </c>
      <c r="L6">
        <v>105.5</v>
      </c>
      <c r="N6" t="e">
        <f xml:space="preserve"> MMULT(K2:Z3,K9:L10)</f>
        <v>#VALUE!</v>
      </c>
    </row>
    <row r="7" spans="1:29" x14ac:dyDescent="0.25">
      <c r="B7" t="s">
        <v>9</v>
      </c>
      <c r="C7">
        <v>360</v>
      </c>
      <c r="D7">
        <v>3741</v>
      </c>
      <c r="G7">
        <v>1</v>
      </c>
      <c r="H7">
        <f t="shared" si="0"/>
        <v>3.6</v>
      </c>
      <c r="I7">
        <f t="shared" si="1"/>
        <v>37.409999999999997</v>
      </c>
      <c r="J7" t="e">
        <f t="shared" si="2"/>
        <v>#VALUE!</v>
      </c>
      <c r="K7">
        <v>105.5</v>
      </c>
      <c r="L7">
        <v>91.25</v>
      </c>
    </row>
    <row r="8" spans="1:29" x14ac:dyDescent="0.25">
      <c r="B8" t="s">
        <v>10</v>
      </c>
      <c r="C8">
        <v>1500</v>
      </c>
      <c r="D8">
        <v>4275</v>
      </c>
      <c r="G8">
        <v>1</v>
      </c>
      <c r="H8">
        <f t="shared" si="0"/>
        <v>15</v>
      </c>
      <c r="I8">
        <f t="shared" si="1"/>
        <v>42.75</v>
      </c>
      <c r="J8" t="e">
        <f t="shared" si="2"/>
        <v>#VALUE!</v>
      </c>
      <c r="K8" s="3" t="s">
        <v>21</v>
      </c>
      <c r="L8" s="3"/>
    </row>
    <row r="9" spans="1:29" x14ac:dyDescent="0.25">
      <c r="B9" t="s">
        <v>11</v>
      </c>
      <c r="C9">
        <v>530</v>
      </c>
      <c r="D9">
        <v>4130</v>
      </c>
      <c r="G9" s="2">
        <v>1</v>
      </c>
      <c r="H9">
        <f t="shared" si="0"/>
        <v>5.3</v>
      </c>
      <c r="I9">
        <f t="shared" si="1"/>
        <v>41.3</v>
      </c>
      <c r="J9" t="e">
        <f t="shared" si="2"/>
        <v>#VALUE!</v>
      </c>
      <c r="K9">
        <f t="array" ref="K9:L10" xml:space="preserve"> MINVERSE(K6:L7)</f>
        <v>40.555555555566308</v>
      </c>
      <c r="L9">
        <v>-46.88888888890132</v>
      </c>
      <c r="N9" t="s">
        <v>23</v>
      </c>
    </row>
    <row r="10" spans="1:29" x14ac:dyDescent="0.25">
      <c r="B10" t="s">
        <v>12</v>
      </c>
      <c r="C10">
        <v>950</v>
      </c>
      <c r="D10">
        <v>4489</v>
      </c>
      <c r="G10">
        <v>1</v>
      </c>
      <c r="H10">
        <f t="shared" si="0"/>
        <v>9.5</v>
      </c>
      <c r="I10">
        <f t="shared" si="1"/>
        <v>44.89</v>
      </c>
      <c r="J10" t="e">
        <f t="shared" si="2"/>
        <v>#VALUE!</v>
      </c>
      <c r="K10">
        <v>-46.888888888901327</v>
      </c>
      <c r="L10">
        <v>54.222222222236603</v>
      </c>
      <c r="N10" t="e">
        <f t="array" ref="N10:N11" xml:space="preserve"> MMULT(N6:AC7,I2:I17)</f>
        <v>#VALUE!</v>
      </c>
    </row>
    <row r="11" spans="1:29" x14ac:dyDescent="0.25">
      <c r="B11" t="s">
        <v>13</v>
      </c>
      <c r="C11">
        <v>1500</v>
      </c>
      <c r="D11">
        <v>4790</v>
      </c>
      <c r="G11">
        <v>1</v>
      </c>
      <c r="H11">
        <f t="shared" si="0"/>
        <v>15</v>
      </c>
      <c r="I11">
        <f t="shared" si="1"/>
        <v>47.9</v>
      </c>
      <c r="J11" t="e">
        <f t="shared" si="2"/>
        <v>#VALUE!</v>
      </c>
      <c r="N11" t="e">
        <v>#VALUE!</v>
      </c>
    </row>
    <row r="12" spans="1:29" x14ac:dyDescent="0.25">
      <c r="B12" t="s">
        <v>14</v>
      </c>
      <c r="C12">
        <v>1400</v>
      </c>
      <c r="D12">
        <v>5946</v>
      </c>
      <c r="G12" s="2">
        <v>1</v>
      </c>
      <c r="H12">
        <f t="shared" si="0"/>
        <v>14</v>
      </c>
      <c r="I12">
        <f t="shared" si="1"/>
        <v>59.46</v>
      </c>
      <c r="J12" t="e">
        <f t="shared" si="2"/>
        <v>#VALUE!</v>
      </c>
    </row>
    <row r="13" spans="1:29" x14ac:dyDescent="0.25">
      <c r="B13" t="s">
        <v>15</v>
      </c>
      <c r="C13">
        <v>2700</v>
      </c>
      <c r="D13">
        <v>6779</v>
      </c>
      <c r="G13">
        <v>1</v>
      </c>
      <c r="H13">
        <f t="shared" si="0"/>
        <v>27</v>
      </c>
      <c r="I13">
        <f t="shared" si="1"/>
        <v>67.790000000000006</v>
      </c>
      <c r="J13" t="e">
        <f t="shared" si="2"/>
        <v>#VALUE!</v>
      </c>
    </row>
    <row r="14" spans="1:29" x14ac:dyDescent="0.25">
      <c r="B14" t="s">
        <v>15</v>
      </c>
      <c r="C14">
        <v>2700</v>
      </c>
      <c r="D14">
        <v>6779</v>
      </c>
      <c r="G14">
        <v>1</v>
      </c>
      <c r="H14">
        <f t="shared" si="0"/>
        <v>27</v>
      </c>
      <c r="I14">
        <f t="shared" si="1"/>
        <v>67.790000000000006</v>
      </c>
      <c r="J14" t="e">
        <f t="shared" si="2"/>
        <v>#VALUE!</v>
      </c>
    </row>
    <row r="15" spans="1:29" x14ac:dyDescent="0.25">
      <c r="B15" t="s">
        <v>17</v>
      </c>
      <c r="C15">
        <v>7000</v>
      </c>
      <c r="D15">
        <v>12451</v>
      </c>
      <c r="G15" s="2">
        <v>1</v>
      </c>
      <c r="H15">
        <f t="shared" si="0"/>
        <v>70</v>
      </c>
      <c r="I15">
        <f t="shared" si="1"/>
        <v>124.51</v>
      </c>
      <c r="J15" t="e">
        <f t="shared" si="2"/>
        <v>#VALUE!</v>
      </c>
    </row>
    <row r="16" spans="1:29" x14ac:dyDescent="0.25">
      <c r="B16" t="s">
        <v>16</v>
      </c>
      <c r="C16">
        <v>3400</v>
      </c>
      <c r="D16">
        <v>9970</v>
      </c>
      <c r="G16">
        <v>1</v>
      </c>
      <c r="H16">
        <f t="shared" si="0"/>
        <v>34</v>
      </c>
      <c r="I16">
        <f t="shared" si="1"/>
        <v>99.7</v>
      </c>
      <c r="J16" t="e">
        <f t="shared" si="2"/>
        <v>#VALUE!</v>
      </c>
    </row>
    <row r="17" spans="2:10" x14ac:dyDescent="0.25">
      <c r="B17" t="s">
        <v>18</v>
      </c>
      <c r="C17">
        <v>1300</v>
      </c>
      <c r="D17">
        <v>4363</v>
      </c>
      <c r="G17">
        <v>1</v>
      </c>
      <c r="H17">
        <f t="shared" si="0"/>
        <v>13</v>
      </c>
      <c r="I17">
        <f t="shared" si="1"/>
        <v>43.63</v>
      </c>
      <c r="J17" t="e">
        <f t="shared" si="2"/>
        <v>#VALUE!</v>
      </c>
    </row>
    <row r="18" spans="2:10" x14ac:dyDescent="0.25">
      <c r="I18" s="1"/>
    </row>
    <row r="19" spans="2:10" x14ac:dyDescent="0.25">
      <c r="I19" s="1"/>
    </row>
    <row r="20" spans="2:10" x14ac:dyDescent="0.25">
      <c r="I20" s="1"/>
    </row>
    <row r="21" spans="2:10" x14ac:dyDescent="0.25">
      <c r="I21" s="1"/>
    </row>
    <row r="22" spans="2:10" x14ac:dyDescent="0.25">
      <c r="I22" s="1"/>
    </row>
    <row r="23" spans="2:10" x14ac:dyDescent="0.25">
      <c r="I23" s="1"/>
    </row>
    <row r="24" spans="2:10" x14ac:dyDescent="0.25">
      <c r="I24" s="1"/>
    </row>
    <row r="25" spans="2:10" x14ac:dyDescent="0.25">
      <c r="I25" s="1"/>
    </row>
    <row r="26" spans="2:10" x14ac:dyDescent="0.25">
      <c r="I26" s="1"/>
    </row>
    <row r="27" spans="2:10" x14ac:dyDescent="0.25">
      <c r="I27" s="1"/>
    </row>
    <row r="28" spans="2:10" x14ac:dyDescent="0.25">
      <c r="I28" s="1"/>
    </row>
    <row r="29" spans="2:10" x14ac:dyDescent="0.25">
      <c r="I29" s="1"/>
    </row>
    <row r="30" spans="2:10" x14ac:dyDescent="0.25">
      <c r="I30" s="1"/>
    </row>
    <row r="31" spans="2:10" x14ac:dyDescent="0.25">
      <c r="I31" s="1"/>
    </row>
    <row r="32" spans="2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</sheetData>
  <mergeCells count="4">
    <mergeCell ref="K1:Z1"/>
    <mergeCell ref="K5:L5"/>
    <mergeCell ref="K8:L8"/>
    <mergeCell ref="N5:A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2022-09-29T06:21:50Z</dcterms:modified>
</cp:coreProperties>
</file>