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epaor2\Desktop\Moneyball\"/>
    </mc:Choice>
  </mc:AlternateContent>
  <xr:revisionPtr revIDLastSave="0" documentId="13_ncr:1_{6DE0ABCD-DF8B-403A-9907-408C9FA72F73}" xr6:coauthVersionLast="47" xr6:coauthVersionMax="47" xr10:uidLastSave="{00000000-0000-0000-0000-000000000000}"/>
  <bookViews>
    <workbookView xWindow="-120" yWindow="-120" windowWidth="29040" windowHeight="17520" xr2:uid="{85E28096-57F0-46AE-9389-1A8267B6A70F}"/>
  </bookViews>
  <sheets>
    <sheet name="Feuil1" sheetId="1" r:id="rId1"/>
    <sheet name="Feuil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1" l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4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8" i="1"/>
  <c r="P9" i="1"/>
  <c r="P10" i="1"/>
  <c r="P11" i="1"/>
  <c r="P12" i="1"/>
  <c r="P13" i="1"/>
  <c r="P7" i="1"/>
  <c r="P5" i="1"/>
  <c r="P6" i="1"/>
  <c r="P4" i="1"/>
</calcChain>
</file>

<file path=xl/sharedStrings.xml><?xml version="1.0" encoding="utf-8"?>
<sst xmlns="http://schemas.openxmlformats.org/spreadsheetml/2006/main" count="696" uniqueCount="51">
  <si>
    <t>Fauchée</t>
  </si>
  <si>
    <t>Résolution</t>
  </si>
  <si>
    <t>Concept</t>
  </si>
  <si>
    <t>FOM1</t>
  </si>
  <si>
    <t>FOM2</t>
  </si>
  <si>
    <t>FOM4</t>
  </si>
  <si>
    <t>FOM5</t>
  </si>
  <si>
    <t>FOM6</t>
  </si>
  <si>
    <t>FOM7</t>
  </si>
  <si>
    <t>FOM3</t>
  </si>
  <si>
    <t>Vitesse</t>
  </si>
  <si>
    <t>Total</t>
  </si>
  <si>
    <t>Ponderation</t>
  </si>
  <si>
    <t>2x4</t>
  </si>
  <si>
    <t>---</t>
  </si>
  <si>
    <t>2-2-2-R</t>
  </si>
  <si>
    <t>grid-ion</t>
  </si>
  <si>
    <t>HET</t>
  </si>
  <si>
    <t>Monoprop</t>
  </si>
  <si>
    <t>biprop</t>
  </si>
  <si>
    <t>water</t>
  </si>
  <si>
    <t>resistojet</t>
  </si>
  <si>
    <t>4-1-4-R</t>
  </si>
  <si>
    <t>2-1-2-P</t>
  </si>
  <si>
    <t>2-2-1-P</t>
  </si>
  <si>
    <t>2x5</t>
  </si>
  <si>
    <t>3&amp;2-2-3-R</t>
  </si>
  <si>
    <t>4&amp;1-2-4-R</t>
  </si>
  <si>
    <t>5-1-5-R</t>
  </si>
  <si>
    <t>2&amp;1-2-2-P</t>
  </si>
  <si>
    <t>SSO</t>
  </si>
  <si>
    <t>12-1-12-R</t>
  </si>
  <si>
    <t>6-2-6-R</t>
  </si>
  <si>
    <t>3&amp;9-2-9-R</t>
  </si>
  <si>
    <t>12-1-12-P</t>
  </si>
  <si>
    <t>FdV</t>
  </si>
  <si>
    <t>DdV</t>
  </si>
  <si>
    <t>Revisite</t>
  </si>
  <si>
    <t>COST</t>
  </si>
  <si>
    <t>Concept Matrix Normalised Format</t>
  </si>
  <si>
    <t>Total - cost</t>
  </si>
  <si>
    <t>R</t>
  </si>
  <si>
    <t>P</t>
  </si>
  <si>
    <t>Group 1</t>
  </si>
  <si>
    <t>Group 2</t>
  </si>
  <si>
    <t>Plane</t>
  </si>
  <si>
    <t>Rocket</t>
  </si>
  <si>
    <t>launches</t>
  </si>
  <si>
    <t>population</t>
  </si>
  <si>
    <t>4&amp;1-2-3-R</t>
  </si>
  <si>
    <t>5-1-3-P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</si>
</sst>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Vitesse vs cout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Vitesse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Feuil1!$H$4:$H$63</c:f>
              <c:numCache>
                <c:formatCode>General</c:formatCode>
                <c:ptCount val="60"/>
                <c:pt idx="0">
                  <c:v>0.45</c:v>
                </c:pt>
                <c:pt idx="1">
                  <c:v>0.45</c:v>
                </c:pt>
                <c:pt idx="2">
                  <c:v>0.45</c:v>
                </c:pt>
                <c:pt idx="3">
                  <c:v>0.45</c:v>
                </c:pt>
                <c:pt idx="4">
                  <c:v>0.45</c:v>
                </c:pt>
                <c:pt idx="5">
                  <c:v>0.18</c:v>
                </c:pt>
                <c:pt idx="6">
                  <c:v>0.18</c:v>
                </c:pt>
                <c:pt idx="7">
                  <c:v>0.18</c:v>
                </c:pt>
                <c:pt idx="8">
                  <c:v>0.18</c:v>
                </c:pt>
                <c:pt idx="9">
                  <c:v>0.18</c:v>
                </c:pt>
                <c:pt idx="10">
                  <c:v>0.45</c:v>
                </c:pt>
                <c:pt idx="11">
                  <c:v>0.45</c:v>
                </c:pt>
                <c:pt idx="12">
                  <c:v>0.45</c:v>
                </c:pt>
                <c:pt idx="13">
                  <c:v>0.45</c:v>
                </c:pt>
                <c:pt idx="14">
                  <c:v>0.45</c:v>
                </c:pt>
                <c:pt idx="15">
                  <c:v>0.95</c:v>
                </c:pt>
                <c:pt idx="16">
                  <c:v>0.95</c:v>
                </c:pt>
                <c:pt idx="17">
                  <c:v>0.95</c:v>
                </c:pt>
                <c:pt idx="18">
                  <c:v>0.95</c:v>
                </c:pt>
                <c:pt idx="19">
                  <c:v>0.95</c:v>
                </c:pt>
                <c:pt idx="20">
                  <c:v>0.78</c:v>
                </c:pt>
                <c:pt idx="21">
                  <c:v>0.78</c:v>
                </c:pt>
                <c:pt idx="22">
                  <c:v>0.78</c:v>
                </c:pt>
                <c:pt idx="23">
                  <c:v>0.78</c:v>
                </c:pt>
                <c:pt idx="24">
                  <c:v>0.78</c:v>
                </c:pt>
                <c:pt idx="25">
                  <c:v>0.78</c:v>
                </c:pt>
                <c:pt idx="26">
                  <c:v>0.78</c:v>
                </c:pt>
                <c:pt idx="27">
                  <c:v>0.78</c:v>
                </c:pt>
                <c:pt idx="28">
                  <c:v>0.78</c:v>
                </c:pt>
                <c:pt idx="29">
                  <c:v>0.78</c:v>
                </c:pt>
                <c:pt idx="30">
                  <c:v>0.13</c:v>
                </c:pt>
                <c:pt idx="31">
                  <c:v>0.13</c:v>
                </c:pt>
                <c:pt idx="32">
                  <c:v>0.13</c:v>
                </c:pt>
                <c:pt idx="33">
                  <c:v>0.13</c:v>
                </c:pt>
                <c:pt idx="34">
                  <c:v>0.13</c:v>
                </c:pt>
                <c:pt idx="35">
                  <c:v>0.78</c:v>
                </c:pt>
                <c:pt idx="36">
                  <c:v>0.78</c:v>
                </c:pt>
                <c:pt idx="37">
                  <c:v>0.78</c:v>
                </c:pt>
                <c:pt idx="38">
                  <c:v>0.78</c:v>
                </c:pt>
                <c:pt idx="39">
                  <c:v>0.78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0.45</c:v>
                </c:pt>
                <c:pt idx="46">
                  <c:v>0.45</c:v>
                </c:pt>
                <c:pt idx="47">
                  <c:v>0.45</c:v>
                </c:pt>
                <c:pt idx="48">
                  <c:v>0.45</c:v>
                </c:pt>
                <c:pt idx="49">
                  <c:v>0.45</c:v>
                </c:pt>
                <c:pt idx="50">
                  <c:v>0.27</c:v>
                </c:pt>
                <c:pt idx="51">
                  <c:v>0.27</c:v>
                </c:pt>
                <c:pt idx="52">
                  <c:v>0.27</c:v>
                </c:pt>
                <c:pt idx="53">
                  <c:v>0.27</c:v>
                </c:pt>
                <c:pt idx="54">
                  <c:v>0.27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xVal>
          <c:yVal>
            <c:numRef>
              <c:f>Feuil1!$I$4:$I$63</c:f>
              <c:numCache>
                <c:formatCode>General</c:formatCode>
                <c:ptCount val="60"/>
                <c:pt idx="0">
                  <c:v>0.57999999999999996</c:v>
                </c:pt>
                <c:pt idx="1">
                  <c:v>0.57999999999999996</c:v>
                </c:pt>
                <c:pt idx="2">
                  <c:v>0.56999999999999995</c:v>
                </c:pt>
                <c:pt idx="3">
                  <c:v>0.55000000000000004</c:v>
                </c:pt>
                <c:pt idx="4">
                  <c:v>0.56999999999999995</c:v>
                </c:pt>
                <c:pt idx="5">
                  <c:v>0.73</c:v>
                </c:pt>
                <c:pt idx="6">
                  <c:v>0.73</c:v>
                </c:pt>
                <c:pt idx="7">
                  <c:v>0.72</c:v>
                </c:pt>
                <c:pt idx="8">
                  <c:v>0.7</c:v>
                </c:pt>
                <c:pt idx="9">
                  <c:v>0.72</c:v>
                </c:pt>
                <c:pt idx="10">
                  <c:v>0.6</c:v>
                </c:pt>
                <c:pt idx="11">
                  <c:v>0.6</c:v>
                </c:pt>
                <c:pt idx="12">
                  <c:v>0.59</c:v>
                </c:pt>
                <c:pt idx="13">
                  <c:v>0.56999999999999995</c:v>
                </c:pt>
                <c:pt idx="14">
                  <c:v>0.6</c:v>
                </c:pt>
                <c:pt idx="15">
                  <c:v>0.45</c:v>
                </c:pt>
                <c:pt idx="16">
                  <c:v>0.45</c:v>
                </c:pt>
                <c:pt idx="17">
                  <c:v>0.44</c:v>
                </c:pt>
                <c:pt idx="18">
                  <c:v>0.42</c:v>
                </c:pt>
                <c:pt idx="19">
                  <c:v>0.45</c:v>
                </c:pt>
                <c:pt idx="20">
                  <c:v>0.51</c:v>
                </c:pt>
                <c:pt idx="21">
                  <c:v>0.52</c:v>
                </c:pt>
                <c:pt idx="22">
                  <c:v>0.47</c:v>
                </c:pt>
                <c:pt idx="23">
                  <c:v>0.48</c:v>
                </c:pt>
                <c:pt idx="24">
                  <c:v>0.51</c:v>
                </c:pt>
                <c:pt idx="25">
                  <c:v>0.51</c:v>
                </c:pt>
                <c:pt idx="26">
                  <c:v>0.52</c:v>
                </c:pt>
                <c:pt idx="27">
                  <c:v>0.47</c:v>
                </c:pt>
                <c:pt idx="28">
                  <c:v>0.48</c:v>
                </c:pt>
                <c:pt idx="29">
                  <c:v>0.51</c:v>
                </c:pt>
                <c:pt idx="30">
                  <c:v>0.66</c:v>
                </c:pt>
                <c:pt idx="31">
                  <c:v>0.67</c:v>
                </c:pt>
                <c:pt idx="32">
                  <c:v>0.62</c:v>
                </c:pt>
                <c:pt idx="33">
                  <c:v>0.63</c:v>
                </c:pt>
                <c:pt idx="34">
                  <c:v>0.66</c:v>
                </c:pt>
                <c:pt idx="35">
                  <c:v>0.54</c:v>
                </c:pt>
                <c:pt idx="36">
                  <c:v>0.55000000000000004</c:v>
                </c:pt>
                <c:pt idx="37">
                  <c:v>0.5</c:v>
                </c:pt>
                <c:pt idx="38">
                  <c:v>0.51</c:v>
                </c:pt>
                <c:pt idx="39">
                  <c:v>0.54</c:v>
                </c:pt>
                <c:pt idx="40">
                  <c:v>0.21</c:v>
                </c:pt>
                <c:pt idx="41">
                  <c:v>0.22</c:v>
                </c:pt>
                <c:pt idx="42">
                  <c:v>0.2</c:v>
                </c:pt>
                <c:pt idx="43">
                  <c:v>0.15</c:v>
                </c:pt>
                <c:pt idx="44">
                  <c:v>0.21</c:v>
                </c:pt>
                <c:pt idx="45">
                  <c:v>0.06</c:v>
                </c:pt>
                <c:pt idx="46">
                  <c:v>7.0000000000000007E-2</c:v>
                </c:pt>
                <c:pt idx="47">
                  <c:v>0.05</c:v>
                </c:pt>
                <c:pt idx="48">
                  <c:v>0</c:v>
                </c:pt>
                <c:pt idx="49">
                  <c:v>0.06</c:v>
                </c:pt>
                <c:pt idx="50">
                  <c:v>0.06</c:v>
                </c:pt>
                <c:pt idx="51">
                  <c:v>7.0000000000000007E-2</c:v>
                </c:pt>
                <c:pt idx="52">
                  <c:v>0.05</c:v>
                </c:pt>
                <c:pt idx="53">
                  <c:v>0</c:v>
                </c:pt>
                <c:pt idx="54">
                  <c:v>0.06</c:v>
                </c:pt>
                <c:pt idx="55">
                  <c:v>0.21</c:v>
                </c:pt>
                <c:pt idx="56">
                  <c:v>0.22</c:v>
                </c:pt>
                <c:pt idx="57">
                  <c:v>0.2</c:v>
                </c:pt>
                <c:pt idx="58">
                  <c:v>0.15</c:v>
                </c:pt>
                <c:pt idx="59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605-47A0-ADF9-2FBDA9C57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221871"/>
        <c:axId val="1919373743"/>
      </c:scatterChart>
      <c:valAx>
        <c:axId val="1863221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19373743"/>
        <c:crosses val="autoZero"/>
        <c:crossBetween val="midCat"/>
      </c:valAx>
      <c:valAx>
        <c:axId val="191937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3221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Revisite vs cout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Vitesse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Feuil1!$K$4:$K$63</c:f>
              <c:numCache>
                <c:formatCode>General</c:formatCode>
                <c:ptCount val="60"/>
                <c:pt idx="0">
                  <c:v>-0.27</c:v>
                </c:pt>
                <c:pt idx="1">
                  <c:v>-0.27</c:v>
                </c:pt>
                <c:pt idx="2">
                  <c:v>-0.27</c:v>
                </c:pt>
                <c:pt idx="3">
                  <c:v>-0.27</c:v>
                </c:pt>
                <c:pt idx="4">
                  <c:v>-0.27</c:v>
                </c:pt>
                <c:pt idx="5">
                  <c:v>-0.27</c:v>
                </c:pt>
                <c:pt idx="6">
                  <c:v>-0.27</c:v>
                </c:pt>
                <c:pt idx="7">
                  <c:v>-0.27</c:v>
                </c:pt>
                <c:pt idx="8">
                  <c:v>-0.27</c:v>
                </c:pt>
                <c:pt idx="9">
                  <c:v>-0.27</c:v>
                </c:pt>
                <c:pt idx="10">
                  <c:v>-0.27</c:v>
                </c:pt>
                <c:pt idx="11">
                  <c:v>-0.27</c:v>
                </c:pt>
                <c:pt idx="12">
                  <c:v>-0.27</c:v>
                </c:pt>
                <c:pt idx="13">
                  <c:v>-0.27</c:v>
                </c:pt>
                <c:pt idx="14">
                  <c:v>-0.27</c:v>
                </c:pt>
                <c:pt idx="15">
                  <c:v>-0.27</c:v>
                </c:pt>
                <c:pt idx="16">
                  <c:v>-0.27</c:v>
                </c:pt>
                <c:pt idx="17">
                  <c:v>-0.27</c:v>
                </c:pt>
                <c:pt idx="18">
                  <c:v>-0.27</c:v>
                </c:pt>
                <c:pt idx="19">
                  <c:v>-0.27</c:v>
                </c:pt>
                <c:pt idx="20">
                  <c:v>-0.01</c:v>
                </c:pt>
                <c:pt idx="21">
                  <c:v>-0.01</c:v>
                </c:pt>
                <c:pt idx="22">
                  <c:v>-0.01</c:v>
                </c:pt>
                <c:pt idx="23">
                  <c:v>-0.01</c:v>
                </c:pt>
                <c:pt idx="24">
                  <c:v>-0.01</c:v>
                </c:pt>
                <c:pt idx="25">
                  <c:v>-0.01</c:v>
                </c:pt>
                <c:pt idx="26">
                  <c:v>-0.01</c:v>
                </c:pt>
                <c:pt idx="27">
                  <c:v>-0.01</c:v>
                </c:pt>
                <c:pt idx="28">
                  <c:v>-0.01</c:v>
                </c:pt>
                <c:pt idx="29">
                  <c:v>-0.01</c:v>
                </c:pt>
                <c:pt idx="30">
                  <c:v>-0.01</c:v>
                </c:pt>
                <c:pt idx="31">
                  <c:v>-0.01</c:v>
                </c:pt>
                <c:pt idx="32">
                  <c:v>-0.01</c:v>
                </c:pt>
                <c:pt idx="33">
                  <c:v>-0.01</c:v>
                </c:pt>
                <c:pt idx="34">
                  <c:v>-0.01</c:v>
                </c:pt>
                <c:pt idx="35">
                  <c:v>-0.01</c:v>
                </c:pt>
                <c:pt idx="36">
                  <c:v>-0.01</c:v>
                </c:pt>
                <c:pt idx="37">
                  <c:v>-0.01</c:v>
                </c:pt>
                <c:pt idx="38">
                  <c:v>-0.01</c:v>
                </c:pt>
                <c:pt idx="39">
                  <c:v>-0.01</c:v>
                </c:pt>
                <c:pt idx="40">
                  <c:v>-0.36</c:v>
                </c:pt>
                <c:pt idx="41">
                  <c:v>-0.36</c:v>
                </c:pt>
                <c:pt idx="42">
                  <c:v>-0.36</c:v>
                </c:pt>
                <c:pt idx="43">
                  <c:v>-0.36</c:v>
                </c:pt>
                <c:pt idx="44">
                  <c:v>-0.36</c:v>
                </c:pt>
                <c:pt idx="45">
                  <c:v>-0.36</c:v>
                </c:pt>
                <c:pt idx="46">
                  <c:v>-0.36</c:v>
                </c:pt>
                <c:pt idx="47">
                  <c:v>-0.36</c:v>
                </c:pt>
                <c:pt idx="48">
                  <c:v>-0.36</c:v>
                </c:pt>
                <c:pt idx="49">
                  <c:v>-0.36</c:v>
                </c:pt>
                <c:pt idx="50">
                  <c:v>-0.36</c:v>
                </c:pt>
                <c:pt idx="51">
                  <c:v>-0.36</c:v>
                </c:pt>
                <c:pt idx="52">
                  <c:v>-0.36</c:v>
                </c:pt>
                <c:pt idx="53">
                  <c:v>-0.36</c:v>
                </c:pt>
                <c:pt idx="54">
                  <c:v>-0.36</c:v>
                </c:pt>
                <c:pt idx="55">
                  <c:v>-0.36</c:v>
                </c:pt>
                <c:pt idx="56">
                  <c:v>-0.36</c:v>
                </c:pt>
                <c:pt idx="57">
                  <c:v>-0.36</c:v>
                </c:pt>
                <c:pt idx="58">
                  <c:v>-0.36</c:v>
                </c:pt>
                <c:pt idx="59">
                  <c:v>-0.36</c:v>
                </c:pt>
              </c:numCache>
            </c:numRef>
          </c:xVal>
          <c:yVal>
            <c:numRef>
              <c:f>Feuil1!$I$4:$I$63</c:f>
              <c:numCache>
                <c:formatCode>General</c:formatCode>
                <c:ptCount val="60"/>
                <c:pt idx="0">
                  <c:v>0.57999999999999996</c:v>
                </c:pt>
                <c:pt idx="1">
                  <c:v>0.57999999999999996</c:v>
                </c:pt>
                <c:pt idx="2">
                  <c:v>0.56999999999999995</c:v>
                </c:pt>
                <c:pt idx="3">
                  <c:v>0.55000000000000004</c:v>
                </c:pt>
                <c:pt idx="4">
                  <c:v>0.56999999999999995</c:v>
                </c:pt>
                <c:pt idx="5">
                  <c:v>0.73</c:v>
                </c:pt>
                <c:pt idx="6">
                  <c:v>0.73</c:v>
                </c:pt>
                <c:pt idx="7">
                  <c:v>0.72</c:v>
                </c:pt>
                <c:pt idx="8">
                  <c:v>0.7</c:v>
                </c:pt>
                <c:pt idx="9">
                  <c:v>0.72</c:v>
                </c:pt>
                <c:pt idx="10">
                  <c:v>0.6</c:v>
                </c:pt>
                <c:pt idx="11">
                  <c:v>0.6</c:v>
                </c:pt>
                <c:pt idx="12">
                  <c:v>0.59</c:v>
                </c:pt>
                <c:pt idx="13">
                  <c:v>0.56999999999999995</c:v>
                </c:pt>
                <c:pt idx="14">
                  <c:v>0.6</c:v>
                </c:pt>
                <c:pt idx="15">
                  <c:v>0.45</c:v>
                </c:pt>
                <c:pt idx="16">
                  <c:v>0.45</c:v>
                </c:pt>
                <c:pt idx="17">
                  <c:v>0.44</c:v>
                </c:pt>
                <c:pt idx="18">
                  <c:v>0.42</c:v>
                </c:pt>
                <c:pt idx="19">
                  <c:v>0.45</c:v>
                </c:pt>
                <c:pt idx="20">
                  <c:v>0.51</c:v>
                </c:pt>
                <c:pt idx="21">
                  <c:v>0.52</c:v>
                </c:pt>
                <c:pt idx="22">
                  <c:v>0.47</c:v>
                </c:pt>
                <c:pt idx="23">
                  <c:v>0.48</c:v>
                </c:pt>
                <c:pt idx="24">
                  <c:v>0.51</c:v>
                </c:pt>
                <c:pt idx="25">
                  <c:v>0.51</c:v>
                </c:pt>
                <c:pt idx="26">
                  <c:v>0.52</c:v>
                </c:pt>
                <c:pt idx="27">
                  <c:v>0.47</c:v>
                </c:pt>
                <c:pt idx="28">
                  <c:v>0.48</c:v>
                </c:pt>
                <c:pt idx="29">
                  <c:v>0.51</c:v>
                </c:pt>
                <c:pt idx="30">
                  <c:v>0.66</c:v>
                </c:pt>
                <c:pt idx="31">
                  <c:v>0.67</c:v>
                </c:pt>
                <c:pt idx="32">
                  <c:v>0.62</c:v>
                </c:pt>
                <c:pt idx="33">
                  <c:v>0.63</c:v>
                </c:pt>
                <c:pt idx="34">
                  <c:v>0.66</c:v>
                </c:pt>
                <c:pt idx="35">
                  <c:v>0.54</c:v>
                </c:pt>
                <c:pt idx="36">
                  <c:v>0.55000000000000004</c:v>
                </c:pt>
                <c:pt idx="37">
                  <c:v>0.5</c:v>
                </c:pt>
                <c:pt idx="38">
                  <c:v>0.51</c:v>
                </c:pt>
                <c:pt idx="39">
                  <c:v>0.54</c:v>
                </c:pt>
                <c:pt idx="40">
                  <c:v>0.21</c:v>
                </c:pt>
                <c:pt idx="41">
                  <c:v>0.22</c:v>
                </c:pt>
                <c:pt idx="42">
                  <c:v>0.2</c:v>
                </c:pt>
                <c:pt idx="43">
                  <c:v>0.15</c:v>
                </c:pt>
                <c:pt idx="44">
                  <c:v>0.21</c:v>
                </c:pt>
                <c:pt idx="45">
                  <c:v>0.06</c:v>
                </c:pt>
                <c:pt idx="46">
                  <c:v>7.0000000000000007E-2</c:v>
                </c:pt>
                <c:pt idx="47">
                  <c:v>0.05</c:v>
                </c:pt>
                <c:pt idx="48">
                  <c:v>0</c:v>
                </c:pt>
                <c:pt idx="49">
                  <c:v>0.06</c:v>
                </c:pt>
                <c:pt idx="50">
                  <c:v>0.06</c:v>
                </c:pt>
                <c:pt idx="51">
                  <c:v>7.0000000000000007E-2</c:v>
                </c:pt>
                <c:pt idx="52">
                  <c:v>0.05</c:v>
                </c:pt>
                <c:pt idx="53">
                  <c:v>0</c:v>
                </c:pt>
                <c:pt idx="54">
                  <c:v>0.06</c:v>
                </c:pt>
                <c:pt idx="55">
                  <c:v>0.21</c:v>
                </c:pt>
                <c:pt idx="56">
                  <c:v>0.22</c:v>
                </c:pt>
                <c:pt idx="57">
                  <c:v>0.2</c:v>
                </c:pt>
                <c:pt idx="58">
                  <c:v>0.15</c:v>
                </c:pt>
                <c:pt idx="59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FB-4C45-B4A7-F3974348E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221871"/>
        <c:axId val="1919373743"/>
      </c:scatterChart>
      <c:valAx>
        <c:axId val="1863221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19373743"/>
        <c:crosses val="autoZero"/>
        <c:crossBetween val="midCat"/>
      </c:valAx>
      <c:valAx>
        <c:axId val="191937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3221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Vitesse vs cout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DdV vs Cost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Feuil1!$M$4:$M$63</c:f>
              <c:numCache>
                <c:formatCode>General</c:formatCode>
                <c:ptCount val="60"/>
                <c:pt idx="0">
                  <c:v>0.95</c:v>
                </c:pt>
                <c:pt idx="1">
                  <c:v>0.91</c:v>
                </c:pt>
                <c:pt idx="2">
                  <c:v>0.22</c:v>
                </c:pt>
                <c:pt idx="3">
                  <c:v>0.48</c:v>
                </c:pt>
                <c:pt idx="4">
                  <c:v>0</c:v>
                </c:pt>
                <c:pt idx="5">
                  <c:v>0.95</c:v>
                </c:pt>
                <c:pt idx="6">
                  <c:v>0.91</c:v>
                </c:pt>
                <c:pt idx="7">
                  <c:v>0.22</c:v>
                </c:pt>
                <c:pt idx="8">
                  <c:v>0.48</c:v>
                </c:pt>
                <c:pt idx="9">
                  <c:v>0</c:v>
                </c:pt>
                <c:pt idx="10">
                  <c:v>0.95</c:v>
                </c:pt>
                <c:pt idx="11">
                  <c:v>0.91</c:v>
                </c:pt>
                <c:pt idx="12">
                  <c:v>0.22</c:v>
                </c:pt>
                <c:pt idx="13">
                  <c:v>0.48</c:v>
                </c:pt>
                <c:pt idx="14">
                  <c:v>0</c:v>
                </c:pt>
                <c:pt idx="15">
                  <c:v>0.95</c:v>
                </c:pt>
                <c:pt idx="16">
                  <c:v>0.91</c:v>
                </c:pt>
                <c:pt idx="17">
                  <c:v>0.22</c:v>
                </c:pt>
                <c:pt idx="18">
                  <c:v>0.48</c:v>
                </c:pt>
                <c:pt idx="19">
                  <c:v>0</c:v>
                </c:pt>
                <c:pt idx="20">
                  <c:v>0.95</c:v>
                </c:pt>
                <c:pt idx="21">
                  <c:v>0.91</c:v>
                </c:pt>
                <c:pt idx="22">
                  <c:v>0.22</c:v>
                </c:pt>
                <c:pt idx="23">
                  <c:v>0.48</c:v>
                </c:pt>
                <c:pt idx="24">
                  <c:v>0</c:v>
                </c:pt>
                <c:pt idx="25">
                  <c:v>0.95</c:v>
                </c:pt>
                <c:pt idx="26">
                  <c:v>0.91</c:v>
                </c:pt>
                <c:pt idx="27">
                  <c:v>0.22</c:v>
                </c:pt>
                <c:pt idx="28">
                  <c:v>0.48</c:v>
                </c:pt>
                <c:pt idx="29">
                  <c:v>0</c:v>
                </c:pt>
                <c:pt idx="30">
                  <c:v>0.95</c:v>
                </c:pt>
                <c:pt idx="31">
                  <c:v>0.91</c:v>
                </c:pt>
                <c:pt idx="32">
                  <c:v>0.22</c:v>
                </c:pt>
                <c:pt idx="33">
                  <c:v>0.48</c:v>
                </c:pt>
                <c:pt idx="34">
                  <c:v>0</c:v>
                </c:pt>
                <c:pt idx="35">
                  <c:v>0.95</c:v>
                </c:pt>
                <c:pt idx="36">
                  <c:v>0.91</c:v>
                </c:pt>
                <c:pt idx="37">
                  <c:v>0.22</c:v>
                </c:pt>
                <c:pt idx="38">
                  <c:v>0.48</c:v>
                </c:pt>
                <c:pt idx="39">
                  <c:v>0</c:v>
                </c:pt>
                <c:pt idx="40">
                  <c:v>0.95</c:v>
                </c:pt>
                <c:pt idx="41">
                  <c:v>0.91</c:v>
                </c:pt>
                <c:pt idx="42">
                  <c:v>0.22</c:v>
                </c:pt>
                <c:pt idx="43">
                  <c:v>0.48</c:v>
                </c:pt>
                <c:pt idx="44">
                  <c:v>0</c:v>
                </c:pt>
                <c:pt idx="45">
                  <c:v>0.95</c:v>
                </c:pt>
                <c:pt idx="46">
                  <c:v>0.91</c:v>
                </c:pt>
                <c:pt idx="47">
                  <c:v>0.22</c:v>
                </c:pt>
                <c:pt idx="48">
                  <c:v>0.48</c:v>
                </c:pt>
                <c:pt idx="49">
                  <c:v>0</c:v>
                </c:pt>
                <c:pt idx="50">
                  <c:v>0.95</c:v>
                </c:pt>
                <c:pt idx="51">
                  <c:v>0.91</c:v>
                </c:pt>
                <c:pt idx="52">
                  <c:v>0.22</c:v>
                </c:pt>
                <c:pt idx="53">
                  <c:v>0.48</c:v>
                </c:pt>
                <c:pt idx="54">
                  <c:v>0</c:v>
                </c:pt>
                <c:pt idx="55">
                  <c:v>0.95</c:v>
                </c:pt>
                <c:pt idx="56">
                  <c:v>0.91</c:v>
                </c:pt>
                <c:pt idx="57">
                  <c:v>0.22</c:v>
                </c:pt>
                <c:pt idx="58">
                  <c:v>0.48</c:v>
                </c:pt>
                <c:pt idx="59">
                  <c:v>0</c:v>
                </c:pt>
              </c:numCache>
            </c:numRef>
          </c:xVal>
          <c:yVal>
            <c:numRef>
              <c:f>Feuil1!$I$4:$I$63</c:f>
              <c:numCache>
                <c:formatCode>General</c:formatCode>
                <c:ptCount val="60"/>
                <c:pt idx="0">
                  <c:v>0.57999999999999996</c:v>
                </c:pt>
                <c:pt idx="1">
                  <c:v>0.57999999999999996</c:v>
                </c:pt>
                <c:pt idx="2">
                  <c:v>0.56999999999999995</c:v>
                </c:pt>
                <c:pt idx="3">
                  <c:v>0.55000000000000004</c:v>
                </c:pt>
                <c:pt idx="4">
                  <c:v>0.56999999999999995</c:v>
                </c:pt>
                <c:pt idx="5">
                  <c:v>0.73</c:v>
                </c:pt>
                <c:pt idx="6">
                  <c:v>0.73</c:v>
                </c:pt>
                <c:pt idx="7">
                  <c:v>0.72</c:v>
                </c:pt>
                <c:pt idx="8">
                  <c:v>0.7</c:v>
                </c:pt>
                <c:pt idx="9">
                  <c:v>0.72</c:v>
                </c:pt>
                <c:pt idx="10">
                  <c:v>0.6</c:v>
                </c:pt>
                <c:pt idx="11">
                  <c:v>0.6</c:v>
                </c:pt>
                <c:pt idx="12">
                  <c:v>0.59</c:v>
                </c:pt>
                <c:pt idx="13">
                  <c:v>0.56999999999999995</c:v>
                </c:pt>
                <c:pt idx="14">
                  <c:v>0.6</c:v>
                </c:pt>
                <c:pt idx="15">
                  <c:v>0.45</c:v>
                </c:pt>
                <c:pt idx="16">
                  <c:v>0.45</c:v>
                </c:pt>
                <c:pt idx="17">
                  <c:v>0.44</c:v>
                </c:pt>
                <c:pt idx="18">
                  <c:v>0.42</c:v>
                </c:pt>
                <c:pt idx="19">
                  <c:v>0.45</c:v>
                </c:pt>
                <c:pt idx="20">
                  <c:v>0.51</c:v>
                </c:pt>
                <c:pt idx="21">
                  <c:v>0.52</c:v>
                </c:pt>
                <c:pt idx="22">
                  <c:v>0.47</c:v>
                </c:pt>
                <c:pt idx="23">
                  <c:v>0.48</c:v>
                </c:pt>
                <c:pt idx="24">
                  <c:v>0.51</c:v>
                </c:pt>
                <c:pt idx="25">
                  <c:v>0.51</c:v>
                </c:pt>
                <c:pt idx="26">
                  <c:v>0.52</c:v>
                </c:pt>
                <c:pt idx="27">
                  <c:v>0.47</c:v>
                </c:pt>
                <c:pt idx="28">
                  <c:v>0.48</c:v>
                </c:pt>
                <c:pt idx="29">
                  <c:v>0.51</c:v>
                </c:pt>
                <c:pt idx="30">
                  <c:v>0.66</c:v>
                </c:pt>
                <c:pt idx="31">
                  <c:v>0.67</c:v>
                </c:pt>
                <c:pt idx="32">
                  <c:v>0.62</c:v>
                </c:pt>
                <c:pt idx="33">
                  <c:v>0.63</c:v>
                </c:pt>
                <c:pt idx="34">
                  <c:v>0.66</c:v>
                </c:pt>
                <c:pt idx="35">
                  <c:v>0.54</c:v>
                </c:pt>
                <c:pt idx="36">
                  <c:v>0.55000000000000004</c:v>
                </c:pt>
                <c:pt idx="37">
                  <c:v>0.5</c:v>
                </c:pt>
                <c:pt idx="38">
                  <c:v>0.51</c:v>
                </c:pt>
                <c:pt idx="39">
                  <c:v>0.54</c:v>
                </c:pt>
                <c:pt idx="40">
                  <c:v>0.21</c:v>
                </c:pt>
                <c:pt idx="41">
                  <c:v>0.22</c:v>
                </c:pt>
                <c:pt idx="42">
                  <c:v>0.2</c:v>
                </c:pt>
                <c:pt idx="43">
                  <c:v>0.15</c:v>
                </c:pt>
                <c:pt idx="44">
                  <c:v>0.21</c:v>
                </c:pt>
                <c:pt idx="45">
                  <c:v>0.06</c:v>
                </c:pt>
                <c:pt idx="46">
                  <c:v>7.0000000000000007E-2</c:v>
                </c:pt>
                <c:pt idx="47">
                  <c:v>0.05</c:v>
                </c:pt>
                <c:pt idx="48">
                  <c:v>0</c:v>
                </c:pt>
                <c:pt idx="49">
                  <c:v>0.06</c:v>
                </c:pt>
                <c:pt idx="50">
                  <c:v>0.06</c:v>
                </c:pt>
                <c:pt idx="51">
                  <c:v>7.0000000000000007E-2</c:v>
                </c:pt>
                <c:pt idx="52">
                  <c:v>0.05</c:v>
                </c:pt>
                <c:pt idx="53">
                  <c:v>0</c:v>
                </c:pt>
                <c:pt idx="54">
                  <c:v>0.06</c:v>
                </c:pt>
                <c:pt idx="55">
                  <c:v>0.21</c:v>
                </c:pt>
                <c:pt idx="56">
                  <c:v>0.22</c:v>
                </c:pt>
                <c:pt idx="57">
                  <c:v>0.2</c:v>
                </c:pt>
                <c:pt idx="58">
                  <c:v>0.15</c:v>
                </c:pt>
                <c:pt idx="59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4-4368-8D9C-228BC13F7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221871"/>
        <c:axId val="1919373743"/>
      </c:scatterChart>
      <c:valAx>
        <c:axId val="1863221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19373743"/>
        <c:crosses val="autoZero"/>
        <c:crossBetween val="midCat"/>
      </c:valAx>
      <c:valAx>
        <c:axId val="191937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3221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CMU Sans Serif" panose="02000603000000000000" pitchFamily="2" charset="0"/>
                <a:ea typeface="CMU Sans Serif" panose="02000603000000000000" pitchFamily="2" charset="0"/>
                <a:cs typeface="CMU Sans Serif" panose="02000603000000000000" pitchFamily="2" charset="0"/>
              </a:defRPr>
            </a:pPr>
            <a:r>
              <a:rPr lang="en-US" sz="2400"/>
              <a:t>Mission Performance vs Life Cycle cost</a:t>
            </a:r>
          </a:p>
        </c:rich>
      </c:tx>
      <c:layout>
        <c:manualLayout>
          <c:xMode val="edge"/>
          <c:yMode val="edge"/>
          <c:x val="0.20787505482284693"/>
          <c:y val="1.2428811369509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CMU Sans Serif" panose="02000603000000000000" pitchFamily="2" charset="0"/>
              <a:ea typeface="CMU Sans Serif" panose="02000603000000000000" pitchFamily="2" charset="0"/>
              <a:cs typeface="CMU Sans Serif" panose="02000603000000000000" pitchFamily="2" charset="0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3835386987918427"/>
          <c:y val="0.11428397932816538"/>
          <c:w val="0.81527123514678823"/>
          <c:h val="0.72701950904392765"/>
        </c:manualLayout>
      </c:layout>
      <c:scatterChart>
        <c:scatterStyle val="lineMarker"/>
        <c:varyColors val="0"/>
        <c:ser>
          <c:idx val="0"/>
          <c:order val="0"/>
          <c:tx>
            <c:v>Mission concept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Feuil1!$Q$4:$Q$63</c:f>
              <c:numCache>
                <c:formatCode>General</c:formatCode>
                <c:ptCount val="60"/>
                <c:pt idx="0">
                  <c:v>0.33879999999999999</c:v>
                </c:pt>
                <c:pt idx="1">
                  <c:v>0.3332</c:v>
                </c:pt>
                <c:pt idx="2">
                  <c:v>0.2366</c:v>
                </c:pt>
                <c:pt idx="3">
                  <c:v>0.27300000000000002</c:v>
                </c:pt>
                <c:pt idx="4">
                  <c:v>0.20580000000000001</c:v>
                </c:pt>
                <c:pt idx="5">
                  <c:v>0.27129999999999999</c:v>
                </c:pt>
                <c:pt idx="6">
                  <c:v>0.26569999999999999</c:v>
                </c:pt>
                <c:pt idx="7">
                  <c:v>0.1691</c:v>
                </c:pt>
                <c:pt idx="8">
                  <c:v>0.20550000000000002</c:v>
                </c:pt>
                <c:pt idx="9">
                  <c:v>0.13830000000000001</c:v>
                </c:pt>
                <c:pt idx="10">
                  <c:v>0.33879999999999999</c:v>
                </c:pt>
                <c:pt idx="11">
                  <c:v>0.3332</c:v>
                </c:pt>
                <c:pt idx="12">
                  <c:v>0.2366</c:v>
                </c:pt>
                <c:pt idx="13">
                  <c:v>0.27300000000000002</c:v>
                </c:pt>
                <c:pt idx="14">
                  <c:v>0.20580000000000001</c:v>
                </c:pt>
                <c:pt idx="15">
                  <c:v>0.46379999999999999</c:v>
                </c:pt>
                <c:pt idx="16">
                  <c:v>0.4582</c:v>
                </c:pt>
                <c:pt idx="17">
                  <c:v>0.36159999999999998</c:v>
                </c:pt>
                <c:pt idx="18">
                  <c:v>0.39799999999999996</c:v>
                </c:pt>
                <c:pt idx="19">
                  <c:v>0.33079999999999998</c:v>
                </c:pt>
                <c:pt idx="20">
                  <c:v>0.47589999999999999</c:v>
                </c:pt>
                <c:pt idx="21">
                  <c:v>0.4703</c:v>
                </c:pt>
                <c:pt idx="22">
                  <c:v>0.37369999999999998</c:v>
                </c:pt>
                <c:pt idx="23">
                  <c:v>0.41009999999999996</c:v>
                </c:pt>
                <c:pt idx="24">
                  <c:v>0.34289999999999998</c:v>
                </c:pt>
                <c:pt idx="25">
                  <c:v>0.47589999999999999</c:v>
                </c:pt>
                <c:pt idx="26">
                  <c:v>0.4703</c:v>
                </c:pt>
                <c:pt idx="27">
                  <c:v>0.37369999999999998</c:v>
                </c:pt>
                <c:pt idx="28">
                  <c:v>0.41009999999999996</c:v>
                </c:pt>
                <c:pt idx="29">
                  <c:v>0.34289999999999998</c:v>
                </c:pt>
                <c:pt idx="30">
                  <c:v>0.31339999999999996</c:v>
                </c:pt>
                <c:pt idx="31">
                  <c:v>0.30780000000000002</c:v>
                </c:pt>
                <c:pt idx="32">
                  <c:v>0.2112</c:v>
                </c:pt>
                <c:pt idx="33">
                  <c:v>0.24760000000000001</c:v>
                </c:pt>
                <c:pt idx="34">
                  <c:v>0.1804</c:v>
                </c:pt>
                <c:pt idx="35">
                  <c:v>0.47589999999999999</c:v>
                </c:pt>
                <c:pt idx="36">
                  <c:v>0.4703</c:v>
                </c:pt>
                <c:pt idx="37">
                  <c:v>0.37369999999999998</c:v>
                </c:pt>
                <c:pt idx="38">
                  <c:v>0.41009999999999996</c:v>
                </c:pt>
                <c:pt idx="39">
                  <c:v>0.34289999999999998</c:v>
                </c:pt>
                <c:pt idx="40">
                  <c:v>0.2074</c:v>
                </c:pt>
                <c:pt idx="41">
                  <c:v>0.20180000000000001</c:v>
                </c:pt>
                <c:pt idx="42">
                  <c:v>0.10520000000000002</c:v>
                </c:pt>
                <c:pt idx="43">
                  <c:v>0.1416</c:v>
                </c:pt>
                <c:pt idx="44">
                  <c:v>7.4399999999999994E-2</c:v>
                </c:pt>
                <c:pt idx="45">
                  <c:v>0.31990000000000002</c:v>
                </c:pt>
                <c:pt idx="46">
                  <c:v>0.31429999999999997</c:v>
                </c:pt>
                <c:pt idx="47">
                  <c:v>0.2177</c:v>
                </c:pt>
                <c:pt idx="48">
                  <c:v>0.25409999999999999</c:v>
                </c:pt>
                <c:pt idx="49">
                  <c:v>0.18690000000000001</c:v>
                </c:pt>
                <c:pt idx="50">
                  <c:v>0.27489999999999998</c:v>
                </c:pt>
                <c:pt idx="51">
                  <c:v>0.26929999999999998</c:v>
                </c:pt>
                <c:pt idx="52">
                  <c:v>0.17270000000000002</c:v>
                </c:pt>
                <c:pt idx="53">
                  <c:v>0.20910000000000004</c:v>
                </c:pt>
                <c:pt idx="54">
                  <c:v>0.1419</c:v>
                </c:pt>
                <c:pt idx="55">
                  <c:v>0.2074</c:v>
                </c:pt>
                <c:pt idx="56">
                  <c:v>0.20180000000000001</c:v>
                </c:pt>
                <c:pt idx="57">
                  <c:v>0.10520000000000002</c:v>
                </c:pt>
                <c:pt idx="58">
                  <c:v>0.1416</c:v>
                </c:pt>
                <c:pt idx="59">
                  <c:v>7.4399999999999994E-2</c:v>
                </c:pt>
              </c:numCache>
            </c:numRef>
          </c:xVal>
          <c:yVal>
            <c:numRef>
              <c:f>Feuil1!$J$4:$J$62</c:f>
              <c:numCache>
                <c:formatCode>General</c:formatCode>
                <c:ptCount val="59"/>
                <c:pt idx="0">
                  <c:v>95.22</c:v>
                </c:pt>
                <c:pt idx="1">
                  <c:v>94.35</c:v>
                </c:pt>
                <c:pt idx="2">
                  <c:v>96.39</c:v>
                </c:pt>
                <c:pt idx="3">
                  <c:v>101.31</c:v>
                </c:pt>
                <c:pt idx="4">
                  <c:v>95.91</c:v>
                </c:pt>
                <c:pt idx="5">
                  <c:v>61.83</c:v>
                </c:pt>
                <c:pt idx="6">
                  <c:v>60.92</c:v>
                </c:pt>
                <c:pt idx="7">
                  <c:v>62.96</c:v>
                </c:pt>
                <c:pt idx="8">
                  <c:v>67.88</c:v>
                </c:pt>
                <c:pt idx="9">
                  <c:v>62.48</c:v>
                </c:pt>
                <c:pt idx="10">
                  <c:v>90.4</c:v>
                </c:pt>
                <c:pt idx="11">
                  <c:v>89.49</c:v>
                </c:pt>
                <c:pt idx="12">
                  <c:v>91.53</c:v>
                </c:pt>
                <c:pt idx="13">
                  <c:v>96.45</c:v>
                </c:pt>
                <c:pt idx="14">
                  <c:v>91.05</c:v>
                </c:pt>
                <c:pt idx="15">
                  <c:v>124.47</c:v>
                </c:pt>
                <c:pt idx="16">
                  <c:v>123.56</c:v>
                </c:pt>
                <c:pt idx="17">
                  <c:v>125.6</c:v>
                </c:pt>
                <c:pt idx="18">
                  <c:v>130.52000000000001</c:v>
                </c:pt>
                <c:pt idx="19">
                  <c:v>125.12</c:v>
                </c:pt>
                <c:pt idx="20">
                  <c:v>109.79</c:v>
                </c:pt>
                <c:pt idx="21">
                  <c:v>108.74</c:v>
                </c:pt>
                <c:pt idx="22">
                  <c:v>118.88</c:v>
                </c:pt>
                <c:pt idx="23">
                  <c:v>116.99</c:v>
                </c:pt>
                <c:pt idx="24">
                  <c:v>110.56</c:v>
                </c:pt>
                <c:pt idx="25">
                  <c:v>109.79</c:v>
                </c:pt>
                <c:pt idx="26">
                  <c:v>108.74</c:v>
                </c:pt>
                <c:pt idx="27">
                  <c:v>118.88</c:v>
                </c:pt>
                <c:pt idx="28">
                  <c:v>116.99</c:v>
                </c:pt>
                <c:pt idx="29">
                  <c:v>110.56</c:v>
                </c:pt>
                <c:pt idx="30">
                  <c:v>76.36</c:v>
                </c:pt>
                <c:pt idx="31">
                  <c:v>75.31</c:v>
                </c:pt>
                <c:pt idx="32">
                  <c:v>85.45</c:v>
                </c:pt>
                <c:pt idx="33">
                  <c:v>83.56</c:v>
                </c:pt>
                <c:pt idx="34">
                  <c:v>77.13</c:v>
                </c:pt>
                <c:pt idx="35">
                  <c:v>103.65</c:v>
                </c:pt>
                <c:pt idx="36">
                  <c:v>102.6</c:v>
                </c:pt>
                <c:pt idx="37">
                  <c:v>112.74</c:v>
                </c:pt>
                <c:pt idx="38">
                  <c:v>110.85</c:v>
                </c:pt>
                <c:pt idx="39">
                  <c:v>104.42</c:v>
                </c:pt>
                <c:pt idx="40">
                  <c:v>177.54</c:v>
                </c:pt>
                <c:pt idx="41">
                  <c:v>175.67</c:v>
                </c:pt>
                <c:pt idx="42">
                  <c:v>180.13</c:v>
                </c:pt>
                <c:pt idx="43">
                  <c:v>192.15</c:v>
                </c:pt>
                <c:pt idx="44">
                  <c:v>179.07</c:v>
                </c:pt>
                <c:pt idx="45">
                  <c:v>210.97</c:v>
                </c:pt>
                <c:pt idx="46">
                  <c:v>209.1</c:v>
                </c:pt>
                <c:pt idx="47">
                  <c:v>213.56</c:v>
                </c:pt>
                <c:pt idx="48">
                  <c:v>225.58</c:v>
                </c:pt>
                <c:pt idx="49">
                  <c:v>212.5</c:v>
                </c:pt>
                <c:pt idx="50">
                  <c:v>210.97</c:v>
                </c:pt>
                <c:pt idx="51">
                  <c:v>209.1</c:v>
                </c:pt>
                <c:pt idx="52">
                  <c:v>213.56</c:v>
                </c:pt>
                <c:pt idx="53">
                  <c:v>225.58</c:v>
                </c:pt>
                <c:pt idx="54">
                  <c:v>212.5</c:v>
                </c:pt>
                <c:pt idx="55">
                  <c:v>178.21</c:v>
                </c:pt>
                <c:pt idx="56">
                  <c:v>176.34</c:v>
                </c:pt>
                <c:pt idx="57">
                  <c:v>180.8</c:v>
                </c:pt>
                <c:pt idx="58">
                  <c:v>192.82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D0-4EB9-920C-00924E8F41E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863221871"/>
        <c:axId val="1919373743"/>
      </c:scatterChart>
      <c:valAx>
        <c:axId val="1863221871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CMU Sans Serif" panose="02000603000000000000" pitchFamily="2" charset="0"/>
                    <a:ea typeface="CMU Sans Serif" panose="02000603000000000000" pitchFamily="2" charset="0"/>
                    <a:cs typeface="CMU Sans Serif" panose="02000603000000000000" pitchFamily="2" charset="0"/>
                  </a:defRPr>
                </a:pPr>
                <a:r>
                  <a:rPr lang="fr-FR" sz="1800"/>
                  <a:t>Mission Performance Score</a:t>
                </a:r>
              </a:p>
            </c:rich>
          </c:tx>
          <c:layout>
            <c:manualLayout>
              <c:xMode val="edge"/>
              <c:yMode val="edge"/>
              <c:x val="0.36334631679632468"/>
              <c:y val="0.905324677002584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CMU Sans Serif" panose="02000603000000000000" pitchFamily="2" charset="0"/>
                  <a:ea typeface="CMU Sans Serif" panose="02000603000000000000" pitchFamily="2" charset="0"/>
                  <a:cs typeface="CMU Sans Serif" panose="02000603000000000000" pitchFamily="2" charset="0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CMU Sans Serif" panose="02000603000000000000" pitchFamily="2" charset="0"/>
                <a:ea typeface="CMU Sans Serif" panose="02000603000000000000" pitchFamily="2" charset="0"/>
                <a:cs typeface="CMU Sans Serif" panose="02000603000000000000" pitchFamily="2" charset="0"/>
              </a:defRPr>
            </a:pPr>
            <a:endParaRPr lang="fr-FR"/>
          </a:p>
        </c:txPr>
        <c:crossAx val="1919373743"/>
        <c:crosses val="autoZero"/>
        <c:crossBetween val="midCat"/>
      </c:valAx>
      <c:valAx>
        <c:axId val="1919373743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CMU Sans Serif" panose="02000603000000000000" pitchFamily="2" charset="0"/>
                    <a:ea typeface="CMU Sans Serif" panose="02000603000000000000" pitchFamily="2" charset="0"/>
                    <a:cs typeface="CMU Sans Serif" panose="02000603000000000000" pitchFamily="2" charset="0"/>
                  </a:defRPr>
                </a:pPr>
                <a:r>
                  <a:rPr lang="fr-FR" sz="1800"/>
                  <a:t>Cost M€</a:t>
                </a:r>
              </a:p>
            </c:rich>
          </c:tx>
          <c:layout>
            <c:manualLayout>
              <c:xMode val="edge"/>
              <c:yMode val="edge"/>
              <c:x val="1.4644452031268858E-2"/>
              <c:y val="0.40725801033591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CMU Sans Serif" panose="02000603000000000000" pitchFamily="2" charset="0"/>
                  <a:ea typeface="CMU Sans Serif" panose="02000603000000000000" pitchFamily="2" charset="0"/>
                  <a:cs typeface="CMU Sans Serif" panose="02000603000000000000" pitchFamily="2" charset="0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CMU Sans Serif" panose="02000603000000000000" pitchFamily="2" charset="0"/>
                <a:ea typeface="CMU Sans Serif" panose="02000603000000000000" pitchFamily="2" charset="0"/>
                <a:cs typeface="CMU Sans Serif" panose="02000603000000000000" pitchFamily="2" charset="0"/>
              </a:defRPr>
            </a:pPr>
            <a:endParaRPr lang="fr-FR"/>
          </a:p>
        </c:txPr>
        <c:crossAx val="1863221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88251951719195"/>
          <c:y val="0.74721472868217054"/>
          <c:w val="0.286595106429334"/>
          <c:h val="7.8125546806649168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CMU Sans Serif" panose="02000603000000000000" pitchFamily="2" charset="0"/>
              <a:ea typeface="CMU Sans Serif" panose="02000603000000000000" pitchFamily="2" charset="0"/>
              <a:cs typeface="CMU Sans Serif" panose="02000603000000000000" pitchFamily="2" charset="0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CMU Sans Serif" panose="02000603000000000000" pitchFamily="2" charset="0"/>
          <a:ea typeface="CMU Sans Serif" panose="02000603000000000000" pitchFamily="2" charset="0"/>
          <a:cs typeface="CMU Sans Serif" panose="02000603000000000000" pitchFamily="2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CMU Sans Serif" panose="02000603000000000000" pitchFamily="2" charset="0"/>
                <a:ea typeface="CMU Sans Serif" panose="02000603000000000000" pitchFamily="2" charset="0"/>
                <a:cs typeface="CMU Sans Serif" panose="02000603000000000000" pitchFamily="2" charset="0"/>
              </a:defRPr>
            </a:pPr>
            <a:r>
              <a:rPr lang="en-US" sz="2400"/>
              <a:t>Mission Performance vs Life Cycle cost</a:t>
            </a:r>
          </a:p>
        </c:rich>
      </c:tx>
      <c:layout>
        <c:manualLayout>
          <c:xMode val="edge"/>
          <c:yMode val="edge"/>
          <c:x val="0.20787505482284693"/>
          <c:y val="1.2428811369509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CMU Sans Serif" panose="02000603000000000000" pitchFamily="2" charset="0"/>
              <a:ea typeface="CMU Sans Serif" panose="02000603000000000000" pitchFamily="2" charset="0"/>
              <a:cs typeface="CMU Sans Serif" panose="02000603000000000000" pitchFamily="2" charset="0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3835386987918427"/>
          <c:y val="0.11428397932816538"/>
          <c:w val="0.80730759516244843"/>
          <c:h val="0.72701950904392765"/>
        </c:manualLayout>
      </c:layout>
      <c:scatterChart>
        <c:scatterStyle val="lineMarker"/>
        <c:varyColors val="0"/>
        <c:ser>
          <c:idx val="0"/>
          <c:order val="0"/>
          <c:tx>
            <c:v>Mission concept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elete val="1"/>
          </c:dLbls>
          <c:xVal>
            <c:numRef>
              <c:f>Feuil1!$Q$4:$Q$63</c:f>
              <c:numCache>
                <c:formatCode>General</c:formatCode>
                <c:ptCount val="60"/>
                <c:pt idx="0">
                  <c:v>0.33879999999999999</c:v>
                </c:pt>
                <c:pt idx="1">
                  <c:v>0.3332</c:v>
                </c:pt>
                <c:pt idx="2">
                  <c:v>0.2366</c:v>
                </c:pt>
                <c:pt idx="3">
                  <c:v>0.27300000000000002</c:v>
                </c:pt>
                <c:pt idx="4">
                  <c:v>0.20580000000000001</c:v>
                </c:pt>
                <c:pt idx="5">
                  <c:v>0.27129999999999999</c:v>
                </c:pt>
                <c:pt idx="6">
                  <c:v>0.26569999999999999</c:v>
                </c:pt>
                <c:pt idx="7">
                  <c:v>0.1691</c:v>
                </c:pt>
                <c:pt idx="8">
                  <c:v>0.20550000000000002</c:v>
                </c:pt>
                <c:pt idx="9">
                  <c:v>0.13830000000000001</c:v>
                </c:pt>
                <c:pt idx="10">
                  <c:v>0.33879999999999999</c:v>
                </c:pt>
                <c:pt idx="11">
                  <c:v>0.3332</c:v>
                </c:pt>
                <c:pt idx="12">
                  <c:v>0.2366</c:v>
                </c:pt>
                <c:pt idx="13">
                  <c:v>0.27300000000000002</c:v>
                </c:pt>
                <c:pt idx="14">
                  <c:v>0.20580000000000001</c:v>
                </c:pt>
                <c:pt idx="15">
                  <c:v>0.46379999999999999</c:v>
                </c:pt>
                <c:pt idx="16">
                  <c:v>0.4582</c:v>
                </c:pt>
                <c:pt idx="17">
                  <c:v>0.36159999999999998</c:v>
                </c:pt>
                <c:pt idx="18">
                  <c:v>0.39799999999999996</c:v>
                </c:pt>
                <c:pt idx="19">
                  <c:v>0.33079999999999998</c:v>
                </c:pt>
                <c:pt idx="20">
                  <c:v>0.47589999999999999</c:v>
                </c:pt>
                <c:pt idx="21">
                  <c:v>0.4703</c:v>
                </c:pt>
                <c:pt idx="22">
                  <c:v>0.37369999999999998</c:v>
                </c:pt>
                <c:pt idx="23">
                  <c:v>0.41009999999999996</c:v>
                </c:pt>
                <c:pt idx="24">
                  <c:v>0.34289999999999998</c:v>
                </c:pt>
                <c:pt idx="25">
                  <c:v>0.47589999999999999</c:v>
                </c:pt>
                <c:pt idx="26">
                  <c:v>0.4703</c:v>
                </c:pt>
                <c:pt idx="27">
                  <c:v>0.37369999999999998</c:v>
                </c:pt>
                <c:pt idx="28">
                  <c:v>0.41009999999999996</c:v>
                </c:pt>
                <c:pt idx="29">
                  <c:v>0.34289999999999998</c:v>
                </c:pt>
                <c:pt idx="30">
                  <c:v>0.31339999999999996</c:v>
                </c:pt>
                <c:pt idx="31">
                  <c:v>0.30780000000000002</c:v>
                </c:pt>
                <c:pt idx="32">
                  <c:v>0.2112</c:v>
                </c:pt>
                <c:pt idx="33">
                  <c:v>0.24760000000000001</c:v>
                </c:pt>
                <c:pt idx="34">
                  <c:v>0.1804</c:v>
                </c:pt>
                <c:pt idx="35">
                  <c:v>0.47589999999999999</c:v>
                </c:pt>
                <c:pt idx="36">
                  <c:v>0.4703</c:v>
                </c:pt>
                <c:pt idx="37">
                  <c:v>0.37369999999999998</c:v>
                </c:pt>
                <c:pt idx="38">
                  <c:v>0.41009999999999996</c:v>
                </c:pt>
                <c:pt idx="39">
                  <c:v>0.34289999999999998</c:v>
                </c:pt>
                <c:pt idx="40">
                  <c:v>0.2074</c:v>
                </c:pt>
                <c:pt idx="41">
                  <c:v>0.20180000000000001</c:v>
                </c:pt>
                <c:pt idx="42">
                  <c:v>0.10520000000000002</c:v>
                </c:pt>
                <c:pt idx="43">
                  <c:v>0.1416</c:v>
                </c:pt>
                <c:pt idx="44">
                  <c:v>7.4399999999999994E-2</c:v>
                </c:pt>
                <c:pt idx="45">
                  <c:v>0.31990000000000002</c:v>
                </c:pt>
                <c:pt idx="46">
                  <c:v>0.31429999999999997</c:v>
                </c:pt>
                <c:pt idx="47">
                  <c:v>0.2177</c:v>
                </c:pt>
                <c:pt idx="48">
                  <c:v>0.25409999999999999</c:v>
                </c:pt>
                <c:pt idx="49">
                  <c:v>0.18690000000000001</c:v>
                </c:pt>
                <c:pt idx="50">
                  <c:v>0.27489999999999998</c:v>
                </c:pt>
                <c:pt idx="51">
                  <c:v>0.26929999999999998</c:v>
                </c:pt>
                <c:pt idx="52">
                  <c:v>0.17270000000000002</c:v>
                </c:pt>
                <c:pt idx="53">
                  <c:v>0.20910000000000004</c:v>
                </c:pt>
                <c:pt idx="54">
                  <c:v>0.1419</c:v>
                </c:pt>
                <c:pt idx="55">
                  <c:v>0.2074</c:v>
                </c:pt>
                <c:pt idx="56">
                  <c:v>0.20180000000000001</c:v>
                </c:pt>
                <c:pt idx="57">
                  <c:v>0.10520000000000002</c:v>
                </c:pt>
                <c:pt idx="58">
                  <c:v>0.1416</c:v>
                </c:pt>
                <c:pt idx="59">
                  <c:v>7.4399999999999994E-2</c:v>
                </c:pt>
              </c:numCache>
            </c:numRef>
          </c:xVal>
          <c:yVal>
            <c:numRef>
              <c:f>Feuil1!$J$4:$J$62</c:f>
              <c:numCache>
                <c:formatCode>General</c:formatCode>
                <c:ptCount val="59"/>
                <c:pt idx="0">
                  <c:v>95.22</c:v>
                </c:pt>
                <c:pt idx="1">
                  <c:v>94.35</c:v>
                </c:pt>
                <c:pt idx="2">
                  <c:v>96.39</c:v>
                </c:pt>
                <c:pt idx="3">
                  <c:v>101.31</c:v>
                </c:pt>
                <c:pt idx="4">
                  <c:v>95.91</c:v>
                </c:pt>
                <c:pt idx="5">
                  <c:v>61.83</c:v>
                </c:pt>
                <c:pt idx="6">
                  <c:v>60.92</c:v>
                </c:pt>
                <c:pt idx="7">
                  <c:v>62.96</c:v>
                </c:pt>
                <c:pt idx="8">
                  <c:v>67.88</c:v>
                </c:pt>
                <c:pt idx="9">
                  <c:v>62.48</c:v>
                </c:pt>
                <c:pt idx="10">
                  <c:v>90.4</c:v>
                </c:pt>
                <c:pt idx="11">
                  <c:v>89.49</c:v>
                </c:pt>
                <c:pt idx="12">
                  <c:v>91.53</c:v>
                </c:pt>
                <c:pt idx="13">
                  <c:v>96.45</c:v>
                </c:pt>
                <c:pt idx="14">
                  <c:v>91.05</c:v>
                </c:pt>
                <c:pt idx="15">
                  <c:v>124.47</c:v>
                </c:pt>
                <c:pt idx="16">
                  <c:v>123.56</c:v>
                </c:pt>
                <c:pt idx="17">
                  <c:v>125.6</c:v>
                </c:pt>
                <c:pt idx="18">
                  <c:v>130.52000000000001</c:v>
                </c:pt>
                <c:pt idx="19">
                  <c:v>125.12</c:v>
                </c:pt>
                <c:pt idx="20">
                  <c:v>109.79</c:v>
                </c:pt>
                <c:pt idx="21">
                  <c:v>108.74</c:v>
                </c:pt>
                <c:pt idx="22">
                  <c:v>118.88</c:v>
                </c:pt>
                <c:pt idx="23">
                  <c:v>116.99</c:v>
                </c:pt>
                <c:pt idx="24">
                  <c:v>110.56</c:v>
                </c:pt>
                <c:pt idx="25">
                  <c:v>109.79</c:v>
                </c:pt>
                <c:pt idx="26">
                  <c:v>108.74</c:v>
                </c:pt>
                <c:pt idx="27">
                  <c:v>118.88</c:v>
                </c:pt>
                <c:pt idx="28">
                  <c:v>116.99</c:v>
                </c:pt>
                <c:pt idx="29">
                  <c:v>110.56</c:v>
                </c:pt>
                <c:pt idx="30">
                  <c:v>76.36</c:v>
                </c:pt>
                <c:pt idx="31">
                  <c:v>75.31</c:v>
                </c:pt>
                <c:pt idx="32">
                  <c:v>85.45</c:v>
                </c:pt>
                <c:pt idx="33">
                  <c:v>83.56</c:v>
                </c:pt>
                <c:pt idx="34">
                  <c:v>77.13</c:v>
                </c:pt>
                <c:pt idx="35">
                  <c:v>103.65</c:v>
                </c:pt>
                <c:pt idx="36">
                  <c:v>102.6</c:v>
                </c:pt>
                <c:pt idx="37">
                  <c:v>112.74</c:v>
                </c:pt>
                <c:pt idx="38">
                  <c:v>110.85</c:v>
                </c:pt>
                <c:pt idx="39">
                  <c:v>104.42</c:v>
                </c:pt>
                <c:pt idx="40">
                  <c:v>177.54</c:v>
                </c:pt>
                <c:pt idx="41">
                  <c:v>175.67</c:v>
                </c:pt>
                <c:pt idx="42">
                  <c:v>180.13</c:v>
                </c:pt>
                <c:pt idx="43">
                  <c:v>192.15</c:v>
                </c:pt>
                <c:pt idx="44">
                  <c:v>179.07</c:v>
                </c:pt>
                <c:pt idx="45">
                  <c:v>210.97</c:v>
                </c:pt>
                <c:pt idx="46">
                  <c:v>209.1</c:v>
                </c:pt>
                <c:pt idx="47">
                  <c:v>213.56</c:v>
                </c:pt>
                <c:pt idx="48">
                  <c:v>225.58</c:v>
                </c:pt>
                <c:pt idx="49">
                  <c:v>212.5</c:v>
                </c:pt>
                <c:pt idx="50">
                  <c:v>210.97</c:v>
                </c:pt>
                <c:pt idx="51">
                  <c:v>209.1</c:v>
                </c:pt>
                <c:pt idx="52">
                  <c:v>213.56</c:v>
                </c:pt>
                <c:pt idx="53">
                  <c:v>225.58</c:v>
                </c:pt>
                <c:pt idx="54">
                  <c:v>212.5</c:v>
                </c:pt>
                <c:pt idx="55">
                  <c:v>178.21</c:v>
                </c:pt>
                <c:pt idx="56">
                  <c:v>176.34</c:v>
                </c:pt>
                <c:pt idx="57">
                  <c:v>180.8</c:v>
                </c:pt>
                <c:pt idx="58">
                  <c:v>192.82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8-4CD2-B71B-BFF454B5233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863221871"/>
        <c:axId val="1919373743"/>
      </c:scatterChart>
      <c:valAx>
        <c:axId val="1863221871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CMU Sans Serif" panose="02000603000000000000" pitchFamily="2" charset="0"/>
                    <a:ea typeface="CMU Sans Serif" panose="02000603000000000000" pitchFamily="2" charset="0"/>
                    <a:cs typeface="CMU Sans Serif" panose="02000603000000000000" pitchFamily="2" charset="0"/>
                  </a:defRPr>
                </a:pPr>
                <a:r>
                  <a:rPr lang="fr-FR" sz="1800"/>
                  <a:t>Mission Performance Score</a:t>
                </a:r>
              </a:p>
            </c:rich>
          </c:tx>
          <c:layout>
            <c:manualLayout>
              <c:xMode val="edge"/>
              <c:yMode val="edge"/>
              <c:x val="0.36334631679632468"/>
              <c:y val="0.905324677002584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CMU Sans Serif" panose="02000603000000000000" pitchFamily="2" charset="0"/>
                  <a:ea typeface="CMU Sans Serif" panose="02000603000000000000" pitchFamily="2" charset="0"/>
                  <a:cs typeface="CMU Sans Serif" panose="02000603000000000000" pitchFamily="2" charset="0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CMU Sans Serif" panose="02000603000000000000" pitchFamily="2" charset="0"/>
                <a:ea typeface="CMU Sans Serif" panose="02000603000000000000" pitchFamily="2" charset="0"/>
                <a:cs typeface="CMU Sans Serif" panose="02000603000000000000" pitchFamily="2" charset="0"/>
              </a:defRPr>
            </a:pPr>
            <a:endParaRPr lang="fr-FR"/>
          </a:p>
        </c:txPr>
        <c:crossAx val="1919373743"/>
        <c:crosses val="autoZero"/>
        <c:crossBetween val="midCat"/>
      </c:valAx>
      <c:valAx>
        <c:axId val="1919373743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CMU Sans Serif" panose="02000603000000000000" pitchFamily="2" charset="0"/>
                    <a:ea typeface="CMU Sans Serif" panose="02000603000000000000" pitchFamily="2" charset="0"/>
                    <a:cs typeface="CMU Sans Serif" panose="02000603000000000000" pitchFamily="2" charset="0"/>
                  </a:defRPr>
                </a:pPr>
                <a:r>
                  <a:rPr lang="fr-FR" sz="1800"/>
                  <a:t>Cost M€</a:t>
                </a:r>
              </a:p>
            </c:rich>
          </c:tx>
          <c:layout>
            <c:manualLayout>
              <c:xMode val="edge"/>
              <c:yMode val="edge"/>
              <c:x val="1.4644452031268858E-2"/>
              <c:y val="0.40725801033591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CMU Sans Serif" panose="02000603000000000000" pitchFamily="2" charset="0"/>
                  <a:ea typeface="CMU Sans Serif" panose="02000603000000000000" pitchFamily="2" charset="0"/>
                  <a:cs typeface="CMU Sans Serif" panose="02000603000000000000" pitchFamily="2" charset="0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CMU Sans Serif" panose="02000603000000000000" pitchFamily="2" charset="0"/>
                <a:ea typeface="CMU Sans Serif" panose="02000603000000000000" pitchFamily="2" charset="0"/>
                <a:cs typeface="CMU Sans Serif" panose="02000603000000000000" pitchFamily="2" charset="0"/>
              </a:defRPr>
            </a:pPr>
            <a:endParaRPr lang="fr-FR"/>
          </a:p>
        </c:txPr>
        <c:crossAx val="1863221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88251951719195"/>
          <c:y val="0.74721472868217054"/>
          <c:w val="0.286595106429334"/>
          <c:h val="7.8125546806649168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CMU Sans Serif" panose="02000603000000000000" pitchFamily="2" charset="0"/>
              <a:ea typeface="CMU Sans Serif" panose="02000603000000000000" pitchFamily="2" charset="0"/>
              <a:cs typeface="CMU Sans Serif" panose="02000603000000000000" pitchFamily="2" charset="0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CMU Sans Serif" panose="02000603000000000000" pitchFamily="2" charset="0"/>
          <a:ea typeface="CMU Sans Serif" panose="02000603000000000000" pitchFamily="2" charset="0"/>
          <a:cs typeface="CMU Sans Serif" panose="02000603000000000000" pitchFamily="2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571500</xdr:colOff>
      <xdr:row>0</xdr:row>
      <xdr:rowOff>128587</xdr:rowOff>
    </xdr:from>
    <xdr:to>
      <xdr:col>23</xdr:col>
      <xdr:colOff>571500</xdr:colOff>
      <xdr:row>14</xdr:row>
      <xdr:rowOff>185737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337854E-AA8D-071F-1A48-EAE7DC20FB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38100</xdr:colOff>
      <xdr:row>0</xdr:row>
      <xdr:rowOff>123825</xdr:rowOff>
    </xdr:from>
    <xdr:to>
      <xdr:col>30</xdr:col>
      <xdr:colOff>38100</xdr:colOff>
      <xdr:row>14</xdr:row>
      <xdr:rowOff>180975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935A286-BD76-4ADF-A0EA-BA8843C819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561975</xdr:colOff>
      <xdr:row>15</xdr:row>
      <xdr:rowOff>9525</xdr:rowOff>
    </xdr:from>
    <xdr:to>
      <xdr:col>23</xdr:col>
      <xdr:colOff>561975</xdr:colOff>
      <xdr:row>29</xdr:row>
      <xdr:rowOff>85725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EC73363-C9CF-4670-A46E-AA2F1FC8C0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494640</xdr:colOff>
      <xdr:row>31</xdr:row>
      <xdr:rowOff>11307</xdr:rowOff>
    </xdr:from>
    <xdr:to>
      <xdr:col>27</xdr:col>
      <xdr:colOff>613202</xdr:colOff>
      <xdr:row>71</xdr:row>
      <xdr:rowOff>131307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5879EF18-B5E2-4953-B04A-5BCA216E863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0</xdr:colOff>
      <xdr:row>31</xdr:row>
      <xdr:rowOff>0</xdr:rowOff>
    </xdr:from>
    <xdr:to>
      <xdr:col>39</xdr:col>
      <xdr:colOff>353786</xdr:colOff>
      <xdr:row>71</xdr:row>
      <xdr:rowOff>120000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B47F3F2D-EA3F-4AEF-A85B-489F6307C5A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4C2A-AA18-4CFE-8923-0DB40A93D3ED}">
  <dimension ref="A1:AE63"/>
  <sheetViews>
    <sheetView tabSelected="1" topLeftCell="M10" zoomScale="70" zoomScaleNormal="70" workbookViewId="0">
      <selection activeCell="AD32" sqref="AD32"/>
    </sheetView>
  </sheetViews>
  <sheetFormatPr baseColWidth="10" defaultRowHeight="15" x14ac:dyDescent="0.25"/>
  <cols>
    <col min="4" max="6" width="17.28515625" customWidth="1"/>
  </cols>
  <sheetData>
    <row r="1" spans="1:17" x14ac:dyDescent="0.25">
      <c r="A1" s="12" t="s">
        <v>39</v>
      </c>
      <c r="B1" s="12"/>
      <c r="C1" s="12"/>
      <c r="D1" s="12"/>
      <c r="E1" s="12"/>
      <c r="F1" s="12"/>
      <c r="G1" s="12"/>
      <c r="H1" s="1" t="s">
        <v>3</v>
      </c>
      <c r="I1" s="2" t="s">
        <v>4</v>
      </c>
      <c r="J1" s="2"/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3"/>
    </row>
    <row r="2" spans="1:17" ht="15.75" thickBot="1" x14ac:dyDescent="0.3">
      <c r="A2" s="12"/>
      <c r="B2" s="12"/>
      <c r="C2" s="12"/>
      <c r="D2" s="12"/>
      <c r="E2" s="12"/>
      <c r="F2" s="12"/>
      <c r="G2" s="12"/>
      <c r="H2" s="4" t="s">
        <v>10</v>
      </c>
      <c r="I2" s="5" t="s">
        <v>38</v>
      </c>
      <c r="J2" s="5"/>
      <c r="K2" s="4" t="s">
        <v>37</v>
      </c>
      <c r="L2" s="4" t="s">
        <v>0</v>
      </c>
      <c r="M2" s="4" t="s">
        <v>36</v>
      </c>
      <c r="N2" s="4" t="s">
        <v>35</v>
      </c>
      <c r="O2" s="4" t="s">
        <v>1</v>
      </c>
      <c r="P2" s="6" t="s">
        <v>11</v>
      </c>
      <c r="Q2" s="11" t="s">
        <v>40</v>
      </c>
    </row>
    <row r="3" spans="1:17" ht="15.75" thickBot="1" x14ac:dyDescent="0.3">
      <c r="A3" s="13" t="s">
        <v>12</v>
      </c>
      <c r="B3" s="14"/>
      <c r="C3" s="14"/>
      <c r="D3" s="14"/>
      <c r="E3" s="14"/>
      <c r="F3" s="14"/>
      <c r="G3" s="14"/>
      <c r="H3" s="7">
        <v>0.25</v>
      </c>
      <c r="I3" s="8">
        <v>7.0000000000000007E-2</v>
      </c>
      <c r="J3" s="8"/>
      <c r="K3" s="7">
        <v>0.21</v>
      </c>
      <c r="L3" s="7">
        <v>0.11</v>
      </c>
      <c r="M3" s="7">
        <v>0.14000000000000001</v>
      </c>
      <c r="N3" s="7">
        <v>0.04</v>
      </c>
      <c r="O3" s="7">
        <v>0.18</v>
      </c>
      <c r="P3" s="9">
        <v>1</v>
      </c>
    </row>
    <row r="4" spans="1:17" x14ac:dyDescent="0.25">
      <c r="A4" t="s">
        <v>2</v>
      </c>
      <c r="B4">
        <v>1</v>
      </c>
      <c r="C4" t="s">
        <v>13</v>
      </c>
      <c r="D4" t="s">
        <v>15</v>
      </c>
      <c r="E4">
        <v>4</v>
      </c>
      <c r="F4" t="s">
        <v>41</v>
      </c>
      <c r="G4" t="s">
        <v>16</v>
      </c>
      <c r="H4" s="1">
        <v>0.45</v>
      </c>
      <c r="I4" s="2">
        <v>0.57999999999999996</v>
      </c>
      <c r="J4">
        <v>95.22</v>
      </c>
      <c r="K4" s="1">
        <v>-0.27</v>
      </c>
      <c r="L4" s="1">
        <v>1</v>
      </c>
      <c r="M4" s="1">
        <v>0.95</v>
      </c>
      <c r="N4" s="1">
        <v>1</v>
      </c>
      <c r="O4" s="1">
        <v>0</v>
      </c>
      <c r="P4" s="10">
        <f t="shared" ref="P4:P35" si="0">H4*$H$3+I4*$I$3+K4*$K$3+L4*$L$3+M4*$M$3+N4*$N$3+O4*$O$3</f>
        <v>0.37940000000000002</v>
      </c>
      <c r="Q4">
        <f t="shared" ref="Q4:Q35" si="1">H4*$H$3+K4*$K$3+L4*$L$3+M4*$M$3+N4*$N$3+O4*$O$3</f>
        <v>0.33879999999999999</v>
      </c>
    </row>
    <row r="5" spans="1:17" x14ac:dyDescent="0.25">
      <c r="A5" t="s">
        <v>2</v>
      </c>
      <c r="B5">
        <v>2</v>
      </c>
      <c r="C5" t="s">
        <v>13</v>
      </c>
      <c r="D5" t="s">
        <v>15</v>
      </c>
      <c r="E5">
        <v>4</v>
      </c>
      <c r="F5" t="s">
        <v>41</v>
      </c>
      <c r="G5" t="s">
        <v>17</v>
      </c>
      <c r="H5" s="1">
        <v>0.45</v>
      </c>
      <c r="I5" s="2">
        <v>0.57999999999999996</v>
      </c>
      <c r="J5">
        <v>94.35</v>
      </c>
      <c r="K5" s="1">
        <v>-0.27</v>
      </c>
      <c r="L5" s="1">
        <v>1</v>
      </c>
      <c r="M5" s="1">
        <v>0.91</v>
      </c>
      <c r="N5" s="1">
        <v>1</v>
      </c>
      <c r="O5" s="1">
        <v>0</v>
      </c>
      <c r="P5" s="10">
        <f t="shared" si="0"/>
        <v>0.37380000000000002</v>
      </c>
      <c r="Q5">
        <f t="shared" si="1"/>
        <v>0.3332</v>
      </c>
    </row>
    <row r="6" spans="1:17" x14ac:dyDescent="0.25">
      <c r="A6" t="s">
        <v>2</v>
      </c>
      <c r="B6">
        <v>3</v>
      </c>
      <c r="C6" t="s">
        <v>13</v>
      </c>
      <c r="D6" t="s">
        <v>15</v>
      </c>
      <c r="E6">
        <v>4</v>
      </c>
      <c r="F6" t="s">
        <v>41</v>
      </c>
      <c r="G6" t="s">
        <v>18</v>
      </c>
      <c r="H6" s="1">
        <v>0.45</v>
      </c>
      <c r="I6" s="2">
        <v>0.56999999999999995</v>
      </c>
      <c r="J6">
        <v>96.39</v>
      </c>
      <c r="K6" s="1">
        <v>-0.27</v>
      </c>
      <c r="L6" s="1">
        <v>1</v>
      </c>
      <c r="M6" s="1">
        <v>0.22</v>
      </c>
      <c r="N6" s="1">
        <v>1</v>
      </c>
      <c r="O6" s="1">
        <v>0</v>
      </c>
      <c r="P6" s="10">
        <f t="shared" si="0"/>
        <v>0.27649999999999997</v>
      </c>
      <c r="Q6">
        <f t="shared" si="1"/>
        <v>0.2366</v>
      </c>
    </row>
    <row r="7" spans="1:17" x14ac:dyDescent="0.25">
      <c r="A7" t="s">
        <v>2</v>
      </c>
      <c r="B7">
        <v>4</v>
      </c>
      <c r="C7" t="s">
        <v>13</v>
      </c>
      <c r="D7" t="s">
        <v>15</v>
      </c>
      <c r="E7">
        <v>4</v>
      </c>
      <c r="F7" t="s">
        <v>41</v>
      </c>
      <c r="G7" t="s">
        <v>19</v>
      </c>
      <c r="H7" s="1">
        <v>0.45</v>
      </c>
      <c r="I7" s="2">
        <v>0.55000000000000004</v>
      </c>
      <c r="J7">
        <v>101.31</v>
      </c>
      <c r="K7" s="1">
        <v>-0.27</v>
      </c>
      <c r="L7" s="1">
        <v>1</v>
      </c>
      <c r="M7" s="1">
        <v>0.48</v>
      </c>
      <c r="N7" s="1">
        <v>1</v>
      </c>
      <c r="O7" s="1">
        <v>0</v>
      </c>
      <c r="P7" s="10">
        <f t="shared" si="0"/>
        <v>0.31150000000000005</v>
      </c>
      <c r="Q7">
        <f t="shared" si="1"/>
        <v>0.27300000000000002</v>
      </c>
    </row>
    <row r="8" spans="1:17" x14ac:dyDescent="0.25">
      <c r="A8" t="s">
        <v>2</v>
      </c>
      <c r="B8">
        <v>5</v>
      </c>
      <c r="C8" t="s">
        <v>13</v>
      </c>
      <c r="D8" t="s">
        <v>15</v>
      </c>
      <c r="E8">
        <v>4</v>
      </c>
      <c r="F8" t="s">
        <v>41</v>
      </c>
      <c r="G8" t="s">
        <v>20</v>
      </c>
      <c r="H8" s="1">
        <v>0.45</v>
      </c>
      <c r="I8" s="2">
        <v>0.56999999999999995</v>
      </c>
      <c r="J8">
        <v>95.91</v>
      </c>
      <c r="K8" s="1">
        <v>-0.27</v>
      </c>
      <c r="L8" s="1">
        <v>1</v>
      </c>
      <c r="M8" s="1">
        <v>0</v>
      </c>
      <c r="N8" s="1">
        <v>1</v>
      </c>
      <c r="O8" s="1">
        <v>0</v>
      </c>
      <c r="P8" s="10">
        <f t="shared" si="0"/>
        <v>0.2457</v>
      </c>
      <c r="Q8">
        <f t="shared" si="1"/>
        <v>0.20580000000000001</v>
      </c>
    </row>
    <row r="9" spans="1:17" x14ac:dyDescent="0.25">
      <c r="A9" t="s">
        <v>2</v>
      </c>
      <c r="B9">
        <v>6</v>
      </c>
      <c r="C9" t="s">
        <v>13</v>
      </c>
      <c r="D9" t="s">
        <v>22</v>
      </c>
      <c r="E9">
        <v>4</v>
      </c>
      <c r="F9" t="s">
        <v>41</v>
      </c>
      <c r="G9" t="s">
        <v>16</v>
      </c>
      <c r="H9" s="1">
        <v>0.18</v>
      </c>
      <c r="I9" s="2">
        <v>0.73</v>
      </c>
      <c r="J9">
        <v>61.83</v>
      </c>
      <c r="K9" s="1">
        <v>-0.27</v>
      </c>
      <c r="L9" s="1">
        <v>1</v>
      </c>
      <c r="M9" s="1">
        <v>0.95</v>
      </c>
      <c r="N9" s="1">
        <v>1</v>
      </c>
      <c r="O9" s="1">
        <v>0</v>
      </c>
      <c r="P9" s="10">
        <f t="shared" si="0"/>
        <v>0.32239999999999996</v>
      </c>
      <c r="Q9">
        <f t="shared" si="1"/>
        <v>0.27129999999999999</v>
      </c>
    </row>
    <row r="10" spans="1:17" x14ac:dyDescent="0.25">
      <c r="A10" t="s">
        <v>2</v>
      </c>
      <c r="B10">
        <v>7</v>
      </c>
      <c r="C10" t="s">
        <v>13</v>
      </c>
      <c r="D10" t="s">
        <v>22</v>
      </c>
      <c r="E10">
        <v>4</v>
      </c>
      <c r="F10" t="s">
        <v>41</v>
      </c>
      <c r="G10" t="s">
        <v>17</v>
      </c>
      <c r="H10" s="1">
        <v>0.18</v>
      </c>
      <c r="I10" s="2">
        <v>0.73</v>
      </c>
      <c r="J10">
        <v>60.92</v>
      </c>
      <c r="K10" s="1">
        <v>-0.27</v>
      </c>
      <c r="L10" s="1">
        <v>1</v>
      </c>
      <c r="M10" s="1">
        <v>0.91</v>
      </c>
      <c r="N10" s="1">
        <v>1</v>
      </c>
      <c r="O10" s="1">
        <v>0</v>
      </c>
      <c r="P10" s="10">
        <f t="shared" si="0"/>
        <v>0.31680000000000003</v>
      </c>
      <c r="Q10">
        <f t="shared" si="1"/>
        <v>0.26569999999999999</v>
      </c>
    </row>
    <row r="11" spans="1:17" x14ac:dyDescent="0.25">
      <c r="A11" t="s">
        <v>2</v>
      </c>
      <c r="B11">
        <v>8</v>
      </c>
      <c r="C11" t="s">
        <v>13</v>
      </c>
      <c r="D11" t="s">
        <v>22</v>
      </c>
      <c r="E11">
        <v>4</v>
      </c>
      <c r="F11" t="s">
        <v>41</v>
      </c>
      <c r="G11" t="s">
        <v>18</v>
      </c>
      <c r="H11" s="1">
        <v>0.18</v>
      </c>
      <c r="I11" s="2">
        <v>0.72</v>
      </c>
      <c r="J11">
        <v>62.96</v>
      </c>
      <c r="K11" s="1">
        <v>-0.27</v>
      </c>
      <c r="L11" s="1">
        <v>1</v>
      </c>
      <c r="M11" s="1">
        <v>0.22</v>
      </c>
      <c r="N11" s="1">
        <v>1</v>
      </c>
      <c r="O11" s="1">
        <v>0</v>
      </c>
      <c r="P11" s="10">
        <f t="shared" si="0"/>
        <v>0.2195</v>
      </c>
      <c r="Q11">
        <f t="shared" si="1"/>
        <v>0.1691</v>
      </c>
    </row>
    <row r="12" spans="1:17" x14ac:dyDescent="0.25">
      <c r="A12" t="s">
        <v>2</v>
      </c>
      <c r="B12">
        <v>9</v>
      </c>
      <c r="C12" t="s">
        <v>13</v>
      </c>
      <c r="D12" t="s">
        <v>22</v>
      </c>
      <c r="E12">
        <v>4</v>
      </c>
      <c r="F12" t="s">
        <v>41</v>
      </c>
      <c r="G12" t="s">
        <v>19</v>
      </c>
      <c r="H12" s="1">
        <v>0.18</v>
      </c>
      <c r="I12" s="2">
        <v>0.7</v>
      </c>
      <c r="J12">
        <v>67.88</v>
      </c>
      <c r="K12" s="1">
        <v>-0.27</v>
      </c>
      <c r="L12" s="1">
        <v>1</v>
      </c>
      <c r="M12" s="1">
        <v>0.48</v>
      </c>
      <c r="N12" s="1">
        <v>1</v>
      </c>
      <c r="O12" s="1">
        <v>0</v>
      </c>
      <c r="P12" s="10">
        <f t="shared" si="0"/>
        <v>0.2545</v>
      </c>
      <c r="Q12">
        <f t="shared" si="1"/>
        <v>0.20550000000000002</v>
      </c>
    </row>
    <row r="13" spans="1:17" x14ac:dyDescent="0.25">
      <c r="A13" t="s">
        <v>2</v>
      </c>
      <c r="B13">
        <v>10</v>
      </c>
      <c r="C13" t="s">
        <v>13</v>
      </c>
      <c r="D13" t="s">
        <v>22</v>
      </c>
      <c r="E13">
        <v>4</v>
      </c>
      <c r="F13" t="s">
        <v>41</v>
      </c>
      <c r="G13" t="s">
        <v>20</v>
      </c>
      <c r="H13" s="1">
        <v>0.18</v>
      </c>
      <c r="I13" s="2">
        <v>0.72</v>
      </c>
      <c r="J13">
        <v>62.48</v>
      </c>
      <c r="K13" s="1">
        <v>-0.27</v>
      </c>
      <c r="L13" s="1">
        <v>1</v>
      </c>
      <c r="M13" s="1">
        <v>0</v>
      </c>
      <c r="N13" s="1">
        <v>1</v>
      </c>
      <c r="O13" s="1">
        <v>0</v>
      </c>
      <c r="P13" s="10">
        <f t="shared" si="0"/>
        <v>0.18870000000000001</v>
      </c>
      <c r="Q13">
        <f t="shared" si="1"/>
        <v>0.13830000000000001</v>
      </c>
    </row>
    <row r="14" spans="1:17" x14ac:dyDescent="0.25">
      <c r="A14" t="s">
        <v>2</v>
      </c>
      <c r="B14">
        <v>11</v>
      </c>
      <c r="C14" t="s">
        <v>13</v>
      </c>
      <c r="D14" t="s">
        <v>23</v>
      </c>
      <c r="E14">
        <v>4</v>
      </c>
      <c r="F14" t="s">
        <v>42</v>
      </c>
      <c r="G14" t="s">
        <v>16</v>
      </c>
      <c r="H14" s="1">
        <v>0.45</v>
      </c>
      <c r="I14" s="2">
        <v>0.6</v>
      </c>
      <c r="J14">
        <v>90.4</v>
      </c>
      <c r="K14" s="1">
        <v>-0.27</v>
      </c>
      <c r="L14" s="1">
        <v>1</v>
      </c>
      <c r="M14" s="1">
        <v>0.95</v>
      </c>
      <c r="N14" s="1">
        <v>1</v>
      </c>
      <c r="O14" s="1">
        <v>0</v>
      </c>
      <c r="P14" s="10">
        <f t="shared" si="0"/>
        <v>0.38079999999999997</v>
      </c>
      <c r="Q14">
        <f t="shared" si="1"/>
        <v>0.33879999999999999</v>
      </c>
    </row>
    <row r="15" spans="1:17" x14ac:dyDescent="0.25">
      <c r="A15" t="s">
        <v>2</v>
      </c>
      <c r="B15">
        <v>12</v>
      </c>
      <c r="C15" t="s">
        <v>13</v>
      </c>
      <c r="D15" t="s">
        <v>23</v>
      </c>
      <c r="E15">
        <v>4</v>
      </c>
      <c r="F15" t="s">
        <v>42</v>
      </c>
      <c r="G15" t="s">
        <v>17</v>
      </c>
      <c r="H15" s="1">
        <v>0.45</v>
      </c>
      <c r="I15" s="2">
        <v>0.6</v>
      </c>
      <c r="J15">
        <v>89.49</v>
      </c>
      <c r="K15" s="1">
        <v>-0.27</v>
      </c>
      <c r="L15" s="1">
        <v>1</v>
      </c>
      <c r="M15" s="1">
        <v>0.91</v>
      </c>
      <c r="N15" s="1">
        <v>1</v>
      </c>
      <c r="O15" s="1">
        <v>0</v>
      </c>
      <c r="P15" s="10">
        <f t="shared" si="0"/>
        <v>0.37519999999999998</v>
      </c>
      <c r="Q15">
        <f t="shared" si="1"/>
        <v>0.3332</v>
      </c>
    </row>
    <row r="16" spans="1:17" x14ac:dyDescent="0.25">
      <c r="A16" t="s">
        <v>2</v>
      </c>
      <c r="B16">
        <v>13</v>
      </c>
      <c r="C16" t="s">
        <v>13</v>
      </c>
      <c r="D16" t="s">
        <v>23</v>
      </c>
      <c r="E16">
        <v>4</v>
      </c>
      <c r="F16" t="s">
        <v>42</v>
      </c>
      <c r="G16" t="s">
        <v>18</v>
      </c>
      <c r="H16" s="1">
        <v>0.45</v>
      </c>
      <c r="I16" s="2">
        <v>0.59</v>
      </c>
      <c r="J16">
        <v>91.53</v>
      </c>
      <c r="K16" s="1">
        <v>-0.27</v>
      </c>
      <c r="L16" s="1">
        <v>1</v>
      </c>
      <c r="M16" s="1">
        <v>0.22</v>
      </c>
      <c r="N16" s="1">
        <v>1</v>
      </c>
      <c r="O16" s="1">
        <v>0</v>
      </c>
      <c r="P16" s="10">
        <f t="shared" si="0"/>
        <v>0.27789999999999998</v>
      </c>
      <c r="Q16">
        <f t="shared" si="1"/>
        <v>0.2366</v>
      </c>
    </row>
    <row r="17" spans="1:31" x14ac:dyDescent="0.25">
      <c r="A17" t="s">
        <v>2</v>
      </c>
      <c r="B17">
        <v>14</v>
      </c>
      <c r="C17" t="s">
        <v>13</v>
      </c>
      <c r="D17" t="s">
        <v>23</v>
      </c>
      <c r="E17">
        <v>4</v>
      </c>
      <c r="F17" t="s">
        <v>42</v>
      </c>
      <c r="G17" t="s">
        <v>19</v>
      </c>
      <c r="H17" s="1">
        <v>0.45</v>
      </c>
      <c r="I17" s="2">
        <v>0.56999999999999995</v>
      </c>
      <c r="J17">
        <v>96.45</v>
      </c>
      <c r="K17" s="1">
        <v>-0.27</v>
      </c>
      <c r="L17" s="1">
        <v>1</v>
      </c>
      <c r="M17" s="1">
        <v>0.48</v>
      </c>
      <c r="N17" s="1">
        <v>1</v>
      </c>
      <c r="O17" s="1">
        <v>0</v>
      </c>
      <c r="P17" s="10">
        <f t="shared" si="0"/>
        <v>0.31290000000000001</v>
      </c>
      <c r="Q17">
        <f t="shared" si="1"/>
        <v>0.27300000000000002</v>
      </c>
    </row>
    <row r="18" spans="1:31" x14ac:dyDescent="0.25">
      <c r="A18" t="s">
        <v>2</v>
      </c>
      <c r="B18">
        <v>15</v>
      </c>
      <c r="C18" t="s">
        <v>13</v>
      </c>
      <c r="D18" t="s">
        <v>23</v>
      </c>
      <c r="E18">
        <v>4</v>
      </c>
      <c r="F18" t="s">
        <v>42</v>
      </c>
      <c r="G18" t="s">
        <v>20</v>
      </c>
      <c r="H18" s="1">
        <v>0.45</v>
      </c>
      <c r="I18" s="2">
        <v>0.6</v>
      </c>
      <c r="J18">
        <v>91.05</v>
      </c>
      <c r="K18" s="1">
        <v>-0.27</v>
      </c>
      <c r="L18" s="1">
        <v>1</v>
      </c>
      <c r="M18" s="1">
        <v>0</v>
      </c>
      <c r="N18" s="1">
        <v>1</v>
      </c>
      <c r="O18" s="1">
        <v>0</v>
      </c>
      <c r="P18" s="10">
        <f t="shared" si="0"/>
        <v>0.24779999999999999</v>
      </c>
      <c r="Q18">
        <f t="shared" si="1"/>
        <v>0.20580000000000001</v>
      </c>
    </row>
    <row r="19" spans="1:31" x14ac:dyDescent="0.25">
      <c r="A19" t="s">
        <v>2</v>
      </c>
      <c r="B19">
        <v>16</v>
      </c>
      <c r="C19" t="s">
        <v>13</v>
      </c>
      <c r="D19" t="s">
        <v>24</v>
      </c>
      <c r="E19">
        <v>4</v>
      </c>
      <c r="F19" t="s">
        <v>42</v>
      </c>
      <c r="G19" t="s">
        <v>16</v>
      </c>
      <c r="H19" s="1">
        <v>0.95</v>
      </c>
      <c r="I19" s="2">
        <v>0.45</v>
      </c>
      <c r="J19">
        <v>124.47</v>
      </c>
      <c r="K19" s="1">
        <v>-0.27</v>
      </c>
      <c r="L19" s="1">
        <v>1</v>
      </c>
      <c r="M19" s="1">
        <v>0.95</v>
      </c>
      <c r="N19" s="1">
        <v>1</v>
      </c>
      <c r="O19" s="1">
        <v>0</v>
      </c>
      <c r="P19" s="10">
        <f t="shared" si="0"/>
        <v>0.49530000000000002</v>
      </c>
      <c r="Q19">
        <f t="shared" si="1"/>
        <v>0.46379999999999999</v>
      </c>
    </row>
    <row r="20" spans="1:31" x14ac:dyDescent="0.25">
      <c r="A20" t="s">
        <v>2</v>
      </c>
      <c r="B20">
        <v>17</v>
      </c>
      <c r="C20" t="s">
        <v>13</v>
      </c>
      <c r="D20" t="s">
        <v>24</v>
      </c>
      <c r="E20">
        <v>4</v>
      </c>
      <c r="F20" t="s">
        <v>42</v>
      </c>
      <c r="G20" t="s">
        <v>17</v>
      </c>
      <c r="H20" s="1">
        <v>0.95</v>
      </c>
      <c r="I20" s="2">
        <v>0.45</v>
      </c>
      <c r="J20">
        <v>123.56</v>
      </c>
      <c r="K20" s="1">
        <v>-0.27</v>
      </c>
      <c r="L20" s="1">
        <v>1</v>
      </c>
      <c r="M20" s="1">
        <v>0.91</v>
      </c>
      <c r="N20" s="1">
        <v>1</v>
      </c>
      <c r="O20" s="1">
        <v>0</v>
      </c>
      <c r="P20" s="10">
        <f t="shared" si="0"/>
        <v>0.48970000000000002</v>
      </c>
      <c r="Q20">
        <f t="shared" si="1"/>
        <v>0.4582</v>
      </c>
    </row>
    <row r="21" spans="1:31" x14ac:dyDescent="0.25">
      <c r="A21" t="s">
        <v>2</v>
      </c>
      <c r="B21">
        <v>18</v>
      </c>
      <c r="C21" t="s">
        <v>13</v>
      </c>
      <c r="D21" t="s">
        <v>24</v>
      </c>
      <c r="E21">
        <v>4</v>
      </c>
      <c r="F21" t="s">
        <v>42</v>
      </c>
      <c r="G21" t="s">
        <v>18</v>
      </c>
      <c r="H21" s="1">
        <v>0.95</v>
      </c>
      <c r="I21" s="2">
        <v>0.44</v>
      </c>
      <c r="J21">
        <v>125.6</v>
      </c>
      <c r="K21" s="1">
        <v>-0.27</v>
      </c>
      <c r="L21" s="1">
        <v>1</v>
      </c>
      <c r="M21" s="1">
        <v>0.22</v>
      </c>
      <c r="N21" s="1">
        <v>1</v>
      </c>
      <c r="O21" s="1">
        <v>0</v>
      </c>
      <c r="P21" s="10">
        <f t="shared" si="0"/>
        <v>0.39239999999999997</v>
      </c>
      <c r="Q21">
        <f t="shared" si="1"/>
        <v>0.36159999999999998</v>
      </c>
    </row>
    <row r="22" spans="1:31" x14ac:dyDescent="0.25">
      <c r="A22" t="s">
        <v>2</v>
      </c>
      <c r="B22">
        <v>19</v>
      </c>
      <c r="C22" t="s">
        <v>13</v>
      </c>
      <c r="D22" t="s">
        <v>24</v>
      </c>
      <c r="E22">
        <v>4</v>
      </c>
      <c r="F22" t="s">
        <v>42</v>
      </c>
      <c r="G22" t="s">
        <v>19</v>
      </c>
      <c r="H22" s="1">
        <v>0.95</v>
      </c>
      <c r="I22" s="2">
        <v>0.42</v>
      </c>
      <c r="J22">
        <v>130.52000000000001</v>
      </c>
      <c r="K22" s="1">
        <v>-0.27</v>
      </c>
      <c r="L22" s="1">
        <v>1</v>
      </c>
      <c r="M22" s="1">
        <v>0.48</v>
      </c>
      <c r="N22" s="1">
        <v>1</v>
      </c>
      <c r="O22" s="1">
        <v>0</v>
      </c>
      <c r="P22" s="10">
        <f t="shared" si="0"/>
        <v>0.42739999999999995</v>
      </c>
      <c r="Q22">
        <f t="shared" si="1"/>
        <v>0.39799999999999996</v>
      </c>
    </row>
    <row r="23" spans="1:31" x14ac:dyDescent="0.25">
      <c r="A23" t="s">
        <v>2</v>
      </c>
      <c r="B23">
        <v>20</v>
      </c>
      <c r="C23" t="s">
        <v>13</v>
      </c>
      <c r="D23" t="s">
        <v>24</v>
      </c>
      <c r="E23">
        <v>4</v>
      </c>
      <c r="F23" t="s">
        <v>42</v>
      </c>
      <c r="G23" t="s">
        <v>20</v>
      </c>
      <c r="H23" s="1">
        <v>0.95</v>
      </c>
      <c r="I23" s="2">
        <v>0.45</v>
      </c>
      <c r="J23">
        <v>125.12</v>
      </c>
      <c r="K23" s="1">
        <v>-0.27</v>
      </c>
      <c r="L23" s="1">
        <v>1</v>
      </c>
      <c r="M23" s="1">
        <v>0</v>
      </c>
      <c r="N23" s="1">
        <v>1</v>
      </c>
      <c r="O23" s="1">
        <v>0</v>
      </c>
      <c r="P23" s="10">
        <f t="shared" si="0"/>
        <v>0.36230000000000001</v>
      </c>
      <c r="Q23">
        <f t="shared" si="1"/>
        <v>0.33079999999999998</v>
      </c>
    </row>
    <row r="24" spans="1:31" x14ac:dyDescent="0.25">
      <c r="A24" t="s">
        <v>2</v>
      </c>
      <c r="B24">
        <v>21</v>
      </c>
      <c r="C24" t="s">
        <v>25</v>
      </c>
      <c r="D24" t="s">
        <v>26</v>
      </c>
      <c r="E24">
        <v>5</v>
      </c>
      <c r="F24" t="s">
        <v>41</v>
      </c>
      <c r="G24" t="s">
        <v>16</v>
      </c>
      <c r="H24" s="1">
        <v>0.78</v>
      </c>
      <c r="I24" s="2">
        <v>0.51</v>
      </c>
      <c r="J24">
        <v>109.79</v>
      </c>
      <c r="K24" s="1">
        <v>-0.01</v>
      </c>
      <c r="L24" s="1">
        <v>1</v>
      </c>
      <c r="M24" s="1">
        <v>0.95</v>
      </c>
      <c r="N24" s="1">
        <v>1</v>
      </c>
      <c r="O24" s="1">
        <v>0</v>
      </c>
      <c r="P24" s="10">
        <f t="shared" si="0"/>
        <v>0.51160000000000005</v>
      </c>
      <c r="Q24">
        <f t="shared" si="1"/>
        <v>0.47589999999999999</v>
      </c>
    </row>
    <row r="25" spans="1:31" x14ac:dyDescent="0.25">
      <c r="A25" t="s">
        <v>2</v>
      </c>
      <c r="B25">
        <v>22</v>
      </c>
      <c r="C25" t="s">
        <v>25</v>
      </c>
      <c r="D25" t="s">
        <v>26</v>
      </c>
      <c r="E25">
        <v>5</v>
      </c>
      <c r="F25" t="s">
        <v>41</v>
      </c>
      <c r="G25" t="s">
        <v>17</v>
      </c>
      <c r="H25" s="1">
        <v>0.78</v>
      </c>
      <c r="I25" s="2">
        <v>0.52</v>
      </c>
      <c r="J25">
        <v>108.74</v>
      </c>
      <c r="K25" s="1">
        <v>-0.01</v>
      </c>
      <c r="L25" s="1">
        <v>1</v>
      </c>
      <c r="M25" s="1">
        <v>0.91</v>
      </c>
      <c r="N25" s="1">
        <v>1</v>
      </c>
      <c r="O25" s="1">
        <v>0</v>
      </c>
      <c r="P25" s="10">
        <f t="shared" si="0"/>
        <v>0.50670000000000004</v>
      </c>
      <c r="Q25">
        <f t="shared" si="1"/>
        <v>0.4703</v>
      </c>
    </row>
    <row r="26" spans="1:31" x14ac:dyDescent="0.25">
      <c r="A26" t="s">
        <v>2</v>
      </c>
      <c r="B26">
        <v>23</v>
      </c>
      <c r="C26" t="s">
        <v>25</v>
      </c>
      <c r="D26" t="s">
        <v>26</v>
      </c>
      <c r="E26">
        <v>5</v>
      </c>
      <c r="F26" t="s">
        <v>41</v>
      </c>
      <c r="G26" t="s">
        <v>18</v>
      </c>
      <c r="H26" s="1">
        <v>0.78</v>
      </c>
      <c r="I26" s="2">
        <v>0.47</v>
      </c>
      <c r="J26">
        <v>118.88</v>
      </c>
      <c r="K26" s="1">
        <v>-0.01</v>
      </c>
      <c r="L26" s="1">
        <v>1</v>
      </c>
      <c r="M26" s="1">
        <v>0.22</v>
      </c>
      <c r="N26" s="1">
        <v>1</v>
      </c>
      <c r="O26" s="1">
        <v>0</v>
      </c>
      <c r="P26" s="10">
        <f t="shared" si="0"/>
        <v>0.40659999999999996</v>
      </c>
      <c r="Q26">
        <f t="shared" si="1"/>
        <v>0.37369999999999998</v>
      </c>
      <c r="AB26" t="s">
        <v>48</v>
      </c>
      <c r="AC26" t="s">
        <v>47</v>
      </c>
      <c r="AD26" t="s">
        <v>45</v>
      </c>
      <c r="AE26" t="s">
        <v>46</v>
      </c>
    </row>
    <row r="27" spans="1:31" x14ac:dyDescent="0.25">
      <c r="A27" t="s">
        <v>2</v>
      </c>
      <c r="B27">
        <v>24</v>
      </c>
      <c r="C27" t="s">
        <v>25</v>
      </c>
      <c r="D27" t="s">
        <v>26</v>
      </c>
      <c r="E27">
        <v>5</v>
      </c>
      <c r="F27" t="s">
        <v>41</v>
      </c>
      <c r="G27" t="s">
        <v>19</v>
      </c>
      <c r="H27" s="1">
        <v>0.78</v>
      </c>
      <c r="I27" s="2">
        <v>0.48</v>
      </c>
      <c r="J27">
        <v>116.99</v>
      </c>
      <c r="K27" s="1">
        <v>-0.01</v>
      </c>
      <c r="L27" s="1">
        <v>1</v>
      </c>
      <c r="M27" s="1">
        <v>0.48</v>
      </c>
      <c r="N27" s="1">
        <v>1</v>
      </c>
      <c r="O27" s="1">
        <v>0</v>
      </c>
      <c r="P27" s="10">
        <f t="shared" si="0"/>
        <v>0.44370000000000004</v>
      </c>
      <c r="Q27">
        <f t="shared" si="1"/>
        <v>0.41009999999999996</v>
      </c>
      <c r="AA27" t="s">
        <v>43</v>
      </c>
      <c r="AB27">
        <v>16</v>
      </c>
    </row>
    <row r="28" spans="1:31" x14ac:dyDescent="0.25">
      <c r="A28" t="s">
        <v>2</v>
      </c>
      <c r="B28">
        <v>25</v>
      </c>
      <c r="C28" t="s">
        <v>25</v>
      </c>
      <c r="D28" t="s">
        <v>26</v>
      </c>
      <c r="E28">
        <v>5</v>
      </c>
      <c r="F28" t="s">
        <v>41</v>
      </c>
      <c r="G28" t="s">
        <v>20</v>
      </c>
      <c r="H28" s="1">
        <v>0.78</v>
      </c>
      <c r="I28" s="2">
        <v>0.51</v>
      </c>
      <c r="J28">
        <v>110.56</v>
      </c>
      <c r="K28" s="1">
        <v>-0.01</v>
      </c>
      <c r="L28" s="1">
        <v>1</v>
      </c>
      <c r="M28" s="1">
        <v>0</v>
      </c>
      <c r="N28" s="1">
        <v>1</v>
      </c>
      <c r="O28" s="1">
        <v>0</v>
      </c>
      <c r="P28" s="10">
        <f t="shared" si="0"/>
        <v>0.37859999999999999</v>
      </c>
      <c r="Q28">
        <f t="shared" si="1"/>
        <v>0.34289999999999998</v>
      </c>
      <c r="AA28" t="s">
        <v>44</v>
      </c>
      <c r="AB28">
        <v>34</v>
      </c>
    </row>
    <row r="29" spans="1:31" x14ac:dyDescent="0.25">
      <c r="A29" t="s">
        <v>2</v>
      </c>
      <c r="B29">
        <v>26</v>
      </c>
      <c r="C29" t="s">
        <v>25</v>
      </c>
      <c r="D29" t="s">
        <v>27</v>
      </c>
      <c r="E29">
        <v>5</v>
      </c>
      <c r="F29" t="s">
        <v>41</v>
      </c>
      <c r="G29" t="s">
        <v>16</v>
      </c>
      <c r="H29" s="1">
        <v>0.78</v>
      </c>
      <c r="I29" s="2">
        <v>0.51</v>
      </c>
      <c r="J29">
        <v>109.79</v>
      </c>
      <c r="K29" s="1">
        <v>-0.01</v>
      </c>
      <c r="L29" s="1">
        <v>1</v>
      </c>
      <c r="M29" s="1">
        <v>0.95</v>
      </c>
      <c r="N29" s="1">
        <v>1</v>
      </c>
      <c r="O29" s="1">
        <v>0</v>
      </c>
      <c r="P29" s="10">
        <f t="shared" si="0"/>
        <v>0.51160000000000005</v>
      </c>
      <c r="Q29">
        <f t="shared" si="1"/>
        <v>0.47589999999999999</v>
      </c>
    </row>
    <row r="30" spans="1:31" x14ac:dyDescent="0.25">
      <c r="A30" t="s">
        <v>2</v>
      </c>
      <c r="B30">
        <v>27</v>
      </c>
      <c r="C30" t="s">
        <v>25</v>
      </c>
      <c r="D30" t="s">
        <v>27</v>
      </c>
      <c r="E30">
        <v>5</v>
      </c>
      <c r="F30" t="s">
        <v>41</v>
      </c>
      <c r="G30" t="s">
        <v>17</v>
      </c>
      <c r="H30" s="1">
        <v>0.78</v>
      </c>
      <c r="I30" s="2">
        <v>0.52</v>
      </c>
      <c r="J30">
        <v>108.74</v>
      </c>
      <c r="K30" s="1">
        <v>-0.01</v>
      </c>
      <c r="L30" s="1">
        <v>1</v>
      </c>
      <c r="M30" s="1">
        <v>0.91</v>
      </c>
      <c r="N30" s="1">
        <v>1</v>
      </c>
      <c r="O30" s="1">
        <v>0</v>
      </c>
      <c r="P30" s="10">
        <f t="shared" si="0"/>
        <v>0.50670000000000004</v>
      </c>
      <c r="Q30">
        <f t="shared" si="1"/>
        <v>0.4703</v>
      </c>
    </row>
    <row r="31" spans="1:31" x14ac:dyDescent="0.25">
      <c r="A31" t="s">
        <v>2</v>
      </c>
      <c r="B31">
        <v>28</v>
      </c>
      <c r="C31" t="s">
        <v>25</v>
      </c>
      <c r="D31" t="s">
        <v>27</v>
      </c>
      <c r="E31">
        <v>5</v>
      </c>
      <c r="F31" t="s">
        <v>41</v>
      </c>
      <c r="G31" t="s">
        <v>18</v>
      </c>
      <c r="H31" s="1">
        <v>0.78</v>
      </c>
      <c r="I31" s="2">
        <v>0.47</v>
      </c>
      <c r="J31">
        <v>118.88</v>
      </c>
      <c r="K31" s="1">
        <v>-0.01</v>
      </c>
      <c r="L31" s="1">
        <v>1</v>
      </c>
      <c r="M31" s="1">
        <v>0.22</v>
      </c>
      <c r="N31" s="1">
        <v>1</v>
      </c>
      <c r="O31" s="1">
        <v>0</v>
      </c>
      <c r="P31" s="10">
        <f t="shared" si="0"/>
        <v>0.40659999999999996</v>
      </c>
      <c r="Q31">
        <f t="shared" si="1"/>
        <v>0.37369999999999998</v>
      </c>
    </row>
    <row r="32" spans="1:31" x14ac:dyDescent="0.25">
      <c r="A32" t="s">
        <v>2</v>
      </c>
      <c r="B32">
        <v>29</v>
      </c>
      <c r="C32" t="s">
        <v>25</v>
      </c>
      <c r="D32" t="s">
        <v>27</v>
      </c>
      <c r="E32">
        <v>5</v>
      </c>
      <c r="F32" t="s">
        <v>41</v>
      </c>
      <c r="G32" t="s">
        <v>19</v>
      </c>
      <c r="H32" s="1">
        <v>0.78</v>
      </c>
      <c r="I32" s="2">
        <v>0.48</v>
      </c>
      <c r="J32">
        <v>116.99</v>
      </c>
      <c r="K32" s="1">
        <v>-0.01</v>
      </c>
      <c r="L32" s="1">
        <v>1</v>
      </c>
      <c r="M32" s="1">
        <v>0.48</v>
      </c>
      <c r="N32" s="1">
        <v>1</v>
      </c>
      <c r="O32" s="1">
        <v>0</v>
      </c>
      <c r="P32" s="10">
        <f t="shared" si="0"/>
        <v>0.44370000000000004</v>
      </c>
      <c r="Q32">
        <f t="shared" si="1"/>
        <v>0.41009999999999996</v>
      </c>
    </row>
    <row r="33" spans="1:17" x14ac:dyDescent="0.25">
      <c r="A33" t="s">
        <v>2</v>
      </c>
      <c r="B33">
        <v>30</v>
      </c>
      <c r="C33" t="s">
        <v>25</v>
      </c>
      <c r="D33" t="s">
        <v>27</v>
      </c>
      <c r="E33">
        <v>5</v>
      </c>
      <c r="F33" t="s">
        <v>41</v>
      </c>
      <c r="G33" t="s">
        <v>20</v>
      </c>
      <c r="H33" s="1">
        <v>0.78</v>
      </c>
      <c r="I33" s="2">
        <v>0.51</v>
      </c>
      <c r="J33">
        <v>110.56</v>
      </c>
      <c r="K33" s="1">
        <v>-0.01</v>
      </c>
      <c r="L33" s="1">
        <v>1</v>
      </c>
      <c r="M33" s="1">
        <v>0</v>
      </c>
      <c r="N33" s="1">
        <v>1</v>
      </c>
      <c r="O33" s="1">
        <v>0</v>
      </c>
      <c r="P33" s="10">
        <f t="shared" si="0"/>
        <v>0.37859999999999999</v>
      </c>
      <c r="Q33">
        <f t="shared" si="1"/>
        <v>0.34289999999999998</v>
      </c>
    </row>
    <row r="34" spans="1:17" x14ac:dyDescent="0.25">
      <c r="A34" t="s">
        <v>2</v>
      </c>
      <c r="B34">
        <v>31</v>
      </c>
      <c r="C34" t="s">
        <v>25</v>
      </c>
      <c r="D34" t="s">
        <v>28</v>
      </c>
      <c r="E34">
        <v>5</v>
      </c>
      <c r="F34" t="s">
        <v>41</v>
      </c>
      <c r="G34" t="s">
        <v>16</v>
      </c>
      <c r="H34" s="1">
        <v>0.13</v>
      </c>
      <c r="I34" s="2">
        <v>0.66</v>
      </c>
      <c r="J34">
        <v>76.36</v>
      </c>
      <c r="K34" s="1">
        <v>-0.01</v>
      </c>
      <c r="L34" s="1">
        <v>1</v>
      </c>
      <c r="M34" s="1">
        <v>0.95</v>
      </c>
      <c r="N34" s="1">
        <v>1</v>
      </c>
      <c r="O34" s="1">
        <v>0</v>
      </c>
      <c r="P34" s="10">
        <f t="shared" si="0"/>
        <v>0.35959999999999998</v>
      </c>
      <c r="Q34">
        <f t="shared" si="1"/>
        <v>0.31339999999999996</v>
      </c>
    </row>
    <row r="35" spans="1:17" x14ac:dyDescent="0.25">
      <c r="A35" t="s">
        <v>2</v>
      </c>
      <c r="B35">
        <v>32</v>
      </c>
      <c r="C35" t="s">
        <v>25</v>
      </c>
      <c r="D35" t="s">
        <v>28</v>
      </c>
      <c r="E35">
        <v>5</v>
      </c>
      <c r="F35" t="s">
        <v>41</v>
      </c>
      <c r="G35" t="s">
        <v>17</v>
      </c>
      <c r="H35" s="1">
        <v>0.13</v>
      </c>
      <c r="I35" s="2">
        <v>0.67</v>
      </c>
      <c r="J35">
        <v>75.31</v>
      </c>
      <c r="K35" s="1">
        <v>-0.01</v>
      </c>
      <c r="L35" s="1">
        <v>1</v>
      </c>
      <c r="M35" s="1">
        <v>0.91</v>
      </c>
      <c r="N35" s="1">
        <v>1</v>
      </c>
      <c r="O35" s="1">
        <v>0</v>
      </c>
      <c r="P35" s="10">
        <f t="shared" si="0"/>
        <v>0.35469999999999996</v>
      </c>
      <c r="Q35">
        <f t="shared" si="1"/>
        <v>0.30780000000000002</v>
      </c>
    </row>
    <row r="36" spans="1:17" x14ac:dyDescent="0.25">
      <c r="A36" t="s">
        <v>2</v>
      </c>
      <c r="B36">
        <v>33</v>
      </c>
      <c r="C36" t="s">
        <v>25</v>
      </c>
      <c r="D36" t="s">
        <v>28</v>
      </c>
      <c r="E36">
        <v>5</v>
      </c>
      <c r="F36" t="s">
        <v>41</v>
      </c>
      <c r="G36" t="s">
        <v>18</v>
      </c>
      <c r="H36" s="1">
        <v>0.13</v>
      </c>
      <c r="I36" s="2">
        <v>0.62</v>
      </c>
      <c r="J36">
        <v>85.45</v>
      </c>
      <c r="K36" s="1">
        <v>-0.01</v>
      </c>
      <c r="L36" s="1">
        <v>1</v>
      </c>
      <c r="M36" s="1">
        <v>0.22</v>
      </c>
      <c r="N36" s="1">
        <v>1</v>
      </c>
      <c r="O36" s="1">
        <v>0</v>
      </c>
      <c r="P36" s="10">
        <f t="shared" ref="P36:P67" si="2">H36*$H$3+I36*$I$3+K36*$K$3+L36*$L$3+M36*$M$3+N36*$N$3+O36*$O$3</f>
        <v>0.25459999999999999</v>
      </c>
      <c r="Q36">
        <f t="shared" ref="Q36:Q63" si="3">H36*$H$3+K36*$K$3+L36*$L$3+M36*$M$3+N36*$N$3+O36*$O$3</f>
        <v>0.2112</v>
      </c>
    </row>
    <row r="37" spans="1:17" x14ac:dyDescent="0.25">
      <c r="A37" t="s">
        <v>2</v>
      </c>
      <c r="B37">
        <v>34</v>
      </c>
      <c r="C37" t="s">
        <v>25</v>
      </c>
      <c r="D37" t="s">
        <v>28</v>
      </c>
      <c r="E37">
        <v>5</v>
      </c>
      <c r="F37" t="s">
        <v>41</v>
      </c>
      <c r="G37" t="s">
        <v>19</v>
      </c>
      <c r="H37" s="1">
        <v>0.13</v>
      </c>
      <c r="I37" s="2">
        <v>0.63</v>
      </c>
      <c r="J37">
        <v>83.56</v>
      </c>
      <c r="K37" s="1">
        <v>-0.01</v>
      </c>
      <c r="L37" s="1">
        <v>1</v>
      </c>
      <c r="M37" s="1">
        <v>0.48</v>
      </c>
      <c r="N37" s="1">
        <v>1</v>
      </c>
      <c r="O37" s="1">
        <v>0</v>
      </c>
      <c r="P37" s="10">
        <f t="shared" si="2"/>
        <v>0.29170000000000001</v>
      </c>
      <c r="Q37">
        <f t="shared" si="3"/>
        <v>0.24760000000000001</v>
      </c>
    </row>
    <row r="38" spans="1:17" x14ac:dyDescent="0.25">
      <c r="A38" t="s">
        <v>2</v>
      </c>
      <c r="B38">
        <v>35</v>
      </c>
      <c r="C38" t="s">
        <v>25</v>
      </c>
      <c r="D38" t="s">
        <v>28</v>
      </c>
      <c r="E38">
        <v>5</v>
      </c>
      <c r="F38" t="s">
        <v>41</v>
      </c>
      <c r="G38" t="s">
        <v>20</v>
      </c>
      <c r="H38" s="1">
        <v>0.13</v>
      </c>
      <c r="I38" s="2">
        <v>0.66</v>
      </c>
      <c r="J38">
        <v>77.13</v>
      </c>
      <c r="K38" s="1">
        <v>-0.01</v>
      </c>
      <c r="L38" s="1">
        <v>1</v>
      </c>
      <c r="M38" s="1">
        <v>0</v>
      </c>
      <c r="N38" s="1">
        <v>1</v>
      </c>
      <c r="O38" s="1">
        <v>0</v>
      </c>
      <c r="P38" s="10">
        <f t="shared" si="2"/>
        <v>0.2266</v>
      </c>
      <c r="Q38">
        <f t="shared" si="3"/>
        <v>0.1804</v>
      </c>
    </row>
    <row r="39" spans="1:17" x14ac:dyDescent="0.25">
      <c r="A39" t="s">
        <v>2</v>
      </c>
      <c r="B39">
        <v>36</v>
      </c>
      <c r="C39" t="s">
        <v>25</v>
      </c>
      <c r="D39" t="s">
        <v>29</v>
      </c>
      <c r="E39">
        <v>5</v>
      </c>
      <c r="F39" t="s">
        <v>42</v>
      </c>
      <c r="G39" t="s">
        <v>16</v>
      </c>
      <c r="H39" s="1">
        <v>0.78</v>
      </c>
      <c r="I39" s="2">
        <v>0.54</v>
      </c>
      <c r="J39">
        <v>103.65</v>
      </c>
      <c r="K39" s="1">
        <v>-0.01</v>
      </c>
      <c r="L39" s="1">
        <v>1</v>
      </c>
      <c r="M39" s="1">
        <v>0.95</v>
      </c>
      <c r="N39" s="1">
        <v>1</v>
      </c>
      <c r="O39" s="1">
        <v>0</v>
      </c>
      <c r="P39" s="10">
        <f t="shared" si="2"/>
        <v>0.51370000000000005</v>
      </c>
      <c r="Q39">
        <f t="shared" si="3"/>
        <v>0.47589999999999999</v>
      </c>
    </row>
    <row r="40" spans="1:17" x14ac:dyDescent="0.25">
      <c r="A40" t="s">
        <v>2</v>
      </c>
      <c r="B40">
        <v>37</v>
      </c>
      <c r="C40" t="s">
        <v>25</v>
      </c>
      <c r="D40" t="s">
        <v>29</v>
      </c>
      <c r="E40">
        <v>5</v>
      </c>
      <c r="F40" t="s">
        <v>42</v>
      </c>
      <c r="G40" t="s">
        <v>17</v>
      </c>
      <c r="H40" s="1">
        <v>0.78</v>
      </c>
      <c r="I40" s="2">
        <v>0.55000000000000004</v>
      </c>
      <c r="J40">
        <v>102.6</v>
      </c>
      <c r="K40" s="1">
        <v>-0.01</v>
      </c>
      <c r="L40" s="1">
        <v>1</v>
      </c>
      <c r="M40" s="1">
        <v>0.91</v>
      </c>
      <c r="N40" s="1">
        <v>1</v>
      </c>
      <c r="O40" s="1">
        <v>0</v>
      </c>
      <c r="P40" s="10">
        <f t="shared" si="2"/>
        <v>0.50880000000000003</v>
      </c>
      <c r="Q40">
        <f t="shared" si="3"/>
        <v>0.4703</v>
      </c>
    </row>
    <row r="41" spans="1:17" x14ac:dyDescent="0.25">
      <c r="A41" t="s">
        <v>2</v>
      </c>
      <c r="B41">
        <v>38</v>
      </c>
      <c r="C41" t="s">
        <v>25</v>
      </c>
      <c r="D41" t="s">
        <v>29</v>
      </c>
      <c r="E41">
        <v>5</v>
      </c>
      <c r="F41" t="s">
        <v>42</v>
      </c>
      <c r="G41" t="s">
        <v>18</v>
      </c>
      <c r="H41" s="1">
        <v>0.78</v>
      </c>
      <c r="I41" s="2">
        <v>0.5</v>
      </c>
      <c r="J41">
        <v>112.74</v>
      </c>
      <c r="K41" s="1">
        <v>-0.01</v>
      </c>
      <c r="L41" s="1">
        <v>1</v>
      </c>
      <c r="M41" s="1">
        <v>0.22</v>
      </c>
      <c r="N41" s="1">
        <v>1</v>
      </c>
      <c r="O41" s="1">
        <v>0</v>
      </c>
      <c r="P41" s="10">
        <f t="shared" si="2"/>
        <v>0.40870000000000001</v>
      </c>
      <c r="Q41">
        <f t="shared" si="3"/>
        <v>0.37369999999999998</v>
      </c>
    </row>
    <row r="42" spans="1:17" x14ac:dyDescent="0.25">
      <c r="A42" t="s">
        <v>2</v>
      </c>
      <c r="B42">
        <v>39</v>
      </c>
      <c r="C42" t="s">
        <v>25</v>
      </c>
      <c r="D42" t="s">
        <v>29</v>
      </c>
      <c r="E42">
        <v>5</v>
      </c>
      <c r="F42" t="s">
        <v>42</v>
      </c>
      <c r="G42" t="s">
        <v>19</v>
      </c>
      <c r="H42" s="1">
        <v>0.78</v>
      </c>
      <c r="I42" s="2">
        <v>0.51</v>
      </c>
      <c r="J42">
        <v>110.85</v>
      </c>
      <c r="K42" s="1">
        <v>-0.01</v>
      </c>
      <c r="L42" s="1">
        <v>1</v>
      </c>
      <c r="M42" s="1">
        <v>0.48</v>
      </c>
      <c r="N42" s="1">
        <v>1</v>
      </c>
      <c r="O42" s="1">
        <v>0</v>
      </c>
      <c r="P42" s="10">
        <f t="shared" si="2"/>
        <v>0.44580000000000003</v>
      </c>
      <c r="Q42">
        <f t="shared" si="3"/>
        <v>0.41009999999999996</v>
      </c>
    </row>
    <row r="43" spans="1:17" x14ac:dyDescent="0.25">
      <c r="A43" t="s">
        <v>2</v>
      </c>
      <c r="B43">
        <v>40</v>
      </c>
      <c r="C43" t="s">
        <v>25</v>
      </c>
      <c r="D43" t="s">
        <v>29</v>
      </c>
      <c r="E43">
        <v>5</v>
      </c>
      <c r="F43" t="s">
        <v>42</v>
      </c>
      <c r="G43" t="s">
        <v>20</v>
      </c>
      <c r="H43" s="1">
        <v>0.78</v>
      </c>
      <c r="I43" s="2">
        <v>0.54</v>
      </c>
      <c r="J43">
        <v>104.42</v>
      </c>
      <c r="K43" s="1">
        <v>-0.01</v>
      </c>
      <c r="L43" s="1">
        <v>1</v>
      </c>
      <c r="M43" s="1">
        <v>0</v>
      </c>
      <c r="N43" s="1">
        <v>1</v>
      </c>
      <c r="O43" s="1">
        <v>0</v>
      </c>
      <c r="P43" s="10">
        <f t="shared" si="2"/>
        <v>0.38069999999999998</v>
      </c>
      <c r="Q43">
        <f t="shared" si="3"/>
        <v>0.34289999999999998</v>
      </c>
    </row>
    <row r="44" spans="1:17" x14ac:dyDescent="0.25">
      <c r="A44" t="s">
        <v>2</v>
      </c>
      <c r="B44">
        <v>41</v>
      </c>
      <c r="C44" t="s">
        <v>30</v>
      </c>
      <c r="D44" t="s">
        <v>31</v>
      </c>
      <c r="E44">
        <v>12</v>
      </c>
      <c r="F44" t="s">
        <v>41</v>
      </c>
      <c r="G44" t="s">
        <v>16</v>
      </c>
      <c r="H44" s="1">
        <v>0</v>
      </c>
      <c r="I44" s="2">
        <v>0.21</v>
      </c>
      <c r="J44">
        <v>177.54</v>
      </c>
      <c r="K44" s="1">
        <v>-0.36</v>
      </c>
      <c r="L44" s="1">
        <v>1</v>
      </c>
      <c r="M44" s="1">
        <v>0.95</v>
      </c>
      <c r="N44" s="1">
        <v>1</v>
      </c>
      <c r="O44" s="1">
        <v>0</v>
      </c>
      <c r="P44" s="10">
        <f t="shared" si="2"/>
        <v>0.22210000000000002</v>
      </c>
      <c r="Q44">
        <f t="shared" si="3"/>
        <v>0.2074</v>
      </c>
    </row>
    <row r="45" spans="1:17" x14ac:dyDescent="0.25">
      <c r="A45" t="s">
        <v>2</v>
      </c>
      <c r="B45">
        <v>42</v>
      </c>
      <c r="C45" t="s">
        <v>30</v>
      </c>
      <c r="D45" t="s">
        <v>31</v>
      </c>
      <c r="E45">
        <v>12</v>
      </c>
      <c r="F45" t="s">
        <v>41</v>
      </c>
      <c r="G45" t="s">
        <v>17</v>
      </c>
      <c r="H45" s="1">
        <v>0</v>
      </c>
      <c r="I45" s="2">
        <v>0.22</v>
      </c>
      <c r="J45">
        <v>175.67</v>
      </c>
      <c r="K45" s="1">
        <v>-0.36</v>
      </c>
      <c r="L45" s="1">
        <v>1</v>
      </c>
      <c r="M45" s="1">
        <v>0.91</v>
      </c>
      <c r="N45" s="1">
        <v>1</v>
      </c>
      <c r="O45" s="1">
        <v>0</v>
      </c>
      <c r="P45" s="10">
        <f t="shared" si="2"/>
        <v>0.21720000000000003</v>
      </c>
      <c r="Q45">
        <f t="shared" si="3"/>
        <v>0.20180000000000001</v>
      </c>
    </row>
    <row r="46" spans="1:17" x14ac:dyDescent="0.25">
      <c r="A46" t="s">
        <v>2</v>
      </c>
      <c r="B46">
        <v>43</v>
      </c>
      <c r="C46" t="s">
        <v>30</v>
      </c>
      <c r="D46" t="s">
        <v>31</v>
      </c>
      <c r="E46">
        <v>12</v>
      </c>
      <c r="F46" t="s">
        <v>41</v>
      </c>
      <c r="G46" t="s">
        <v>18</v>
      </c>
      <c r="H46" s="1">
        <v>0</v>
      </c>
      <c r="I46" s="2">
        <v>0.2</v>
      </c>
      <c r="J46">
        <v>180.13</v>
      </c>
      <c r="K46" s="1">
        <v>-0.36</v>
      </c>
      <c r="L46" s="1">
        <v>1</v>
      </c>
      <c r="M46" s="1">
        <v>0.22</v>
      </c>
      <c r="N46" s="1">
        <v>1</v>
      </c>
      <c r="O46" s="1">
        <v>0</v>
      </c>
      <c r="P46" s="10">
        <f t="shared" si="2"/>
        <v>0.1192</v>
      </c>
      <c r="Q46">
        <f t="shared" si="3"/>
        <v>0.10520000000000002</v>
      </c>
    </row>
    <row r="47" spans="1:17" x14ac:dyDescent="0.25">
      <c r="A47" t="s">
        <v>2</v>
      </c>
      <c r="B47">
        <v>44</v>
      </c>
      <c r="C47" t="s">
        <v>30</v>
      </c>
      <c r="D47" t="s">
        <v>31</v>
      </c>
      <c r="E47">
        <v>12</v>
      </c>
      <c r="F47" t="s">
        <v>41</v>
      </c>
      <c r="G47" t="s">
        <v>19</v>
      </c>
      <c r="H47" s="1">
        <v>0</v>
      </c>
      <c r="I47" s="2">
        <v>0.15</v>
      </c>
      <c r="J47">
        <v>192.15</v>
      </c>
      <c r="K47" s="1">
        <v>-0.36</v>
      </c>
      <c r="L47" s="1">
        <v>1</v>
      </c>
      <c r="M47" s="1">
        <v>0.48</v>
      </c>
      <c r="N47" s="1">
        <v>1</v>
      </c>
      <c r="O47" s="1">
        <v>0</v>
      </c>
      <c r="P47" s="10">
        <f t="shared" si="2"/>
        <v>0.15210000000000001</v>
      </c>
      <c r="Q47">
        <f t="shared" si="3"/>
        <v>0.1416</v>
      </c>
    </row>
    <row r="48" spans="1:17" x14ac:dyDescent="0.25">
      <c r="A48" t="s">
        <v>2</v>
      </c>
      <c r="B48">
        <v>45</v>
      </c>
      <c r="C48" t="s">
        <v>30</v>
      </c>
      <c r="D48" t="s">
        <v>31</v>
      </c>
      <c r="E48">
        <v>12</v>
      </c>
      <c r="F48" t="s">
        <v>41</v>
      </c>
      <c r="G48" t="s">
        <v>20</v>
      </c>
      <c r="H48" s="1">
        <v>0</v>
      </c>
      <c r="I48" s="2">
        <v>0.21</v>
      </c>
      <c r="J48">
        <v>179.07</v>
      </c>
      <c r="K48" s="1">
        <v>-0.36</v>
      </c>
      <c r="L48" s="1">
        <v>1</v>
      </c>
      <c r="M48" s="1">
        <v>0</v>
      </c>
      <c r="N48" s="1">
        <v>1</v>
      </c>
      <c r="O48" s="1">
        <v>0</v>
      </c>
      <c r="P48" s="10">
        <f t="shared" si="2"/>
        <v>8.9100000000000013E-2</v>
      </c>
      <c r="Q48">
        <f t="shared" si="3"/>
        <v>7.4399999999999994E-2</v>
      </c>
    </row>
    <row r="49" spans="1:17" x14ac:dyDescent="0.25">
      <c r="A49" t="s">
        <v>2</v>
      </c>
      <c r="B49">
        <v>46</v>
      </c>
      <c r="C49" t="s">
        <v>30</v>
      </c>
      <c r="D49" t="s">
        <v>32</v>
      </c>
      <c r="E49">
        <v>12</v>
      </c>
      <c r="F49" t="s">
        <v>41</v>
      </c>
      <c r="G49" t="s">
        <v>16</v>
      </c>
      <c r="H49" s="1">
        <v>0.45</v>
      </c>
      <c r="I49" s="2">
        <v>0.06</v>
      </c>
      <c r="J49">
        <v>210.97</v>
      </c>
      <c r="K49" s="1">
        <v>-0.36</v>
      </c>
      <c r="L49" s="1">
        <v>1</v>
      </c>
      <c r="M49" s="1">
        <v>0.95</v>
      </c>
      <c r="N49" s="1">
        <v>1</v>
      </c>
      <c r="O49" s="1">
        <v>0</v>
      </c>
      <c r="P49" s="10">
        <f t="shared" si="2"/>
        <v>0.3241</v>
      </c>
      <c r="Q49">
        <f t="shared" si="3"/>
        <v>0.31990000000000002</v>
      </c>
    </row>
    <row r="50" spans="1:17" x14ac:dyDescent="0.25">
      <c r="A50" t="s">
        <v>2</v>
      </c>
      <c r="B50">
        <v>47</v>
      </c>
      <c r="C50" t="s">
        <v>30</v>
      </c>
      <c r="D50" t="s">
        <v>32</v>
      </c>
      <c r="E50">
        <v>12</v>
      </c>
      <c r="F50" t="s">
        <v>41</v>
      </c>
      <c r="G50" t="s">
        <v>17</v>
      </c>
      <c r="H50" s="1">
        <v>0.45</v>
      </c>
      <c r="I50" s="2">
        <v>7.0000000000000007E-2</v>
      </c>
      <c r="J50">
        <v>209.1</v>
      </c>
      <c r="K50" s="1">
        <v>-0.36</v>
      </c>
      <c r="L50" s="1">
        <v>1</v>
      </c>
      <c r="M50" s="1">
        <v>0.91</v>
      </c>
      <c r="N50" s="1">
        <v>1</v>
      </c>
      <c r="O50" s="1">
        <v>0</v>
      </c>
      <c r="P50" s="10">
        <f t="shared" si="2"/>
        <v>0.31919999999999998</v>
      </c>
      <c r="Q50">
        <f t="shared" si="3"/>
        <v>0.31429999999999997</v>
      </c>
    </row>
    <row r="51" spans="1:17" x14ac:dyDescent="0.25">
      <c r="A51" t="s">
        <v>2</v>
      </c>
      <c r="B51">
        <v>48</v>
      </c>
      <c r="C51" t="s">
        <v>30</v>
      </c>
      <c r="D51" t="s">
        <v>32</v>
      </c>
      <c r="E51">
        <v>12</v>
      </c>
      <c r="F51" t="s">
        <v>41</v>
      </c>
      <c r="G51" t="s">
        <v>18</v>
      </c>
      <c r="H51" s="1">
        <v>0.45</v>
      </c>
      <c r="I51" s="2">
        <v>0.05</v>
      </c>
      <c r="J51">
        <v>213.56</v>
      </c>
      <c r="K51" s="1">
        <v>-0.36</v>
      </c>
      <c r="L51" s="1">
        <v>1</v>
      </c>
      <c r="M51" s="1">
        <v>0.22</v>
      </c>
      <c r="N51" s="1">
        <v>1</v>
      </c>
      <c r="O51" s="1">
        <v>0</v>
      </c>
      <c r="P51" s="10">
        <f t="shared" si="2"/>
        <v>0.22120000000000001</v>
      </c>
      <c r="Q51">
        <f t="shared" si="3"/>
        <v>0.2177</v>
      </c>
    </row>
    <row r="52" spans="1:17" x14ac:dyDescent="0.25">
      <c r="A52" t="s">
        <v>2</v>
      </c>
      <c r="B52">
        <v>49</v>
      </c>
      <c r="C52" t="s">
        <v>30</v>
      </c>
      <c r="D52" t="s">
        <v>32</v>
      </c>
      <c r="E52">
        <v>12</v>
      </c>
      <c r="F52" t="s">
        <v>41</v>
      </c>
      <c r="G52" t="s">
        <v>19</v>
      </c>
      <c r="H52" s="1">
        <v>0.45</v>
      </c>
      <c r="I52" s="2">
        <v>0</v>
      </c>
      <c r="J52">
        <v>225.58</v>
      </c>
      <c r="K52" s="1">
        <v>-0.36</v>
      </c>
      <c r="L52" s="1">
        <v>1</v>
      </c>
      <c r="M52" s="1">
        <v>0.48</v>
      </c>
      <c r="N52" s="1">
        <v>1</v>
      </c>
      <c r="O52" s="1">
        <v>0</v>
      </c>
      <c r="P52" s="10">
        <f t="shared" si="2"/>
        <v>0.25409999999999999</v>
      </c>
      <c r="Q52">
        <f t="shared" si="3"/>
        <v>0.25409999999999999</v>
      </c>
    </row>
    <row r="53" spans="1:17" x14ac:dyDescent="0.25">
      <c r="A53" t="s">
        <v>2</v>
      </c>
      <c r="B53">
        <v>50</v>
      </c>
      <c r="C53" t="s">
        <v>30</v>
      </c>
      <c r="D53" t="s">
        <v>32</v>
      </c>
      <c r="E53">
        <v>12</v>
      </c>
      <c r="F53" t="s">
        <v>41</v>
      </c>
      <c r="G53" t="s">
        <v>20</v>
      </c>
      <c r="H53" s="1">
        <v>0.45</v>
      </c>
      <c r="I53" s="2">
        <v>0.06</v>
      </c>
      <c r="J53">
        <v>212.5</v>
      </c>
      <c r="K53" s="1">
        <v>-0.36</v>
      </c>
      <c r="L53" s="1">
        <v>1</v>
      </c>
      <c r="M53" s="1">
        <v>0</v>
      </c>
      <c r="N53" s="1">
        <v>1</v>
      </c>
      <c r="O53" s="1">
        <v>0</v>
      </c>
      <c r="P53" s="10">
        <f t="shared" si="2"/>
        <v>0.19110000000000002</v>
      </c>
      <c r="Q53">
        <f t="shared" si="3"/>
        <v>0.18690000000000001</v>
      </c>
    </row>
    <row r="54" spans="1:17" x14ac:dyDescent="0.25">
      <c r="A54" t="s">
        <v>2</v>
      </c>
      <c r="B54">
        <v>51</v>
      </c>
      <c r="C54" t="s">
        <v>30</v>
      </c>
      <c r="D54" t="s">
        <v>33</v>
      </c>
      <c r="E54">
        <v>12</v>
      </c>
      <c r="F54" t="s">
        <v>41</v>
      </c>
      <c r="G54" t="s">
        <v>16</v>
      </c>
      <c r="H54" s="1">
        <v>0.27</v>
      </c>
      <c r="I54" s="2">
        <v>0.06</v>
      </c>
      <c r="J54">
        <v>210.97</v>
      </c>
      <c r="K54" s="1">
        <v>-0.36</v>
      </c>
      <c r="L54" s="1">
        <v>1</v>
      </c>
      <c r="M54" s="1">
        <v>0.95</v>
      </c>
      <c r="N54" s="1">
        <v>1</v>
      </c>
      <c r="O54" s="1">
        <v>0</v>
      </c>
      <c r="P54" s="10">
        <f t="shared" si="2"/>
        <v>0.27910000000000001</v>
      </c>
      <c r="Q54">
        <f t="shared" si="3"/>
        <v>0.27489999999999998</v>
      </c>
    </row>
    <row r="55" spans="1:17" x14ac:dyDescent="0.25">
      <c r="A55" t="s">
        <v>2</v>
      </c>
      <c r="B55">
        <v>52</v>
      </c>
      <c r="C55" t="s">
        <v>30</v>
      </c>
      <c r="D55" t="s">
        <v>33</v>
      </c>
      <c r="E55">
        <v>12</v>
      </c>
      <c r="F55" t="s">
        <v>41</v>
      </c>
      <c r="G55" t="s">
        <v>17</v>
      </c>
      <c r="H55" s="1">
        <v>0.27</v>
      </c>
      <c r="I55" s="2">
        <v>7.0000000000000007E-2</v>
      </c>
      <c r="J55">
        <v>209.1</v>
      </c>
      <c r="K55" s="1">
        <v>-0.36</v>
      </c>
      <c r="L55" s="1">
        <v>1</v>
      </c>
      <c r="M55" s="1">
        <v>0.91</v>
      </c>
      <c r="N55" s="1">
        <v>1</v>
      </c>
      <c r="O55" s="1">
        <v>0</v>
      </c>
      <c r="P55" s="10">
        <f t="shared" si="2"/>
        <v>0.2742</v>
      </c>
      <c r="Q55">
        <f t="shared" si="3"/>
        <v>0.26929999999999998</v>
      </c>
    </row>
    <row r="56" spans="1:17" x14ac:dyDescent="0.25">
      <c r="A56" t="s">
        <v>2</v>
      </c>
      <c r="B56">
        <v>53</v>
      </c>
      <c r="C56" t="s">
        <v>30</v>
      </c>
      <c r="D56" t="s">
        <v>33</v>
      </c>
      <c r="E56">
        <v>12</v>
      </c>
      <c r="F56" t="s">
        <v>41</v>
      </c>
      <c r="G56" t="s">
        <v>18</v>
      </c>
      <c r="H56" s="1">
        <v>0.27</v>
      </c>
      <c r="I56" s="2">
        <v>0.05</v>
      </c>
      <c r="J56">
        <v>213.56</v>
      </c>
      <c r="K56" s="1">
        <v>-0.36</v>
      </c>
      <c r="L56" s="1">
        <v>1</v>
      </c>
      <c r="M56" s="1">
        <v>0.22</v>
      </c>
      <c r="N56" s="1">
        <v>1</v>
      </c>
      <c r="O56" s="1">
        <v>0</v>
      </c>
      <c r="P56" s="10">
        <f t="shared" si="2"/>
        <v>0.17620000000000002</v>
      </c>
      <c r="Q56">
        <f t="shared" si="3"/>
        <v>0.17270000000000002</v>
      </c>
    </row>
    <row r="57" spans="1:17" x14ac:dyDescent="0.25">
      <c r="A57" t="s">
        <v>2</v>
      </c>
      <c r="B57">
        <v>54</v>
      </c>
      <c r="C57" t="s">
        <v>30</v>
      </c>
      <c r="D57" t="s">
        <v>33</v>
      </c>
      <c r="E57">
        <v>12</v>
      </c>
      <c r="F57" t="s">
        <v>41</v>
      </c>
      <c r="G57" t="s">
        <v>19</v>
      </c>
      <c r="H57" s="1">
        <v>0.27</v>
      </c>
      <c r="I57" s="2">
        <v>0</v>
      </c>
      <c r="J57">
        <v>225.58</v>
      </c>
      <c r="K57" s="1">
        <v>-0.36</v>
      </c>
      <c r="L57" s="1">
        <v>1</v>
      </c>
      <c r="M57" s="1">
        <v>0.48</v>
      </c>
      <c r="N57" s="1">
        <v>1</v>
      </c>
      <c r="O57" s="1">
        <v>0</v>
      </c>
      <c r="P57" s="10">
        <f t="shared" si="2"/>
        <v>0.20910000000000004</v>
      </c>
      <c r="Q57">
        <f t="shared" si="3"/>
        <v>0.20910000000000004</v>
      </c>
    </row>
    <row r="58" spans="1:17" x14ac:dyDescent="0.25">
      <c r="A58" t="s">
        <v>2</v>
      </c>
      <c r="B58">
        <v>55</v>
      </c>
      <c r="C58" t="s">
        <v>30</v>
      </c>
      <c r="D58" t="s">
        <v>33</v>
      </c>
      <c r="E58">
        <v>12</v>
      </c>
      <c r="F58" t="s">
        <v>41</v>
      </c>
      <c r="G58" t="s">
        <v>20</v>
      </c>
      <c r="H58" s="1">
        <v>0.27</v>
      </c>
      <c r="I58" s="2">
        <v>0.06</v>
      </c>
      <c r="J58">
        <v>212.5</v>
      </c>
      <c r="K58" s="1">
        <v>-0.36</v>
      </c>
      <c r="L58" s="1">
        <v>1</v>
      </c>
      <c r="M58" s="1">
        <v>0</v>
      </c>
      <c r="N58" s="1">
        <v>1</v>
      </c>
      <c r="O58" s="1">
        <v>0</v>
      </c>
      <c r="P58" s="10">
        <f t="shared" si="2"/>
        <v>0.14610000000000001</v>
      </c>
      <c r="Q58">
        <f t="shared" si="3"/>
        <v>0.1419</v>
      </c>
    </row>
    <row r="59" spans="1:17" x14ac:dyDescent="0.25">
      <c r="A59" t="s">
        <v>2</v>
      </c>
      <c r="B59">
        <v>56</v>
      </c>
      <c r="C59" t="s">
        <v>30</v>
      </c>
      <c r="D59" t="s">
        <v>34</v>
      </c>
      <c r="E59">
        <v>12</v>
      </c>
      <c r="F59" t="s">
        <v>42</v>
      </c>
      <c r="G59" t="s">
        <v>16</v>
      </c>
      <c r="H59" s="1">
        <v>0</v>
      </c>
      <c r="I59" s="2">
        <v>0.21</v>
      </c>
      <c r="J59">
        <v>178.21</v>
      </c>
      <c r="K59" s="1">
        <v>-0.36</v>
      </c>
      <c r="L59" s="1">
        <v>1</v>
      </c>
      <c r="M59" s="1">
        <v>0.95</v>
      </c>
      <c r="N59" s="1">
        <v>1</v>
      </c>
      <c r="O59" s="1">
        <v>0</v>
      </c>
      <c r="P59" s="10">
        <f t="shared" si="2"/>
        <v>0.22210000000000002</v>
      </c>
      <c r="Q59">
        <f t="shared" si="3"/>
        <v>0.2074</v>
      </c>
    </row>
    <row r="60" spans="1:17" x14ac:dyDescent="0.25">
      <c r="A60" t="s">
        <v>2</v>
      </c>
      <c r="B60">
        <v>57</v>
      </c>
      <c r="C60" t="s">
        <v>30</v>
      </c>
      <c r="D60" t="s">
        <v>34</v>
      </c>
      <c r="E60">
        <v>12</v>
      </c>
      <c r="F60" t="s">
        <v>42</v>
      </c>
      <c r="G60" t="s">
        <v>17</v>
      </c>
      <c r="H60" s="1">
        <v>0</v>
      </c>
      <c r="I60" s="2">
        <v>0.22</v>
      </c>
      <c r="J60">
        <v>176.34</v>
      </c>
      <c r="K60" s="1">
        <v>-0.36</v>
      </c>
      <c r="L60" s="1">
        <v>1</v>
      </c>
      <c r="M60" s="1">
        <v>0.91</v>
      </c>
      <c r="N60" s="1">
        <v>1</v>
      </c>
      <c r="O60" s="1">
        <v>0</v>
      </c>
      <c r="P60" s="10">
        <f t="shared" si="2"/>
        <v>0.21720000000000003</v>
      </c>
      <c r="Q60">
        <f t="shared" si="3"/>
        <v>0.20180000000000001</v>
      </c>
    </row>
    <row r="61" spans="1:17" x14ac:dyDescent="0.25">
      <c r="A61" t="s">
        <v>2</v>
      </c>
      <c r="B61">
        <v>58</v>
      </c>
      <c r="C61" t="s">
        <v>30</v>
      </c>
      <c r="D61" t="s">
        <v>34</v>
      </c>
      <c r="E61">
        <v>12</v>
      </c>
      <c r="F61" t="s">
        <v>42</v>
      </c>
      <c r="G61" t="s">
        <v>18</v>
      </c>
      <c r="H61" s="1">
        <v>0</v>
      </c>
      <c r="I61" s="2">
        <v>0.2</v>
      </c>
      <c r="J61">
        <v>180.8</v>
      </c>
      <c r="K61" s="1">
        <v>-0.36</v>
      </c>
      <c r="L61" s="1">
        <v>1</v>
      </c>
      <c r="M61" s="1">
        <v>0.22</v>
      </c>
      <c r="N61" s="1">
        <v>1</v>
      </c>
      <c r="O61" s="1">
        <v>0</v>
      </c>
      <c r="P61" s="10">
        <f t="shared" si="2"/>
        <v>0.1192</v>
      </c>
      <c r="Q61">
        <f t="shared" si="3"/>
        <v>0.10520000000000002</v>
      </c>
    </row>
    <row r="62" spans="1:17" x14ac:dyDescent="0.25">
      <c r="A62" t="s">
        <v>2</v>
      </c>
      <c r="B62">
        <v>59</v>
      </c>
      <c r="C62" t="s">
        <v>30</v>
      </c>
      <c r="D62" t="s">
        <v>34</v>
      </c>
      <c r="E62">
        <v>12</v>
      </c>
      <c r="F62" t="s">
        <v>42</v>
      </c>
      <c r="G62" t="s">
        <v>19</v>
      </c>
      <c r="H62" s="1">
        <v>0</v>
      </c>
      <c r="I62" s="2">
        <v>0.15</v>
      </c>
      <c r="J62">
        <v>192.82</v>
      </c>
      <c r="K62" s="1">
        <v>-0.36</v>
      </c>
      <c r="L62" s="1">
        <v>1</v>
      </c>
      <c r="M62" s="1">
        <v>0.48</v>
      </c>
      <c r="N62" s="1">
        <v>1</v>
      </c>
      <c r="O62" s="1">
        <v>0</v>
      </c>
      <c r="P62" s="10">
        <f t="shared" si="2"/>
        <v>0.15210000000000001</v>
      </c>
      <c r="Q62">
        <f t="shared" si="3"/>
        <v>0.1416</v>
      </c>
    </row>
    <row r="63" spans="1:17" x14ac:dyDescent="0.25">
      <c r="A63" t="s">
        <v>2</v>
      </c>
      <c r="B63">
        <v>60</v>
      </c>
      <c r="C63" t="s">
        <v>30</v>
      </c>
      <c r="D63" t="s">
        <v>34</v>
      </c>
      <c r="E63">
        <v>12</v>
      </c>
      <c r="F63" t="s">
        <v>42</v>
      </c>
      <c r="G63" t="s">
        <v>20</v>
      </c>
      <c r="H63" s="1">
        <v>0</v>
      </c>
      <c r="I63" s="2">
        <v>0.2</v>
      </c>
      <c r="J63">
        <v>179.74</v>
      </c>
      <c r="K63" s="1">
        <v>-0.36</v>
      </c>
      <c r="L63" s="1">
        <v>1</v>
      </c>
      <c r="M63" s="1">
        <v>0</v>
      </c>
      <c r="N63" s="1">
        <v>1</v>
      </c>
      <c r="O63" s="1">
        <v>0</v>
      </c>
      <c r="P63" s="10">
        <f t="shared" si="2"/>
        <v>8.8400000000000006E-2</v>
      </c>
      <c r="Q63">
        <f t="shared" si="3"/>
        <v>7.4399999999999994E-2</v>
      </c>
    </row>
  </sheetData>
  <mergeCells count="2">
    <mergeCell ref="A1:G2"/>
    <mergeCell ref="A3:G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1A07-A76B-4337-9A6C-4E474656143F}">
  <dimension ref="A1:O60"/>
  <sheetViews>
    <sheetView topLeftCell="A5" workbookViewId="0">
      <selection activeCell="J1" sqref="J1:J60"/>
    </sheetView>
  </sheetViews>
  <sheetFormatPr baseColWidth="10" defaultRowHeight="15" x14ac:dyDescent="0.25"/>
  <sheetData>
    <row r="1" spans="1:15" x14ac:dyDescent="0.25">
      <c r="A1" t="s">
        <v>2</v>
      </c>
      <c r="B1">
        <v>1</v>
      </c>
      <c r="C1" t="s">
        <v>13</v>
      </c>
      <c r="D1" t="s">
        <v>14</v>
      </c>
      <c r="E1" t="s">
        <v>15</v>
      </c>
      <c r="F1" t="s">
        <v>14</v>
      </c>
      <c r="G1" t="s">
        <v>16</v>
      </c>
      <c r="I1">
        <v>12</v>
      </c>
      <c r="J1">
        <v>95.22</v>
      </c>
      <c r="K1">
        <v>1.27</v>
      </c>
      <c r="L1">
        <v>1</v>
      </c>
      <c r="M1">
        <v>1.2999999999999999E-2</v>
      </c>
      <c r="N1">
        <v>1</v>
      </c>
      <c r="O1">
        <v>1</v>
      </c>
    </row>
    <row r="2" spans="1:15" x14ac:dyDescent="0.25">
      <c r="A2" t="s">
        <v>2</v>
      </c>
      <c r="B2">
        <v>2</v>
      </c>
      <c r="C2" t="s">
        <v>13</v>
      </c>
      <c r="D2" t="s">
        <v>14</v>
      </c>
      <c r="E2" t="s">
        <v>15</v>
      </c>
      <c r="F2" t="s">
        <v>14</v>
      </c>
      <c r="G2" t="s">
        <v>17</v>
      </c>
      <c r="I2">
        <v>12</v>
      </c>
      <c r="J2">
        <v>94.35</v>
      </c>
      <c r="K2">
        <v>1.27</v>
      </c>
      <c r="L2">
        <v>1</v>
      </c>
      <c r="M2">
        <v>2.1499999999999998E-2</v>
      </c>
      <c r="N2">
        <v>1</v>
      </c>
      <c r="O2">
        <v>1</v>
      </c>
    </row>
    <row r="3" spans="1:15" x14ac:dyDescent="0.25">
      <c r="A3" t="s">
        <v>2</v>
      </c>
      <c r="B3">
        <v>3</v>
      </c>
      <c r="C3" t="s">
        <v>13</v>
      </c>
      <c r="D3" t="s">
        <v>14</v>
      </c>
      <c r="E3" t="s">
        <v>15</v>
      </c>
      <c r="F3" t="s">
        <v>14</v>
      </c>
      <c r="G3" t="s">
        <v>18</v>
      </c>
      <c r="I3">
        <v>12</v>
      </c>
      <c r="J3">
        <v>96.39</v>
      </c>
      <c r="K3">
        <v>1.27</v>
      </c>
      <c r="L3">
        <v>1</v>
      </c>
      <c r="M3">
        <v>0.19109999999999999</v>
      </c>
      <c r="N3">
        <v>1</v>
      </c>
      <c r="O3">
        <v>1</v>
      </c>
    </row>
    <row r="4" spans="1:15" x14ac:dyDescent="0.25">
      <c r="A4" t="s">
        <v>2</v>
      </c>
      <c r="B4">
        <v>4</v>
      </c>
      <c r="C4" t="s">
        <v>13</v>
      </c>
      <c r="D4" t="s">
        <v>14</v>
      </c>
      <c r="E4" t="s">
        <v>15</v>
      </c>
      <c r="F4" t="s">
        <v>14</v>
      </c>
      <c r="G4" t="s">
        <v>19</v>
      </c>
      <c r="I4">
        <v>12</v>
      </c>
      <c r="J4">
        <v>101.31</v>
      </c>
      <c r="K4">
        <v>1.27</v>
      </c>
      <c r="L4">
        <v>1</v>
      </c>
      <c r="M4">
        <v>0.129</v>
      </c>
      <c r="N4">
        <v>1</v>
      </c>
      <c r="O4">
        <v>1</v>
      </c>
    </row>
    <row r="5" spans="1:15" x14ac:dyDescent="0.25">
      <c r="A5" t="s">
        <v>2</v>
      </c>
      <c r="B5">
        <v>5</v>
      </c>
      <c r="C5" t="s">
        <v>13</v>
      </c>
      <c r="D5" t="s">
        <v>14</v>
      </c>
      <c r="E5" t="s">
        <v>15</v>
      </c>
      <c r="F5" t="s">
        <v>14</v>
      </c>
      <c r="G5" t="s">
        <v>20</v>
      </c>
      <c r="H5" t="s">
        <v>21</v>
      </c>
      <c r="I5">
        <v>12</v>
      </c>
      <c r="J5">
        <v>95.91</v>
      </c>
      <c r="K5">
        <v>1.27</v>
      </c>
      <c r="L5">
        <v>1</v>
      </c>
      <c r="M5">
        <v>0.246</v>
      </c>
      <c r="N5">
        <v>1</v>
      </c>
      <c r="O5">
        <v>1</v>
      </c>
    </row>
    <row r="6" spans="1:15" x14ac:dyDescent="0.25">
      <c r="A6" t="s">
        <v>2</v>
      </c>
      <c r="B6">
        <v>6</v>
      </c>
      <c r="C6" t="s">
        <v>13</v>
      </c>
      <c r="D6" t="s">
        <v>14</v>
      </c>
      <c r="E6" t="s">
        <v>22</v>
      </c>
      <c r="F6" t="s">
        <v>14</v>
      </c>
      <c r="G6" t="s">
        <v>16</v>
      </c>
      <c r="I6">
        <v>18</v>
      </c>
      <c r="J6">
        <v>61.83</v>
      </c>
      <c r="K6">
        <v>1.27</v>
      </c>
      <c r="L6">
        <v>1</v>
      </c>
      <c r="M6">
        <v>1.2999999999999999E-2</v>
      </c>
      <c r="N6">
        <v>1</v>
      </c>
      <c r="O6">
        <v>1</v>
      </c>
    </row>
    <row r="7" spans="1:15" x14ac:dyDescent="0.25">
      <c r="A7" t="s">
        <v>2</v>
      </c>
      <c r="B7">
        <v>7</v>
      </c>
      <c r="C7" t="s">
        <v>13</v>
      </c>
      <c r="D7" t="s">
        <v>14</v>
      </c>
      <c r="E7" t="s">
        <v>22</v>
      </c>
      <c r="F7" t="s">
        <v>14</v>
      </c>
      <c r="G7" t="s">
        <v>17</v>
      </c>
      <c r="I7">
        <v>18</v>
      </c>
      <c r="J7">
        <v>60.92</v>
      </c>
      <c r="K7">
        <v>1.27</v>
      </c>
      <c r="L7">
        <v>1</v>
      </c>
      <c r="M7">
        <v>2.1499999999999998E-2</v>
      </c>
      <c r="N7">
        <v>1</v>
      </c>
      <c r="O7">
        <v>1</v>
      </c>
    </row>
    <row r="8" spans="1:15" x14ac:dyDescent="0.25">
      <c r="A8" t="s">
        <v>2</v>
      </c>
      <c r="B8">
        <v>8</v>
      </c>
      <c r="C8" t="s">
        <v>13</v>
      </c>
      <c r="D8" t="s">
        <v>14</v>
      </c>
      <c r="E8" t="s">
        <v>22</v>
      </c>
      <c r="F8" t="s">
        <v>14</v>
      </c>
      <c r="G8" t="s">
        <v>18</v>
      </c>
      <c r="I8">
        <v>18</v>
      </c>
      <c r="J8">
        <v>62.96</v>
      </c>
      <c r="K8">
        <v>1.27</v>
      </c>
      <c r="L8">
        <v>1</v>
      </c>
      <c r="M8">
        <v>0.19109999999999999</v>
      </c>
      <c r="N8">
        <v>1</v>
      </c>
      <c r="O8">
        <v>1</v>
      </c>
    </row>
    <row r="9" spans="1:15" x14ac:dyDescent="0.25">
      <c r="A9" t="s">
        <v>2</v>
      </c>
      <c r="B9">
        <v>9</v>
      </c>
      <c r="C9" t="s">
        <v>13</v>
      </c>
      <c r="D9" t="s">
        <v>14</v>
      </c>
      <c r="E9" t="s">
        <v>22</v>
      </c>
      <c r="F9" t="s">
        <v>14</v>
      </c>
      <c r="G9" t="s">
        <v>19</v>
      </c>
      <c r="I9">
        <v>18</v>
      </c>
      <c r="J9">
        <v>67.88</v>
      </c>
      <c r="K9">
        <v>1.27</v>
      </c>
      <c r="L9">
        <v>1</v>
      </c>
      <c r="M9">
        <v>0.129</v>
      </c>
      <c r="N9">
        <v>1</v>
      </c>
      <c r="O9">
        <v>1</v>
      </c>
    </row>
    <row r="10" spans="1:15" x14ac:dyDescent="0.25">
      <c r="A10" t="s">
        <v>2</v>
      </c>
      <c r="B10">
        <v>10</v>
      </c>
      <c r="C10" t="s">
        <v>13</v>
      </c>
      <c r="D10" t="s">
        <v>14</v>
      </c>
      <c r="E10" t="s">
        <v>22</v>
      </c>
      <c r="F10" t="s">
        <v>14</v>
      </c>
      <c r="G10" t="s">
        <v>20</v>
      </c>
      <c r="H10" t="s">
        <v>21</v>
      </c>
      <c r="I10">
        <v>18</v>
      </c>
      <c r="J10">
        <v>62.48</v>
      </c>
      <c r="K10">
        <v>1.27</v>
      </c>
      <c r="L10">
        <v>1</v>
      </c>
      <c r="M10">
        <v>0.246</v>
      </c>
      <c r="N10">
        <v>1</v>
      </c>
      <c r="O10">
        <v>1</v>
      </c>
    </row>
    <row r="11" spans="1:15" x14ac:dyDescent="0.25">
      <c r="A11" t="s">
        <v>2</v>
      </c>
      <c r="B11">
        <v>11</v>
      </c>
      <c r="C11" t="s">
        <v>13</v>
      </c>
      <c r="D11" t="s">
        <v>14</v>
      </c>
      <c r="E11" t="s">
        <v>23</v>
      </c>
      <c r="F11" t="s">
        <v>14</v>
      </c>
      <c r="G11" t="s">
        <v>16</v>
      </c>
      <c r="I11">
        <v>12</v>
      </c>
      <c r="J11">
        <v>90.4</v>
      </c>
      <c r="K11">
        <v>1.27</v>
      </c>
      <c r="L11">
        <v>1</v>
      </c>
      <c r="M11">
        <v>1.2999999999999999E-2</v>
      </c>
      <c r="N11">
        <v>1</v>
      </c>
      <c r="O11">
        <v>1</v>
      </c>
    </row>
    <row r="12" spans="1:15" x14ac:dyDescent="0.25">
      <c r="A12" t="s">
        <v>2</v>
      </c>
      <c r="B12">
        <v>12</v>
      </c>
      <c r="C12" t="s">
        <v>13</v>
      </c>
      <c r="D12" t="s">
        <v>14</v>
      </c>
      <c r="E12" t="s">
        <v>23</v>
      </c>
      <c r="F12" t="s">
        <v>14</v>
      </c>
      <c r="G12" t="s">
        <v>17</v>
      </c>
      <c r="I12">
        <v>12</v>
      </c>
      <c r="J12">
        <v>89.49</v>
      </c>
      <c r="K12">
        <v>1.27</v>
      </c>
      <c r="L12">
        <v>1</v>
      </c>
      <c r="M12">
        <v>2.1499999999999998E-2</v>
      </c>
      <c r="N12">
        <v>1</v>
      </c>
      <c r="O12">
        <v>1</v>
      </c>
    </row>
    <row r="13" spans="1:15" x14ac:dyDescent="0.25">
      <c r="A13" t="s">
        <v>2</v>
      </c>
      <c r="B13">
        <v>13</v>
      </c>
      <c r="C13" t="s">
        <v>13</v>
      </c>
      <c r="D13" t="s">
        <v>14</v>
      </c>
      <c r="E13" t="s">
        <v>23</v>
      </c>
      <c r="F13" t="s">
        <v>14</v>
      </c>
      <c r="G13" t="s">
        <v>18</v>
      </c>
      <c r="I13">
        <v>12</v>
      </c>
      <c r="J13">
        <v>91.53</v>
      </c>
      <c r="K13">
        <v>1.27</v>
      </c>
      <c r="L13">
        <v>1</v>
      </c>
      <c r="M13">
        <v>0.19109999999999999</v>
      </c>
      <c r="N13">
        <v>1</v>
      </c>
      <c r="O13">
        <v>1</v>
      </c>
    </row>
    <row r="14" spans="1:15" x14ac:dyDescent="0.25">
      <c r="A14" t="s">
        <v>2</v>
      </c>
      <c r="B14">
        <v>14</v>
      </c>
      <c r="C14" t="s">
        <v>13</v>
      </c>
      <c r="D14" t="s">
        <v>14</v>
      </c>
      <c r="E14" t="s">
        <v>23</v>
      </c>
      <c r="F14" t="s">
        <v>14</v>
      </c>
      <c r="G14" t="s">
        <v>19</v>
      </c>
      <c r="I14">
        <v>12</v>
      </c>
      <c r="J14">
        <v>96.45</v>
      </c>
      <c r="K14">
        <v>1.27</v>
      </c>
      <c r="L14">
        <v>1</v>
      </c>
      <c r="M14">
        <v>0.129</v>
      </c>
      <c r="N14">
        <v>1</v>
      </c>
      <c r="O14">
        <v>1</v>
      </c>
    </row>
    <row r="15" spans="1:15" x14ac:dyDescent="0.25">
      <c r="A15" t="s">
        <v>2</v>
      </c>
      <c r="B15">
        <v>15</v>
      </c>
      <c r="C15" t="s">
        <v>13</v>
      </c>
      <c r="D15" t="s">
        <v>14</v>
      </c>
      <c r="E15" t="s">
        <v>23</v>
      </c>
      <c r="F15" t="s">
        <v>14</v>
      </c>
      <c r="G15" t="s">
        <v>20</v>
      </c>
      <c r="H15" t="s">
        <v>21</v>
      </c>
      <c r="I15">
        <v>12</v>
      </c>
      <c r="J15">
        <v>91.05</v>
      </c>
      <c r="K15">
        <v>1.27</v>
      </c>
      <c r="L15">
        <v>1</v>
      </c>
      <c r="M15">
        <v>0.246</v>
      </c>
      <c r="N15">
        <v>1</v>
      </c>
      <c r="O15">
        <v>1</v>
      </c>
    </row>
    <row r="16" spans="1:15" x14ac:dyDescent="0.25">
      <c r="A16" t="s">
        <v>2</v>
      </c>
      <c r="B16">
        <v>16</v>
      </c>
      <c r="C16" t="s">
        <v>13</v>
      </c>
      <c r="D16" t="s">
        <v>14</v>
      </c>
      <c r="E16" t="s">
        <v>24</v>
      </c>
      <c r="F16" t="s">
        <v>14</v>
      </c>
      <c r="G16" t="s">
        <v>16</v>
      </c>
      <c r="I16">
        <v>1</v>
      </c>
      <c r="J16">
        <v>124.47</v>
      </c>
      <c r="K16">
        <v>1.27</v>
      </c>
      <c r="L16">
        <v>1</v>
      </c>
      <c r="M16">
        <v>1.2999999999999999E-2</v>
      </c>
      <c r="N16">
        <v>1</v>
      </c>
      <c r="O16">
        <v>1</v>
      </c>
    </row>
    <row r="17" spans="1:15" x14ac:dyDescent="0.25">
      <c r="A17" t="s">
        <v>2</v>
      </c>
      <c r="B17">
        <v>17</v>
      </c>
      <c r="C17" t="s">
        <v>13</v>
      </c>
      <c r="D17" t="s">
        <v>14</v>
      </c>
      <c r="E17" t="s">
        <v>24</v>
      </c>
      <c r="F17" t="s">
        <v>14</v>
      </c>
      <c r="G17" t="s">
        <v>17</v>
      </c>
      <c r="I17">
        <v>1</v>
      </c>
      <c r="J17">
        <v>123.56</v>
      </c>
      <c r="K17">
        <v>1.27</v>
      </c>
      <c r="L17">
        <v>1</v>
      </c>
      <c r="M17">
        <v>2.1499999999999998E-2</v>
      </c>
      <c r="N17">
        <v>1</v>
      </c>
      <c r="O17">
        <v>1</v>
      </c>
    </row>
    <row r="18" spans="1:15" x14ac:dyDescent="0.25">
      <c r="A18" t="s">
        <v>2</v>
      </c>
      <c r="B18">
        <v>18</v>
      </c>
      <c r="C18" t="s">
        <v>13</v>
      </c>
      <c r="D18" t="s">
        <v>14</v>
      </c>
      <c r="E18" t="s">
        <v>24</v>
      </c>
      <c r="F18" t="s">
        <v>14</v>
      </c>
      <c r="G18" t="s">
        <v>18</v>
      </c>
      <c r="I18">
        <v>1</v>
      </c>
      <c r="J18">
        <v>125.6</v>
      </c>
      <c r="K18">
        <v>1.27</v>
      </c>
      <c r="L18">
        <v>1</v>
      </c>
      <c r="M18">
        <v>0.19109999999999999</v>
      </c>
      <c r="N18">
        <v>1</v>
      </c>
      <c r="O18">
        <v>1</v>
      </c>
    </row>
    <row r="19" spans="1:15" x14ac:dyDescent="0.25">
      <c r="A19" t="s">
        <v>2</v>
      </c>
      <c r="B19">
        <v>19</v>
      </c>
      <c r="C19" t="s">
        <v>13</v>
      </c>
      <c r="D19" t="s">
        <v>14</v>
      </c>
      <c r="E19" t="s">
        <v>24</v>
      </c>
      <c r="F19" t="s">
        <v>14</v>
      </c>
      <c r="G19" t="s">
        <v>19</v>
      </c>
      <c r="I19">
        <v>1</v>
      </c>
      <c r="J19">
        <v>130.52000000000001</v>
      </c>
      <c r="K19">
        <v>1.27</v>
      </c>
      <c r="L19">
        <v>1</v>
      </c>
      <c r="M19">
        <v>0.129</v>
      </c>
      <c r="N19">
        <v>1</v>
      </c>
      <c r="O19">
        <v>1</v>
      </c>
    </row>
    <row r="20" spans="1:15" x14ac:dyDescent="0.25">
      <c r="A20" t="s">
        <v>2</v>
      </c>
      <c r="B20">
        <v>20</v>
      </c>
      <c r="C20" t="s">
        <v>13</v>
      </c>
      <c r="D20" t="s">
        <v>14</v>
      </c>
      <c r="E20" t="s">
        <v>24</v>
      </c>
      <c r="F20" t="s">
        <v>14</v>
      </c>
      <c r="G20" t="s">
        <v>20</v>
      </c>
      <c r="H20" t="s">
        <v>21</v>
      </c>
      <c r="I20">
        <v>1</v>
      </c>
      <c r="J20">
        <v>125.12</v>
      </c>
      <c r="K20">
        <v>1.27</v>
      </c>
      <c r="L20">
        <v>1</v>
      </c>
      <c r="M20">
        <v>0.246</v>
      </c>
      <c r="N20">
        <v>1</v>
      </c>
      <c r="O20">
        <v>1</v>
      </c>
    </row>
    <row r="21" spans="1:15" x14ac:dyDescent="0.25">
      <c r="A21" t="s">
        <v>2</v>
      </c>
      <c r="B21">
        <v>21</v>
      </c>
      <c r="C21" t="s">
        <v>25</v>
      </c>
      <c r="D21" t="s">
        <v>14</v>
      </c>
      <c r="E21" t="s">
        <v>26</v>
      </c>
      <c r="F21" t="s">
        <v>14</v>
      </c>
      <c r="G21" t="s">
        <v>16</v>
      </c>
      <c r="I21">
        <v>4.8</v>
      </c>
      <c r="J21">
        <v>109.79</v>
      </c>
      <c r="K21">
        <v>1.01</v>
      </c>
      <c r="L21">
        <v>1</v>
      </c>
      <c r="M21">
        <v>1.2999999999999999E-2</v>
      </c>
      <c r="N21">
        <v>1</v>
      </c>
      <c r="O21">
        <v>1</v>
      </c>
    </row>
    <row r="22" spans="1:15" x14ac:dyDescent="0.25">
      <c r="A22" t="s">
        <v>2</v>
      </c>
      <c r="B22">
        <v>22</v>
      </c>
      <c r="C22" t="s">
        <v>25</v>
      </c>
      <c r="D22" t="s">
        <v>14</v>
      </c>
      <c r="E22" t="s">
        <v>26</v>
      </c>
      <c r="F22" t="s">
        <v>14</v>
      </c>
      <c r="G22" t="s">
        <v>17</v>
      </c>
      <c r="I22">
        <v>4.8</v>
      </c>
      <c r="J22">
        <v>108.74</v>
      </c>
      <c r="K22">
        <v>1.01</v>
      </c>
      <c r="L22">
        <v>1</v>
      </c>
      <c r="M22">
        <v>2.1499999999999998E-2</v>
      </c>
      <c r="N22">
        <v>1</v>
      </c>
      <c r="O22">
        <v>1</v>
      </c>
    </row>
    <row r="23" spans="1:15" x14ac:dyDescent="0.25">
      <c r="A23" t="s">
        <v>2</v>
      </c>
      <c r="B23">
        <v>23</v>
      </c>
      <c r="C23" t="s">
        <v>25</v>
      </c>
      <c r="D23" t="s">
        <v>14</v>
      </c>
      <c r="E23" t="s">
        <v>26</v>
      </c>
      <c r="F23" t="s">
        <v>14</v>
      </c>
      <c r="G23" t="s">
        <v>18</v>
      </c>
      <c r="I23">
        <v>4.8</v>
      </c>
      <c r="J23">
        <v>118.88</v>
      </c>
      <c r="K23">
        <v>1.01</v>
      </c>
      <c r="L23">
        <v>1</v>
      </c>
      <c r="M23">
        <v>0.19109999999999999</v>
      </c>
      <c r="N23">
        <v>1</v>
      </c>
      <c r="O23">
        <v>1</v>
      </c>
    </row>
    <row r="24" spans="1:15" x14ac:dyDescent="0.25">
      <c r="A24" t="s">
        <v>2</v>
      </c>
      <c r="B24">
        <v>24</v>
      </c>
      <c r="C24" t="s">
        <v>25</v>
      </c>
      <c r="D24" t="s">
        <v>14</v>
      </c>
      <c r="E24" t="s">
        <v>26</v>
      </c>
      <c r="F24" t="s">
        <v>14</v>
      </c>
      <c r="G24" t="s">
        <v>19</v>
      </c>
      <c r="I24">
        <v>4.8</v>
      </c>
      <c r="J24">
        <v>116.99</v>
      </c>
      <c r="K24">
        <v>1.01</v>
      </c>
      <c r="L24">
        <v>1</v>
      </c>
      <c r="M24">
        <v>0.129</v>
      </c>
      <c r="N24">
        <v>1</v>
      </c>
      <c r="O24">
        <v>1</v>
      </c>
    </row>
    <row r="25" spans="1:15" x14ac:dyDescent="0.25">
      <c r="A25" t="s">
        <v>2</v>
      </c>
      <c r="B25">
        <v>25</v>
      </c>
      <c r="C25" t="s">
        <v>25</v>
      </c>
      <c r="D25" t="s">
        <v>14</v>
      </c>
      <c r="E25" t="s">
        <v>26</v>
      </c>
      <c r="F25" t="s">
        <v>14</v>
      </c>
      <c r="G25" t="s">
        <v>20</v>
      </c>
      <c r="H25" t="s">
        <v>21</v>
      </c>
      <c r="I25">
        <v>4.8</v>
      </c>
      <c r="J25">
        <v>110.56</v>
      </c>
      <c r="K25">
        <v>1.01</v>
      </c>
      <c r="L25">
        <v>1</v>
      </c>
      <c r="M25">
        <v>0.246</v>
      </c>
      <c r="N25">
        <v>1</v>
      </c>
      <c r="O25">
        <v>1</v>
      </c>
    </row>
    <row r="26" spans="1:15" x14ac:dyDescent="0.25">
      <c r="A26" t="s">
        <v>2</v>
      </c>
      <c r="B26">
        <v>26</v>
      </c>
      <c r="C26" t="s">
        <v>25</v>
      </c>
      <c r="D26" t="s">
        <v>14</v>
      </c>
      <c r="E26" t="s">
        <v>49</v>
      </c>
      <c r="F26" t="s">
        <v>14</v>
      </c>
      <c r="G26" t="s">
        <v>16</v>
      </c>
      <c r="I26">
        <v>4.8</v>
      </c>
      <c r="J26">
        <v>109.79</v>
      </c>
      <c r="K26">
        <v>1.01</v>
      </c>
      <c r="L26">
        <v>1</v>
      </c>
      <c r="M26">
        <v>1.2999999999999999E-2</v>
      </c>
      <c r="N26">
        <v>1</v>
      </c>
      <c r="O26">
        <v>1</v>
      </c>
    </row>
    <row r="27" spans="1:15" x14ac:dyDescent="0.25">
      <c r="A27" t="s">
        <v>2</v>
      </c>
      <c r="B27">
        <v>27</v>
      </c>
      <c r="C27" t="s">
        <v>25</v>
      </c>
      <c r="D27" t="s">
        <v>14</v>
      </c>
      <c r="E27" t="s">
        <v>49</v>
      </c>
      <c r="F27" t="s">
        <v>14</v>
      </c>
      <c r="G27" t="s">
        <v>17</v>
      </c>
      <c r="I27">
        <v>4.8</v>
      </c>
      <c r="J27">
        <v>108.74</v>
      </c>
      <c r="K27">
        <v>1.01</v>
      </c>
      <c r="L27">
        <v>1</v>
      </c>
      <c r="M27">
        <v>2.1499999999999998E-2</v>
      </c>
      <c r="N27">
        <v>1</v>
      </c>
      <c r="O27">
        <v>1</v>
      </c>
    </row>
    <row r="28" spans="1:15" x14ac:dyDescent="0.25">
      <c r="A28" t="s">
        <v>2</v>
      </c>
      <c r="B28">
        <v>28</v>
      </c>
      <c r="C28" t="s">
        <v>25</v>
      </c>
      <c r="D28" t="s">
        <v>14</v>
      </c>
      <c r="E28" t="s">
        <v>49</v>
      </c>
      <c r="F28" t="s">
        <v>14</v>
      </c>
      <c r="G28" t="s">
        <v>18</v>
      </c>
      <c r="I28">
        <v>4.8</v>
      </c>
      <c r="J28">
        <v>118.88</v>
      </c>
      <c r="K28">
        <v>1.01</v>
      </c>
      <c r="L28">
        <v>1</v>
      </c>
      <c r="M28">
        <v>0.19109999999999999</v>
      </c>
      <c r="N28">
        <v>1</v>
      </c>
      <c r="O28">
        <v>1</v>
      </c>
    </row>
    <row r="29" spans="1:15" x14ac:dyDescent="0.25">
      <c r="A29" t="s">
        <v>2</v>
      </c>
      <c r="B29">
        <v>29</v>
      </c>
      <c r="C29" t="s">
        <v>25</v>
      </c>
      <c r="D29" t="s">
        <v>14</v>
      </c>
      <c r="E29" t="s">
        <v>49</v>
      </c>
      <c r="F29" t="s">
        <v>14</v>
      </c>
      <c r="G29" t="s">
        <v>19</v>
      </c>
      <c r="I29">
        <v>4.8</v>
      </c>
      <c r="J29">
        <v>116.99</v>
      </c>
      <c r="K29">
        <v>1.01</v>
      </c>
      <c r="L29">
        <v>1</v>
      </c>
      <c r="M29">
        <v>0.129</v>
      </c>
      <c r="N29">
        <v>1</v>
      </c>
      <c r="O29">
        <v>1</v>
      </c>
    </row>
    <row r="30" spans="1:15" x14ac:dyDescent="0.25">
      <c r="A30" t="s">
        <v>2</v>
      </c>
      <c r="B30">
        <v>30</v>
      </c>
      <c r="C30" t="s">
        <v>25</v>
      </c>
      <c r="D30" t="s">
        <v>14</v>
      </c>
      <c r="E30" t="s">
        <v>49</v>
      </c>
      <c r="F30" t="s">
        <v>14</v>
      </c>
      <c r="G30" t="s">
        <v>20</v>
      </c>
      <c r="H30" t="s">
        <v>21</v>
      </c>
      <c r="I30">
        <v>4.8</v>
      </c>
      <c r="J30">
        <v>110.56</v>
      </c>
      <c r="K30">
        <v>1.01</v>
      </c>
      <c r="L30">
        <v>1</v>
      </c>
      <c r="M30">
        <v>0.246</v>
      </c>
      <c r="N30">
        <v>1</v>
      </c>
      <c r="O30">
        <v>1</v>
      </c>
    </row>
    <row r="31" spans="1:15" x14ac:dyDescent="0.25">
      <c r="A31" t="s">
        <v>2</v>
      </c>
      <c r="B31">
        <v>31</v>
      </c>
      <c r="C31" t="s">
        <v>25</v>
      </c>
      <c r="D31" t="s">
        <v>14</v>
      </c>
      <c r="E31" t="s">
        <v>28</v>
      </c>
      <c r="F31" t="s">
        <v>14</v>
      </c>
      <c r="G31" t="s">
        <v>16</v>
      </c>
      <c r="I31">
        <v>19.2</v>
      </c>
      <c r="J31">
        <v>76.36</v>
      </c>
      <c r="K31">
        <v>1.01</v>
      </c>
      <c r="L31">
        <v>1</v>
      </c>
      <c r="M31">
        <v>1.2999999999999999E-2</v>
      </c>
      <c r="N31">
        <v>1</v>
      </c>
      <c r="O31">
        <v>1</v>
      </c>
    </row>
    <row r="32" spans="1:15" x14ac:dyDescent="0.25">
      <c r="A32" t="s">
        <v>2</v>
      </c>
      <c r="B32">
        <v>32</v>
      </c>
      <c r="C32" t="s">
        <v>25</v>
      </c>
      <c r="D32" t="s">
        <v>14</v>
      </c>
      <c r="E32" t="s">
        <v>28</v>
      </c>
      <c r="F32" t="s">
        <v>14</v>
      </c>
      <c r="G32" t="s">
        <v>17</v>
      </c>
      <c r="I32">
        <v>19.2</v>
      </c>
      <c r="J32">
        <v>75.31</v>
      </c>
      <c r="K32">
        <v>1.01</v>
      </c>
      <c r="L32">
        <v>1</v>
      </c>
      <c r="M32">
        <v>2.1499999999999998E-2</v>
      </c>
      <c r="N32">
        <v>1</v>
      </c>
      <c r="O32">
        <v>1</v>
      </c>
    </row>
    <row r="33" spans="1:15" x14ac:dyDescent="0.25">
      <c r="A33" t="s">
        <v>2</v>
      </c>
      <c r="B33">
        <v>33</v>
      </c>
      <c r="C33" t="s">
        <v>25</v>
      </c>
      <c r="D33" t="s">
        <v>14</v>
      </c>
      <c r="E33" t="s">
        <v>28</v>
      </c>
      <c r="F33" t="s">
        <v>14</v>
      </c>
      <c r="G33" t="s">
        <v>18</v>
      </c>
      <c r="I33">
        <v>19.2</v>
      </c>
      <c r="J33">
        <v>85.45</v>
      </c>
      <c r="K33">
        <v>1.01</v>
      </c>
      <c r="L33">
        <v>1</v>
      </c>
      <c r="M33">
        <v>0.19109999999999999</v>
      </c>
      <c r="N33">
        <v>1</v>
      </c>
      <c r="O33">
        <v>1</v>
      </c>
    </row>
    <row r="34" spans="1:15" x14ac:dyDescent="0.25">
      <c r="A34" t="s">
        <v>2</v>
      </c>
      <c r="B34">
        <v>34</v>
      </c>
      <c r="C34" t="s">
        <v>25</v>
      </c>
      <c r="D34" t="s">
        <v>14</v>
      </c>
      <c r="E34" t="s">
        <v>28</v>
      </c>
      <c r="F34" t="s">
        <v>14</v>
      </c>
      <c r="G34" t="s">
        <v>19</v>
      </c>
      <c r="I34">
        <v>19.2</v>
      </c>
      <c r="J34">
        <v>83.56</v>
      </c>
      <c r="K34">
        <v>1.01</v>
      </c>
      <c r="L34">
        <v>1</v>
      </c>
      <c r="M34">
        <v>0.129</v>
      </c>
      <c r="N34">
        <v>1</v>
      </c>
      <c r="O34">
        <v>1</v>
      </c>
    </row>
    <row r="35" spans="1:15" x14ac:dyDescent="0.25">
      <c r="A35" t="s">
        <v>2</v>
      </c>
      <c r="B35">
        <v>35</v>
      </c>
      <c r="C35" t="s">
        <v>25</v>
      </c>
      <c r="D35" t="s">
        <v>14</v>
      </c>
      <c r="E35" t="s">
        <v>28</v>
      </c>
      <c r="F35" t="s">
        <v>14</v>
      </c>
      <c r="G35" t="s">
        <v>20</v>
      </c>
      <c r="H35" t="s">
        <v>21</v>
      </c>
      <c r="I35">
        <v>19.2</v>
      </c>
      <c r="J35">
        <v>77.13</v>
      </c>
      <c r="K35">
        <v>1.01</v>
      </c>
      <c r="L35">
        <v>1</v>
      </c>
      <c r="M35">
        <v>0.246</v>
      </c>
      <c r="N35">
        <v>1</v>
      </c>
      <c r="O35">
        <v>1</v>
      </c>
    </row>
    <row r="36" spans="1:15" x14ac:dyDescent="0.25">
      <c r="A36" t="s">
        <v>2</v>
      </c>
      <c r="B36">
        <v>36</v>
      </c>
      <c r="C36" t="s">
        <v>25</v>
      </c>
      <c r="D36" t="s">
        <v>14</v>
      </c>
      <c r="E36" t="s">
        <v>50</v>
      </c>
      <c r="F36" t="s">
        <v>14</v>
      </c>
      <c r="G36" t="s">
        <v>16</v>
      </c>
      <c r="I36">
        <v>4.8</v>
      </c>
      <c r="J36">
        <v>103.65</v>
      </c>
      <c r="K36">
        <v>1.01</v>
      </c>
      <c r="L36">
        <v>1</v>
      </c>
      <c r="M36">
        <v>1.2999999999999999E-2</v>
      </c>
      <c r="N36">
        <v>1</v>
      </c>
      <c r="O36">
        <v>1</v>
      </c>
    </row>
    <row r="37" spans="1:15" x14ac:dyDescent="0.25">
      <c r="A37" t="s">
        <v>2</v>
      </c>
      <c r="B37">
        <v>37</v>
      </c>
      <c r="C37" t="s">
        <v>25</v>
      </c>
      <c r="D37" t="s">
        <v>14</v>
      </c>
      <c r="E37" t="s">
        <v>50</v>
      </c>
      <c r="F37" t="s">
        <v>14</v>
      </c>
      <c r="G37" t="s">
        <v>17</v>
      </c>
      <c r="I37">
        <v>4.8</v>
      </c>
      <c r="J37">
        <v>102.6</v>
      </c>
      <c r="K37">
        <v>1.01</v>
      </c>
      <c r="L37">
        <v>1</v>
      </c>
      <c r="M37">
        <v>2.1499999999999998E-2</v>
      </c>
      <c r="N37">
        <v>1</v>
      </c>
      <c r="O37">
        <v>1</v>
      </c>
    </row>
    <row r="38" spans="1:15" x14ac:dyDescent="0.25">
      <c r="A38" t="s">
        <v>2</v>
      </c>
      <c r="B38">
        <v>38</v>
      </c>
      <c r="C38" t="s">
        <v>25</v>
      </c>
      <c r="D38" t="s">
        <v>14</v>
      </c>
      <c r="E38" t="s">
        <v>50</v>
      </c>
      <c r="F38" t="s">
        <v>14</v>
      </c>
      <c r="G38" t="s">
        <v>18</v>
      </c>
      <c r="I38">
        <v>4.8</v>
      </c>
      <c r="J38">
        <v>112.74</v>
      </c>
      <c r="K38">
        <v>1.01</v>
      </c>
      <c r="L38">
        <v>1</v>
      </c>
      <c r="M38">
        <v>0.19109999999999999</v>
      </c>
      <c r="N38">
        <v>1</v>
      </c>
      <c r="O38">
        <v>1</v>
      </c>
    </row>
    <row r="39" spans="1:15" x14ac:dyDescent="0.25">
      <c r="A39" t="s">
        <v>2</v>
      </c>
      <c r="B39">
        <v>39</v>
      </c>
      <c r="C39" t="s">
        <v>25</v>
      </c>
      <c r="D39" t="s">
        <v>14</v>
      </c>
      <c r="E39" t="s">
        <v>50</v>
      </c>
      <c r="F39" t="s">
        <v>14</v>
      </c>
      <c r="G39" t="s">
        <v>19</v>
      </c>
      <c r="I39">
        <v>4.8</v>
      </c>
      <c r="J39">
        <v>110.85</v>
      </c>
      <c r="K39">
        <v>1.01</v>
      </c>
      <c r="L39">
        <v>1</v>
      </c>
      <c r="M39">
        <v>0.129</v>
      </c>
      <c r="N39">
        <v>1</v>
      </c>
      <c r="O39">
        <v>1</v>
      </c>
    </row>
    <row r="40" spans="1:15" x14ac:dyDescent="0.25">
      <c r="A40" t="s">
        <v>2</v>
      </c>
      <c r="B40">
        <v>40</v>
      </c>
      <c r="C40" t="s">
        <v>25</v>
      </c>
      <c r="D40" t="s">
        <v>14</v>
      </c>
      <c r="E40" t="s">
        <v>50</v>
      </c>
      <c r="F40" t="s">
        <v>14</v>
      </c>
      <c r="G40" t="s">
        <v>20</v>
      </c>
      <c r="H40" t="s">
        <v>21</v>
      </c>
      <c r="I40">
        <v>4.8</v>
      </c>
      <c r="J40">
        <v>104.42</v>
      </c>
      <c r="K40">
        <v>1.01</v>
      </c>
      <c r="L40">
        <v>1</v>
      </c>
      <c r="M40">
        <v>0.246</v>
      </c>
      <c r="N40">
        <v>1</v>
      </c>
      <c r="O40">
        <v>1</v>
      </c>
    </row>
    <row r="41" spans="1:15" x14ac:dyDescent="0.25">
      <c r="A41" t="s">
        <v>2</v>
      </c>
      <c r="B41">
        <v>41</v>
      </c>
      <c r="C41" t="s">
        <v>30</v>
      </c>
      <c r="D41" t="s">
        <v>14</v>
      </c>
      <c r="E41" t="s">
        <v>31</v>
      </c>
      <c r="F41" t="s">
        <v>14</v>
      </c>
      <c r="G41" t="s">
        <v>16</v>
      </c>
      <c r="I41">
        <v>22</v>
      </c>
      <c r="J41">
        <v>177.54</v>
      </c>
      <c r="K41">
        <v>1.36</v>
      </c>
      <c r="L41">
        <v>1</v>
      </c>
      <c r="M41">
        <v>1.2999999999999999E-2</v>
      </c>
      <c r="N41">
        <v>1</v>
      </c>
      <c r="O41">
        <v>1</v>
      </c>
    </row>
    <row r="42" spans="1:15" x14ac:dyDescent="0.25">
      <c r="A42" t="s">
        <v>2</v>
      </c>
      <c r="B42">
        <v>42</v>
      </c>
      <c r="C42" t="s">
        <v>30</v>
      </c>
      <c r="D42" t="s">
        <v>14</v>
      </c>
      <c r="E42" t="s">
        <v>31</v>
      </c>
      <c r="F42" t="s">
        <v>14</v>
      </c>
      <c r="G42" t="s">
        <v>17</v>
      </c>
      <c r="I42">
        <v>22</v>
      </c>
      <c r="J42">
        <v>175.67</v>
      </c>
      <c r="K42">
        <v>1.36</v>
      </c>
      <c r="L42">
        <v>1</v>
      </c>
      <c r="M42">
        <v>2.1499999999999998E-2</v>
      </c>
      <c r="N42">
        <v>1</v>
      </c>
      <c r="O42">
        <v>1</v>
      </c>
    </row>
    <row r="43" spans="1:15" x14ac:dyDescent="0.25">
      <c r="A43" t="s">
        <v>2</v>
      </c>
      <c r="B43">
        <v>43</v>
      </c>
      <c r="C43" t="s">
        <v>30</v>
      </c>
      <c r="D43" t="s">
        <v>14</v>
      </c>
      <c r="E43" t="s">
        <v>31</v>
      </c>
      <c r="F43" t="s">
        <v>14</v>
      </c>
      <c r="G43" t="s">
        <v>18</v>
      </c>
      <c r="I43">
        <v>22</v>
      </c>
      <c r="J43">
        <v>180.13</v>
      </c>
      <c r="K43">
        <v>1.36</v>
      </c>
      <c r="L43">
        <v>1</v>
      </c>
      <c r="M43">
        <v>0.19109999999999999</v>
      </c>
      <c r="N43">
        <v>1</v>
      </c>
      <c r="O43">
        <v>1</v>
      </c>
    </row>
    <row r="44" spans="1:15" x14ac:dyDescent="0.25">
      <c r="A44" t="s">
        <v>2</v>
      </c>
      <c r="B44">
        <v>44</v>
      </c>
      <c r="C44" t="s">
        <v>30</v>
      </c>
      <c r="D44" t="s">
        <v>14</v>
      </c>
      <c r="E44" t="s">
        <v>31</v>
      </c>
      <c r="F44" t="s">
        <v>14</v>
      </c>
      <c r="G44" t="s">
        <v>19</v>
      </c>
      <c r="I44">
        <v>22</v>
      </c>
      <c r="J44">
        <v>192.15</v>
      </c>
      <c r="K44">
        <v>1.36</v>
      </c>
      <c r="L44">
        <v>1</v>
      </c>
      <c r="M44">
        <v>0.129</v>
      </c>
      <c r="N44">
        <v>1</v>
      </c>
      <c r="O44">
        <v>1</v>
      </c>
    </row>
    <row r="45" spans="1:15" x14ac:dyDescent="0.25">
      <c r="A45" t="s">
        <v>2</v>
      </c>
      <c r="B45">
        <v>45</v>
      </c>
      <c r="C45" t="s">
        <v>30</v>
      </c>
      <c r="D45" t="s">
        <v>14</v>
      </c>
      <c r="E45" t="s">
        <v>31</v>
      </c>
      <c r="F45" t="s">
        <v>14</v>
      </c>
      <c r="G45" t="s">
        <v>20</v>
      </c>
      <c r="H45" t="s">
        <v>21</v>
      </c>
      <c r="I45">
        <v>22</v>
      </c>
      <c r="J45">
        <v>179.07</v>
      </c>
      <c r="K45">
        <v>1.36</v>
      </c>
      <c r="L45">
        <v>1</v>
      </c>
      <c r="M45">
        <v>0.246</v>
      </c>
      <c r="N45">
        <v>1</v>
      </c>
      <c r="O45">
        <v>1</v>
      </c>
    </row>
    <row r="46" spans="1:15" x14ac:dyDescent="0.25">
      <c r="A46" t="s">
        <v>2</v>
      </c>
      <c r="B46">
        <v>46</v>
      </c>
      <c r="C46" t="s">
        <v>30</v>
      </c>
      <c r="D46" t="s">
        <v>14</v>
      </c>
      <c r="E46" t="s">
        <v>32</v>
      </c>
      <c r="F46" t="s">
        <v>14</v>
      </c>
      <c r="G46" t="s">
        <v>16</v>
      </c>
      <c r="I46">
        <v>12</v>
      </c>
      <c r="J46">
        <v>210.97</v>
      </c>
      <c r="K46">
        <v>1.36</v>
      </c>
      <c r="L46">
        <v>1</v>
      </c>
      <c r="M46">
        <v>1.2999999999999999E-2</v>
      </c>
      <c r="N46">
        <v>1</v>
      </c>
      <c r="O46">
        <v>1</v>
      </c>
    </row>
    <row r="47" spans="1:15" x14ac:dyDescent="0.25">
      <c r="A47" t="s">
        <v>2</v>
      </c>
      <c r="B47">
        <v>47</v>
      </c>
      <c r="C47" t="s">
        <v>30</v>
      </c>
      <c r="D47" t="s">
        <v>14</v>
      </c>
      <c r="E47" t="s">
        <v>32</v>
      </c>
      <c r="F47" t="s">
        <v>14</v>
      </c>
      <c r="G47" t="s">
        <v>17</v>
      </c>
      <c r="I47">
        <v>12</v>
      </c>
      <c r="J47">
        <v>209.1</v>
      </c>
      <c r="K47">
        <v>1.36</v>
      </c>
      <c r="L47">
        <v>1</v>
      </c>
      <c r="M47">
        <v>2.1499999999999998E-2</v>
      </c>
      <c r="N47">
        <v>1</v>
      </c>
      <c r="O47">
        <v>1</v>
      </c>
    </row>
    <row r="48" spans="1:15" x14ac:dyDescent="0.25">
      <c r="A48" t="s">
        <v>2</v>
      </c>
      <c r="B48">
        <v>48</v>
      </c>
      <c r="C48" t="s">
        <v>30</v>
      </c>
      <c r="D48" t="s">
        <v>14</v>
      </c>
      <c r="E48" t="s">
        <v>32</v>
      </c>
      <c r="F48" t="s">
        <v>14</v>
      </c>
      <c r="G48" t="s">
        <v>18</v>
      </c>
      <c r="I48">
        <v>12</v>
      </c>
      <c r="J48">
        <v>213.56</v>
      </c>
      <c r="K48">
        <v>1.36</v>
      </c>
      <c r="L48">
        <v>1</v>
      </c>
      <c r="M48">
        <v>0.19109999999999999</v>
      </c>
      <c r="N48">
        <v>1</v>
      </c>
      <c r="O48">
        <v>1</v>
      </c>
    </row>
    <row r="49" spans="1:15" x14ac:dyDescent="0.25">
      <c r="A49" t="s">
        <v>2</v>
      </c>
      <c r="B49">
        <v>49</v>
      </c>
      <c r="C49" t="s">
        <v>30</v>
      </c>
      <c r="D49" t="s">
        <v>14</v>
      </c>
      <c r="E49" t="s">
        <v>32</v>
      </c>
      <c r="F49" t="s">
        <v>14</v>
      </c>
      <c r="G49" t="s">
        <v>19</v>
      </c>
      <c r="I49">
        <v>12</v>
      </c>
      <c r="J49">
        <v>225.58</v>
      </c>
      <c r="K49">
        <v>1.36</v>
      </c>
      <c r="L49">
        <v>1</v>
      </c>
      <c r="M49">
        <v>0.129</v>
      </c>
      <c r="N49">
        <v>1</v>
      </c>
      <c r="O49">
        <v>1</v>
      </c>
    </row>
    <row r="50" spans="1:15" x14ac:dyDescent="0.25">
      <c r="A50" t="s">
        <v>2</v>
      </c>
      <c r="B50">
        <v>50</v>
      </c>
      <c r="C50" t="s">
        <v>30</v>
      </c>
      <c r="D50" t="s">
        <v>14</v>
      </c>
      <c r="E50" t="s">
        <v>32</v>
      </c>
      <c r="F50" t="s">
        <v>14</v>
      </c>
      <c r="G50" t="s">
        <v>20</v>
      </c>
      <c r="H50" t="s">
        <v>21</v>
      </c>
      <c r="I50">
        <v>12</v>
      </c>
      <c r="J50">
        <v>212.5</v>
      </c>
      <c r="K50">
        <v>1.36</v>
      </c>
      <c r="L50">
        <v>1</v>
      </c>
      <c r="M50">
        <v>0.246</v>
      </c>
      <c r="N50">
        <v>1</v>
      </c>
      <c r="O50">
        <v>1</v>
      </c>
    </row>
    <row r="51" spans="1:15" x14ac:dyDescent="0.25">
      <c r="A51" t="s">
        <v>2</v>
      </c>
      <c r="B51">
        <v>51</v>
      </c>
      <c r="C51" t="s">
        <v>30</v>
      </c>
      <c r="D51" t="s">
        <v>14</v>
      </c>
      <c r="E51" t="s">
        <v>33</v>
      </c>
      <c r="F51" t="s">
        <v>14</v>
      </c>
      <c r="G51" t="s">
        <v>16</v>
      </c>
      <c r="I51">
        <v>16</v>
      </c>
      <c r="J51">
        <v>210.97</v>
      </c>
      <c r="K51">
        <v>1.36</v>
      </c>
      <c r="L51">
        <v>1</v>
      </c>
      <c r="M51">
        <v>1.2999999999999999E-2</v>
      </c>
      <c r="N51">
        <v>1</v>
      </c>
      <c r="O51">
        <v>1</v>
      </c>
    </row>
    <row r="52" spans="1:15" x14ac:dyDescent="0.25">
      <c r="A52" t="s">
        <v>2</v>
      </c>
      <c r="B52">
        <v>52</v>
      </c>
      <c r="C52" t="s">
        <v>30</v>
      </c>
      <c r="D52" t="s">
        <v>14</v>
      </c>
      <c r="E52" t="s">
        <v>33</v>
      </c>
      <c r="F52" t="s">
        <v>14</v>
      </c>
      <c r="G52" t="s">
        <v>17</v>
      </c>
      <c r="I52">
        <v>16</v>
      </c>
      <c r="J52">
        <v>209.1</v>
      </c>
      <c r="K52">
        <v>1.36</v>
      </c>
      <c r="L52">
        <v>1</v>
      </c>
      <c r="M52">
        <v>2.1499999999999998E-2</v>
      </c>
      <c r="N52">
        <v>1</v>
      </c>
      <c r="O52">
        <v>1</v>
      </c>
    </row>
    <row r="53" spans="1:15" x14ac:dyDescent="0.25">
      <c r="A53" t="s">
        <v>2</v>
      </c>
      <c r="B53">
        <v>53</v>
      </c>
      <c r="C53" t="s">
        <v>30</v>
      </c>
      <c r="D53" t="s">
        <v>14</v>
      </c>
      <c r="E53" t="s">
        <v>33</v>
      </c>
      <c r="F53" t="s">
        <v>14</v>
      </c>
      <c r="G53" t="s">
        <v>18</v>
      </c>
      <c r="I53">
        <v>16</v>
      </c>
      <c r="J53">
        <v>213.56</v>
      </c>
      <c r="K53">
        <v>1.36</v>
      </c>
      <c r="L53">
        <v>1</v>
      </c>
      <c r="M53">
        <v>0.19109999999999999</v>
      </c>
      <c r="N53">
        <v>1</v>
      </c>
      <c r="O53">
        <v>1</v>
      </c>
    </row>
    <row r="54" spans="1:15" x14ac:dyDescent="0.25">
      <c r="A54" t="s">
        <v>2</v>
      </c>
      <c r="B54">
        <v>54</v>
      </c>
      <c r="C54" t="s">
        <v>30</v>
      </c>
      <c r="D54" t="s">
        <v>14</v>
      </c>
      <c r="E54" t="s">
        <v>33</v>
      </c>
      <c r="F54" t="s">
        <v>14</v>
      </c>
      <c r="G54" t="s">
        <v>19</v>
      </c>
      <c r="I54">
        <v>16</v>
      </c>
      <c r="J54">
        <v>225.58</v>
      </c>
      <c r="K54">
        <v>1.36</v>
      </c>
      <c r="L54">
        <v>1</v>
      </c>
      <c r="M54">
        <v>0.129</v>
      </c>
      <c r="N54">
        <v>1</v>
      </c>
      <c r="O54">
        <v>1</v>
      </c>
    </row>
    <row r="55" spans="1:15" x14ac:dyDescent="0.25">
      <c r="A55" t="s">
        <v>2</v>
      </c>
      <c r="B55">
        <v>55</v>
      </c>
      <c r="C55" t="s">
        <v>30</v>
      </c>
      <c r="D55" t="s">
        <v>14</v>
      </c>
      <c r="E55" t="s">
        <v>33</v>
      </c>
      <c r="F55" t="s">
        <v>14</v>
      </c>
      <c r="G55" t="s">
        <v>20</v>
      </c>
      <c r="H55" t="s">
        <v>21</v>
      </c>
      <c r="I55">
        <v>16</v>
      </c>
      <c r="J55">
        <v>212.5</v>
      </c>
      <c r="K55">
        <v>1.36</v>
      </c>
      <c r="L55">
        <v>1</v>
      </c>
      <c r="M55">
        <v>0.246</v>
      </c>
      <c r="N55">
        <v>1</v>
      </c>
      <c r="O55">
        <v>1</v>
      </c>
    </row>
    <row r="56" spans="1:15" x14ac:dyDescent="0.25">
      <c r="A56" t="s">
        <v>2</v>
      </c>
      <c r="B56">
        <v>56</v>
      </c>
      <c r="C56" t="s">
        <v>30</v>
      </c>
      <c r="D56" t="s">
        <v>14</v>
      </c>
      <c r="E56" t="s">
        <v>34</v>
      </c>
      <c r="F56" t="s">
        <v>14</v>
      </c>
      <c r="G56" t="s">
        <v>16</v>
      </c>
      <c r="I56">
        <v>22</v>
      </c>
      <c r="J56">
        <v>178.21</v>
      </c>
      <c r="K56">
        <v>1.36</v>
      </c>
      <c r="L56">
        <v>1</v>
      </c>
      <c r="M56">
        <v>1.2999999999999999E-2</v>
      </c>
      <c r="N56">
        <v>1</v>
      </c>
      <c r="O56">
        <v>1</v>
      </c>
    </row>
    <row r="57" spans="1:15" x14ac:dyDescent="0.25">
      <c r="A57" t="s">
        <v>2</v>
      </c>
      <c r="B57">
        <v>57</v>
      </c>
      <c r="C57" t="s">
        <v>30</v>
      </c>
      <c r="D57" t="s">
        <v>14</v>
      </c>
      <c r="E57" t="s">
        <v>34</v>
      </c>
      <c r="F57" t="s">
        <v>14</v>
      </c>
      <c r="G57" t="s">
        <v>17</v>
      </c>
      <c r="I57">
        <v>22</v>
      </c>
      <c r="J57">
        <v>176.34</v>
      </c>
      <c r="K57">
        <v>1.36</v>
      </c>
      <c r="L57">
        <v>1</v>
      </c>
      <c r="M57">
        <v>2.1499999999999998E-2</v>
      </c>
      <c r="N57">
        <v>1</v>
      </c>
      <c r="O57">
        <v>1</v>
      </c>
    </row>
    <row r="58" spans="1:15" x14ac:dyDescent="0.25">
      <c r="A58" t="s">
        <v>2</v>
      </c>
      <c r="B58">
        <v>58</v>
      </c>
      <c r="C58" t="s">
        <v>30</v>
      </c>
      <c r="D58" t="s">
        <v>14</v>
      </c>
      <c r="E58" t="s">
        <v>34</v>
      </c>
      <c r="F58" t="s">
        <v>14</v>
      </c>
      <c r="G58" t="s">
        <v>18</v>
      </c>
      <c r="I58">
        <v>22</v>
      </c>
      <c r="J58">
        <v>180.8</v>
      </c>
      <c r="K58">
        <v>1.36</v>
      </c>
      <c r="L58">
        <v>1</v>
      </c>
      <c r="M58">
        <v>0.19109999999999999</v>
      </c>
      <c r="N58">
        <v>1</v>
      </c>
      <c r="O58">
        <v>1</v>
      </c>
    </row>
    <row r="59" spans="1:15" x14ac:dyDescent="0.25">
      <c r="A59" t="s">
        <v>2</v>
      </c>
      <c r="B59">
        <v>59</v>
      </c>
      <c r="C59" t="s">
        <v>30</v>
      </c>
      <c r="D59" t="s">
        <v>14</v>
      </c>
      <c r="E59" t="s">
        <v>34</v>
      </c>
      <c r="F59" t="s">
        <v>14</v>
      </c>
      <c r="G59" t="s">
        <v>19</v>
      </c>
      <c r="I59">
        <v>22</v>
      </c>
      <c r="J59">
        <v>192.82</v>
      </c>
      <c r="K59">
        <v>1.36</v>
      </c>
      <c r="L59">
        <v>1</v>
      </c>
      <c r="M59">
        <v>0.129</v>
      </c>
      <c r="N59">
        <v>1</v>
      </c>
      <c r="O59">
        <v>1</v>
      </c>
    </row>
    <row r="60" spans="1:15" x14ac:dyDescent="0.25">
      <c r="A60" t="s">
        <v>2</v>
      </c>
      <c r="B60">
        <v>60</v>
      </c>
      <c r="C60" t="s">
        <v>30</v>
      </c>
      <c r="D60" t="s">
        <v>14</v>
      </c>
      <c r="E60" t="s">
        <v>34</v>
      </c>
      <c r="F60" t="s">
        <v>14</v>
      </c>
      <c r="G60" t="s">
        <v>20</v>
      </c>
      <c r="H60" t="s">
        <v>21</v>
      </c>
      <c r="I60">
        <v>22</v>
      </c>
      <c r="J60">
        <v>179.74</v>
      </c>
      <c r="K60">
        <v>1.36</v>
      </c>
      <c r="L60">
        <v>1</v>
      </c>
      <c r="M60">
        <v>0.246</v>
      </c>
      <c r="N60">
        <v>1</v>
      </c>
      <c r="O6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CCB18A-9C30-40E0-92E3-BB287B8610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Conall DE PAOR</dc:creator>
  <cp:lastModifiedBy>Conall DE PAOR</cp:lastModifiedBy>
  <dcterms:created xsi:type="dcterms:W3CDTF">2024-02-16T13:01:31Z</dcterms:created>
  <dcterms:modified xsi:type="dcterms:W3CDTF">2024-02-19T09:29:32Z</dcterms:modified>
</cp:coreProperties>
</file>