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Conall De Paor\Desktop\Supaero\Research Project\"/>
    </mc:Choice>
  </mc:AlternateContent>
  <xr:revisionPtr revIDLastSave="0" documentId="13_ncr:1_{2BF6BE49-7E82-4CD7-AD6E-9563C365DFE1}" xr6:coauthVersionLast="47" xr6:coauthVersionMax="47" xr10:uidLastSave="{00000000-0000-0000-0000-000000000000}"/>
  <bookViews>
    <workbookView xWindow="-120" yWindow="-120" windowWidth="21840" windowHeight="13140" xr2:uid="{00204FEE-323F-4DA1-86F4-8FD253E43B4D}"/>
  </bookViews>
  <sheets>
    <sheet name="All Landers" sheetId="1" r:id="rId1"/>
    <sheet name="Small" sheetId="2" r:id="rId2"/>
    <sheet name="Medium" sheetId="3" r:id="rId3"/>
    <sheet name="Large"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 i="4" l="1"/>
  <c r="H12" i="4"/>
  <c r="H11" i="4"/>
  <c r="H10" i="4"/>
  <c r="H9" i="4"/>
  <c r="H8" i="4"/>
  <c r="H7" i="4"/>
  <c r="H6" i="4"/>
  <c r="H5" i="4"/>
  <c r="H4" i="4"/>
  <c r="H3" i="4"/>
  <c r="H2" i="4"/>
  <c r="H21" i="2"/>
  <c r="H20" i="2"/>
  <c r="H19" i="2"/>
  <c r="H18" i="2"/>
  <c r="H17" i="2"/>
  <c r="H16" i="2"/>
  <c r="H15" i="2"/>
  <c r="H14" i="2"/>
  <c r="H13" i="2"/>
  <c r="H12" i="2"/>
  <c r="H11" i="2"/>
  <c r="H10" i="2"/>
  <c r="H9" i="2"/>
  <c r="H8" i="2"/>
  <c r="H7" i="2"/>
  <c r="H6" i="2"/>
  <c r="H5" i="2"/>
  <c r="H4" i="2"/>
  <c r="H3" i="2"/>
  <c r="H2" i="2"/>
  <c r="H34" i="1"/>
  <c r="H37" i="1"/>
  <c r="H7" i="1" l="1"/>
  <c r="H3" i="1"/>
  <c r="H6" i="1"/>
  <c r="H9" i="1"/>
  <c r="H10" i="1"/>
  <c r="H11" i="1"/>
  <c r="H12" i="1"/>
  <c r="H13" i="1"/>
  <c r="H4" i="1"/>
  <c r="H5" i="1"/>
  <c r="H16" i="1"/>
  <c r="H14" i="1"/>
  <c r="H15" i="1"/>
  <c r="H20" i="1"/>
  <c r="H18" i="1"/>
  <c r="H19" i="1"/>
  <c r="H17" i="1"/>
  <c r="H22" i="1"/>
  <c r="H23" i="1"/>
  <c r="H24" i="1"/>
  <c r="H25" i="1"/>
  <c r="H26" i="1"/>
  <c r="H27" i="1"/>
  <c r="H28" i="1"/>
  <c r="H39" i="1"/>
  <c r="H31" i="1"/>
  <c r="H30" i="1"/>
  <c r="H32" i="1"/>
  <c r="H29" i="1"/>
  <c r="H40" i="1"/>
  <c r="H36" i="1"/>
  <c r="H33" i="1"/>
  <c r="H38" i="1"/>
  <c r="H8" i="1"/>
  <c r="H21" i="1"/>
  <c r="H35" i="1"/>
  <c r="H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tc={7DDD91BA-3802-4091-A3E3-EBE548370C2B}</author>
    <author>Conall De Paor</author>
  </authors>
  <commentList>
    <comment ref="F1" authorId="0" shapeId="0" xr:uid="{7DDD91BA-3802-4091-A3E3-EBE548370C2B}">
      <text>
        <t>[Threaded comment]
Your version of Excel allows you to read this threaded comment; however, any edits to it will get removed if the file is opened in a newer version of Excel. Learn more: https://go.microsoft.com/fwlink/?linkid=870924
Comment:
    bloc payload is an invented quantity to make 2stage manned landers, 1stage manned landers and 1stage unmanned landers comparable. it's definition is the following
2stage manned landers: ascent stage mass
1stage manned landers: landed mass
2stage unmanned landers: ascent stage mass +payload
1stage unmanned landers: payload</t>
      </text>
    </comment>
    <comment ref="J8" authorId="1" shapeId="0" xr:uid="{6DAB69DB-831B-49E7-9425-4FB70AD090D6}">
      <text>
        <r>
          <rPr>
            <b/>
            <sz val="9"/>
            <color indexed="81"/>
            <rFont val="Tahoma"/>
            <family val="2"/>
          </rPr>
          <t>Conall De Paor:</t>
        </r>
        <r>
          <rPr>
            <sz val="9"/>
            <color indexed="81"/>
            <rFont val="Tahoma"/>
            <family val="2"/>
          </rPr>
          <t xml:space="preserve">
typical ISP of that fuel
</t>
        </r>
      </text>
    </comment>
    <comment ref="J14" authorId="1" shapeId="0" xr:uid="{0A224931-5C39-4D73-B19B-CE9B5C019620}">
      <text>
        <r>
          <rPr>
            <b/>
            <sz val="9"/>
            <color indexed="81"/>
            <rFont val="Tahoma"/>
            <family val="2"/>
          </rPr>
          <t>Conall De Paor:</t>
        </r>
        <r>
          <rPr>
            <sz val="9"/>
            <color indexed="81"/>
            <rFont val="Tahoma"/>
            <family val="2"/>
          </rPr>
          <t xml:space="preserve">
typical Isp for that fuel</t>
        </r>
      </text>
    </comment>
    <comment ref="D15" authorId="1" shapeId="0" xr:uid="{7DF63BFD-D2D4-4765-B70F-75A8C7C7B2A6}">
      <text>
        <r>
          <rPr>
            <b/>
            <sz val="9"/>
            <color indexed="81"/>
            <rFont val="Tahoma"/>
            <family val="2"/>
          </rPr>
          <t>Conall De Paor:</t>
        </r>
        <r>
          <rPr>
            <sz val="9"/>
            <color indexed="81"/>
            <rFont val="Tahoma"/>
            <family val="2"/>
          </rPr>
          <t xml:space="preserve">
Krebs, Gunter D. “Chang'e 3, 4 (CE 3, 4) / Yutu 1, 2”. Gunter's Space Page. Retrieved December 06, 2022, from https://space.skyrocket.de/doc_sdat/change-3.htm</t>
        </r>
      </text>
    </comment>
    <comment ref="E15" authorId="1" shapeId="0" xr:uid="{F0CD6AF8-35BD-4FF5-8225-20A466D27DE7}">
      <text>
        <r>
          <rPr>
            <b/>
            <sz val="9"/>
            <color indexed="81"/>
            <rFont val="Tahoma"/>
            <family val="2"/>
          </rPr>
          <t>Conall De Paor:</t>
        </r>
        <r>
          <rPr>
            <sz val="9"/>
            <color indexed="81"/>
            <rFont val="Tahoma"/>
            <family val="2"/>
          </rPr>
          <t xml:space="preserve">
https://nssdc.gsfc.nasa.gov/nmc/spacecraft/display.action?id=2018-103A</t>
        </r>
      </text>
    </comment>
    <comment ref="J15" authorId="1" shapeId="0" xr:uid="{85DA908F-4E2A-43FA-B69F-60B77F064056}">
      <text>
        <r>
          <rPr>
            <b/>
            <sz val="9"/>
            <color indexed="81"/>
            <rFont val="Tahoma"/>
            <family val="2"/>
          </rPr>
          <t>Conall De Paor:</t>
        </r>
        <r>
          <rPr>
            <sz val="9"/>
            <color indexed="81"/>
            <rFont val="Tahoma"/>
            <family val="2"/>
          </rPr>
          <t xml:space="preserve">
typical Isp for that fuel</t>
        </r>
      </text>
    </comment>
    <comment ref="J16" authorId="1" shapeId="0" xr:uid="{B2012235-B6FB-429A-B251-5A2A3132B05E}">
      <text>
        <r>
          <rPr>
            <b/>
            <sz val="9"/>
            <color indexed="81"/>
            <rFont val="Tahoma"/>
            <family val="2"/>
          </rPr>
          <t>Conall De Paor:</t>
        </r>
        <r>
          <rPr>
            <sz val="9"/>
            <color indexed="81"/>
            <rFont val="Tahoma"/>
            <family val="2"/>
          </rPr>
          <t xml:space="preserve">
typical Isp of that fuel</t>
        </r>
      </text>
    </comment>
    <comment ref="J17" authorId="1" shapeId="0" xr:uid="{5C1A57F3-6F5D-4249-A319-66CC9136C228}">
      <text>
        <r>
          <rPr>
            <b/>
            <sz val="9"/>
            <color indexed="81"/>
            <rFont val="Tahoma"/>
            <family val="2"/>
          </rPr>
          <t>Conall De Paor:</t>
        </r>
        <r>
          <rPr>
            <sz val="9"/>
            <color indexed="81"/>
            <rFont val="Tahoma"/>
            <family val="2"/>
          </rPr>
          <t xml:space="preserve">
typical Isp for that fuel (Astronautix)</t>
        </r>
      </text>
    </comment>
    <comment ref="J18" authorId="1" shapeId="0" xr:uid="{9951DEDD-DC53-42FB-AD3A-AF3E07135C1A}">
      <text>
        <r>
          <rPr>
            <b/>
            <sz val="9"/>
            <color indexed="81"/>
            <rFont val="Tahoma"/>
            <family val="2"/>
          </rPr>
          <t>Conall De Paor:</t>
        </r>
        <r>
          <rPr>
            <sz val="9"/>
            <color indexed="81"/>
            <rFont val="Tahoma"/>
            <family val="2"/>
          </rPr>
          <t xml:space="preserve">
landing stage identical to Ye8 [huntress 2011]</t>
        </r>
      </text>
    </comment>
    <comment ref="J19" authorId="1" shapeId="0" xr:uid="{BD8DD130-1F9A-44B5-8D32-B181C7EC7923}">
      <text>
        <r>
          <rPr>
            <b/>
            <sz val="9"/>
            <color indexed="81"/>
            <rFont val="Tahoma"/>
            <family val="2"/>
          </rPr>
          <t>Conall De Paor:</t>
        </r>
        <r>
          <rPr>
            <sz val="9"/>
            <color indexed="81"/>
            <rFont val="Tahoma"/>
            <family val="2"/>
          </rPr>
          <t xml:space="preserve">
https://web.archive.org/web/20100918043021/http://astronautix.com/engines/ktdu417.htm</t>
        </r>
      </text>
    </comment>
    <comment ref="J20" authorId="1" shapeId="0" xr:uid="{ADB074A6-2798-45F1-AFAF-0DAFA8A91BFC}">
      <text>
        <r>
          <rPr>
            <b/>
            <sz val="9"/>
            <color indexed="81"/>
            <rFont val="Tahoma"/>
            <family val="2"/>
          </rPr>
          <t>Conall De Paor:</t>
        </r>
        <r>
          <rPr>
            <sz val="9"/>
            <color indexed="81"/>
            <rFont val="Tahoma"/>
            <family val="2"/>
          </rPr>
          <t xml:space="preserve">
typical Isp for that fuel</t>
        </r>
      </text>
    </comment>
    <comment ref="G33" authorId="1" shapeId="0" xr:uid="{20D3DC9A-1144-4A00-8EAE-951E86C00B00}">
      <text>
        <r>
          <rPr>
            <b/>
            <sz val="9"/>
            <color indexed="81"/>
            <rFont val="Tahoma"/>
            <charset val="1"/>
          </rPr>
          <t>Conall De Paor:</t>
        </r>
        <r>
          <rPr>
            <sz val="9"/>
            <color indexed="81"/>
            <rFont val="Tahoma"/>
            <charset val="1"/>
          </rPr>
          <t xml:space="preserve">
EE-1 returns with no payload to LLO
</t>
        </r>
      </text>
    </comment>
    <comment ref="G34" authorId="1" shapeId="0" xr:uid="{D0BDCA6D-AC99-4052-93AB-CB3CBB3F861D}">
      <text>
        <r>
          <rPr>
            <b/>
            <sz val="9"/>
            <color indexed="81"/>
            <rFont val="Tahoma"/>
            <charset val="1"/>
          </rPr>
          <t>Conall De Paor:</t>
        </r>
        <r>
          <rPr>
            <sz val="9"/>
            <color indexed="81"/>
            <rFont val="Tahoma"/>
            <charset val="1"/>
          </rPr>
          <t xml:space="preserve">
EE-1 returns with no payload to LLO
</t>
        </r>
      </text>
    </comment>
    <comment ref="J34" authorId="1" shapeId="0" xr:uid="{641FC396-E0A6-47DF-B8E5-12A130A27E5B}">
      <text>
        <r>
          <rPr>
            <b/>
            <sz val="9"/>
            <color indexed="81"/>
            <rFont val="Tahoma"/>
            <family val="2"/>
          </rPr>
          <t>Conall De Paor:</t>
        </r>
        <r>
          <rPr>
            <sz val="9"/>
            <color indexed="81"/>
            <rFont val="Tahoma"/>
            <family val="2"/>
          </rPr>
          <t xml:space="preserve">
typical Isp for that fuel</t>
        </r>
      </text>
    </comment>
    <comment ref="J37" authorId="1" shapeId="0" xr:uid="{DB5FFA4B-97F2-4382-97A9-D55AEBD11E55}">
      <text>
        <r>
          <rPr>
            <b/>
            <sz val="9"/>
            <color indexed="81"/>
            <rFont val="Tahoma"/>
            <family val="2"/>
          </rPr>
          <t>Conall De Paor:</t>
        </r>
        <r>
          <rPr>
            <sz val="9"/>
            <color indexed="81"/>
            <rFont val="Tahoma"/>
            <family val="2"/>
          </rPr>
          <t xml:space="preserve">
typical Isp for that fuel</t>
        </r>
      </text>
    </comment>
    <comment ref="F40" authorId="1" shapeId="0" xr:uid="{5517B7DF-D379-4084-88AB-77B23F1B9116}">
      <text>
        <r>
          <rPr>
            <b/>
            <sz val="9"/>
            <color indexed="81"/>
            <rFont val="Tahoma"/>
            <charset val="1"/>
          </rPr>
          <t>Conall De Paor:</t>
        </r>
        <r>
          <rPr>
            <sz val="9"/>
            <color indexed="81"/>
            <rFont val="Tahoma"/>
            <charset val="1"/>
          </rPr>
          <t xml:space="preserve">
Ascent stage mass + CEV mas
</t>
        </r>
      </text>
    </comment>
    <comment ref="G40" authorId="1" shapeId="0" xr:uid="{868CDB86-640B-4C12-81C8-53088F57689E}">
      <text>
        <r>
          <rPr>
            <b/>
            <sz val="9"/>
            <color indexed="81"/>
            <rFont val="Tahoma"/>
            <charset val="1"/>
          </rPr>
          <t>Conall De Paor:</t>
        </r>
        <r>
          <rPr>
            <sz val="9"/>
            <color indexed="81"/>
            <rFont val="Tahoma"/>
            <charset val="1"/>
          </rPr>
          <t xml:space="preserve">
CEV mass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tc={1C5D2D9A-0E80-48E0-A0A5-667845927A16}</author>
    <author>Conall De Paor</author>
  </authors>
  <commentList>
    <comment ref="F1" authorId="0" shapeId="0" xr:uid="{1C5D2D9A-0E80-48E0-A0A5-667845927A16}">
      <text>
        <t>[Threaded comment]
Your version of Excel allows you to read this threaded comment; however, any edits to it will get removed if the file is opened in a newer version of Excel. Learn more: https://go.microsoft.com/fwlink/?linkid=870924
Comment:
    bloc payload is an invented quantity to make 2stage manned landers, 1stage manned landers and 1stage unmanned landers comparable. it's definition is the following
2stage manned landers: ascent stage mass
1stage manned landers: landed mass
2stage unmanned landers: ascent stage mass +payload
1stage unmanned landers: payload</t>
      </text>
    </comment>
    <comment ref="J8" authorId="1" shapeId="0" xr:uid="{82420CCA-F7BD-48AD-B12F-8F4C56C62100}">
      <text>
        <r>
          <rPr>
            <b/>
            <sz val="9"/>
            <color indexed="81"/>
            <rFont val="Tahoma"/>
            <family val="2"/>
          </rPr>
          <t>Conall De Paor:</t>
        </r>
        <r>
          <rPr>
            <sz val="9"/>
            <color indexed="81"/>
            <rFont val="Tahoma"/>
            <family val="2"/>
          </rPr>
          <t xml:space="preserve">
typical ISP of that fuel
</t>
        </r>
      </text>
    </comment>
    <comment ref="J14" authorId="1" shapeId="0" xr:uid="{72786443-B0E8-4CF0-8573-20C15B7DE21F}">
      <text>
        <r>
          <rPr>
            <b/>
            <sz val="9"/>
            <color indexed="81"/>
            <rFont val="Tahoma"/>
            <family val="2"/>
          </rPr>
          <t>Conall De Paor:</t>
        </r>
        <r>
          <rPr>
            <sz val="9"/>
            <color indexed="81"/>
            <rFont val="Tahoma"/>
            <family val="2"/>
          </rPr>
          <t xml:space="preserve">
typical Isp for that fuel</t>
        </r>
      </text>
    </comment>
    <comment ref="D15" authorId="1" shapeId="0" xr:uid="{3A982801-F04C-475E-9630-5ABE1A4481E3}">
      <text>
        <r>
          <rPr>
            <b/>
            <sz val="9"/>
            <color indexed="81"/>
            <rFont val="Tahoma"/>
            <family val="2"/>
          </rPr>
          <t>Conall De Paor:</t>
        </r>
        <r>
          <rPr>
            <sz val="9"/>
            <color indexed="81"/>
            <rFont val="Tahoma"/>
            <family val="2"/>
          </rPr>
          <t xml:space="preserve">
Krebs, Gunter D. “Chang'e 3, 4 (CE 3, 4) / Yutu 1, 2”. Gunter's Space Page. Retrieved December 06, 2022, from https://space.skyrocket.de/doc_sdat/change-3.htm</t>
        </r>
      </text>
    </comment>
    <comment ref="E15" authorId="1" shapeId="0" xr:uid="{1E5F6335-E015-45A8-B4FF-1BD5084AD676}">
      <text>
        <r>
          <rPr>
            <b/>
            <sz val="9"/>
            <color indexed="81"/>
            <rFont val="Tahoma"/>
            <family val="2"/>
          </rPr>
          <t>Conall De Paor:</t>
        </r>
        <r>
          <rPr>
            <sz val="9"/>
            <color indexed="81"/>
            <rFont val="Tahoma"/>
            <family val="2"/>
          </rPr>
          <t xml:space="preserve">
https://nssdc.gsfc.nasa.gov/nmc/spacecraft/display.action?id=2018-103A</t>
        </r>
      </text>
    </comment>
    <comment ref="J15" authorId="1" shapeId="0" xr:uid="{5CB65AD2-9C2D-4D0E-9424-DBB4C8BAC357}">
      <text>
        <r>
          <rPr>
            <b/>
            <sz val="9"/>
            <color indexed="81"/>
            <rFont val="Tahoma"/>
            <family val="2"/>
          </rPr>
          <t>Conall De Paor:</t>
        </r>
        <r>
          <rPr>
            <sz val="9"/>
            <color indexed="81"/>
            <rFont val="Tahoma"/>
            <family val="2"/>
          </rPr>
          <t xml:space="preserve">
typical Isp for that fuel</t>
        </r>
      </text>
    </comment>
    <comment ref="J16" authorId="1" shapeId="0" xr:uid="{90FAC2CD-9E9E-40FA-9D92-A5D86A78437B}">
      <text>
        <r>
          <rPr>
            <b/>
            <sz val="9"/>
            <color indexed="81"/>
            <rFont val="Tahoma"/>
            <family val="2"/>
          </rPr>
          <t>Conall De Paor:</t>
        </r>
        <r>
          <rPr>
            <sz val="9"/>
            <color indexed="81"/>
            <rFont val="Tahoma"/>
            <family val="2"/>
          </rPr>
          <t xml:space="preserve">
typical Isp of that fuel</t>
        </r>
      </text>
    </comment>
    <comment ref="J17" authorId="1" shapeId="0" xr:uid="{D54681CE-1D1E-46F1-93A8-CBDED034A951}">
      <text>
        <r>
          <rPr>
            <b/>
            <sz val="9"/>
            <color indexed="81"/>
            <rFont val="Tahoma"/>
            <family val="2"/>
          </rPr>
          <t>Conall De Paor:</t>
        </r>
        <r>
          <rPr>
            <sz val="9"/>
            <color indexed="81"/>
            <rFont val="Tahoma"/>
            <family val="2"/>
          </rPr>
          <t xml:space="preserve">
typical Isp for that fuel (Astronautix)</t>
        </r>
      </text>
    </comment>
    <comment ref="J18" authorId="1" shapeId="0" xr:uid="{99692B89-D651-4416-9DF0-5108DCFDD319}">
      <text>
        <r>
          <rPr>
            <b/>
            <sz val="9"/>
            <color indexed="81"/>
            <rFont val="Tahoma"/>
            <family val="2"/>
          </rPr>
          <t>Conall De Paor:</t>
        </r>
        <r>
          <rPr>
            <sz val="9"/>
            <color indexed="81"/>
            <rFont val="Tahoma"/>
            <family val="2"/>
          </rPr>
          <t xml:space="preserve">
landing stage identical to Ye8 [huntress 2011]</t>
        </r>
      </text>
    </comment>
    <comment ref="J19" authorId="1" shapeId="0" xr:uid="{152DAE45-BBC8-4D34-8F70-EB1C775D9870}">
      <text>
        <r>
          <rPr>
            <b/>
            <sz val="9"/>
            <color indexed="81"/>
            <rFont val="Tahoma"/>
            <family val="2"/>
          </rPr>
          <t>Conall De Paor:</t>
        </r>
        <r>
          <rPr>
            <sz val="9"/>
            <color indexed="81"/>
            <rFont val="Tahoma"/>
            <family val="2"/>
          </rPr>
          <t xml:space="preserve">
https://web.archive.org/web/20100918043021/http://astronautix.com/engines/ktdu417.htm</t>
        </r>
      </text>
    </comment>
    <comment ref="J20" authorId="1" shapeId="0" xr:uid="{4BC3519F-4944-4324-AEC4-771BD395C792}">
      <text>
        <r>
          <rPr>
            <b/>
            <sz val="9"/>
            <color indexed="81"/>
            <rFont val="Tahoma"/>
            <family val="2"/>
          </rPr>
          <t>Conall De Paor:</t>
        </r>
        <r>
          <rPr>
            <sz val="9"/>
            <color indexed="81"/>
            <rFont val="Tahoma"/>
            <family val="2"/>
          </rPr>
          <t xml:space="preserve">
typical Isp for that fuel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tc={209B8D1E-838A-4225-A495-CD38829684ED}</author>
  </authors>
  <commentList>
    <comment ref="F1" authorId="0" shapeId="0" xr:uid="{209B8D1E-838A-4225-A495-CD38829684ED}">
      <text>
        <t>[Threaded comment]
Your version of Excel allows you to read this threaded comment; however, any edits to it will get removed if the file is opened in a newer version of Excel. Learn more: https://go.microsoft.com/fwlink/?linkid=870924
Comment:
    bloc payload is an invented quantity to make 2stage manned landers, 1stage manned landers and 1stage unmanned landers comparable. it's definition is the following
2stage manned landers: ascent stage mass
1stage manned landers: landed mass
2stage unmanned landers: ascent stage mass +payload
1stage unmanned landers: payload</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tc={25983547-1A32-4FF2-B0A5-B09DE5F211B9}</author>
    <author>Conall De Paor</author>
  </authors>
  <commentList>
    <comment ref="F1" authorId="0" shapeId="0" xr:uid="{25983547-1A32-4FF2-B0A5-B09DE5F211B9}">
      <text>
        <t>[Threaded comment]
Your version of Excel allows you to read this threaded comment; however, any edits to it will get removed if the file is opened in a newer version of Excel. Learn more: https://go.microsoft.com/fwlink/?linkid=870924
Comment:
    bloc payload is an invented quantity to make 2stage manned landers, 1stage manned landers and 1stage unmanned landers comparable. it's definition is the following
2stage manned landers: ascent stage mass
1stage manned landers: landed mass
2stage unmanned landers: ascent stage mass +payload
1stage unmanned landers: payload</t>
      </text>
    </comment>
    <comment ref="G6" authorId="1" shapeId="0" xr:uid="{3083F46C-70E7-4170-9C87-B6FC7AF50166}">
      <text>
        <r>
          <rPr>
            <b/>
            <sz val="9"/>
            <color indexed="81"/>
            <rFont val="Tahoma"/>
            <charset val="1"/>
          </rPr>
          <t>Conall De Paor:</t>
        </r>
        <r>
          <rPr>
            <sz val="9"/>
            <color indexed="81"/>
            <rFont val="Tahoma"/>
            <charset val="1"/>
          </rPr>
          <t xml:space="preserve">
EE-1 returns with no payload to LLO
</t>
        </r>
      </text>
    </comment>
    <comment ref="G7" authorId="1" shapeId="0" xr:uid="{02C890C1-4E4C-4BCE-8336-18B03866DADF}">
      <text>
        <r>
          <rPr>
            <b/>
            <sz val="9"/>
            <color indexed="81"/>
            <rFont val="Tahoma"/>
            <charset val="1"/>
          </rPr>
          <t>Conall De Paor:</t>
        </r>
        <r>
          <rPr>
            <sz val="9"/>
            <color indexed="81"/>
            <rFont val="Tahoma"/>
            <charset val="1"/>
          </rPr>
          <t xml:space="preserve">
EE-1 returns with no payload to LLO
</t>
        </r>
      </text>
    </comment>
    <comment ref="J7" authorId="1" shapeId="0" xr:uid="{810BFBBA-B23C-4A88-BA37-F40078DBF2CF}">
      <text>
        <r>
          <rPr>
            <b/>
            <sz val="9"/>
            <color indexed="81"/>
            <rFont val="Tahoma"/>
            <family val="2"/>
          </rPr>
          <t>Conall De Paor:</t>
        </r>
        <r>
          <rPr>
            <sz val="9"/>
            <color indexed="81"/>
            <rFont val="Tahoma"/>
            <family val="2"/>
          </rPr>
          <t xml:space="preserve">
typical Isp for that fuel</t>
        </r>
      </text>
    </comment>
    <comment ref="J10" authorId="1" shapeId="0" xr:uid="{8FEA34D6-D79B-4E43-B401-C3D569A486A3}">
      <text>
        <r>
          <rPr>
            <b/>
            <sz val="9"/>
            <color indexed="81"/>
            <rFont val="Tahoma"/>
            <family val="2"/>
          </rPr>
          <t>Conall De Paor:</t>
        </r>
        <r>
          <rPr>
            <sz val="9"/>
            <color indexed="81"/>
            <rFont val="Tahoma"/>
            <family val="2"/>
          </rPr>
          <t xml:space="preserve">
typical Isp for that fuel</t>
        </r>
      </text>
    </comment>
    <comment ref="F13" authorId="1" shapeId="0" xr:uid="{41CE802C-3BD6-4178-9A61-84F2D9EFB19A}">
      <text>
        <r>
          <rPr>
            <b/>
            <sz val="9"/>
            <color indexed="81"/>
            <rFont val="Tahoma"/>
            <charset val="1"/>
          </rPr>
          <t>Conall De Paor:</t>
        </r>
        <r>
          <rPr>
            <sz val="9"/>
            <color indexed="81"/>
            <rFont val="Tahoma"/>
            <charset val="1"/>
          </rPr>
          <t xml:space="preserve">
Ascent stage mass + CEV mas
</t>
        </r>
      </text>
    </comment>
    <comment ref="G13" authorId="1" shapeId="0" xr:uid="{999D7542-C307-494F-8C30-ECB001DB49F5}">
      <text>
        <r>
          <rPr>
            <b/>
            <sz val="9"/>
            <color indexed="81"/>
            <rFont val="Tahoma"/>
            <charset val="1"/>
          </rPr>
          <t>Conall De Paor:</t>
        </r>
        <r>
          <rPr>
            <sz val="9"/>
            <color indexed="81"/>
            <rFont val="Tahoma"/>
            <charset val="1"/>
          </rPr>
          <t xml:space="preserve">
CEV mass
</t>
        </r>
      </text>
    </comment>
  </commentList>
</comments>
</file>

<file path=xl/sharedStrings.xml><?xml version="1.0" encoding="utf-8"?>
<sst xmlns="http://schemas.openxmlformats.org/spreadsheetml/2006/main" count="518" uniqueCount="134">
  <si>
    <t>year</t>
  </si>
  <si>
    <t>Organisation</t>
  </si>
  <si>
    <t>Project name</t>
  </si>
  <si>
    <t>dry mass</t>
  </si>
  <si>
    <t>up payload to LLO</t>
  </si>
  <si>
    <t>type</t>
  </si>
  <si>
    <t>propellant</t>
  </si>
  <si>
    <t>dV</t>
  </si>
  <si>
    <t>notes</t>
  </si>
  <si>
    <t>sources</t>
  </si>
  <si>
    <t>resultant prop mass</t>
  </si>
  <si>
    <t>bloc payload (down)</t>
  </si>
  <si>
    <t>1 stage Isp</t>
  </si>
  <si>
    <t>2 stage Isp</t>
  </si>
  <si>
    <t>total mass</t>
  </si>
  <si>
    <t>JAXA</t>
  </si>
  <si>
    <t>OMOTENASHI</t>
  </si>
  <si>
    <t>SpaceIL</t>
  </si>
  <si>
    <t>Beresheet</t>
  </si>
  <si>
    <t>ISRO</t>
  </si>
  <si>
    <t>Vikram</t>
  </si>
  <si>
    <t>NASA</t>
  </si>
  <si>
    <t>COMPASS</t>
  </si>
  <si>
    <t>Surveyor 1</t>
  </si>
  <si>
    <t>Surveyor 3</t>
  </si>
  <si>
    <t>Surveyor 5</t>
  </si>
  <si>
    <t>Surveyor 6</t>
  </si>
  <si>
    <t>Surveyor 7</t>
  </si>
  <si>
    <t>USSR</t>
  </si>
  <si>
    <t>Pallet Lander</t>
  </si>
  <si>
    <t>CNSA</t>
  </si>
  <si>
    <t>Chang'e 3</t>
  </si>
  <si>
    <t>Chang'e 4</t>
  </si>
  <si>
    <t>Chang' 5</t>
  </si>
  <si>
    <t>Ye-8-5M</t>
  </si>
  <si>
    <t>Ye-8</t>
  </si>
  <si>
    <t>9508-HLR-1 Crew</t>
  </si>
  <si>
    <t>Apollo 13</t>
  </si>
  <si>
    <t>Apollo 14</t>
  </si>
  <si>
    <t>Apollo 15</t>
  </si>
  <si>
    <t>Apollo 16</t>
  </si>
  <si>
    <t>Apollo 17</t>
  </si>
  <si>
    <t>Apollo 12</t>
  </si>
  <si>
    <t>Apollo 11</t>
  </si>
  <si>
    <t>9205-FLO-1 Crew</t>
  </si>
  <si>
    <t>0605-LLPS-MSFC-6 Cargo</t>
  </si>
  <si>
    <t>Mahajan, Condon</t>
  </si>
  <si>
    <t>Optimally staged Lander</t>
  </si>
  <si>
    <t>0507-ESAS-A Crew</t>
  </si>
  <si>
    <t>8801-EE-1 Crew</t>
  </si>
  <si>
    <t>0507-ESAS-B Crew</t>
  </si>
  <si>
    <t xml:space="preserve"> 9205-FLO-1 Cargo</t>
  </si>
  <si>
    <t>iSpace</t>
  </si>
  <si>
    <t>Hakuto-R M1</t>
  </si>
  <si>
    <t>0507-ESAS-C Crew</t>
  </si>
  <si>
    <t>Gryphon</t>
  </si>
  <si>
    <t>39*</t>
  </si>
  <si>
    <t>solid motor</t>
  </si>
  <si>
    <t>MON/MMH</t>
  </si>
  <si>
    <t>unknown</t>
  </si>
  <si>
    <t>MON-10/MMH</t>
  </si>
  <si>
    <t>HNO3/Amine</t>
  </si>
  <si>
    <t>HNo3/Amine</t>
  </si>
  <si>
    <t>MON25/MMH</t>
  </si>
  <si>
    <t>N2O4/UDMH</t>
  </si>
  <si>
    <t>HNO3/UDMH</t>
  </si>
  <si>
    <t>LOX/RP1</t>
  </si>
  <si>
    <t>N2O4/AZ44</t>
  </si>
  <si>
    <t>N2O4/AZ45</t>
  </si>
  <si>
    <t>N2O4/AZ46</t>
  </si>
  <si>
    <t>N2O4/AZ47</t>
  </si>
  <si>
    <t>N2O4/AZ48</t>
  </si>
  <si>
    <t>N2O4/AZ49</t>
  </si>
  <si>
    <t>N2O4/AZ50</t>
  </si>
  <si>
    <t>LOX/LH2</t>
  </si>
  <si>
    <t>LOX/CH4</t>
  </si>
  <si>
    <t>N2O4/MMH</t>
  </si>
  <si>
    <t>Solid Motor</t>
  </si>
  <si>
    <t>1stage</t>
  </si>
  <si>
    <t>2stage</t>
  </si>
  <si>
    <t>pod</t>
  </si>
  <si>
    <t>Beresheet had no payload on board. It was a demonstration mission. I asked SpaceIL at the IAC.
dV comes from parking orbit extrapolation NSSDC</t>
  </si>
  <si>
    <t>the orbital module of omotenashi is considered like a transfer vehicle. Only the solid motor and landing module are considered as part of the lander. See NSSDC for mission profile</t>
  </si>
  <si>
    <t>OMOTENSAHI outline presentation 2016 and NSSDC</t>
  </si>
  <si>
    <t>NSSDC</t>
  </si>
  <si>
    <t>Leros 2b: https://www.mynewsdesk.com/no/nammo/pressreleases/nammos-british-rocket-engine-powers-israels-mission-to-the-moon-2838630
Beresheet inserted into a 200km orbit around the moon. NSSDC</t>
  </si>
  <si>
    <t>https://nssdc.gsfc.nasa.gov/nmc/spacecraft/display.action?id=HAKUTO-R1</t>
  </si>
  <si>
    <t>The dV is from extraploating the orbital information from mission profile assuming hoffman transfers
NSSDC</t>
  </si>
  <si>
    <t xml:space="preserve">Times of India diagram [https://web.archive.org/web/20190714030717/https://timesofindia.indiatimes.com/india/chandrayaan-2-all-you-need-to-know-about-indias-2nd-moon-mission/articleshow/70207662.cms]
</t>
  </si>
  <si>
    <t>Isp is from typical value for that propellant</t>
  </si>
  <si>
    <t>McGuire and Oleson 2006</t>
  </si>
  <si>
    <t>they used solid rockets for braking manouvers [Schmierer 2019]
Isp is from typical value for that propellant</t>
  </si>
  <si>
    <t>the payload of the lander was not the whole landing capsule, but was in fact just the camera and the geiger counter</t>
  </si>
  <si>
    <t>propellant mass [http://www.astronautix.com/l/lunae-6.html]
total mass [NSSDC]
payload mas [huntress]</t>
  </si>
  <si>
    <t>The Ye-8 drop tanks were for mid course corrections during Translunar phase. They were dropped in LLO, just before landing phase began [Huntress2011]
lunar parking orbit is 100km [huntress]</t>
  </si>
  <si>
    <t>Huntress, Harvey, astronautix</t>
  </si>
  <si>
    <t>has a solid motor breaking stage derived from an ICBM</t>
  </si>
  <si>
    <t>NASA Lunar Lander Reference Design L.D. Kennedy</t>
  </si>
  <si>
    <t>carried first yutu rover 140kg plus 30kg of other scientific payloads</t>
  </si>
  <si>
    <t>NSSDCA and A Chang’e-4 mission concept and vision of future Chinese lunar exploration activities</t>
  </si>
  <si>
    <t>the Chang'e 4 was orginally a backup for the Chang'e 3. 
since it was based on Chang'e 3 it should have around the same dV
dV from keplerian extrapolation of published orbital params from NSSDC</t>
  </si>
  <si>
    <t>NSSDCA and Gunter's Space Page and Overview of the Chang’e-4 Mission: Opening the Frontier of Scientific Exploration of the Lunar Far Side</t>
  </si>
  <si>
    <t>Chang'e 5 is heavily based on chang'e 3 and 4. these were noted as oversized in the literature. Also, the NSSDCA quotes 8200 for the whole mass because its counting the orbiter too. Also the samples rendezvoused with a retuen capsule in lunar orbit so the up payload is just the sample container + samples. they picked up 1.7kg of samples. guess that the container weighs around 5 kilos
dV comes from Kepler analysis of published orbital parameters Wikipedia</t>
  </si>
  <si>
    <t>delta V requirement comes from "circular lunar orbit around 100km." mentioned by Harbey
lunar parking orbit is 100km [huntress]
landing stage identical to Ye8 Huntreess</t>
  </si>
  <si>
    <t>https://spaceflight101.com/change/change-5/
ascent stage mass [https://fr.wikipedia.org/wiki/Chang%27e_5]</t>
  </si>
  <si>
    <t>Huntress, Harvey,  for up payload it’s the payload of the return capsule (from huntress)</t>
  </si>
  <si>
    <t>up payload same as down payload because its humans and their critical equipment
This is a single stage up and down vehicle. dVs from Beyond Apollo Catalog</t>
  </si>
  <si>
    <t>book{malzberg2010beyond,  title={Beyond Apollo},  author={Malzberg, Barry},  year={2010},  publisher={RosettaBooks}}</t>
  </si>
  <si>
    <t>The dry mass is only the mass of the descent stage only, dV from Wiki
The delta V comes from Wilhite 2008</t>
  </si>
  <si>
    <t>The dry mass is only the mass of the descent stage onlydV from Wiki
The dry mass is only the mass of the descent stage only, dV from Wiki
The delta V comes from Wilhite 2008
Ascent stage wet mass from beyond Apollo</t>
  </si>
  <si>
    <t>The dry mass is only the mass of the descent stage onlydV from Wiki
The dry mass is only the mass of the descent stage only, dV from Wiki
The delta V comes from Wilhite 2008
Ascent stage wet mass from beyond Apollo
Ascent stage wet mass from beyond Apollo</t>
  </si>
  <si>
    <t>The dry mass is only the mass of the descent stage only
The dry mass is only the mass of the descent stage only, dV from Wiki
The delta V comes from Wilhite 2008
Ascent stage wet mass from beyond Apollo</t>
  </si>
  <si>
    <t>The dry mass is only the mass of the descent stage onlydV from Wiki
The dry mass is only the mass of the descent stage only, dV from Wiki
The delta V comes from Wilhite 2008</t>
  </si>
  <si>
    <t>@book{malzberg2010beyond,  title={Beyond Apollo},  author={Malzberg, Barry},  year={2010},  publisher={RosettaBooks}}</t>
  </si>
  <si>
    <t>unknown dV. We know from beyond Apollo catalog that the lander also performed LOI</t>
  </si>
  <si>
    <t>unknown dV</t>
  </si>
  <si>
    <t>inproceedings{mahajanend,  title{End to End Performance Optimization of a Crewed Lunar Landing Mission Staged from a Near Rectilinear Halo Orbit},  author={Mahajan, Bharat and Condon, Gerald L},  booktitle={44th AnnualAASGuidance,NavigationandControlConference},  number={AAS 22-063}}</t>
  </si>
  <si>
    <t>this lander also performs LOPG to LLO (0.64km/s)</t>
  </si>
  <si>
    <t>delta V from Beyond Apollo. "without CEV" is the configuration in which it would be landing</t>
  </si>
  <si>
    <t>up and down payload mass is the same because its humans
single stage reusable lander
dV from beyond apollo catalog</t>
  </si>
  <si>
    <t>up payload is zero because this lander returns inert to lunar orbit</t>
  </si>
  <si>
    <t>8801-EE-1 Cargo (D+A) LH2</t>
  </si>
  <si>
    <t>8801-EE-1 Cargo (D) LH2</t>
  </si>
  <si>
    <t>8801-EE-1 Cargo (D) MMH</t>
  </si>
  <si>
    <t>8801-EE-1 Cargo (D+A) MMH</t>
  </si>
  <si>
    <t>N2O2/MMH</t>
  </si>
  <si>
    <t>Unknown dV</t>
  </si>
  <si>
    <t>Assume Crerw weigh 120 kg each and there's 4 of them
payload should really be the whole crew capsule. Wont include this one because of it's weirdly low payload</t>
  </si>
  <si>
    <t>The Gryphon: A Flexible Lunar Lander Design to Support a Semi-Permanent Lunar Outpost</t>
  </si>
  <si>
    <t>Ye-6M Luna 9</t>
  </si>
  <si>
    <t>Ye-6M Luna 13</t>
  </si>
  <si>
    <t>the payload of the lander was not the whole landing capsule, but was in fact just the camera and the geiger counter
dV comes from page 76 in Harvey and NSSDC</t>
  </si>
  <si>
    <t>solid motor and MON-10/MMH</t>
  </si>
  <si>
    <t>solid motor MON25/MMH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</si>
</sst>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9"/>
      <color indexed="81"/>
      <name val="Tahoma"/>
      <charset val="1"/>
    </font>
    <font>
      <b/>
      <sz val="9"/>
      <color indexed="81"/>
      <name val="Tahoma"/>
      <family val="2"/>
    </font>
    <font>
      <sz val="9"/>
      <color indexed="81"/>
      <name val="Tahoma"/>
      <family val="2"/>
    </font>
    <font>
      <b/>
      <sz val="9"/>
      <color indexed="81"/>
      <name val="Tahoma"/>
      <charset val="1"/>
    </font>
    <font>
      <sz val="11"/>
      <name val="Calibri"/>
      <family val="2"/>
      <scheme val="minor"/>
    </font>
  </fonts>
  <fills count="3">
    <fill>
      <patternFill patternType="none"/>
    </fill>
    <fill>
      <patternFill patternType="gray125"/>
    </fill>
    <fill>
      <patternFill patternType="solid">
        <fgColor theme="0" tint="-0.14999847407452621"/>
        <bgColor indexed="64"/>
      </patternFill>
    </fill>
  </fills>
  <borders count="8">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top/>
      <bottom/>
      <diagonal/>
    </border>
    <border>
      <left style="medium">
        <color auto="1"/>
      </left>
      <right style="medium">
        <color auto="1"/>
      </right>
      <top style="medium">
        <color auto="1"/>
      </top>
      <bottom/>
      <diagonal/>
    </border>
    <border>
      <left/>
      <right/>
      <top style="medium">
        <color auto="1"/>
      </top>
      <bottom/>
      <diagonal/>
    </border>
    <border>
      <left/>
      <right style="medium">
        <color auto="1"/>
      </right>
      <top/>
      <bottom/>
      <diagonal/>
    </border>
  </borders>
  <cellStyleXfs count="1">
    <xf numFmtId="0" fontId="0" fillId="0" borderId="0"/>
  </cellStyleXfs>
  <cellXfs count="16">
    <xf numFmtId="0" fontId="0" fillId="0" borderId="0" xfId="0"/>
    <xf numFmtId="0" fontId="0" fillId="0" borderId="1" xfId="0" applyBorder="1" applyAlignment="1">
      <alignment horizontal="center"/>
    </xf>
    <xf numFmtId="0" fontId="0" fillId="0" borderId="2" xfId="0" applyBorder="1" applyAlignment="1">
      <alignment horizontal="center"/>
    </xf>
    <xf numFmtId="0" fontId="0" fillId="0" borderId="3" xfId="0" applyBorder="1"/>
    <xf numFmtId="0" fontId="0" fillId="0" borderId="4" xfId="0" applyBorder="1" applyAlignment="1">
      <alignment horizontal="center"/>
    </xf>
    <xf numFmtId="0" fontId="0" fillId="0" borderId="5" xfId="0" applyBorder="1" applyAlignment="1">
      <alignment horizontal="center"/>
    </xf>
    <xf numFmtId="0" fontId="0" fillId="0" borderId="3" xfId="0" applyBorder="1" applyAlignment="1">
      <alignment horizontal="center"/>
    </xf>
    <xf numFmtId="0" fontId="0" fillId="0" borderId="0" xfId="0" applyAlignment="1">
      <alignment horizontal="center"/>
    </xf>
    <xf numFmtId="0" fontId="0" fillId="0" borderId="6" xfId="0" applyBorder="1"/>
    <xf numFmtId="0" fontId="0" fillId="0" borderId="0" xfId="0" applyAlignment="1">
      <alignment horizontal="left"/>
    </xf>
    <xf numFmtId="0" fontId="0" fillId="0" borderId="7" xfId="0" applyBorder="1"/>
    <xf numFmtId="0" fontId="5" fillId="0" borderId="3" xfId="0" applyFont="1" applyBorder="1"/>
    <xf numFmtId="0" fontId="0" fillId="0" borderId="4" xfId="0" applyBorder="1"/>
    <xf numFmtId="0" fontId="0" fillId="0" borderId="3" xfId="0" applyBorder="1" applyAlignment="1">
      <alignment horizontal="center" wrapText="1"/>
    </xf>
    <xf numFmtId="0" fontId="0" fillId="2" borderId="3" xfId="0" applyFill="1" applyBorder="1" applyAlignment="1">
      <alignment horizontal="center"/>
    </xf>
    <xf numFmtId="0" fontId="0" fillId="2" borderId="3" xfId="0"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total to payload</c:v>
          </c:tx>
          <c:spPr>
            <a:ln w="25400" cap="rnd">
              <a:noFill/>
              <a:round/>
            </a:ln>
            <a:effectLst/>
          </c:spPr>
          <c:marker>
            <c:symbol val="circle"/>
            <c:size val="5"/>
            <c:spPr>
              <a:solidFill>
                <a:schemeClr val="accent1"/>
              </a:solidFill>
              <a:ln w="9525">
                <a:solidFill>
                  <a:schemeClr val="accent1"/>
                </a:solidFill>
              </a:ln>
              <a:effectLst/>
            </c:spPr>
          </c:marker>
          <c:xVal>
            <c:numRef>
              <c:f>'All Landers'!$D$2:$D$40</c:f>
              <c:numCache>
                <c:formatCode>General</c:formatCode>
                <c:ptCount val="39"/>
                <c:pt idx="0">
                  <c:v>14.6</c:v>
                </c:pt>
                <c:pt idx="1">
                  <c:v>585</c:v>
                </c:pt>
                <c:pt idx="2">
                  <c:v>1538</c:v>
                </c:pt>
                <c:pt idx="3">
                  <c:v>1620</c:v>
                </c:pt>
                <c:pt idx="4">
                  <c:v>462</c:v>
                </c:pt>
                <c:pt idx="5">
                  <c:v>1471</c:v>
                </c:pt>
                <c:pt idx="6">
                  <c:v>1000</c:v>
                </c:pt>
                <c:pt idx="7">
                  <c:v>995.2</c:v>
                </c:pt>
                <c:pt idx="8">
                  <c:v>1026</c:v>
                </c:pt>
                <c:pt idx="9">
                  <c:v>1006</c:v>
                </c:pt>
                <c:pt idx="10">
                  <c:v>1006</c:v>
                </c:pt>
                <c:pt idx="11">
                  <c:v>1039</c:v>
                </c:pt>
                <c:pt idx="12">
                  <c:v>3780</c:v>
                </c:pt>
                <c:pt idx="13">
                  <c:v>3640</c:v>
                </c:pt>
                <c:pt idx="14">
                  <c:v>4250</c:v>
                </c:pt>
                <c:pt idx="15">
                  <c:v>5038.6000000000004</c:v>
                </c:pt>
                <c:pt idx="16">
                  <c:v>5750</c:v>
                </c:pt>
                <c:pt idx="17">
                  <c:v>5700</c:v>
                </c:pt>
                <c:pt idx="18">
                  <c:v>3800</c:v>
                </c:pt>
                <c:pt idx="19">
                  <c:v>37494</c:v>
                </c:pt>
                <c:pt idx="20">
                  <c:v>14916</c:v>
                </c:pt>
                <c:pt idx="21">
                  <c:v>15034</c:v>
                </c:pt>
                <c:pt idx="22">
                  <c:v>16447</c:v>
                </c:pt>
                <c:pt idx="23">
                  <c:v>16447</c:v>
                </c:pt>
                <c:pt idx="24">
                  <c:v>16447</c:v>
                </c:pt>
                <c:pt idx="25">
                  <c:v>15065</c:v>
                </c:pt>
                <c:pt idx="26">
                  <c:v>15103</c:v>
                </c:pt>
                <c:pt idx="27">
                  <c:v>48218</c:v>
                </c:pt>
                <c:pt idx="28">
                  <c:v>42267</c:v>
                </c:pt>
                <c:pt idx="29">
                  <c:v>49972</c:v>
                </c:pt>
                <c:pt idx="30">
                  <c:v>45862</c:v>
                </c:pt>
                <c:pt idx="31">
                  <c:v>54463</c:v>
                </c:pt>
                <c:pt idx="32">
                  <c:v>67326</c:v>
                </c:pt>
                <c:pt idx="33">
                  <c:v>43501</c:v>
                </c:pt>
                <c:pt idx="34">
                  <c:v>60075</c:v>
                </c:pt>
                <c:pt idx="35">
                  <c:v>69298</c:v>
                </c:pt>
                <c:pt idx="36">
                  <c:v>93037</c:v>
                </c:pt>
                <c:pt idx="37">
                  <c:v>93038</c:v>
                </c:pt>
                <c:pt idx="38">
                  <c:v>81911</c:v>
                </c:pt>
              </c:numCache>
            </c:numRef>
          </c:xVal>
          <c:yVal>
            <c:numRef>
              <c:f>'All Landers'!$F$2:$F$40</c:f>
              <c:numCache>
                <c:formatCode>General</c:formatCode>
                <c:ptCount val="39"/>
                <c:pt idx="0">
                  <c:v>0</c:v>
                </c:pt>
                <c:pt idx="1">
                  <c:v>0</c:v>
                </c:pt>
                <c:pt idx="2">
                  <c:v>3.6</c:v>
                </c:pt>
                <c:pt idx="3">
                  <c:v>3.6</c:v>
                </c:pt>
                <c:pt idx="4">
                  <c:v>14.9</c:v>
                </c:pt>
                <c:pt idx="5">
                  <c:v>27</c:v>
                </c:pt>
                <c:pt idx="6">
                  <c:v>30</c:v>
                </c:pt>
                <c:pt idx="7">
                  <c:v>33</c:v>
                </c:pt>
                <c:pt idx="8">
                  <c:v>33</c:v>
                </c:pt>
                <c:pt idx="9">
                  <c:v>33</c:v>
                </c:pt>
                <c:pt idx="10">
                  <c:v>33</c:v>
                </c:pt>
                <c:pt idx="11">
                  <c:v>33</c:v>
                </c:pt>
                <c:pt idx="12">
                  <c:v>170</c:v>
                </c:pt>
                <c:pt idx="13">
                  <c:v>170</c:v>
                </c:pt>
                <c:pt idx="14">
                  <c:v>300</c:v>
                </c:pt>
                <c:pt idx="15">
                  <c:v>473.3</c:v>
                </c:pt>
                <c:pt idx="16">
                  <c:v>520</c:v>
                </c:pt>
                <c:pt idx="17">
                  <c:v>756</c:v>
                </c:pt>
                <c:pt idx="18">
                  <c:v>800</c:v>
                </c:pt>
                <c:pt idx="19">
                  <c:v>980</c:v>
                </c:pt>
                <c:pt idx="20">
                  <c:v>4489</c:v>
                </c:pt>
                <c:pt idx="21">
                  <c:v>4700</c:v>
                </c:pt>
                <c:pt idx="22">
                  <c:v>4795</c:v>
                </c:pt>
                <c:pt idx="23">
                  <c:v>4795</c:v>
                </c:pt>
                <c:pt idx="24">
                  <c:v>4795</c:v>
                </c:pt>
                <c:pt idx="25">
                  <c:v>4819</c:v>
                </c:pt>
                <c:pt idx="26">
                  <c:v>4821</c:v>
                </c:pt>
                <c:pt idx="27">
                  <c:v>6000</c:v>
                </c:pt>
                <c:pt idx="28">
                  <c:v>9121</c:v>
                </c:pt>
                <c:pt idx="29">
                  <c:v>11502</c:v>
                </c:pt>
                <c:pt idx="30">
                  <c:v>13102</c:v>
                </c:pt>
                <c:pt idx="31">
                  <c:v>14000</c:v>
                </c:pt>
                <c:pt idx="32">
                  <c:v>14000</c:v>
                </c:pt>
                <c:pt idx="33">
                  <c:v>18634</c:v>
                </c:pt>
                <c:pt idx="34">
                  <c:v>25000</c:v>
                </c:pt>
                <c:pt idx="35">
                  <c:v>25000</c:v>
                </c:pt>
                <c:pt idx="36">
                  <c:v>35894</c:v>
                </c:pt>
                <c:pt idx="37">
                  <c:v>36384</c:v>
                </c:pt>
                <c:pt idx="38">
                  <c:v>42472</c:v>
                </c:pt>
              </c:numCache>
            </c:numRef>
          </c:yVal>
          <c:smooth val="0"/>
          <c:extLst>
            <c:ext xmlns:c16="http://schemas.microsoft.com/office/drawing/2014/chart" uri="{C3380CC4-5D6E-409C-BE32-E72D297353CC}">
              <c16:uniqueId val="{00000000-1CDA-4888-B981-6BACC27ED459}"/>
            </c:ext>
          </c:extLst>
        </c:ser>
        <c:dLbls>
          <c:showLegendKey val="0"/>
          <c:showVal val="0"/>
          <c:showCatName val="0"/>
          <c:showSerName val="0"/>
          <c:showPercent val="0"/>
          <c:showBubbleSize val="0"/>
        </c:dLbls>
        <c:axId val="735964784"/>
        <c:axId val="735961504"/>
      </c:scatterChart>
      <c:valAx>
        <c:axId val="7359647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961504"/>
        <c:crosses val="autoZero"/>
        <c:crossBetween val="midCat"/>
      </c:valAx>
      <c:valAx>
        <c:axId val="73596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9647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dry to payload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payload</c:v>
          </c:tx>
          <c:spPr>
            <a:ln w="25400" cap="rnd">
              <a:noFill/>
              <a:round/>
            </a:ln>
            <a:effectLst/>
          </c:spPr>
          <c:marker>
            <c:symbol val="circle"/>
            <c:size val="5"/>
            <c:spPr>
              <a:solidFill>
                <a:schemeClr val="accent1"/>
              </a:solidFill>
              <a:ln w="9525">
                <a:solidFill>
                  <a:schemeClr val="accent1"/>
                </a:solidFill>
              </a:ln>
              <a:effectLst/>
            </c:spPr>
          </c:marker>
          <c:xVal>
            <c:numRef>
              <c:f>Large!$E$2:$E$13</c:f>
              <c:numCache>
                <c:formatCode>General</c:formatCode>
                <c:ptCount val="12"/>
                <c:pt idx="0">
                  <c:v>9823</c:v>
                </c:pt>
                <c:pt idx="1">
                  <c:v>9861</c:v>
                </c:pt>
                <c:pt idx="2">
                  <c:v>10426</c:v>
                </c:pt>
                <c:pt idx="3">
                  <c:v>7665</c:v>
                </c:pt>
                <c:pt idx="4">
                  <c:v>9823</c:v>
                </c:pt>
                <c:pt idx="5">
                  <c:v>7899</c:v>
                </c:pt>
                <c:pt idx="6">
                  <c:v>8500</c:v>
                </c:pt>
                <c:pt idx="7">
                  <c:v>9823</c:v>
                </c:pt>
                <c:pt idx="8">
                  <c:v>7899</c:v>
                </c:pt>
                <c:pt idx="9">
                  <c:v>12992</c:v>
                </c:pt>
                <c:pt idx="10">
                  <c:v>12472</c:v>
                </c:pt>
                <c:pt idx="11">
                  <c:v>9726</c:v>
                </c:pt>
              </c:numCache>
            </c:numRef>
          </c:xVal>
          <c:yVal>
            <c:numRef>
              <c:f>Large!$F$2:$F$13</c:f>
              <c:numCache>
                <c:formatCode>General</c:formatCode>
                <c:ptCount val="12"/>
                <c:pt idx="0">
                  <c:v>6000</c:v>
                </c:pt>
                <c:pt idx="1">
                  <c:v>9121</c:v>
                </c:pt>
                <c:pt idx="2">
                  <c:v>11502</c:v>
                </c:pt>
                <c:pt idx="3">
                  <c:v>13102</c:v>
                </c:pt>
                <c:pt idx="4">
                  <c:v>14000</c:v>
                </c:pt>
                <c:pt idx="5">
                  <c:v>14000</c:v>
                </c:pt>
                <c:pt idx="6">
                  <c:v>18634</c:v>
                </c:pt>
                <c:pt idx="7">
                  <c:v>25000</c:v>
                </c:pt>
                <c:pt idx="8">
                  <c:v>25000</c:v>
                </c:pt>
                <c:pt idx="9">
                  <c:v>35894</c:v>
                </c:pt>
                <c:pt idx="10">
                  <c:v>36384</c:v>
                </c:pt>
                <c:pt idx="11">
                  <c:v>42472</c:v>
                </c:pt>
              </c:numCache>
            </c:numRef>
          </c:yVal>
          <c:smooth val="0"/>
          <c:extLst>
            <c:ext xmlns:c16="http://schemas.microsoft.com/office/drawing/2014/chart" uri="{C3380CC4-5D6E-409C-BE32-E72D297353CC}">
              <c16:uniqueId val="{00000000-21C9-4E75-901A-266967659141}"/>
            </c:ext>
          </c:extLst>
        </c:ser>
        <c:dLbls>
          <c:showLegendKey val="0"/>
          <c:showVal val="0"/>
          <c:showCatName val="0"/>
          <c:showSerName val="0"/>
          <c:showPercent val="0"/>
          <c:showBubbleSize val="0"/>
        </c:dLbls>
        <c:axId val="732279832"/>
        <c:axId val="732281472"/>
      </c:scatterChart>
      <c:valAx>
        <c:axId val="7322798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281472"/>
        <c:crosses val="autoZero"/>
        <c:crossBetween val="midCat"/>
      </c:valAx>
      <c:valAx>
        <c:axId val="732281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2798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dry to prop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prop</c:v>
          </c:tx>
          <c:spPr>
            <a:ln w="25400" cap="rnd">
              <a:noFill/>
              <a:round/>
            </a:ln>
            <a:effectLst/>
          </c:spPr>
          <c:marker>
            <c:symbol val="circle"/>
            <c:size val="5"/>
            <c:spPr>
              <a:solidFill>
                <a:schemeClr val="accent1"/>
              </a:solidFill>
              <a:ln w="9525">
                <a:solidFill>
                  <a:schemeClr val="accent1"/>
                </a:solidFill>
              </a:ln>
              <a:effectLst/>
            </c:spPr>
          </c:marker>
          <c:xVal>
            <c:numRef>
              <c:f>Large!$E$2:$E$13</c:f>
              <c:numCache>
                <c:formatCode>General</c:formatCode>
                <c:ptCount val="12"/>
                <c:pt idx="0">
                  <c:v>9823</c:v>
                </c:pt>
                <c:pt idx="1">
                  <c:v>9861</c:v>
                </c:pt>
                <c:pt idx="2">
                  <c:v>10426</c:v>
                </c:pt>
                <c:pt idx="3">
                  <c:v>7665</c:v>
                </c:pt>
                <c:pt idx="4">
                  <c:v>9823</c:v>
                </c:pt>
                <c:pt idx="5">
                  <c:v>7899</c:v>
                </c:pt>
                <c:pt idx="6">
                  <c:v>8500</c:v>
                </c:pt>
                <c:pt idx="7">
                  <c:v>9823</c:v>
                </c:pt>
                <c:pt idx="8">
                  <c:v>7899</c:v>
                </c:pt>
                <c:pt idx="9">
                  <c:v>12992</c:v>
                </c:pt>
                <c:pt idx="10">
                  <c:v>12472</c:v>
                </c:pt>
                <c:pt idx="11">
                  <c:v>9726</c:v>
                </c:pt>
              </c:numCache>
            </c:numRef>
          </c:xVal>
          <c:yVal>
            <c:numRef>
              <c:f>Large!$H$2:$H$13</c:f>
              <c:numCache>
                <c:formatCode>General</c:formatCode>
                <c:ptCount val="12"/>
                <c:pt idx="0">
                  <c:v>32395</c:v>
                </c:pt>
                <c:pt idx="1">
                  <c:v>23285</c:v>
                </c:pt>
                <c:pt idx="2">
                  <c:v>28044</c:v>
                </c:pt>
                <c:pt idx="3">
                  <c:v>25095</c:v>
                </c:pt>
                <c:pt idx="4">
                  <c:v>30640</c:v>
                </c:pt>
                <c:pt idx="5">
                  <c:v>45427</c:v>
                </c:pt>
                <c:pt idx="6">
                  <c:v>16367</c:v>
                </c:pt>
                <c:pt idx="7">
                  <c:v>25252</c:v>
                </c:pt>
                <c:pt idx="8">
                  <c:v>36399</c:v>
                </c:pt>
                <c:pt idx="9">
                  <c:v>44151</c:v>
                </c:pt>
                <c:pt idx="10">
                  <c:v>44182</c:v>
                </c:pt>
                <c:pt idx="11">
                  <c:v>29713</c:v>
                </c:pt>
              </c:numCache>
            </c:numRef>
          </c:yVal>
          <c:smooth val="0"/>
          <c:extLst>
            <c:ext xmlns:c16="http://schemas.microsoft.com/office/drawing/2014/chart" uri="{C3380CC4-5D6E-409C-BE32-E72D297353CC}">
              <c16:uniqueId val="{00000000-DD1B-4C9F-BC46-CF134748BF5F}"/>
            </c:ext>
          </c:extLst>
        </c:ser>
        <c:dLbls>
          <c:showLegendKey val="0"/>
          <c:showVal val="0"/>
          <c:showCatName val="0"/>
          <c:showSerName val="0"/>
          <c:showPercent val="0"/>
          <c:showBubbleSize val="0"/>
        </c:dLbls>
        <c:axId val="103644960"/>
        <c:axId val="107381920"/>
      </c:scatterChart>
      <c:valAx>
        <c:axId val="103644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81920"/>
        <c:crosses val="autoZero"/>
        <c:crossBetween val="midCat"/>
      </c:valAx>
      <c:valAx>
        <c:axId val="107381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449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total to payload</c:v>
          </c:tx>
          <c:spPr>
            <a:ln w="25400" cap="rnd">
              <a:noFill/>
              <a:round/>
            </a:ln>
            <a:effectLst/>
          </c:spPr>
          <c:marker>
            <c:symbol val="circle"/>
            <c:size val="5"/>
            <c:spPr>
              <a:solidFill>
                <a:schemeClr val="accent1"/>
              </a:solidFill>
              <a:ln w="9525">
                <a:solidFill>
                  <a:schemeClr val="accent1"/>
                </a:solidFill>
              </a:ln>
              <a:effectLst/>
            </c:spPr>
          </c:marker>
          <c:xVal>
            <c:numRef>
              <c:f>Large!$D$2:$D$13</c:f>
              <c:numCache>
                <c:formatCode>General</c:formatCode>
                <c:ptCount val="12"/>
                <c:pt idx="0">
                  <c:v>48218</c:v>
                </c:pt>
                <c:pt idx="1">
                  <c:v>42267</c:v>
                </c:pt>
                <c:pt idx="2">
                  <c:v>49972</c:v>
                </c:pt>
                <c:pt idx="3">
                  <c:v>45862</c:v>
                </c:pt>
                <c:pt idx="4">
                  <c:v>54463</c:v>
                </c:pt>
                <c:pt idx="5">
                  <c:v>67326</c:v>
                </c:pt>
                <c:pt idx="6">
                  <c:v>43501</c:v>
                </c:pt>
                <c:pt idx="7">
                  <c:v>60075</c:v>
                </c:pt>
                <c:pt idx="8">
                  <c:v>69298</c:v>
                </c:pt>
                <c:pt idx="9">
                  <c:v>93037</c:v>
                </c:pt>
                <c:pt idx="10">
                  <c:v>93038</c:v>
                </c:pt>
                <c:pt idx="11">
                  <c:v>81911</c:v>
                </c:pt>
              </c:numCache>
            </c:numRef>
          </c:xVal>
          <c:yVal>
            <c:numRef>
              <c:f>Large!$F$2:$F$13</c:f>
              <c:numCache>
                <c:formatCode>General</c:formatCode>
                <c:ptCount val="12"/>
                <c:pt idx="0">
                  <c:v>6000</c:v>
                </c:pt>
                <c:pt idx="1">
                  <c:v>9121</c:v>
                </c:pt>
                <c:pt idx="2">
                  <c:v>11502</c:v>
                </c:pt>
                <c:pt idx="3">
                  <c:v>13102</c:v>
                </c:pt>
                <c:pt idx="4">
                  <c:v>14000</c:v>
                </c:pt>
                <c:pt idx="5">
                  <c:v>14000</c:v>
                </c:pt>
                <c:pt idx="6">
                  <c:v>18634</c:v>
                </c:pt>
                <c:pt idx="7">
                  <c:v>25000</c:v>
                </c:pt>
                <c:pt idx="8">
                  <c:v>25000</c:v>
                </c:pt>
                <c:pt idx="9">
                  <c:v>35894</c:v>
                </c:pt>
                <c:pt idx="10">
                  <c:v>36384</c:v>
                </c:pt>
                <c:pt idx="11">
                  <c:v>42472</c:v>
                </c:pt>
              </c:numCache>
            </c:numRef>
          </c:yVal>
          <c:smooth val="0"/>
          <c:extLst>
            <c:ext xmlns:c16="http://schemas.microsoft.com/office/drawing/2014/chart" uri="{C3380CC4-5D6E-409C-BE32-E72D297353CC}">
              <c16:uniqueId val="{00000000-B8BC-4305-8376-DB9D70282D4A}"/>
            </c:ext>
          </c:extLst>
        </c:ser>
        <c:dLbls>
          <c:showLegendKey val="0"/>
          <c:showVal val="0"/>
          <c:showCatName val="0"/>
          <c:showSerName val="0"/>
          <c:showPercent val="0"/>
          <c:showBubbleSize val="0"/>
        </c:dLbls>
        <c:axId val="735547496"/>
        <c:axId val="735546512"/>
      </c:scatterChart>
      <c:valAx>
        <c:axId val="735547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546512"/>
        <c:crosses val="autoZero"/>
        <c:crossBetween val="midCat"/>
      </c:valAx>
      <c:valAx>
        <c:axId val="73554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5474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total to prop mass</c:v>
          </c:tx>
          <c:spPr>
            <a:ln w="25400" cap="rnd">
              <a:noFill/>
              <a:round/>
            </a:ln>
            <a:effectLst/>
          </c:spPr>
          <c:marker>
            <c:symbol val="circle"/>
            <c:size val="5"/>
            <c:spPr>
              <a:solidFill>
                <a:schemeClr val="accent1"/>
              </a:solidFill>
              <a:ln w="9525">
                <a:solidFill>
                  <a:schemeClr val="accent1"/>
                </a:solidFill>
              </a:ln>
              <a:effectLst/>
            </c:spPr>
          </c:marker>
          <c:xVal>
            <c:numRef>
              <c:f>Large!$D$2:$D$13</c:f>
              <c:numCache>
                <c:formatCode>General</c:formatCode>
                <c:ptCount val="12"/>
                <c:pt idx="0">
                  <c:v>48218</c:v>
                </c:pt>
                <c:pt idx="1">
                  <c:v>42267</c:v>
                </c:pt>
                <c:pt idx="2">
                  <c:v>49972</c:v>
                </c:pt>
                <c:pt idx="3">
                  <c:v>45862</c:v>
                </c:pt>
                <c:pt idx="4">
                  <c:v>54463</c:v>
                </c:pt>
                <c:pt idx="5">
                  <c:v>67326</c:v>
                </c:pt>
                <c:pt idx="6">
                  <c:v>43501</c:v>
                </c:pt>
                <c:pt idx="7">
                  <c:v>60075</c:v>
                </c:pt>
                <c:pt idx="8">
                  <c:v>69298</c:v>
                </c:pt>
                <c:pt idx="9">
                  <c:v>93037</c:v>
                </c:pt>
                <c:pt idx="10">
                  <c:v>93038</c:v>
                </c:pt>
                <c:pt idx="11">
                  <c:v>81911</c:v>
                </c:pt>
              </c:numCache>
            </c:numRef>
          </c:xVal>
          <c:yVal>
            <c:numRef>
              <c:f>Large!$H$2:$H$13</c:f>
              <c:numCache>
                <c:formatCode>General</c:formatCode>
                <c:ptCount val="12"/>
                <c:pt idx="0">
                  <c:v>32395</c:v>
                </c:pt>
                <c:pt idx="1">
                  <c:v>23285</c:v>
                </c:pt>
                <c:pt idx="2">
                  <c:v>28044</c:v>
                </c:pt>
                <c:pt idx="3">
                  <c:v>25095</c:v>
                </c:pt>
                <c:pt idx="4">
                  <c:v>30640</c:v>
                </c:pt>
                <c:pt idx="5">
                  <c:v>45427</c:v>
                </c:pt>
                <c:pt idx="6">
                  <c:v>16367</c:v>
                </c:pt>
                <c:pt idx="7">
                  <c:v>25252</c:v>
                </c:pt>
                <c:pt idx="8">
                  <c:v>36399</c:v>
                </c:pt>
                <c:pt idx="9">
                  <c:v>44151</c:v>
                </c:pt>
                <c:pt idx="10">
                  <c:v>44182</c:v>
                </c:pt>
                <c:pt idx="11">
                  <c:v>29713</c:v>
                </c:pt>
              </c:numCache>
            </c:numRef>
          </c:yVal>
          <c:smooth val="0"/>
          <c:extLst>
            <c:ext xmlns:c16="http://schemas.microsoft.com/office/drawing/2014/chart" uri="{C3380CC4-5D6E-409C-BE32-E72D297353CC}">
              <c16:uniqueId val="{00000000-2735-41A5-B7B0-0B6240489692}"/>
            </c:ext>
          </c:extLst>
        </c:ser>
        <c:dLbls>
          <c:showLegendKey val="0"/>
          <c:showVal val="0"/>
          <c:showCatName val="0"/>
          <c:showSerName val="0"/>
          <c:showPercent val="0"/>
          <c:showBubbleSize val="0"/>
        </c:dLbls>
        <c:axId val="594864392"/>
        <c:axId val="594866688"/>
      </c:scatterChart>
      <c:valAx>
        <c:axId val="594864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866688"/>
        <c:crosses val="autoZero"/>
        <c:crossBetween val="midCat"/>
      </c:valAx>
      <c:valAx>
        <c:axId val="594866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8643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total to prop</c:v>
          </c:tx>
          <c:spPr>
            <a:ln w="25400" cap="rnd">
              <a:noFill/>
              <a:round/>
            </a:ln>
            <a:effectLst/>
          </c:spPr>
          <c:marker>
            <c:symbol val="circle"/>
            <c:size val="5"/>
            <c:spPr>
              <a:solidFill>
                <a:schemeClr val="accent1"/>
              </a:solidFill>
              <a:ln w="9525">
                <a:solidFill>
                  <a:schemeClr val="accent1"/>
                </a:solidFill>
              </a:ln>
              <a:effectLst/>
            </c:spPr>
          </c:marker>
          <c:xVal>
            <c:numRef>
              <c:f>'All Landers'!$D$2:$D$40</c:f>
              <c:numCache>
                <c:formatCode>General</c:formatCode>
                <c:ptCount val="39"/>
                <c:pt idx="0">
                  <c:v>14.6</c:v>
                </c:pt>
                <c:pt idx="1">
                  <c:v>585</c:v>
                </c:pt>
                <c:pt idx="2">
                  <c:v>1538</c:v>
                </c:pt>
                <c:pt idx="3">
                  <c:v>1620</c:v>
                </c:pt>
                <c:pt idx="4">
                  <c:v>462</c:v>
                </c:pt>
                <c:pt idx="5">
                  <c:v>1471</c:v>
                </c:pt>
                <c:pt idx="6">
                  <c:v>1000</c:v>
                </c:pt>
                <c:pt idx="7">
                  <c:v>995.2</c:v>
                </c:pt>
                <c:pt idx="8">
                  <c:v>1026</c:v>
                </c:pt>
                <c:pt idx="9">
                  <c:v>1006</c:v>
                </c:pt>
                <c:pt idx="10">
                  <c:v>1006</c:v>
                </c:pt>
                <c:pt idx="11">
                  <c:v>1039</c:v>
                </c:pt>
                <c:pt idx="12">
                  <c:v>3780</c:v>
                </c:pt>
                <c:pt idx="13">
                  <c:v>3640</c:v>
                </c:pt>
                <c:pt idx="14">
                  <c:v>4250</c:v>
                </c:pt>
                <c:pt idx="15">
                  <c:v>5038.6000000000004</c:v>
                </c:pt>
                <c:pt idx="16">
                  <c:v>5750</c:v>
                </c:pt>
                <c:pt idx="17">
                  <c:v>5700</c:v>
                </c:pt>
                <c:pt idx="18">
                  <c:v>3800</c:v>
                </c:pt>
                <c:pt idx="19">
                  <c:v>37494</c:v>
                </c:pt>
                <c:pt idx="20">
                  <c:v>14916</c:v>
                </c:pt>
                <c:pt idx="21">
                  <c:v>15034</c:v>
                </c:pt>
                <c:pt idx="22">
                  <c:v>16447</c:v>
                </c:pt>
                <c:pt idx="23">
                  <c:v>16447</c:v>
                </c:pt>
                <c:pt idx="24">
                  <c:v>16447</c:v>
                </c:pt>
                <c:pt idx="25">
                  <c:v>15065</c:v>
                </c:pt>
                <c:pt idx="26">
                  <c:v>15103</c:v>
                </c:pt>
                <c:pt idx="27">
                  <c:v>48218</c:v>
                </c:pt>
                <c:pt idx="28">
                  <c:v>42267</c:v>
                </c:pt>
                <c:pt idx="29">
                  <c:v>49972</c:v>
                </c:pt>
                <c:pt idx="30">
                  <c:v>45862</c:v>
                </c:pt>
                <c:pt idx="31">
                  <c:v>54463</c:v>
                </c:pt>
                <c:pt idx="32">
                  <c:v>67326</c:v>
                </c:pt>
                <c:pt idx="33">
                  <c:v>43501</c:v>
                </c:pt>
                <c:pt idx="34">
                  <c:v>60075</c:v>
                </c:pt>
                <c:pt idx="35">
                  <c:v>69298</c:v>
                </c:pt>
                <c:pt idx="36">
                  <c:v>93037</c:v>
                </c:pt>
                <c:pt idx="37">
                  <c:v>93038</c:v>
                </c:pt>
                <c:pt idx="38">
                  <c:v>81911</c:v>
                </c:pt>
              </c:numCache>
            </c:numRef>
          </c:xVal>
          <c:yVal>
            <c:numRef>
              <c:f>'All Landers'!$H$2:$H$40</c:f>
              <c:numCache>
                <c:formatCode>General</c:formatCode>
                <c:ptCount val="39"/>
                <c:pt idx="0">
                  <c:v>13.9</c:v>
                </c:pt>
                <c:pt idx="1">
                  <c:v>435</c:v>
                </c:pt>
                <c:pt idx="2">
                  <c:v>687.4</c:v>
                </c:pt>
                <c:pt idx="3">
                  <c:v>816.4</c:v>
                </c:pt>
                <c:pt idx="4">
                  <c:v>276</c:v>
                </c:pt>
                <c:pt idx="5">
                  <c:v>818</c:v>
                </c:pt>
                <c:pt idx="6">
                  <c:v>630</c:v>
                </c:pt>
                <c:pt idx="7">
                  <c:v>667.90000000000009</c:v>
                </c:pt>
                <c:pt idx="8">
                  <c:v>697</c:v>
                </c:pt>
                <c:pt idx="9">
                  <c:v>670</c:v>
                </c:pt>
                <c:pt idx="10">
                  <c:v>673.4</c:v>
                </c:pt>
                <c:pt idx="11">
                  <c:v>700</c:v>
                </c:pt>
                <c:pt idx="12">
                  <c:v>2410</c:v>
                </c:pt>
                <c:pt idx="13">
                  <c:v>2270</c:v>
                </c:pt>
                <c:pt idx="14">
                  <c:v>2578</c:v>
                </c:pt>
                <c:pt idx="15">
                  <c:v>2891.6000000000004</c:v>
                </c:pt>
                <c:pt idx="16">
                  <c:v>3350</c:v>
                </c:pt>
                <c:pt idx="17">
                  <c:v>3130</c:v>
                </c:pt>
                <c:pt idx="18">
                  <c:v>1800</c:v>
                </c:pt>
                <c:pt idx="19">
                  <c:v>25700</c:v>
                </c:pt>
                <c:pt idx="20">
                  <c:v>8318</c:v>
                </c:pt>
                <c:pt idx="21">
                  <c:v>8200</c:v>
                </c:pt>
                <c:pt idx="22">
                  <c:v>9026</c:v>
                </c:pt>
                <c:pt idx="23">
                  <c:v>9026</c:v>
                </c:pt>
                <c:pt idx="24">
                  <c:v>9026</c:v>
                </c:pt>
                <c:pt idx="25">
                  <c:v>8212</c:v>
                </c:pt>
                <c:pt idx="26">
                  <c:v>8248</c:v>
                </c:pt>
                <c:pt idx="27">
                  <c:v>32395</c:v>
                </c:pt>
                <c:pt idx="28">
                  <c:v>23285</c:v>
                </c:pt>
                <c:pt idx="29">
                  <c:v>28044</c:v>
                </c:pt>
                <c:pt idx="30">
                  <c:v>25095</c:v>
                </c:pt>
                <c:pt idx="31">
                  <c:v>30640</c:v>
                </c:pt>
                <c:pt idx="32">
                  <c:v>45427</c:v>
                </c:pt>
                <c:pt idx="33">
                  <c:v>16367</c:v>
                </c:pt>
                <c:pt idx="34">
                  <c:v>25252</c:v>
                </c:pt>
                <c:pt idx="35">
                  <c:v>36399</c:v>
                </c:pt>
                <c:pt idx="36">
                  <c:v>44151</c:v>
                </c:pt>
                <c:pt idx="37">
                  <c:v>44182</c:v>
                </c:pt>
                <c:pt idx="38">
                  <c:v>29713</c:v>
                </c:pt>
              </c:numCache>
            </c:numRef>
          </c:yVal>
          <c:smooth val="0"/>
          <c:extLst>
            <c:ext xmlns:c16="http://schemas.microsoft.com/office/drawing/2014/chart" uri="{C3380CC4-5D6E-409C-BE32-E72D297353CC}">
              <c16:uniqueId val="{00000000-CCD4-4F44-B5D3-8BE873156945}"/>
            </c:ext>
          </c:extLst>
        </c:ser>
        <c:dLbls>
          <c:showLegendKey val="0"/>
          <c:showVal val="0"/>
          <c:showCatName val="0"/>
          <c:showSerName val="0"/>
          <c:showPercent val="0"/>
          <c:showBubbleSize val="0"/>
        </c:dLbls>
        <c:axId val="594892984"/>
        <c:axId val="594893312"/>
      </c:scatterChart>
      <c:valAx>
        <c:axId val="594892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893312"/>
        <c:crosses val="autoZero"/>
        <c:crossBetween val="midCat"/>
      </c:valAx>
      <c:valAx>
        <c:axId val="594893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8929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dry to payload</c:v>
          </c:tx>
          <c:spPr>
            <a:ln w="25400" cap="rnd">
              <a:noFill/>
              <a:round/>
            </a:ln>
            <a:effectLst/>
          </c:spPr>
          <c:marker>
            <c:symbol val="circle"/>
            <c:size val="5"/>
            <c:spPr>
              <a:solidFill>
                <a:schemeClr val="accent1"/>
              </a:solidFill>
              <a:ln w="9525">
                <a:solidFill>
                  <a:schemeClr val="accent1"/>
                </a:solidFill>
              </a:ln>
              <a:effectLst/>
            </c:spPr>
          </c:marker>
          <c:xVal>
            <c:numRef>
              <c:f>'All Landers'!$E$2:$E$40</c:f>
              <c:numCache>
                <c:formatCode>General</c:formatCode>
                <c:ptCount val="39"/>
                <c:pt idx="0">
                  <c:v>0.7</c:v>
                </c:pt>
                <c:pt idx="1">
                  <c:v>150</c:v>
                </c:pt>
                <c:pt idx="2">
                  <c:v>847</c:v>
                </c:pt>
                <c:pt idx="3">
                  <c:v>800</c:v>
                </c:pt>
                <c:pt idx="4">
                  <c:v>171.1</c:v>
                </c:pt>
                <c:pt idx="5">
                  <c:v>626</c:v>
                </c:pt>
                <c:pt idx="6">
                  <c:v>340</c:v>
                </c:pt>
                <c:pt idx="7">
                  <c:v>294.3</c:v>
                </c:pt>
                <c:pt idx="8">
                  <c:v>296</c:v>
                </c:pt>
                <c:pt idx="9">
                  <c:v>303</c:v>
                </c:pt>
                <c:pt idx="10">
                  <c:v>299.60000000000002</c:v>
                </c:pt>
                <c:pt idx="11">
                  <c:v>306</c:v>
                </c:pt>
                <c:pt idx="12">
                  <c:v>1200</c:v>
                </c:pt>
                <c:pt idx="13">
                  <c:v>1200</c:v>
                </c:pt>
                <c:pt idx="14">
                  <c:v>1372</c:v>
                </c:pt>
                <c:pt idx="15">
                  <c:v>1673.7</c:v>
                </c:pt>
                <c:pt idx="16">
                  <c:v>1880</c:v>
                </c:pt>
                <c:pt idx="17">
                  <c:v>1814</c:v>
                </c:pt>
                <c:pt idx="18">
                  <c:v>1200</c:v>
                </c:pt>
                <c:pt idx="19">
                  <c:v>10814</c:v>
                </c:pt>
                <c:pt idx="20">
                  <c:v>2109</c:v>
                </c:pt>
                <c:pt idx="21">
                  <c:v>2134</c:v>
                </c:pt>
                <c:pt idx="22">
                  <c:v>2626</c:v>
                </c:pt>
                <c:pt idx="23">
                  <c:v>2626</c:v>
                </c:pt>
                <c:pt idx="24">
                  <c:v>2626</c:v>
                </c:pt>
                <c:pt idx="25">
                  <c:v>2034</c:v>
                </c:pt>
                <c:pt idx="26">
                  <c:v>2034</c:v>
                </c:pt>
                <c:pt idx="27">
                  <c:v>9823</c:v>
                </c:pt>
                <c:pt idx="28">
                  <c:v>9861</c:v>
                </c:pt>
                <c:pt idx="29">
                  <c:v>10426</c:v>
                </c:pt>
                <c:pt idx="30">
                  <c:v>7665</c:v>
                </c:pt>
                <c:pt idx="31">
                  <c:v>9823</c:v>
                </c:pt>
                <c:pt idx="32">
                  <c:v>7899</c:v>
                </c:pt>
                <c:pt idx="33">
                  <c:v>8500</c:v>
                </c:pt>
                <c:pt idx="34">
                  <c:v>9823</c:v>
                </c:pt>
                <c:pt idx="35">
                  <c:v>7899</c:v>
                </c:pt>
                <c:pt idx="36">
                  <c:v>12992</c:v>
                </c:pt>
                <c:pt idx="37">
                  <c:v>12472</c:v>
                </c:pt>
                <c:pt idx="38">
                  <c:v>9726</c:v>
                </c:pt>
              </c:numCache>
            </c:numRef>
          </c:xVal>
          <c:yVal>
            <c:numRef>
              <c:f>'All Landers'!$F$2:$F$40</c:f>
              <c:numCache>
                <c:formatCode>General</c:formatCode>
                <c:ptCount val="39"/>
                <c:pt idx="0">
                  <c:v>0</c:v>
                </c:pt>
                <c:pt idx="1">
                  <c:v>0</c:v>
                </c:pt>
                <c:pt idx="2">
                  <c:v>3.6</c:v>
                </c:pt>
                <c:pt idx="3">
                  <c:v>3.6</c:v>
                </c:pt>
                <c:pt idx="4">
                  <c:v>14.9</c:v>
                </c:pt>
                <c:pt idx="5">
                  <c:v>27</c:v>
                </c:pt>
                <c:pt idx="6">
                  <c:v>30</c:v>
                </c:pt>
                <c:pt idx="7">
                  <c:v>33</c:v>
                </c:pt>
                <c:pt idx="8">
                  <c:v>33</c:v>
                </c:pt>
                <c:pt idx="9">
                  <c:v>33</c:v>
                </c:pt>
                <c:pt idx="10">
                  <c:v>33</c:v>
                </c:pt>
                <c:pt idx="11">
                  <c:v>33</c:v>
                </c:pt>
                <c:pt idx="12">
                  <c:v>170</c:v>
                </c:pt>
                <c:pt idx="13">
                  <c:v>170</c:v>
                </c:pt>
                <c:pt idx="14">
                  <c:v>300</c:v>
                </c:pt>
                <c:pt idx="15">
                  <c:v>473.3</c:v>
                </c:pt>
                <c:pt idx="16">
                  <c:v>520</c:v>
                </c:pt>
                <c:pt idx="17">
                  <c:v>756</c:v>
                </c:pt>
                <c:pt idx="18">
                  <c:v>800</c:v>
                </c:pt>
                <c:pt idx="19">
                  <c:v>980</c:v>
                </c:pt>
                <c:pt idx="20">
                  <c:v>4489</c:v>
                </c:pt>
                <c:pt idx="21">
                  <c:v>4700</c:v>
                </c:pt>
                <c:pt idx="22">
                  <c:v>4795</c:v>
                </c:pt>
                <c:pt idx="23">
                  <c:v>4795</c:v>
                </c:pt>
                <c:pt idx="24">
                  <c:v>4795</c:v>
                </c:pt>
                <c:pt idx="25">
                  <c:v>4819</c:v>
                </c:pt>
                <c:pt idx="26">
                  <c:v>4821</c:v>
                </c:pt>
                <c:pt idx="27">
                  <c:v>6000</c:v>
                </c:pt>
                <c:pt idx="28">
                  <c:v>9121</c:v>
                </c:pt>
                <c:pt idx="29">
                  <c:v>11502</c:v>
                </c:pt>
                <c:pt idx="30">
                  <c:v>13102</c:v>
                </c:pt>
                <c:pt idx="31">
                  <c:v>14000</c:v>
                </c:pt>
                <c:pt idx="32">
                  <c:v>14000</c:v>
                </c:pt>
                <c:pt idx="33">
                  <c:v>18634</c:v>
                </c:pt>
                <c:pt idx="34">
                  <c:v>25000</c:v>
                </c:pt>
                <c:pt idx="35">
                  <c:v>25000</c:v>
                </c:pt>
                <c:pt idx="36">
                  <c:v>35894</c:v>
                </c:pt>
                <c:pt idx="37">
                  <c:v>36384</c:v>
                </c:pt>
                <c:pt idx="38">
                  <c:v>42472</c:v>
                </c:pt>
              </c:numCache>
            </c:numRef>
          </c:yVal>
          <c:smooth val="0"/>
          <c:extLst>
            <c:ext xmlns:c16="http://schemas.microsoft.com/office/drawing/2014/chart" uri="{C3380CC4-5D6E-409C-BE32-E72D297353CC}">
              <c16:uniqueId val="{00000000-4E1A-4497-AC9A-F9322296A27F}"/>
            </c:ext>
          </c:extLst>
        </c:ser>
        <c:dLbls>
          <c:showLegendKey val="0"/>
          <c:showVal val="0"/>
          <c:showCatName val="0"/>
          <c:showSerName val="0"/>
          <c:showPercent val="0"/>
          <c:showBubbleSize val="0"/>
        </c:dLbls>
        <c:axId val="594891344"/>
        <c:axId val="594892656"/>
      </c:scatterChart>
      <c:valAx>
        <c:axId val="5948913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892656"/>
        <c:crosses val="autoZero"/>
        <c:crossBetween val="midCat"/>
      </c:valAx>
      <c:valAx>
        <c:axId val="594892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891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dry to prop</c:v>
          </c:tx>
          <c:spPr>
            <a:ln w="25400" cap="rnd">
              <a:noFill/>
              <a:round/>
            </a:ln>
            <a:effectLst/>
          </c:spPr>
          <c:marker>
            <c:symbol val="circle"/>
            <c:size val="5"/>
            <c:spPr>
              <a:solidFill>
                <a:schemeClr val="accent1"/>
              </a:solidFill>
              <a:ln w="9525">
                <a:solidFill>
                  <a:schemeClr val="accent1"/>
                </a:solidFill>
              </a:ln>
              <a:effectLst/>
            </c:spPr>
          </c:marker>
          <c:xVal>
            <c:numRef>
              <c:f>'All Landers'!$E$2:$E$40</c:f>
              <c:numCache>
                <c:formatCode>General</c:formatCode>
                <c:ptCount val="39"/>
                <c:pt idx="0">
                  <c:v>0.7</c:v>
                </c:pt>
                <c:pt idx="1">
                  <c:v>150</c:v>
                </c:pt>
                <c:pt idx="2">
                  <c:v>847</c:v>
                </c:pt>
                <c:pt idx="3">
                  <c:v>800</c:v>
                </c:pt>
                <c:pt idx="4">
                  <c:v>171.1</c:v>
                </c:pt>
                <c:pt idx="5">
                  <c:v>626</c:v>
                </c:pt>
                <c:pt idx="6">
                  <c:v>340</c:v>
                </c:pt>
                <c:pt idx="7">
                  <c:v>294.3</c:v>
                </c:pt>
                <c:pt idx="8">
                  <c:v>296</c:v>
                </c:pt>
                <c:pt idx="9">
                  <c:v>303</c:v>
                </c:pt>
                <c:pt idx="10">
                  <c:v>299.60000000000002</c:v>
                </c:pt>
                <c:pt idx="11">
                  <c:v>306</c:v>
                </c:pt>
                <c:pt idx="12">
                  <c:v>1200</c:v>
                </c:pt>
                <c:pt idx="13">
                  <c:v>1200</c:v>
                </c:pt>
                <c:pt idx="14">
                  <c:v>1372</c:v>
                </c:pt>
                <c:pt idx="15">
                  <c:v>1673.7</c:v>
                </c:pt>
                <c:pt idx="16">
                  <c:v>1880</c:v>
                </c:pt>
                <c:pt idx="17">
                  <c:v>1814</c:v>
                </c:pt>
                <c:pt idx="18">
                  <c:v>1200</c:v>
                </c:pt>
                <c:pt idx="19">
                  <c:v>10814</c:v>
                </c:pt>
                <c:pt idx="20">
                  <c:v>2109</c:v>
                </c:pt>
                <c:pt idx="21">
                  <c:v>2134</c:v>
                </c:pt>
                <c:pt idx="22">
                  <c:v>2626</c:v>
                </c:pt>
                <c:pt idx="23">
                  <c:v>2626</c:v>
                </c:pt>
                <c:pt idx="24">
                  <c:v>2626</c:v>
                </c:pt>
                <c:pt idx="25">
                  <c:v>2034</c:v>
                </c:pt>
                <c:pt idx="26">
                  <c:v>2034</c:v>
                </c:pt>
                <c:pt idx="27">
                  <c:v>9823</c:v>
                </c:pt>
                <c:pt idx="28">
                  <c:v>9861</c:v>
                </c:pt>
                <c:pt idx="29">
                  <c:v>10426</c:v>
                </c:pt>
                <c:pt idx="30">
                  <c:v>7665</c:v>
                </c:pt>
                <c:pt idx="31">
                  <c:v>9823</c:v>
                </c:pt>
                <c:pt idx="32">
                  <c:v>7899</c:v>
                </c:pt>
                <c:pt idx="33">
                  <c:v>8500</c:v>
                </c:pt>
                <c:pt idx="34">
                  <c:v>9823</c:v>
                </c:pt>
                <c:pt idx="35">
                  <c:v>7899</c:v>
                </c:pt>
                <c:pt idx="36">
                  <c:v>12992</c:v>
                </c:pt>
                <c:pt idx="37">
                  <c:v>12472</c:v>
                </c:pt>
                <c:pt idx="38">
                  <c:v>9726</c:v>
                </c:pt>
              </c:numCache>
            </c:numRef>
          </c:xVal>
          <c:yVal>
            <c:numRef>
              <c:f>'All Landers'!$H$2:$H$40</c:f>
              <c:numCache>
                <c:formatCode>General</c:formatCode>
                <c:ptCount val="39"/>
                <c:pt idx="0">
                  <c:v>13.9</c:v>
                </c:pt>
                <c:pt idx="1">
                  <c:v>435</c:v>
                </c:pt>
                <c:pt idx="2">
                  <c:v>687.4</c:v>
                </c:pt>
                <c:pt idx="3">
                  <c:v>816.4</c:v>
                </c:pt>
                <c:pt idx="4">
                  <c:v>276</c:v>
                </c:pt>
                <c:pt idx="5">
                  <c:v>818</c:v>
                </c:pt>
                <c:pt idx="6">
                  <c:v>630</c:v>
                </c:pt>
                <c:pt idx="7">
                  <c:v>667.90000000000009</c:v>
                </c:pt>
                <c:pt idx="8">
                  <c:v>697</c:v>
                </c:pt>
                <c:pt idx="9">
                  <c:v>670</c:v>
                </c:pt>
                <c:pt idx="10">
                  <c:v>673.4</c:v>
                </c:pt>
                <c:pt idx="11">
                  <c:v>700</c:v>
                </c:pt>
                <c:pt idx="12">
                  <c:v>2410</c:v>
                </c:pt>
                <c:pt idx="13">
                  <c:v>2270</c:v>
                </c:pt>
                <c:pt idx="14">
                  <c:v>2578</c:v>
                </c:pt>
                <c:pt idx="15">
                  <c:v>2891.6000000000004</c:v>
                </c:pt>
                <c:pt idx="16">
                  <c:v>3350</c:v>
                </c:pt>
                <c:pt idx="17">
                  <c:v>3130</c:v>
                </c:pt>
                <c:pt idx="18">
                  <c:v>1800</c:v>
                </c:pt>
                <c:pt idx="19">
                  <c:v>25700</c:v>
                </c:pt>
                <c:pt idx="20">
                  <c:v>8318</c:v>
                </c:pt>
                <c:pt idx="21">
                  <c:v>8200</c:v>
                </c:pt>
                <c:pt idx="22">
                  <c:v>9026</c:v>
                </c:pt>
                <c:pt idx="23">
                  <c:v>9026</c:v>
                </c:pt>
                <c:pt idx="24">
                  <c:v>9026</c:v>
                </c:pt>
                <c:pt idx="25">
                  <c:v>8212</c:v>
                </c:pt>
                <c:pt idx="26">
                  <c:v>8248</c:v>
                </c:pt>
                <c:pt idx="27">
                  <c:v>32395</c:v>
                </c:pt>
                <c:pt idx="28">
                  <c:v>23285</c:v>
                </c:pt>
                <c:pt idx="29">
                  <c:v>28044</c:v>
                </c:pt>
                <c:pt idx="30">
                  <c:v>25095</c:v>
                </c:pt>
                <c:pt idx="31">
                  <c:v>30640</c:v>
                </c:pt>
                <c:pt idx="32">
                  <c:v>45427</c:v>
                </c:pt>
                <c:pt idx="33">
                  <c:v>16367</c:v>
                </c:pt>
                <c:pt idx="34">
                  <c:v>25252</c:v>
                </c:pt>
                <c:pt idx="35">
                  <c:v>36399</c:v>
                </c:pt>
                <c:pt idx="36">
                  <c:v>44151</c:v>
                </c:pt>
                <c:pt idx="37">
                  <c:v>44182</c:v>
                </c:pt>
                <c:pt idx="38">
                  <c:v>29713</c:v>
                </c:pt>
              </c:numCache>
            </c:numRef>
          </c:yVal>
          <c:smooth val="0"/>
          <c:extLst>
            <c:ext xmlns:c16="http://schemas.microsoft.com/office/drawing/2014/chart" uri="{C3380CC4-5D6E-409C-BE32-E72D297353CC}">
              <c16:uniqueId val="{00000000-9E83-427D-BC93-C36ED05D21A5}"/>
            </c:ext>
          </c:extLst>
        </c:ser>
        <c:dLbls>
          <c:showLegendKey val="0"/>
          <c:showVal val="0"/>
          <c:showCatName val="0"/>
          <c:showSerName val="0"/>
          <c:showPercent val="0"/>
          <c:showBubbleSize val="0"/>
        </c:dLbls>
        <c:axId val="741968880"/>
        <c:axId val="741969208"/>
      </c:scatterChart>
      <c:valAx>
        <c:axId val="7419688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969208"/>
        <c:crosses val="autoZero"/>
        <c:crossBetween val="midCat"/>
      </c:valAx>
      <c:valAx>
        <c:axId val="741969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9688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dry to payload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paylaod</c:v>
          </c:tx>
          <c:spPr>
            <a:ln w="25400" cap="rnd">
              <a:noFill/>
              <a:round/>
            </a:ln>
            <a:effectLst/>
          </c:spPr>
          <c:marker>
            <c:symbol val="circle"/>
            <c:size val="5"/>
            <c:spPr>
              <a:solidFill>
                <a:schemeClr val="accent1"/>
              </a:solidFill>
              <a:ln w="9525">
                <a:solidFill>
                  <a:schemeClr val="accent1"/>
                </a:solidFill>
              </a:ln>
              <a:effectLst/>
            </c:spPr>
          </c:marker>
          <c:xVal>
            <c:numRef>
              <c:f>Small!$E$2:$E$20</c:f>
              <c:numCache>
                <c:formatCode>General</c:formatCode>
                <c:ptCount val="19"/>
                <c:pt idx="0">
                  <c:v>0.7</c:v>
                </c:pt>
                <c:pt idx="1">
                  <c:v>150</c:v>
                </c:pt>
                <c:pt idx="2">
                  <c:v>847</c:v>
                </c:pt>
                <c:pt idx="3">
                  <c:v>800</c:v>
                </c:pt>
                <c:pt idx="4">
                  <c:v>171.1</c:v>
                </c:pt>
                <c:pt idx="5">
                  <c:v>626</c:v>
                </c:pt>
                <c:pt idx="6">
                  <c:v>340</c:v>
                </c:pt>
                <c:pt idx="7">
                  <c:v>294.3</c:v>
                </c:pt>
                <c:pt idx="8">
                  <c:v>296</c:v>
                </c:pt>
                <c:pt idx="9">
                  <c:v>303</c:v>
                </c:pt>
                <c:pt idx="10">
                  <c:v>299.60000000000002</c:v>
                </c:pt>
                <c:pt idx="11">
                  <c:v>306</c:v>
                </c:pt>
                <c:pt idx="12">
                  <c:v>1200</c:v>
                </c:pt>
                <c:pt idx="13">
                  <c:v>1200</c:v>
                </c:pt>
                <c:pt idx="14">
                  <c:v>1372</c:v>
                </c:pt>
                <c:pt idx="15">
                  <c:v>1673.7</c:v>
                </c:pt>
                <c:pt idx="16">
                  <c:v>1880</c:v>
                </c:pt>
                <c:pt idx="17">
                  <c:v>1814</c:v>
                </c:pt>
                <c:pt idx="18">
                  <c:v>1200</c:v>
                </c:pt>
              </c:numCache>
            </c:numRef>
          </c:xVal>
          <c:yVal>
            <c:numRef>
              <c:f>Small!$F$2:$F$20</c:f>
              <c:numCache>
                <c:formatCode>General</c:formatCode>
                <c:ptCount val="19"/>
                <c:pt idx="0">
                  <c:v>0</c:v>
                </c:pt>
                <c:pt idx="1">
                  <c:v>0</c:v>
                </c:pt>
                <c:pt idx="2">
                  <c:v>3.6</c:v>
                </c:pt>
                <c:pt idx="3">
                  <c:v>3.6</c:v>
                </c:pt>
                <c:pt idx="4">
                  <c:v>14.9</c:v>
                </c:pt>
                <c:pt idx="5">
                  <c:v>27</c:v>
                </c:pt>
                <c:pt idx="6">
                  <c:v>30</c:v>
                </c:pt>
                <c:pt idx="7">
                  <c:v>33</c:v>
                </c:pt>
                <c:pt idx="8">
                  <c:v>33</c:v>
                </c:pt>
                <c:pt idx="9">
                  <c:v>33</c:v>
                </c:pt>
                <c:pt idx="10">
                  <c:v>33</c:v>
                </c:pt>
                <c:pt idx="11">
                  <c:v>33</c:v>
                </c:pt>
                <c:pt idx="12">
                  <c:v>170</c:v>
                </c:pt>
                <c:pt idx="13">
                  <c:v>170</c:v>
                </c:pt>
                <c:pt idx="14">
                  <c:v>300</c:v>
                </c:pt>
                <c:pt idx="15">
                  <c:v>473.3</c:v>
                </c:pt>
                <c:pt idx="16">
                  <c:v>520</c:v>
                </c:pt>
                <c:pt idx="17">
                  <c:v>756</c:v>
                </c:pt>
                <c:pt idx="18">
                  <c:v>800</c:v>
                </c:pt>
              </c:numCache>
            </c:numRef>
          </c:yVal>
          <c:smooth val="0"/>
          <c:extLst>
            <c:ext xmlns:c16="http://schemas.microsoft.com/office/drawing/2014/chart" uri="{C3380CC4-5D6E-409C-BE32-E72D297353CC}">
              <c16:uniqueId val="{00000001-5274-4F14-A119-B2BB4DBB695C}"/>
            </c:ext>
          </c:extLst>
        </c:ser>
        <c:dLbls>
          <c:showLegendKey val="0"/>
          <c:showVal val="0"/>
          <c:showCatName val="0"/>
          <c:showSerName val="0"/>
          <c:showPercent val="0"/>
          <c:showBubbleSize val="0"/>
        </c:dLbls>
        <c:axId val="718802728"/>
        <c:axId val="718804368"/>
      </c:scatterChart>
      <c:valAx>
        <c:axId val="7188027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dry mass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804368"/>
        <c:crosses val="autoZero"/>
        <c:crossBetween val="midCat"/>
      </c:valAx>
      <c:valAx>
        <c:axId val="718804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payload 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8027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paylaod for liquid</a:t>
            </a:r>
            <a:r>
              <a:rPr lang="en-US" baseline="0"/>
              <a:t> fuelled</a:t>
            </a:r>
            <a:r>
              <a:rPr lang="en-US"/>
              <a:t> landers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paylaod</c:v>
          </c:tx>
          <c:spPr>
            <a:ln w="25400" cap="rnd">
              <a:noFill/>
              <a:round/>
            </a:ln>
            <a:effectLst/>
          </c:spPr>
          <c:marker>
            <c:symbol val="circle"/>
            <c:size val="5"/>
            <c:spPr>
              <a:solidFill>
                <a:schemeClr val="accent1"/>
              </a:solidFill>
              <a:ln w="9525">
                <a:solidFill>
                  <a:schemeClr val="accent1"/>
                </a:solidFill>
              </a:ln>
              <a:effectLst/>
            </c:spPr>
          </c:marker>
          <c:xVal>
            <c:numRef>
              <c:f>(Small!$E$3:$E$5,Small!$E$7,Small!$E$8,Small!$E$14,Small!$E$15,Small!$E$17,Small!$E$18,Small!$E$19,Small!$E$20)</c:f>
              <c:numCache>
                <c:formatCode>General</c:formatCode>
                <c:ptCount val="11"/>
                <c:pt idx="0">
                  <c:v>150</c:v>
                </c:pt>
                <c:pt idx="1">
                  <c:v>847</c:v>
                </c:pt>
                <c:pt idx="2">
                  <c:v>800</c:v>
                </c:pt>
                <c:pt idx="3">
                  <c:v>626</c:v>
                </c:pt>
                <c:pt idx="4">
                  <c:v>340</c:v>
                </c:pt>
                <c:pt idx="5">
                  <c:v>1200</c:v>
                </c:pt>
                <c:pt idx="6">
                  <c:v>1200</c:v>
                </c:pt>
                <c:pt idx="7">
                  <c:v>1673.7</c:v>
                </c:pt>
                <c:pt idx="8">
                  <c:v>1880</c:v>
                </c:pt>
                <c:pt idx="9">
                  <c:v>1814</c:v>
                </c:pt>
                <c:pt idx="10">
                  <c:v>1200</c:v>
                </c:pt>
              </c:numCache>
            </c:numRef>
          </c:xVal>
          <c:yVal>
            <c:numRef>
              <c:f>(Small!$F$3:$F$5,Small!$F$7,Small!$F$8,Small!$F$14:$F$15,Small!$F$17,Small!$F$18,Small!$F$19,Small!$F$20)</c:f>
              <c:numCache>
                <c:formatCode>General</c:formatCode>
                <c:ptCount val="11"/>
                <c:pt idx="0">
                  <c:v>0</c:v>
                </c:pt>
                <c:pt idx="1">
                  <c:v>3.6</c:v>
                </c:pt>
                <c:pt idx="2">
                  <c:v>3.6</c:v>
                </c:pt>
                <c:pt idx="3">
                  <c:v>27</c:v>
                </c:pt>
                <c:pt idx="4">
                  <c:v>30</c:v>
                </c:pt>
                <c:pt idx="5">
                  <c:v>170</c:v>
                </c:pt>
                <c:pt idx="6">
                  <c:v>170</c:v>
                </c:pt>
                <c:pt idx="7">
                  <c:v>473.3</c:v>
                </c:pt>
                <c:pt idx="8">
                  <c:v>520</c:v>
                </c:pt>
                <c:pt idx="9">
                  <c:v>756</c:v>
                </c:pt>
                <c:pt idx="10">
                  <c:v>800</c:v>
                </c:pt>
              </c:numCache>
            </c:numRef>
          </c:yVal>
          <c:smooth val="0"/>
          <c:extLst>
            <c:ext xmlns:c16="http://schemas.microsoft.com/office/drawing/2014/chart" uri="{C3380CC4-5D6E-409C-BE32-E72D297353CC}">
              <c16:uniqueId val="{00000000-E6CC-46CE-A126-3CA17BC16D07}"/>
            </c:ext>
          </c:extLst>
        </c:ser>
        <c:dLbls>
          <c:showLegendKey val="0"/>
          <c:showVal val="0"/>
          <c:showCatName val="0"/>
          <c:showSerName val="0"/>
          <c:showPercent val="0"/>
          <c:showBubbleSize val="0"/>
        </c:dLbls>
        <c:axId val="718802728"/>
        <c:axId val="718804368"/>
      </c:scatterChart>
      <c:valAx>
        <c:axId val="7188027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dry mass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804368"/>
        <c:crosses val="autoZero"/>
        <c:crossBetween val="midCat"/>
      </c:valAx>
      <c:valAx>
        <c:axId val="718804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payload 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8027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dry to</a:t>
            </a:r>
            <a:r>
              <a:rPr lang="en-US" baseline="0"/>
              <a:t> </a:t>
            </a:r>
            <a:r>
              <a:rPr lang="en-US"/>
              <a:t>prop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prop</c:v>
          </c:tx>
          <c:spPr>
            <a:ln w="25400" cap="rnd">
              <a:noFill/>
              <a:round/>
            </a:ln>
            <a:effectLst/>
          </c:spPr>
          <c:marker>
            <c:symbol val="circle"/>
            <c:size val="5"/>
            <c:spPr>
              <a:solidFill>
                <a:schemeClr val="accent1"/>
              </a:solidFill>
              <a:ln w="9525">
                <a:solidFill>
                  <a:schemeClr val="accent1"/>
                </a:solidFill>
              </a:ln>
              <a:effectLst/>
            </c:spPr>
          </c:marker>
          <c:xVal>
            <c:numRef>
              <c:f>(Small!$E$3:$E$5,Small!$E$7:$E$8,Small!$E$14:$E$15,Small!$E$17:$E$20)</c:f>
              <c:numCache>
                <c:formatCode>General</c:formatCode>
                <c:ptCount val="11"/>
                <c:pt idx="0">
                  <c:v>150</c:v>
                </c:pt>
                <c:pt idx="1">
                  <c:v>847</c:v>
                </c:pt>
                <c:pt idx="2">
                  <c:v>800</c:v>
                </c:pt>
                <c:pt idx="3">
                  <c:v>626</c:v>
                </c:pt>
                <c:pt idx="4">
                  <c:v>340</c:v>
                </c:pt>
                <c:pt idx="5">
                  <c:v>1200</c:v>
                </c:pt>
                <c:pt idx="6">
                  <c:v>1200</c:v>
                </c:pt>
                <c:pt idx="7">
                  <c:v>1673.7</c:v>
                </c:pt>
                <c:pt idx="8">
                  <c:v>1880</c:v>
                </c:pt>
                <c:pt idx="9">
                  <c:v>1814</c:v>
                </c:pt>
                <c:pt idx="10">
                  <c:v>1200</c:v>
                </c:pt>
              </c:numCache>
            </c:numRef>
          </c:xVal>
          <c:yVal>
            <c:numRef>
              <c:f>(Small!$H$3:$H$5,Small!$H$7:$H$8,Small!$H$14:$H$15,Small!$H$17:$H$20)</c:f>
              <c:numCache>
                <c:formatCode>General</c:formatCode>
                <c:ptCount val="11"/>
                <c:pt idx="0">
                  <c:v>435</c:v>
                </c:pt>
                <c:pt idx="1">
                  <c:v>687.4</c:v>
                </c:pt>
                <c:pt idx="2">
                  <c:v>816.4</c:v>
                </c:pt>
                <c:pt idx="3">
                  <c:v>818</c:v>
                </c:pt>
                <c:pt idx="4">
                  <c:v>630</c:v>
                </c:pt>
                <c:pt idx="5">
                  <c:v>2410</c:v>
                </c:pt>
                <c:pt idx="6">
                  <c:v>2270</c:v>
                </c:pt>
                <c:pt idx="7">
                  <c:v>2891.6000000000004</c:v>
                </c:pt>
                <c:pt idx="8">
                  <c:v>3350</c:v>
                </c:pt>
                <c:pt idx="9">
                  <c:v>3130</c:v>
                </c:pt>
                <c:pt idx="10">
                  <c:v>1800</c:v>
                </c:pt>
              </c:numCache>
            </c:numRef>
          </c:yVal>
          <c:smooth val="0"/>
          <c:extLst>
            <c:ext xmlns:c16="http://schemas.microsoft.com/office/drawing/2014/chart" uri="{C3380CC4-5D6E-409C-BE32-E72D297353CC}">
              <c16:uniqueId val="{00000000-ED00-436B-9FCB-421E746EF6D6}"/>
            </c:ext>
          </c:extLst>
        </c:ser>
        <c:dLbls>
          <c:showLegendKey val="0"/>
          <c:showVal val="0"/>
          <c:showCatName val="0"/>
          <c:showSerName val="0"/>
          <c:showPercent val="0"/>
          <c:showBubbleSize val="0"/>
        </c:dLbls>
        <c:axId val="715219384"/>
        <c:axId val="715222664"/>
      </c:scatterChart>
      <c:valAx>
        <c:axId val="715219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222664"/>
        <c:crosses val="autoZero"/>
        <c:crossBetween val="midCat"/>
      </c:valAx>
      <c:valAx>
        <c:axId val="715222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2193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dry to payload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payload</c:v>
          </c:tx>
          <c:spPr>
            <a:ln w="25400" cap="rnd">
              <a:noFill/>
              <a:round/>
            </a:ln>
            <a:effectLst/>
          </c:spPr>
          <c:marker>
            <c:symbol val="circle"/>
            <c:size val="5"/>
            <c:spPr>
              <a:solidFill>
                <a:schemeClr val="accent1"/>
              </a:solidFill>
              <a:ln w="9525">
                <a:solidFill>
                  <a:schemeClr val="accent1"/>
                </a:solidFill>
              </a:ln>
              <a:effectLst/>
            </c:spPr>
          </c:marker>
          <c:xVal>
            <c:numRef>
              <c:f>Medium!$E$2:$E$8</c:f>
              <c:numCache>
                <c:formatCode>General</c:formatCode>
                <c:ptCount val="7"/>
                <c:pt idx="0">
                  <c:v>2109</c:v>
                </c:pt>
                <c:pt idx="1">
                  <c:v>2134</c:v>
                </c:pt>
                <c:pt idx="2">
                  <c:v>2626</c:v>
                </c:pt>
                <c:pt idx="3">
                  <c:v>2626</c:v>
                </c:pt>
                <c:pt idx="4">
                  <c:v>2626</c:v>
                </c:pt>
                <c:pt idx="5">
                  <c:v>2034</c:v>
                </c:pt>
                <c:pt idx="6">
                  <c:v>2034</c:v>
                </c:pt>
              </c:numCache>
            </c:numRef>
          </c:xVal>
          <c:yVal>
            <c:numRef>
              <c:f>Medium!$F$2:$F$8</c:f>
              <c:numCache>
                <c:formatCode>General</c:formatCode>
                <c:ptCount val="7"/>
                <c:pt idx="0">
                  <c:v>4489</c:v>
                </c:pt>
                <c:pt idx="1">
                  <c:v>4700</c:v>
                </c:pt>
                <c:pt idx="2">
                  <c:v>4795</c:v>
                </c:pt>
                <c:pt idx="3">
                  <c:v>4795</c:v>
                </c:pt>
                <c:pt idx="4">
                  <c:v>4795</c:v>
                </c:pt>
                <c:pt idx="5">
                  <c:v>4819</c:v>
                </c:pt>
                <c:pt idx="6">
                  <c:v>4821</c:v>
                </c:pt>
              </c:numCache>
            </c:numRef>
          </c:yVal>
          <c:smooth val="0"/>
          <c:extLst>
            <c:ext xmlns:c16="http://schemas.microsoft.com/office/drawing/2014/chart" uri="{C3380CC4-5D6E-409C-BE32-E72D297353CC}">
              <c16:uniqueId val="{00000000-81FF-4979-BE69-A051296564BB}"/>
            </c:ext>
          </c:extLst>
        </c:ser>
        <c:dLbls>
          <c:showLegendKey val="0"/>
          <c:showVal val="0"/>
          <c:showCatName val="0"/>
          <c:showSerName val="0"/>
          <c:showPercent val="0"/>
          <c:showBubbleSize val="0"/>
        </c:dLbls>
        <c:axId val="448017344"/>
        <c:axId val="448018984"/>
      </c:scatterChart>
      <c:valAx>
        <c:axId val="4480173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018984"/>
        <c:crosses val="autoZero"/>
        <c:crossBetween val="midCat"/>
      </c:valAx>
      <c:valAx>
        <c:axId val="448018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017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dry to prop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prop</c:v>
          </c:tx>
          <c:spPr>
            <a:ln w="25400" cap="rnd">
              <a:noFill/>
              <a:round/>
            </a:ln>
            <a:effectLst/>
          </c:spPr>
          <c:marker>
            <c:symbol val="circle"/>
            <c:size val="5"/>
            <c:spPr>
              <a:solidFill>
                <a:schemeClr val="accent1"/>
              </a:solidFill>
              <a:ln w="9525">
                <a:solidFill>
                  <a:schemeClr val="accent1"/>
                </a:solidFill>
              </a:ln>
              <a:effectLst/>
            </c:spPr>
          </c:marker>
          <c:xVal>
            <c:numRef>
              <c:f>Medium!$E$2:$E$8</c:f>
              <c:numCache>
                <c:formatCode>General</c:formatCode>
                <c:ptCount val="7"/>
                <c:pt idx="0">
                  <c:v>2109</c:v>
                </c:pt>
                <c:pt idx="1">
                  <c:v>2134</c:v>
                </c:pt>
                <c:pt idx="2">
                  <c:v>2626</c:v>
                </c:pt>
                <c:pt idx="3">
                  <c:v>2626</c:v>
                </c:pt>
                <c:pt idx="4">
                  <c:v>2626</c:v>
                </c:pt>
                <c:pt idx="5">
                  <c:v>2034</c:v>
                </c:pt>
                <c:pt idx="6">
                  <c:v>2034</c:v>
                </c:pt>
              </c:numCache>
            </c:numRef>
          </c:xVal>
          <c:yVal>
            <c:numRef>
              <c:f>Medium!$H$2:$H$8</c:f>
              <c:numCache>
                <c:formatCode>General</c:formatCode>
                <c:ptCount val="7"/>
                <c:pt idx="0">
                  <c:v>8318</c:v>
                </c:pt>
                <c:pt idx="1">
                  <c:v>8200</c:v>
                </c:pt>
                <c:pt idx="2">
                  <c:v>9026</c:v>
                </c:pt>
                <c:pt idx="3">
                  <c:v>9026</c:v>
                </c:pt>
                <c:pt idx="4">
                  <c:v>9026</c:v>
                </c:pt>
                <c:pt idx="5">
                  <c:v>8212</c:v>
                </c:pt>
                <c:pt idx="6">
                  <c:v>8248</c:v>
                </c:pt>
              </c:numCache>
            </c:numRef>
          </c:yVal>
          <c:smooth val="0"/>
          <c:extLst>
            <c:ext xmlns:c16="http://schemas.microsoft.com/office/drawing/2014/chart" uri="{C3380CC4-5D6E-409C-BE32-E72D297353CC}">
              <c16:uniqueId val="{00000000-704D-477D-9725-40A8FC69F7B1}"/>
            </c:ext>
          </c:extLst>
        </c:ser>
        <c:dLbls>
          <c:showLegendKey val="0"/>
          <c:showVal val="0"/>
          <c:showCatName val="0"/>
          <c:showSerName val="0"/>
          <c:showPercent val="0"/>
          <c:showBubbleSize val="0"/>
        </c:dLbls>
        <c:axId val="732290000"/>
        <c:axId val="732290328"/>
      </c:scatterChart>
      <c:valAx>
        <c:axId val="732290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290328"/>
        <c:crosses val="autoZero"/>
        <c:crossBetween val="midCat"/>
      </c:valAx>
      <c:valAx>
        <c:axId val="732290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2900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xdr:col>
      <xdr:colOff>540884</xdr:colOff>
      <xdr:row>59</xdr:row>
      <xdr:rowOff>2723</xdr:rowOff>
    </xdr:from>
    <xdr:to>
      <xdr:col>6</xdr:col>
      <xdr:colOff>136071</xdr:colOff>
      <xdr:row>75</xdr:row>
      <xdr:rowOff>112259</xdr:rowOff>
    </xdr:to>
    <xdr:graphicFrame macro="">
      <xdr:nvGraphicFramePr>
        <xdr:cNvPr id="2" name="Chart 1">
          <a:extLst>
            <a:ext uri="{FF2B5EF4-FFF2-40B4-BE49-F238E27FC236}">
              <a16:creationId xmlns:a16="http://schemas.microsoft.com/office/drawing/2014/main" id="{3CA66A19-839E-DD36-AE49-9AE047925F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687160</xdr:colOff>
      <xdr:row>58</xdr:row>
      <xdr:rowOff>183016</xdr:rowOff>
    </xdr:from>
    <xdr:to>
      <xdr:col>11</xdr:col>
      <xdr:colOff>353785</xdr:colOff>
      <xdr:row>75</xdr:row>
      <xdr:rowOff>108857</xdr:rowOff>
    </xdr:to>
    <xdr:graphicFrame macro="">
      <xdr:nvGraphicFramePr>
        <xdr:cNvPr id="3" name="Chart 2">
          <a:extLst>
            <a:ext uri="{FF2B5EF4-FFF2-40B4-BE49-F238E27FC236}">
              <a16:creationId xmlns:a16="http://schemas.microsoft.com/office/drawing/2014/main" id="{5A365579-4A9C-E6C5-E2A7-C626D24693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496660</xdr:colOff>
      <xdr:row>42</xdr:row>
      <xdr:rowOff>125186</xdr:rowOff>
    </xdr:from>
    <xdr:to>
      <xdr:col>5</xdr:col>
      <xdr:colOff>564695</xdr:colOff>
      <xdr:row>57</xdr:row>
      <xdr:rowOff>10886</xdr:rowOff>
    </xdr:to>
    <xdr:graphicFrame macro="">
      <xdr:nvGraphicFramePr>
        <xdr:cNvPr id="4" name="Chart 3">
          <a:extLst>
            <a:ext uri="{FF2B5EF4-FFF2-40B4-BE49-F238E27FC236}">
              <a16:creationId xmlns:a16="http://schemas.microsoft.com/office/drawing/2014/main" id="{099393EB-684C-EA2A-ED01-AC3503F01C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632731</xdr:colOff>
      <xdr:row>42</xdr:row>
      <xdr:rowOff>29936</xdr:rowOff>
    </xdr:from>
    <xdr:to>
      <xdr:col>10</xdr:col>
      <xdr:colOff>387802</xdr:colOff>
      <xdr:row>56</xdr:row>
      <xdr:rowOff>106136</xdr:rowOff>
    </xdr:to>
    <xdr:graphicFrame macro="">
      <xdr:nvGraphicFramePr>
        <xdr:cNvPr id="5" name="Chart 4">
          <a:extLst>
            <a:ext uri="{FF2B5EF4-FFF2-40B4-BE49-F238E27FC236}">
              <a16:creationId xmlns:a16="http://schemas.microsoft.com/office/drawing/2014/main" id="{2141C0DB-3606-7899-FD1F-D0E3E790D5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104775</xdr:colOff>
      <xdr:row>21</xdr:row>
      <xdr:rowOff>185737</xdr:rowOff>
    </xdr:from>
    <xdr:to>
      <xdr:col>7</xdr:col>
      <xdr:colOff>409575</xdr:colOff>
      <xdr:row>36</xdr:row>
      <xdr:rowOff>71437</xdr:rowOff>
    </xdr:to>
    <xdr:graphicFrame macro="">
      <xdr:nvGraphicFramePr>
        <xdr:cNvPr id="2" name="Chart 1">
          <a:extLst>
            <a:ext uri="{FF2B5EF4-FFF2-40B4-BE49-F238E27FC236}">
              <a16:creationId xmlns:a16="http://schemas.microsoft.com/office/drawing/2014/main" id="{EFDF5D1E-E461-F274-F8E9-72471E9527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990600</xdr:colOff>
      <xdr:row>22</xdr:row>
      <xdr:rowOff>47625</xdr:rowOff>
    </xdr:from>
    <xdr:to>
      <xdr:col>15</xdr:col>
      <xdr:colOff>47625</xdr:colOff>
      <xdr:row>36</xdr:row>
      <xdr:rowOff>123825</xdr:rowOff>
    </xdr:to>
    <xdr:graphicFrame macro="">
      <xdr:nvGraphicFramePr>
        <xdr:cNvPr id="3" name="Chart 2">
          <a:extLst>
            <a:ext uri="{FF2B5EF4-FFF2-40B4-BE49-F238E27FC236}">
              <a16:creationId xmlns:a16="http://schemas.microsoft.com/office/drawing/2014/main" id="{E7ED9C26-ED9B-48EC-9014-46107CEA3A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123825</xdr:colOff>
      <xdr:row>37</xdr:row>
      <xdr:rowOff>33337</xdr:rowOff>
    </xdr:from>
    <xdr:to>
      <xdr:col>7</xdr:col>
      <xdr:colOff>428625</xdr:colOff>
      <xdr:row>51</xdr:row>
      <xdr:rowOff>109537</xdr:rowOff>
    </xdr:to>
    <xdr:graphicFrame macro="">
      <xdr:nvGraphicFramePr>
        <xdr:cNvPr id="5" name="Chart 4">
          <a:extLst>
            <a:ext uri="{FF2B5EF4-FFF2-40B4-BE49-F238E27FC236}">
              <a16:creationId xmlns:a16="http://schemas.microsoft.com/office/drawing/2014/main" id="{64039805-4E6D-7EE3-D7F9-EF2A0F3A86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xdr:colOff>
      <xdr:row>9</xdr:row>
      <xdr:rowOff>185737</xdr:rowOff>
    </xdr:from>
    <xdr:to>
      <xdr:col>6</xdr:col>
      <xdr:colOff>47625</xdr:colOff>
      <xdr:row>24</xdr:row>
      <xdr:rowOff>71437</xdr:rowOff>
    </xdr:to>
    <xdr:graphicFrame macro="">
      <xdr:nvGraphicFramePr>
        <xdr:cNvPr id="2" name="Chart 1">
          <a:extLst>
            <a:ext uri="{FF2B5EF4-FFF2-40B4-BE49-F238E27FC236}">
              <a16:creationId xmlns:a16="http://schemas.microsoft.com/office/drawing/2014/main" id="{CA82D6A0-5B69-1428-FF42-B6E539C72F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28575</xdr:colOff>
      <xdr:row>9</xdr:row>
      <xdr:rowOff>176212</xdr:rowOff>
    </xdr:from>
    <xdr:to>
      <xdr:col>13</xdr:col>
      <xdr:colOff>47625</xdr:colOff>
      <xdr:row>24</xdr:row>
      <xdr:rowOff>61912</xdr:rowOff>
    </xdr:to>
    <xdr:graphicFrame macro="">
      <xdr:nvGraphicFramePr>
        <xdr:cNvPr id="3" name="Chart 2">
          <a:extLst>
            <a:ext uri="{FF2B5EF4-FFF2-40B4-BE49-F238E27FC236}">
              <a16:creationId xmlns:a16="http://schemas.microsoft.com/office/drawing/2014/main" id="{2F1FE807-9199-DF8E-F09B-D0CED954C5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66675</xdr:colOff>
      <xdr:row>13</xdr:row>
      <xdr:rowOff>109537</xdr:rowOff>
    </xdr:from>
    <xdr:to>
      <xdr:col>7</xdr:col>
      <xdr:colOff>371475</xdr:colOff>
      <xdr:row>27</xdr:row>
      <xdr:rowOff>185737</xdr:rowOff>
    </xdr:to>
    <xdr:graphicFrame macro="">
      <xdr:nvGraphicFramePr>
        <xdr:cNvPr id="2" name="Chart 1">
          <a:extLst>
            <a:ext uri="{FF2B5EF4-FFF2-40B4-BE49-F238E27FC236}">
              <a16:creationId xmlns:a16="http://schemas.microsoft.com/office/drawing/2014/main" id="{61D7C9A3-B6DD-EA53-60A3-2168A5BA6E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19050</xdr:colOff>
      <xdr:row>13</xdr:row>
      <xdr:rowOff>61912</xdr:rowOff>
    </xdr:from>
    <xdr:to>
      <xdr:col>16</xdr:col>
      <xdr:colOff>323850</xdr:colOff>
      <xdr:row>27</xdr:row>
      <xdr:rowOff>138112</xdr:rowOff>
    </xdr:to>
    <xdr:graphicFrame macro="">
      <xdr:nvGraphicFramePr>
        <xdr:cNvPr id="3" name="Chart 2">
          <a:extLst>
            <a:ext uri="{FF2B5EF4-FFF2-40B4-BE49-F238E27FC236}">
              <a16:creationId xmlns:a16="http://schemas.microsoft.com/office/drawing/2014/main" id="{84A2D360-7066-B41B-25D1-3D4B379480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142875</xdr:colOff>
      <xdr:row>29</xdr:row>
      <xdr:rowOff>14287</xdr:rowOff>
    </xdr:from>
    <xdr:to>
      <xdr:col>6</xdr:col>
      <xdr:colOff>409575</xdr:colOff>
      <xdr:row>43</xdr:row>
      <xdr:rowOff>90487</xdr:rowOff>
    </xdr:to>
    <xdr:graphicFrame macro="">
      <xdr:nvGraphicFramePr>
        <xdr:cNvPr id="4" name="Chart 3">
          <a:extLst>
            <a:ext uri="{FF2B5EF4-FFF2-40B4-BE49-F238E27FC236}">
              <a16:creationId xmlns:a16="http://schemas.microsoft.com/office/drawing/2014/main" id="{90CB0827-505C-9B8C-3255-F92AAF7947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104775</xdr:colOff>
      <xdr:row>29</xdr:row>
      <xdr:rowOff>33337</xdr:rowOff>
    </xdr:from>
    <xdr:to>
      <xdr:col>15</xdr:col>
      <xdr:colOff>409575</xdr:colOff>
      <xdr:row>43</xdr:row>
      <xdr:rowOff>109537</xdr:rowOff>
    </xdr:to>
    <xdr:graphicFrame macro="">
      <xdr:nvGraphicFramePr>
        <xdr:cNvPr id="5" name="Chart 4">
          <a:extLst>
            <a:ext uri="{FF2B5EF4-FFF2-40B4-BE49-F238E27FC236}">
              <a16:creationId xmlns:a16="http://schemas.microsoft.com/office/drawing/2014/main" id="{DCA7E421-605C-58B1-0CD9-85FAEACA9C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EXPIRYSET-ULStudent:CONALL.DE PAOR" id="{D2F46E18-F193-4CA1-A7C3-59E4400E4F30}" userId="S::17219752@oldstudentmail.ul.ie::d21f4c12-0dc9-4f62-9883-a14dc92bbe7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2-08-26T15:20:54.08" personId="{D2F46E18-F193-4CA1-A7C3-59E4400E4F30}" id="{7DDD91BA-3802-4091-A3E3-EBE548370C2B}">
    <text>bloc payload is an invented quantity to make 2stage manned landers, 1stage manned landers and 1stage unmanned landers comparable. it's definition is the following
2stage manned landers: ascent stage mass
1stage manned landers: landed mass
2stage unmanned landers: ascent stage mass +payload
1stage unmanned landers: payload</text>
  </threadedComment>
</ThreadedComments>
</file>

<file path=xl/threadedComments/threadedComment2.xml><?xml version="1.0" encoding="utf-8"?>
<ThreadedComments xmlns="http://schemas.microsoft.com/office/spreadsheetml/2018/threadedcomments" xmlns:x="http://schemas.openxmlformats.org/spreadsheetml/2006/main">
  <threadedComment ref="F1" dT="2022-08-26T15:20:54.08" personId="{D2F46E18-F193-4CA1-A7C3-59E4400E4F30}" id="{1C5D2D9A-0E80-48E0-A0A5-667845927A16}">
    <text>bloc payload is an invented quantity to make 2stage manned landers, 1stage manned landers and 1stage unmanned landers comparable. it's definition is the following
2stage manned landers: ascent stage mass
1stage manned landers: landed mass
2stage unmanned landers: ascent stage mass +payload
1stage unmanned landers: payload</text>
  </threadedComment>
</ThreadedComments>
</file>

<file path=xl/threadedComments/threadedComment3.xml><?xml version="1.0" encoding="utf-8"?>
<ThreadedComments xmlns="http://schemas.microsoft.com/office/spreadsheetml/2018/threadedcomments" xmlns:x="http://schemas.openxmlformats.org/spreadsheetml/2006/main">
  <threadedComment ref="F1" dT="2022-08-26T15:20:54.08" personId="{D2F46E18-F193-4CA1-A7C3-59E4400E4F30}" id="{209B8D1E-838A-4225-A495-CD38829684ED}">
    <text>bloc payload is an invented quantity to make 2stage manned landers, 1stage manned landers and 1stage unmanned landers comparable. it's definition is the following
2stage manned landers: ascent stage mass
1stage manned landers: landed mass
2stage unmanned landers: ascent stage mass +payload
1stage unmanned landers: payload</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2-08-26T15:20:54.08" personId="{D2F46E18-F193-4CA1-A7C3-59E4400E4F30}" id="{25983547-1A32-4FF2-B0A5-B09DE5F211B9}">
    <text>bloc payload is an invented quantity to make 2stage manned landers, 1stage manned landers and 1stage unmanned landers comparable. it's definition is the following
2stage manned landers: ascent stage mass
1stage manned landers: landed mass
2stage unmanned landers: ascent stage mass +payload
1stage unmanned landers: payload</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 Id="rId4" Type="http://schemas.microsoft.com/office/2017/10/relationships/threadedComment" Target="../threadedComments/threadedComment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8D707-BA26-40AD-95AF-DD631927EC42}">
  <dimension ref="A1:O40"/>
  <sheetViews>
    <sheetView tabSelected="1" topLeftCell="A42" zoomScale="70" zoomScaleNormal="70" workbookViewId="0">
      <selection activeCell="G44" sqref="G44"/>
    </sheetView>
  </sheetViews>
  <sheetFormatPr defaultRowHeight="15" x14ac:dyDescent="0.25"/>
  <cols>
    <col min="2" max="2" width="12.28515625" bestFit="1" customWidth="1"/>
    <col min="3" max="3" width="29.85546875" customWidth="1"/>
    <col min="4" max="4" width="12.42578125" customWidth="1"/>
    <col min="5" max="5" width="13" customWidth="1"/>
    <col min="6" max="6" width="26.5703125" customWidth="1"/>
    <col min="7" max="7" width="21.28515625" customWidth="1"/>
    <col min="8" max="8" width="19.28515625" customWidth="1"/>
    <col min="9" max="9" width="20" customWidth="1"/>
    <col min="10" max="10" width="11.5703125" customWidth="1"/>
    <col min="13" max="13" width="11.5703125" customWidth="1"/>
  </cols>
  <sheetData>
    <row r="1" spans="1:15" ht="15.75" thickBot="1" x14ac:dyDescent="0.3">
      <c r="A1" s="1" t="s">
        <v>0</v>
      </c>
      <c r="B1" s="1" t="s">
        <v>1</v>
      </c>
      <c r="C1" s="1" t="s">
        <v>2</v>
      </c>
      <c r="D1" s="1" t="s">
        <v>14</v>
      </c>
      <c r="E1" s="1" t="s">
        <v>3</v>
      </c>
      <c r="F1" s="1" t="s">
        <v>11</v>
      </c>
      <c r="G1" s="1" t="s">
        <v>4</v>
      </c>
      <c r="H1" s="1" t="s">
        <v>10</v>
      </c>
      <c r="I1" s="1" t="s">
        <v>6</v>
      </c>
      <c r="J1" s="2" t="s">
        <v>12</v>
      </c>
      <c r="K1" s="2" t="s">
        <v>7</v>
      </c>
      <c r="L1" s="1" t="s">
        <v>5</v>
      </c>
      <c r="M1" s="2" t="s">
        <v>13</v>
      </c>
      <c r="N1" s="1" t="s">
        <v>8</v>
      </c>
      <c r="O1" s="1" t="s">
        <v>9</v>
      </c>
    </row>
    <row r="2" spans="1:15" x14ac:dyDescent="0.25">
      <c r="A2" s="3">
        <v>2022</v>
      </c>
      <c r="B2" s="3" t="s">
        <v>15</v>
      </c>
      <c r="C2" s="3" t="s">
        <v>16</v>
      </c>
      <c r="D2" s="4">
        <v>14.6</v>
      </c>
      <c r="E2" s="5">
        <v>0.7</v>
      </c>
      <c r="F2" s="6">
        <v>0</v>
      </c>
      <c r="G2" s="6">
        <v>0</v>
      </c>
      <c r="H2" s="7">
        <f t="shared" ref="H2:H40" si="0">D2-E2-F2</f>
        <v>13.9</v>
      </c>
      <c r="I2" s="6" t="s">
        <v>57</v>
      </c>
      <c r="J2" s="6"/>
      <c r="K2" s="7">
        <v>2500</v>
      </c>
      <c r="L2" s="6" t="s">
        <v>80</v>
      </c>
      <c r="N2" t="s">
        <v>82</v>
      </c>
      <c r="O2" s="8" t="s">
        <v>83</v>
      </c>
    </row>
    <row r="3" spans="1:15" x14ac:dyDescent="0.25">
      <c r="A3" s="3">
        <v>2019</v>
      </c>
      <c r="B3" s="3" t="s">
        <v>17</v>
      </c>
      <c r="C3" s="3" t="s">
        <v>18</v>
      </c>
      <c r="D3" s="6">
        <v>585</v>
      </c>
      <c r="E3" s="6">
        <v>150</v>
      </c>
      <c r="F3" s="6">
        <v>0</v>
      </c>
      <c r="G3" s="6">
        <v>0</v>
      </c>
      <c r="H3" s="7">
        <f t="shared" si="0"/>
        <v>435</v>
      </c>
      <c r="I3" s="6" t="s">
        <v>58</v>
      </c>
      <c r="J3" s="6">
        <v>318</v>
      </c>
      <c r="K3" s="7">
        <v>1930</v>
      </c>
      <c r="L3" s="6" t="s">
        <v>78</v>
      </c>
      <c r="N3" t="s">
        <v>81</v>
      </c>
      <c r="O3" s="9" t="s">
        <v>85</v>
      </c>
    </row>
    <row r="4" spans="1:15" x14ac:dyDescent="0.25">
      <c r="A4" s="3">
        <v>1966</v>
      </c>
      <c r="B4" s="3" t="s">
        <v>28</v>
      </c>
      <c r="C4" s="3" t="s">
        <v>129</v>
      </c>
      <c r="D4" s="6">
        <v>1538</v>
      </c>
      <c r="E4" s="6">
        <v>847</v>
      </c>
      <c r="F4" s="6">
        <v>3.6</v>
      </c>
      <c r="G4" s="6">
        <v>0</v>
      </c>
      <c r="H4" s="7">
        <f t="shared" si="0"/>
        <v>687.4</v>
      </c>
      <c r="I4" s="6" t="s">
        <v>61</v>
      </c>
      <c r="J4" s="13">
        <v>287</v>
      </c>
      <c r="K4" s="7">
        <v>2630</v>
      </c>
      <c r="L4" s="6" t="s">
        <v>80</v>
      </c>
      <c r="M4" s="7"/>
      <c r="N4" t="s">
        <v>131</v>
      </c>
      <c r="O4" t="s">
        <v>93</v>
      </c>
    </row>
    <row r="5" spans="1:15" x14ac:dyDescent="0.25">
      <c r="A5" s="3">
        <v>1966</v>
      </c>
      <c r="B5" s="3" t="s">
        <v>28</v>
      </c>
      <c r="C5" s="3" t="s">
        <v>130</v>
      </c>
      <c r="D5" s="6">
        <v>1620</v>
      </c>
      <c r="E5" s="6">
        <v>800</v>
      </c>
      <c r="F5" s="6">
        <v>3.6</v>
      </c>
      <c r="G5" s="6">
        <v>0</v>
      </c>
      <c r="H5" s="7">
        <f t="shared" si="0"/>
        <v>816.4</v>
      </c>
      <c r="I5" s="6" t="s">
        <v>62</v>
      </c>
      <c r="J5" s="6">
        <v>287</v>
      </c>
      <c r="K5" s="7">
        <v>1880</v>
      </c>
      <c r="L5" s="6" t="s">
        <v>80</v>
      </c>
      <c r="M5" s="7"/>
      <c r="N5" t="s">
        <v>92</v>
      </c>
      <c r="O5" t="s">
        <v>95</v>
      </c>
    </row>
    <row r="6" spans="1:15" x14ac:dyDescent="0.25">
      <c r="A6" s="3">
        <v>2010</v>
      </c>
      <c r="B6" s="3" t="s">
        <v>21</v>
      </c>
      <c r="C6" s="3" t="s">
        <v>22</v>
      </c>
      <c r="D6" s="6">
        <v>462</v>
      </c>
      <c r="E6" s="6">
        <v>171.1</v>
      </c>
      <c r="F6" s="6">
        <v>14.9</v>
      </c>
      <c r="G6" s="6">
        <v>0</v>
      </c>
      <c r="H6" s="7">
        <f t="shared" si="0"/>
        <v>276</v>
      </c>
      <c r="I6" s="6" t="s">
        <v>77</v>
      </c>
      <c r="J6" s="6">
        <v>160</v>
      </c>
      <c r="L6" s="6" t="s">
        <v>79</v>
      </c>
      <c r="M6" s="7"/>
      <c r="N6" t="s">
        <v>89</v>
      </c>
      <c r="O6" t="s">
        <v>90</v>
      </c>
    </row>
    <row r="7" spans="1:15" x14ac:dyDescent="0.25">
      <c r="A7" s="3">
        <v>2019</v>
      </c>
      <c r="B7" s="3" t="s">
        <v>19</v>
      </c>
      <c r="C7" s="3" t="s">
        <v>20</v>
      </c>
      <c r="D7" s="6">
        <v>1471</v>
      </c>
      <c r="E7" s="6">
        <v>626</v>
      </c>
      <c r="F7" s="6">
        <v>27</v>
      </c>
      <c r="G7" s="6">
        <v>0</v>
      </c>
      <c r="H7" s="7">
        <f t="shared" si="0"/>
        <v>818</v>
      </c>
      <c r="I7" s="6" t="s">
        <v>59</v>
      </c>
      <c r="J7" s="6"/>
      <c r="K7" s="7">
        <v>2000</v>
      </c>
      <c r="L7" s="6" t="s">
        <v>78</v>
      </c>
      <c r="N7" t="s">
        <v>87</v>
      </c>
      <c r="O7" t="s">
        <v>88</v>
      </c>
    </row>
    <row r="8" spans="1:15" x14ac:dyDescent="0.25">
      <c r="A8" s="3">
        <v>2022</v>
      </c>
      <c r="B8" s="3" t="s">
        <v>52</v>
      </c>
      <c r="C8" s="3" t="s">
        <v>53</v>
      </c>
      <c r="D8" s="6">
        <v>1000</v>
      </c>
      <c r="E8" s="6">
        <v>340</v>
      </c>
      <c r="F8" s="6">
        <v>30</v>
      </c>
      <c r="G8" s="6">
        <v>0</v>
      </c>
      <c r="H8" s="7">
        <f t="shared" si="0"/>
        <v>630</v>
      </c>
      <c r="I8" s="6" t="s">
        <v>76</v>
      </c>
      <c r="J8" s="6">
        <v>333</v>
      </c>
      <c r="K8" s="7"/>
      <c r="L8" s="6" t="s">
        <v>78</v>
      </c>
      <c r="M8" s="7"/>
      <c r="N8" t="s">
        <v>126</v>
      </c>
      <c r="O8" t="s">
        <v>86</v>
      </c>
    </row>
    <row r="9" spans="1:15" x14ac:dyDescent="0.25">
      <c r="A9" s="3">
        <v>1966</v>
      </c>
      <c r="B9" s="3" t="s">
        <v>21</v>
      </c>
      <c r="C9" s="3" t="s">
        <v>23</v>
      </c>
      <c r="D9" s="6">
        <v>995.2</v>
      </c>
      <c r="E9" s="6">
        <v>294.3</v>
      </c>
      <c r="F9" s="6">
        <v>33</v>
      </c>
      <c r="G9" s="6">
        <v>0</v>
      </c>
      <c r="H9" s="7">
        <f t="shared" si="0"/>
        <v>667.90000000000009</v>
      </c>
      <c r="I9" s="6" t="s">
        <v>60</v>
      </c>
      <c r="J9" s="6">
        <v>230</v>
      </c>
      <c r="L9" s="6" t="s">
        <v>79</v>
      </c>
      <c r="M9" s="7"/>
      <c r="N9" t="s">
        <v>91</v>
      </c>
      <c r="O9" t="s">
        <v>84</v>
      </c>
    </row>
    <row r="10" spans="1:15" x14ac:dyDescent="0.25">
      <c r="A10" s="3">
        <v>1967</v>
      </c>
      <c r="B10" s="3" t="s">
        <v>21</v>
      </c>
      <c r="C10" s="3" t="s">
        <v>24</v>
      </c>
      <c r="D10" s="6">
        <v>1026</v>
      </c>
      <c r="E10" s="6">
        <v>296</v>
      </c>
      <c r="F10" s="6">
        <v>33</v>
      </c>
      <c r="G10" s="6">
        <v>0</v>
      </c>
      <c r="H10" s="7">
        <f t="shared" si="0"/>
        <v>697</v>
      </c>
      <c r="I10" s="6" t="s">
        <v>60</v>
      </c>
      <c r="J10" s="6">
        <v>230</v>
      </c>
      <c r="L10" s="6" t="s">
        <v>79</v>
      </c>
      <c r="M10" s="7"/>
      <c r="N10" t="s">
        <v>91</v>
      </c>
      <c r="O10" t="s">
        <v>84</v>
      </c>
    </row>
    <row r="11" spans="1:15" x14ac:dyDescent="0.25">
      <c r="A11" s="3">
        <v>1967</v>
      </c>
      <c r="B11" s="3" t="s">
        <v>21</v>
      </c>
      <c r="C11" s="3" t="s">
        <v>25</v>
      </c>
      <c r="D11" s="6">
        <v>1006</v>
      </c>
      <c r="E11" s="6">
        <v>303</v>
      </c>
      <c r="F11" s="6">
        <v>33</v>
      </c>
      <c r="G11" s="6">
        <v>0</v>
      </c>
      <c r="H11" s="7">
        <f t="shared" si="0"/>
        <v>670</v>
      </c>
      <c r="I11" s="6" t="s">
        <v>60</v>
      </c>
      <c r="J11" s="6">
        <v>230</v>
      </c>
      <c r="K11" s="12"/>
      <c r="L11" s="6" t="s">
        <v>79</v>
      </c>
      <c r="M11" s="7"/>
      <c r="N11" t="s">
        <v>91</v>
      </c>
      <c r="O11" t="s">
        <v>84</v>
      </c>
    </row>
    <row r="12" spans="1:15" x14ac:dyDescent="0.25">
      <c r="A12" s="3">
        <v>1967</v>
      </c>
      <c r="B12" s="3" t="s">
        <v>21</v>
      </c>
      <c r="C12" s="3" t="s">
        <v>26</v>
      </c>
      <c r="D12" s="6">
        <v>1006</v>
      </c>
      <c r="E12" s="6">
        <v>299.60000000000002</v>
      </c>
      <c r="F12" s="6">
        <v>33</v>
      </c>
      <c r="G12" s="6">
        <v>0</v>
      </c>
      <c r="H12" s="7">
        <f t="shared" si="0"/>
        <v>673.4</v>
      </c>
      <c r="I12" s="6" t="s">
        <v>60</v>
      </c>
      <c r="J12" s="6">
        <v>230</v>
      </c>
      <c r="K12" s="3"/>
      <c r="L12" s="6" t="s">
        <v>79</v>
      </c>
      <c r="M12" s="7"/>
      <c r="N12" t="s">
        <v>91</v>
      </c>
      <c r="O12" t="s">
        <v>84</v>
      </c>
    </row>
    <row r="13" spans="1:15" x14ac:dyDescent="0.25">
      <c r="A13" s="3">
        <v>1968</v>
      </c>
      <c r="B13" s="3" t="s">
        <v>21</v>
      </c>
      <c r="C13" s="3" t="s">
        <v>27</v>
      </c>
      <c r="D13" s="6">
        <v>1039</v>
      </c>
      <c r="E13" s="6">
        <v>306</v>
      </c>
      <c r="F13" s="6">
        <v>33</v>
      </c>
      <c r="G13" s="6">
        <v>0</v>
      </c>
      <c r="H13" s="7">
        <f t="shared" si="0"/>
        <v>700</v>
      </c>
      <c r="I13" s="6" t="s">
        <v>60</v>
      </c>
      <c r="J13" s="6">
        <v>230</v>
      </c>
      <c r="L13" s="6" t="s">
        <v>79</v>
      </c>
      <c r="M13" s="7"/>
      <c r="N13" t="s">
        <v>91</v>
      </c>
      <c r="O13" t="s">
        <v>84</v>
      </c>
    </row>
    <row r="14" spans="1:15" x14ac:dyDescent="0.25">
      <c r="A14" s="3">
        <v>2013</v>
      </c>
      <c r="B14" s="3" t="s">
        <v>30</v>
      </c>
      <c r="C14" s="3" t="s">
        <v>31</v>
      </c>
      <c r="D14" s="6">
        <v>3780</v>
      </c>
      <c r="E14" s="6">
        <v>1200</v>
      </c>
      <c r="F14" s="6">
        <v>170</v>
      </c>
      <c r="G14" s="6">
        <v>0</v>
      </c>
      <c r="H14" s="7">
        <f t="shared" si="0"/>
        <v>2410</v>
      </c>
      <c r="I14" s="6" t="s">
        <v>64</v>
      </c>
      <c r="J14" s="6">
        <v>333</v>
      </c>
      <c r="K14" s="6">
        <v>1880</v>
      </c>
      <c r="L14" s="6" t="s">
        <v>78</v>
      </c>
      <c r="M14" s="7"/>
      <c r="N14" t="s">
        <v>98</v>
      </c>
      <c r="O14" t="s">
        <v>99</v>
      </c>
    </row>
    <row r="15" spans="1:15" x14ac:dyDescent="0.25">
      <c r="A15" s="3">
        <v>2019</v>
      </c>
      <c r="B15" s="3" t="s">
        <v>30</v>
      </c>
      <c r="C15" s="3" t="s">
        <v>32</v>
      </c>
      <c r="D15" s="6">
        <v>3640</v>
      </c>
      <c r="E15" s="6">
        <v>1200</v>
      </c>
      <c r="F15" s="6">
        <v>170</v>
      </c>
      <c r="G15" s="6">
        <v>0</v>
      </c>
      <c r="H15" s="7">
        <f t="shared" si="0"/>
        <v>2270</v>
      </c>
      <c r="I15" s="6" t="s">
        <v>64</v>
      </c>
      <c r="J15" s="6">
        <v>333</v>
      </c>
      <c r="K15" s="6">
        <v>1880</v>
      </c>
      <c r="L15" s="6" t="s">
        <v>78</v>
      </c>
      <c r="M15" s="7"/>
      <c r="N15" t="s">
        <v>100</v>
      </c>
      <c r="O15" t="s">
        <v>101</v>
      </c>
    </row>
    <row r="16" spans="1:15" x14ac:dyDescent="0.25">
      <c r="A16" s="3">
        <v>2019</v>
      </c>
      <c r="B16" s="3" t="s">
        <v>21</v>
      </c>
      <c r="C16" s="3" t="s">
        <v>29</v>
      </c>
      <c r="D16" s="6">
        <v>4250</v>
      </c>
      <c r="E16" s="6">
        <v>1372</v>
      </c>
      <c r="F16" s="6">
        <v>300</v>
      </c>
      <c r="G16" s="6">
        <v>0</v>
      </c>
      <c r="H16" s="7">
        <f t="shared" si="0"/>
        <v>2578</v>
      </c>
      <c r="I16" s="6" t="s">
        <v>63</v>
      </c>
      <c r="J16" s="6">
        <v>333</v>
      </c>
      <c r="K16" s="3"/>
      <c r="L16" s="6" t="s">
        <v>79</v>
      </c>
      <c r="M16" s="7"/>
      <c r="N16" t="s">
        <v>96</v>
      </c>
      <c r="O16" t="s">
        <v>97</v>
      </c>
    </row>
    <row r="17" spans="1:15" x14ac:dyDescent="0.25">
      <c r="A17" s="3">
        <v>1995</v>
      </c>
      <c r="B17" s="3" t="s">
        <v>21</v>
      </c>
      <c r="C17" s="3" t="s">
        <v>36</v>
      </c>
      <c r="D17" s="6">
        <v>5038.6000000000004</v>
      </c>
      <c r="E17" s="6">
        <v>1673.7</v>
      </c>
      <c r="F17" s="6">
        <v>473.3</v>
      </c>
      <c r="G17" s="6">
        <v>473.3</v>
      </c>
      <c r="H17" s="7">
        <f t="shared" si="0"/>
        <v>2891.6000000000004</v>
      </c>
      <c r="I17" s="6" t="s">
        <v>66</v>
      </c>
      <c r="J17" s="6">
        <v>300</v>
      </c>
      <c r="K17" s="6">
        <v>3732</v>
      </c>
      <c r="L17" s="6" t="s">
        <v>78</v>
      </c>
      <c r="M17" s="7"/>
      <c r="N17" t="s">
        <v>106</v>
      </c>
      <c r="O17" t="s">
        <v>107</v>
      </c>
    </row>
    <row r="18" spans="1:15" x14ac:dyDescent="0.25">
      <c r="A18" s="3">
        <v>1969</v>
      </c>
      <c r="B18" s="3" t="s">
        <v>28</v>
      </c>
      <c r="C18" s="3" t="s">
        <v>34</v>
      </c>
      <c r="D18" s="6">
        <v>5750</v>
      </c>
      <c r="E18" s="6">
        <v>1880</v>
      </c>
      <c r="F18" s="6">
        <v>520</v>
      </c>
      <c r="G18" s="6" t="s">
        <v>56</v>
      </c>
      <c r="H18" s="7">
        <f t="shared" si="0"/>
        <v>3350</v>
      </c>
      <c r="I18" s="6" t="s">
        <v>65</v>
      </c>
      <c r="J18" s="6">
        <v>314</v>
      </c>
      <c r="K18" s="6">
        <v>1880</v>
      </c>
      <c r="L18" s="6" t="s">
        <v>79</v>
      </c>
      <c r="M18" s="7"/>
      <c r="N18" t="s">
        <v>103</v>
      </c>
      <c r="O18" t="s">
        <v>105</v>
      </c>
    </row>
    <row r="19" spans="1:15" x14ac:dyDescent="0.25">
      <c r="A19" s="3">
        <v>1968</v>
      </c>
      <c r="B19" s="3" t="s">
        <v>28</v>
      </c>
      <c r="C19" s="3" t="s">
        <v>35</v>
      </c>
      <c r="D19" s="6">
        <v>5700</v>
      </c>
      <c r="E19" s="6">
        <v>1814</v>
      </c>
      <c r="F19" s="6">
        <v>756</v>
      </c>
      <c r="G19" s="6">
        <v>0</v>
      </c>
      <c r="H19" s="7">
        <f t="shared" si="0"/>
        <v>3130</v>
      </c>
      <c r="I19" s="6" t="s">
        <v>65</v>
      </c>
      <c r="J19" s="6">
        <v>314</v>
      </c>
      <c r="K19" s="6">
        <v>1880</v>
      </c>
      <c r="L19" s="6" t="s">
        <v>78</v>
      </c>
      <c r="M19" s="7"/>
      <c r="N19" t="s">
        <v>94</v>
      </c>
      <c r="O19" t="s">
        <v>95</v>
      </c>
    </row>
    <row r="20" spans="1:15" x14ac:dyDescent="0.25">
      <c r="A20" s="3">
        <v>2021</v>
      </c>
      <c r="B20" s="3" t="s">
        <v>30</v>
      </c>
      <c r="C20" s="3" t="s">
        <v>33</v>
      </c>
      <c r="D20" s="6">
        <v>3800</v>
      </c>
      <c r="E20" s="6">
        <v>1200</v>
      </c>
      <c r="F20" s="6">
        <v>800</v>
      </c>
      <c r="G20" s="6">
        <v>5</v>
      </c>
      <c r="H20" s="7">
        <f t="shared" si="0"/>
        <v>1800</v>
      </c>
      <c r="I20" s="6" t="s">
        <v>64</v>
      </c>
      <c r="J20" s="6">
        <v>333</v>
      </c>
      <c r="K20" s="7">
        <v>1930</v>
      </c>
      <c r="L20" s="6" t="s">
        <v>79</v>
      </c>
      <c r="M20" s="7"/>
      <c r="N20" t="s">
        <v>102</v>
      </c>
      <c r="O20" s="10" t="s">
        <v>104</v>
      </c>
    </row>
    <row r="21" spans="1:15" x14ac:dyDescent="0.25">
      <c r="A21" s="3">
        <v>2005</v>
      </c>
      <c r="B21" s="3" t="s">
        <v>21</v>
      </c>
      <c r="C21" s="3" t="s">
        <v>54</v>
      </c>
      <c r="D21" s="6">
        <v>37494</v>
      </c>
      <c r="E21" s="6">
        <v>10814</v>
      </c>
      <c r="F21" s="6">
        <v>980</v>
      </c>
      <c r="G21" s="6">
        <v>580</v>
      </c>
      <c r="H21" s="7">
        <f t="shared" si="0"/>
        <v>25700</v>
      </c>
      <c r="I21" s="6" t="s">
        <v>75</v>
      </c>
      <c r="J21" s="6">
        <v>362</v>
      </c>
      <c r="K21" s="7">
        <v>3772</v>
      </c>
      <c r="L21" s="6" t="s">
        <v>78</v>
      </c>
      <c r="M21" s="7"/>
      <c r="N21" t="s">
        <v>127</v>
      </c>
      <c r="O21" s="10" t="s">
        <v>113</v>
      </c>
    </row>
    <row r="22" spans="1:15" x14ac:dyDescent="0.25">
      <c r="A22" s="3">
        <v>1970</v>
      </c>
      <c r="B22" s="3" t="s">
        <v>21</v>
      </c>
      <c r="C22" s="3" t="s">
        <v>37</v>
      </c>
      <c r="D22" s="6">
        <v>14916</v>
      </c>
      <c r="E22" s="6">
        <v>2109</v>
      </c>
      <c r="F22" s="6">
        <v>4489</v>
      </c>
      <c r="G22" s="6"/>
      <c r="H22" s="7">
        <f t="shared" si="0"/>
        <v>8318</v>
      </c>
      <c r="I22" s="6" t="s">
        <v>67</v>
      </c>
      <c r="J22" s="6">
        <v>311</v>
      </c>
      <c r="K22" s="7">
        <v>2263</v>
      </c>
      <c r="L22" s="6" t="s">
        <v>79</v>
      </c>
      <c r="M22" s="7"/>
      <c r="N22" t="s">
        <v>108</v>
      </c>
      <c r="O22" s="10" t="s">
        <v>113</v>
      </c>
    </row>
    <row r="23" spans="1:15" x14ac:dyDescent="0.25">
      <c r="A23" s="3">
        <v>1971</v>
      </c>
      <c r="B23" s="3" t="s">
        <v>21</v>
      </c>
      <c r="C23" s="3" t="s">
        <v>38</v>
      </c>
      <c r="D23" s="6">
        <v>15034</v>
      </c>
      <c r="E23" s="6">
        <v>2134</v>
      </c>
      <c r="F23" s="6">
        <v>4700</v>
      </c>
      <c r="G23" s="6"/>
      <c r="H23" s="7">
        <f t="shared" si="0"/>
        <v>8200</v>
      </c>
      <c r="I23" s="6" t="s">
        <v>68</v>
      </c>
      <c r="J23" s="6">
        <v>311</v>
      </c>
      <c r="K23" s="7">
        <v>2263</v>
      </c>
      <c r="L23" s="6" t="s">
        <v>79</v>
      </c>
      <c r="M23" s="7"/>
      <c r="N23" t="s">
        <v>109</v>
      </c>
      <c r="O23" s="10" t="s">
        <v>113</v>
      </c>
    </row>
    <row r="24" spans="1:15" x14ac:dyDescent="0.25">
      <c r="A24" s="3">
        <v>1971</v>
      </c>
      <c r="B24" s="3" t="s">
        <v>21</v>
      </c>
      <c r="C24" s="3" t="s">
        <v>39</v>
      </c>
      <c r="D24" s="6">
        <v>16447</v>
      </c>
      <c r="E24" s="6">
        <v>2626</v>
      </c>
      <c r="F24" s="6">
        <v>4795</v>
      </c>
      <c r="G24" s="6"/>
      <c r="H24" s="7">
        <f t="shared" si="0"/>
        <v>9026</v>
      </c>
      <c r="I24" s="6" t="s">
        <v>69</v>
      </c>
      <c r="J24" s="6">
        <v>311</v>
      </c>
      <c r="K24" s="7">
        <v>2250</v>
      </c>
      <c r="L24" s="6" t="s">
        <v>79</v>
      </c>
      <c r="M24" s="7"/>
      <c r="N24" t="s">
        <v>110</v>
      </c>
      <c r="O24" s="10" t="s">
        <v>113</v>
      </c>
    </row>
    <row r="25" spans="1:15" x14ac:dyDescent="0.25">
      <c r="A25" s="3">
        <v>1972</v>
      </c>
      <c r="B25" s="3" t="s">
        <v>21</v>
      </c>
      <c r="C25" s="3" t="s">
        <v>40</v>
      </c>
      <c r="D25" s="6">
        <v>16447</v>
      </c>
      <c r="E25" s="6">
        <v>2626</v>
      </c>
      <c r="F25" s="6">
        <v>4795</v>
      </c>
      <c r="G25" s="6"/>
      <c r="H25" s="7">
        <f t="shared" si="0"/>
        <v>9026</v>
      </c>
      <c r="I25" s="6" t="s">
        <v>70</v>
      </c>
      <c r="J25" s="6">
        <v>311</v>
      </c>
      <c r="K25" s="7">
        <v>2267</v>
      </c>
      <c r="L25" s="6" t="s">
        <v>79</v>
      </c>
      <c r="M25" s="7"/>
      <c r="N25" t="s">
        <v>111</v>
      </c>
      <c r="O25" s="10" t="s">
        <v>113</v>
      </c>
    </row>
    <row r="26" spans="1:15" x14ac:dyDescent="0.25">
      <c r="A26" s="3">
        <v>1972</v>
      </c>
      <c r="B26" s="3" t="s">
        <v>21</v>
      </c>
      <c r="C26" s="3" t="s">
        <v>41</v>
      </c>
      <c r="D26" s="6">
        <v>16447</v>
      </c>
      <c r="E26" s="6">
        <v>2626</v>
      </c>
      <c r="F26" s="6">
        <v>4795</v>
      </c>
      <c r="G26" s="6"/>
      <c r="H26" s="7">
        <f t="shared" si="0"/>
        <v>9026</v>
      </c>
      <c r="I26" s="6" t="s">
        <v>71</v>
      </c>
      <c r="J26" s="6">
        <v>311</v>
      </c>
      <c r="K26" s="7">
        <v>2265</v>
      </c>
      <c r="L26" s="6" t="s">
        <v>79</v>
      </c>
      <c r="M26" s="7"/>
      <c r="N26" t="s">
        <v>109</v>
      </c>
      <c r="O26" s="10" t="s">
        <v>113</v>
      </c>
    </row>
    <row r="27" spans="1:15" x14ac:dyDescent="0.25">
      <c r="A27" s="3">
        <v>1969</v>
      </c>
      <c r="B27" s="3" t="s">
        <v>21</v>
      </c>
      <c r="C27" s="3" t="s">
        <v>42</v>
      </c>
      <c r="D27" s="6">
        <v>15065</v>
      </c>
      <c r="E27" s="6">
        <v>2034</v>
      </c>
      <c r="F27" s="6">
        <v>4819</v>
      </c>
      <c r="G27" s="6"/>
      <c r="H27" s="7">
        <f t="shared" si="0"/>
        <v>8212</v>
      </c>
      <c r="I27" s="6" t="s">
        <v>72</v>
      </c>
      <c r="J27" s="6">
        <v>311</v>
      </c>
      <c r="K27" s="7">
        <v>2273</v>
      </c>
      <c r="L27" s="6" t="s">
        <v>79</v>
      </c>
      <c r="M27" s="7"/>
      <c r="N27" t="s">
        <v>112</v>
      </c>
      <c r="O27" t="s">
        <v>113</v>
      </c>
    </row>
    <row r="28" spans="1:15" x14ac:dyDescent="0.25">
      <c r="A28" s="3">
        <v>1969</v>
      </c>
      <c r="B28" s="3" t="s">
        <v>21</v>
      </c>
      <c r="C28" s="3" t="s">
        <v>43</v>
      </c>
      <c r="D28" s="6">
        <v>15103</v>
      </c>
      <c r="E28" s="6">
        <v>2034</v>
      </c>
      <c r="F28" s="6">
        <v>4821</v>
      </c>
      <c r="G28" s="6"/>
      <c r="H28" s="7">
        <f t="shared" si="0"/>
        <v>8248</v>
      </c>
      <c r="I28" s="6" t="s">
        <v>73</v>
      </c>
      <c r="J28" s="6">
        <v>311</v>
      </c>
      <c r="K28" s="7">
        <v>2261</v>
      </c>
      <c r="L28" s="6" t="s">
        <v>79</v>
      </c>
      <c r="M28" s="7"/>
      <c r="N28" t="s">
        <v>112</v>
      </c>
      <c r="O28" t="s">
        <v>113</v>
      </c>
    </row>
    <row r="29" spans="1:15" x14ac:dyDescent="0.25">
      <c r="A29" s="3">
        <v>1988</v>
      </c>
      <c r="B29" s="3" t="s">
        <v>21</v>
      </c>
      <c r="C29" s="3" t="s">
        <v>49</v>
      </c>
      <c r="D29" s="6">
        <v>48218</v>
      </c>
      <c r="E29" s="6">
        <v>9823</v>
      </c>
      <c r="F29" s="6">
        <v>6000</v>
      </c>
      <c r="G29" s="6">
        <v>6000</v>
      </c>
      <c r="H29" s="7">
        <f t="shared" si="0"/>
        <v>32395</v>
      </c>
      <c r="I29" s="6" t="s">
        <v>74</v>
      </c>
      <c r="J29" s="6">
        <v>451</v>
      </c>
      <c r="K29" s="7">
        <v>4380</v>
      </c>
      <c r="L29" s="6" t="s">
        <v>78</v>
      </c>
      <c r="M29" s="7"/>
      <c r="N29" t="s">
        <v>119</v>
      </c>
    </row>
    <row r="30" spans="1:15" x14ac:dyDescent="0.25">
      <c r="A30" s="3">
        <v>2022</v>
      </c>
      <c r="B30" s="3" t="s">
        <v>46</v>
      </c>
      <c r="C30" s="3" t="s">
        <v>47</v>
      </c>
      <c r="D30" s="6">
        <v>42267</v>
      </c>
      <c r="E30" s="6">
        <v>9861</v>
      </c>
      <c r="F30" s="6">
        <v>9121</v>
      </c>
      <c r="G30" s="6"/>
      <c r="H30" s="7">
        <f t="shared" si="0"/>
        <v>23285</v>
      </c>
      <c r="I30" s="6" t="s">
        <v>59</v>
      </c>
      <c r="J30" s="6">
        <v>340</v>
      </c>
      <c r="K30" s="7">
        <v>2520</v>
      </c>
      <c r="L30" s="6" t="s">
        <v>79</v>
      </c>
      <c r="M30" s="7"/>
      <c r="N30" t="s">
        <v>117</v>
      </c>
      <c r="O30" t="s">
        <v>116</v>
      </c>
    </row>
    <row r="31" spans="1:15" x14ac:dyDescent="0.25">
      <c r="A31" s="3">
        <v>2006</v>
      </c>
      <c r="B31" s="3" t="s">
        <v>21</v>
      </c>
      <c r="C31" s="3" t="s">
        <v>45</v>
      </c>
      <c r="D31" s="6">
        <v>49972</v>
      </c>
      <c r="E31" s="6">
        <v>10426</v>
      </c>
      <c r="F31" s="6">
        <v>11502</v>
      </c>
      <c r="G31" s="6"/>
      <c r="H31" s="7">
        <f t="shared" si="0"/>
        <v>28044</v>
      </c>
      <c r="I31" s="6" t="s">
        <v>74</v>
      </c>
      <c r="J31" s="6">
        <v>450</v>
      </c>
      <c r="K31" s="7"/>
      <c r="L31" s="6" t="s">
        <v>79</v>
      </c>
      <c r="M31" s="7"/>
      <c r="N31" t="s">
        <v>115</v>
      </c>
      <c r="O31" t="s">
        <v>113</v>
      </c>
    </row>
    <row r="32" spans="1:15" x14ac:dyDescent="0.25">
      <c r="A32" s="3">
        <v>2005</v>
      </c>
      <c r="B32" s="3" t="s">
        <v>21</v>
      </c>
      <c r="C32" s="3" t="s">
        <v>48</v>
      </c>
      <c r="D32" s="6">
        <v>45862</v>
      </c>
      <c r="E32" s="7">
        <v>7665</v>
      </c>
      <c r="F32" s="6">
        <v>13102</v>
      </c>
      <c r="G32" s="6"/>
      <c r="H32" s="7">
        <f t="shared" si="0"/>
        <v>25095</v>
      </c>
      <c r="I32" s="6" t="s">
        <v>75</v>
      </c>
      <c r="J32" s="6">
        <v>451</v>
      </c>
      <c r="K32" s="7">
        <v>1900</v>
      </c>
      <c r="L32" s="6" t="s">
        <v>79</v>
      </c>
      <c r="M32" s="7"/>
      <c r="N32" t="s">
        <v>118</v>
      </c>
      <c r="O32" t="s">
        <v>113</v>
      </c>
    </row>
    <row r="33" spans="1:15" x14ac:dyDescent="0.25">
      <c r="A33" s="3">
        <v>1988</v>
      </c>
      <c r="B33" s="3" t="s">
        <v>21</v>
      </c>
      <c r="C33" s="3" t="s">
        <v>121</v>
      </c>
      <c r="D33" s="6">
        <v>54463</v>
      </c>
      <c r="E33" s="7">
        <v>9823</v>
      </c>
      <c r="F33" s="6">
        <v>14000</v>
      </c>
      <c r="G33" s="6">
        <v>0</v>
      </c>
      <c r="H33" s="7">
        <f t="shared" si="0"/>
        <v>30640</v>
      </c>
      <c r="I33" s="6" t="s">
        <v>74</v>
      </c>
      <c r="J33" s="6">
        <v>451</v>
      </c>
      <c r="K33" s="7">
        <v>4380</v>
      </c>
      <c r="L33" s="6" t="s">
        <v>78</v>
      </c>
      <c r="M33" s="7"/>
      <c r="N33" t="s">
        <v>120</v>
      </c>
      <c r="O33" t="s">
        <v>113</v>
      </c>
    </row>
    <row r="34" spans="1:15" x14ac:dyDescent="0.25">
      <c r="A34" s="3">
        <v>1988</v>
      </c>
      <c r="B34" s="3" t="s">
        <v>21</v>
      </c>
      <c r="C34" s="11" t="s">
        <v>124</v>
      </c>
      <c r="D34" s="6">
        <v>67326</v>
      </c>
      <c r="E34" s="7">
        <v>7899</v>
      </c>
      <c r="F34" s="6">
        <v>14000</v>
      </c>
      <c r="G34" s="6">
        <v>0</v>
      </c>
      <c r="H34" s="7">
        <f t="shared" si="0"/>
        <v>45427</v>
      </c>
      <c r="I34" s="6" t="s">
        <v>125</v>
      </c>
      <c r="J34" s="6">
        <v>333</v>
      </c>
      <c r="K34" s="7">
        <v>4380</v>
      </c>
      <c r="L34" s="6" t="s">
        <v>78</v>
      </c>
      <c r="N34" t="s">
        <v>120</v>
      </c>
      <c r="O34" t="s">
        <v>113</v>
      </c>
    </row>
    <row r="35" spans="1:15" x14ac:dyDescent="0.25">
      <c r="A35" s="3">
        <v>2007</v>
      </c>
      <c r="B35" s="3" t="s">
        <v>21</v>
      </c>
      <c r="C35" s="3" t="s">
        <v>55</v>
      </c>
      <c r="D35" s="6">
        <v>43501</v>
      </c>
      <c r="E35" s="7">
        <v>8500</v>
      </c>
      <c r="F35" s="6">
        <v>18634</v>
      </c>
      <c r="G35" s="3"/>
      <c r="H35" s="7">
        <f t="shared" si="0"/>
        <v>16367</v>
      </c>
      <c r="I35" s="6" t="s">
        <v>74</v>
      </c>
      <c r="J35" s="6">
        <v>451</v>
      </c>
      <c r="K35" s="7">
        <v>2117</v>
      </c>
      <c r="L35" s="6" t="s">
        <v>78</v>
      </c>
      <c r="M35" s="7"/>
      <c r="O35" t="s">
        <v>128</v>
      </c>
    </row>
    <row r="36" spans="1:15" x14ac:dyDescent="0.25">
      <c r="A36" s="3">
        <v>1988</v>
      </c>
      <c r="B36" s="3" t="s">
        <v>21</v>
      </c>
      <c r="C36" s="3" t="s">
        <v>122</v>
      </c>
      <c r="D36" s="6">
        <v>60075</v>
      </c>
      <c r="E36" s="7">
        <v>9823</v>
      </c>
      <c r="F36" s="6">
        <v>25000</v>
      </c>
      <c r="G36" s="6">
        <v>0</v>
      </c>
      <c r="H36" s="7">
        <f t="shared" si="0"/>
        <v>25252</v>
      </c>
      <c r="I36" s="6" t="s">
        <v>74</v>
      </c>
      <c r="J36" s="6">
        <v>451</v>
      </c>
      <c r="K36" s="7">
        <v>2100</v>
      </c>
      <c r="L36" s="6" t="s">
        <v>78</v>
      </c>
      <c r="M36" s="7"/>
      <c r="O36" t="s">
        <v>113</v>
      </c>
    </row>
    <row r="37" spans="1:15" x14ac:dyDescent="0.25">
      <c r="A37" s="3">
        <v>1988</v>
      </c>
      <c r="B37" s="3" t="s">
        <v>21</v>
      </c>
      <c r="C37" s="11" t="s">
        <v>123</v>
      </c>
      <c r="D37" s="7">
        <v>69298</v>
      </c>
      <c r="E37" s="7">
        <v>7899</v>
      </c>
      <c r="F37" s="6">
        <v>25000</v>
      </c>
      <c r="G37" s="6">
        <v>0</v>
      </c>
      <c r="H37" s="7">
        <f t="shared" si="0"/>
        <v>36399</v>
      </c>
      <c r="I37" s="6" t="s">
        <v>125</v>
      </c>
      <c r="J37" s="6">
        <v>333</v>
      </c>
      <c r="K37" s="7">
        <v>2100</v>
      </c>
      <c r="L37" s="6" t="s">
        <v>78</v>
      </c>
      <c r="O37" t="s">
        <v>113</v>
      </c>
    </row>
    <row r="38" spans="1:15" x14ac:dyDescent="0.25">
      <c r="A38" s="3">
        <v>1992</v>
      </c>
      <c r="B38" s="3" t="s">
        <v>21</v>
      </c>
      <c r="C38" s="3" t="s">
        <v>51</v>
      </c>
      <c r="D38" s="7">
        <v>93037</v>
      </c>
      <c r="E38" s="7">
        <v>12992</v>
      </c>
      <c r="F38" s="6">
        <v>35894</v>
      </c>
      <c r="G38" s="6"/>
      <c r="H38" s="7">
        <f t="shared" si="0"/>
        <v>44151</v>
      </c>
      <c r="I38" s="6" t="s">
        <v>74</v>
      </c>
      <c r="J38" s="6">
        <v>466</v>
      </c>
      <c r="K38" s="7"/>
      <c r="L38" s="6" t="s">
        <v>79</v>
      </c>
      <c r="M38" s="7"/>
      <c r="N38" t="s">
        <v>114</v>
      </c>
    </row>
    <row r="39" spans="1:15" x14ac:dyDescent="0.25">
      <c r="A39" s="3">
        <v>1992</v>
      </c>
      <c r="B39" s="3" t="s">
        <v>21</v>
      </c>
      <c r="C39" s="3" t="s">
        <v>44</v>
      </c>
      <c r="D39" s="7">
        <v>93038</v>
      </c>
      <c r="E39" s="7">
        <v>12472</v>
      </c>
      <c r="F39" s="6">
        <v>36384</v>
      </c>
      <c r="G39" s="6"/>
      <c r="H39" s="7">
        <f t="shared" si="0"/>
        <v>44182</v>
      </c>
      <c r="I39" s="6" t="s">
        <v>74</v>
      </c>
      <c r="J39" s="6">
        <v>465.5</v>
      </c>
      <c r="K39" s="7"/>
      <c r="L39" s="6" t="s">
        <v>79</v>
      </c>
      <c r="M39" s="7"/>
      <c r="N39" t="s">
        <v>114</v>
      </c>
      <c r="O39" t="s">
        <v>113</v>
      </c>
    </row>
    <row r="40" spans="1:15" x14ac:dyDescent="0.25">
      <c r="A40" s="3">
        <v>2005</v>
      </c>
      <c r="B40" s="3" t="s">
        <v>21</v>
      </c>
      <c r="C40" s="3" t="s">
        <v>50</v>
      </c>
      <c r="D40" s="7">
        <v>81911</v>
      </c>
      <c r="E40" s="7">
        <v>9726</v>
      </c>
      <c r="F40" s="6">
        <v>42472</v>
      </c>
      <c r="G40" s="6">
        <v>10790</v>
      </c>
      <c r="H40" s="7">
        <f t="shared" si="0"/>
        <v>29713</v>
      </c>
      <c r="I40" s="6" t="s">
        <v>75</v>
      </c>
      <c r="J40" s="6">
        <v>350</v>
      </c>
      <c r="K40" s="7">
        <v>2841</v>
      </c>
      <c r="L40" s="6" t="s">
        <v>79</v>
      </c>
      <c r="M40" s="7"/>
      <c r="O40" t="s">
        <v>113</v>
      </c>
    </row>
  </sheetData>
  <sortState xmlns:xlrd2="http://schemas.microsoft.com/office/spreadsheetml/2017/richdata2" ref="A2:O40">
    <sortCondition ref="F2:F40"/>
  </sortState>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D10ED-D085-4321-AA67-E51287E21076}">
  <dimension ref="A1:O21"/>
  <sheetViews>
    <sheetView topLeftCell="A28" workbookViewId="0">
      <selection activeCell="A40" sqref="A40"/>
    </sheetView>
  </sheetViews>
  <sheetFormatPr defaultRowHeight="15" x14ac:dyDescent="0.25"/>
  <cols>
    <col min="6" max="6" width="19.28515625" bestFit="1" customWidth="1"/>
    <col min="7" max="7" width="16.7109375" bestFit="1" customWidth="1"/>
    <col min="8" max="8" width="18.7109375" bestFit="1" customWidth="1"/>
  </cols>
  <sheetData>
    <row r="1" spans="1:15" ht="15.75" thickBot="1" x14ac:dyDescent="0.3">
      <c r="A1" s="1" t="s">
        <v>0</v>
      </c>
      <c r="B1" s="1" t="s">
        <v>1</v>
      </c>
      <c r="C1" s="1" t="s">
        <v>2</v>
      </c>
      <c r="D1" s="1" t="s">
        <v>14</v>
      </c>
      <c r="E1" s="1" t="s">
        <v>3</v>
      </c>
      <c r="F1" s="1" t="s">
        <v>11</v>
      </c>
      <c r="G1" s="1" t="s">
        <v>4</v>
      </c>
      <c r="H1" s="1" t="s">
        <v>10</v>
      </c>
      <c r="I1" s="1" t="s">
        <v>6</v>
      </c>
      <c r="J1" s="2" t="s">
        <v>12</v>
      </c>
      <c r="K1" s="2" t="s">
        <v>7</v>
      </c>
      <c r="L1" s="1" t="s">
        <v>5</v>
      </c>
      <c r="M1" s="2" t="s">
        <v>13</v>
      </c>
      <c r="N1" s="1" t="s">
        <v>8</v>
      </c>
      <c r="O1" s="1" t="s">
        <v>9</v>
      </c>
    </row>
    <row r="2" spans="1:15" x14ac:dyDescent="0.25">
      <c r="A2" s="3">
        <v>2022</v>
      </c>
      <c r="B2" s="3" t="s">
        <v>15</v>
      </c>
      <c r="C2" s="3" t="s">
        <v>16</v>
      </c>
      <c r="D2" s="4">
        <v>14.6</v>
      </c>
      <c r="E2" s="5">
        <v>0.7</v>
      </c>
      <c r="F2" s="6">
        <v>0</v>
      </c>
      <c r="G2" s="6">
        <v>0</v>
      </c>
      <c r="H2" s="7">
        <f t="shared" ref="H2:H21" si="0">D2-E2-F2</f>
        <v>13.9</v>
      </c>
      <c r="I2" s="14" t="s">
        <v>57</v>
      </c>
      <c r="J2" s="6"/>
      <c r="K2" s="7">
        <v>2500</v>
      </c>
      <c r="L2" s="6" t="s">
        <v>80</v>
      </c>
      <c r="N2" t="s">
        <v>82</v>
      </c>
      <c r="O2" s="8" t="s">
        <v>83</v>
      </c>
    </row>
    <row r="3" spans="1:15" x14ac:dyDescent="0.25">
      <c r="A3" s="3">
        <v>2019</v>
      </c>
      <c r="B3" s="3" t="s">
        <v>17</v>
      </c>
      <c r="C3" s="3" t="s">
        <v>18</v>
      </c>
      <c r="D3" s="6">
        <v>585</v>
      </c>
      <c r="E3" s="6">
        <v>150</v>
      </c>
      <c r="F3" s="6">
        <v>0</v>
      </c>
      <c r="G3" s="6">
        <v>0</v>
      </c>
      <c r="H3" s="7">
        <f t="shared" si="0"/>
        <v>435</v>
      </c>
      <c r="I3" s="6" t="s">
        <v>58</v>
      </c>
      <c r="J3" s="6">
        <v>318</v>
      </c>
      <c r="K3" s="7">
        <v>1930</v>
      </c>
      <c r="L3" s="6" t="s">
        <v>78</v>
      </c>
      <c r="N3" t="s">
        <v>81</v>
      </c>
      <c r="O3" s="9" t="s">
        <v>85</v>
      </c>
    </row>
    <row r="4" spans="1:15" x14ac:dyDescent="0.25">
      <c r="A4" s="3">
        <v>1966</v>
      </c>
      <c r="B4" s="3" t="s">
        <v>28</v>
      </c>
      <c r="C4" s="3" t="s">
        <v>129</v>
      </c>
      <c r="D4" s="6">
        <v>1538</v>
      </c>
      <c r="E4" s="6">
        <v>847</v>
      </c>
      <c r="F4" s="6">
        <v>3.6</v>
      </c>
      <c r="G4" s="6">
        <v>0</v>
      </c>
      <c r="H4" s="7">
        <f t="shared" si="0"/>
        <v>687.4</v>
      </c>
      <c r="I4" s="6" t="s">
        <v>61</v>
      </c>
      <c r="J4" s="13">
        <v>287</v>
      </c>
      <c r="K4" s="7">
        <v>2630</v>
      </c>
      <c r="L4" s="6" t="s">
        <v>80</v>
      </c>
      <c r="M4" s="7"/>
      <c r="N4" t="s">
        <v>131</v>
      </c>
      <c r="O4" t="s">
        <v>93</v>
      </c>
    </row>
    <row r="5" spans="1:15" x14ac:dyDescent="0.25">
      <c r="A5" s="3">
        <v>1966</v>
      </c>
      <c r="B5" s="3" t="s">
        <v>28</v>
      </c>
      <c r="C5" s="3" t="s">
        <v>130</v>
      </c>
      <c r="D5" s="6">
        <v>1620</v>
      </c>
      <c r="E5" s="6">
        <v>800</v>
      </c>
      <c r="F5" s="6">
        <v>3.6</v>
      </c>
      <c r="G5" s="6">
        <v>0</v>
      </c>
      <c r="H5" s="7">
        <f t="shared" si="0"/>
        <v>816.4</v>
      </c>
      <c r="I5" s="6" t="s">
        <v>62</v>
      </c>
      <c r="J5" s="6">
        <v>287</v>
      </c>
      <c r="K5" s="7">
        <v>1880</v>
      </c>
      <c r="L5" s="6" t="s">
        <v>80</v>
      </c>
      <c r="M5" s="7"/>
      <c r="N5" t="s">
        <v>92</v>
      </c>
      <c r="O5" t="s">
        <v>95</v>
      </c>
    </row>
    <row r="6" spans="1:15" x14ac:dyDescent="0.25">
      <c r="A6" s="3">
        <v>2010</v>
      </c>
      <c r="B6" s="3" t="s">
        <v>21</v>
      </c>
      <c r="C6" s="3" t="s">
        <v>22</v>
      </c>
      <c r="D6" s="6">
        <v>462</v>
      </c>
      <c r="E6" s="6">
        <v>171.1</v>
      </c>
      <c r="F6" s="6">
        <v>14.9</v>
      </c>
      <c r="G6" s="6">
        <v>0</v>
      </c>
      <c r="H6" s="7">
        <f t="shared" si="0"/>
        <v>276</v>
      </c>
      <c r="I6" s="14" t="s">
        <v>77</v>
      </c>
      <c r="J6" s="6">
        <v>160</v>
      </c>
      <c r="L6" s="6" t="s">
        <v>79</v>
      </c>
      <c r="M6" s="7"/>
      <c r="N6" t="s">
        <v>89</v>
      </c>
      <c r="O6" t="s">
        <v>90</v>
      </c>
    </row>
    <row r="7" spans="1:15" x14ac:dyDescent="0.25">
      <c r="A7" s="3">
        <v>2019</v>
      </c>
      <c r="B7" s="3" t="s">
        <v>19</v>
      </c>
      <c r="C7" s="3" t="s">
        <v>20</v>
      </c>
      <c r="D7" s="6">
        <v>1471</v>
      </c>
      <c r="E7" s="6">
        <v>626</v>
      </c>
      <c r="F7" s="6">
        <v>27</v>
      </c>
      <c r="G7" s="6">
        <v>0</v>
      </c>
      <c r="H7" s="7">
        <f t="shared" si="0"/>
        <v>818</v>
      </c>
      <c r="I7" s="6" t="s">
        <v>59</v>
      </c>
      <c r="J7" s="6"/>
      <c r="K7" s="7">
        <v>2000</v>
      </c>
      <c r="L7" s="6" t="s">
        <v>78</v>
      </c>
      <c r="N7" t="s">
        <v>87</v>
      </c>
      <c r="O7" t="s">
        <v>88</v>
      </c>
    </row>
    <row r="8" spans="1:15" x14ac:dyDescent="0.25">
      <c r="A8" s="3">
        <v>2022</v>
      </c>
      <c r="B8" s="3" t="s">
        <v>52</v>
      </c>
      <c r="C8" s="3" t="s">
        <v>53</v>
      </c>
      <c r="D8" s="6">
        <v>1000</v>
      </c>
      <c r="E8" s="6">
        <v>340</v>
      </c>
      <c r="F8" s="6">
        <v>30</v>
      </c>
      <c r="G8" s="6">
        <v>0</v>
      </c>
      <c r="H8" s="7">
        <f t="shared" si="0"/>
        <v>630</v>
      </c>
      <c r="I8" s="6" t="s">
        <v>76</v>
      </c>
      <c r="J8" s="6">
        <v>333</v>
      </c>
      <c r="K8" s="7"/>
      <c r="L8" s="6" t="s">
        <v>78</v>
      </c>
      <c r="M8" s="7"/>
      <c r="N8" t="s">
        <v>126</v>
      </c>
      <c r="O8" t="s">
        <v>86</v>
      </c>
    </row>
    <row r="9" spans="1:15" x14ac:dyDescent="0.25">
      <c r="A9" s="3">
        <v>1966</v>
      </c>
      <c r="B9" s="3" t="s">
        <v>21</v>
      </c>
      <c r="C9" s="3" t="s">
        <v>23</v>
      </c>
      <c r="D9" s="6">
        <v>995.2</v>
      </c>
      <c r="E9" s="6">
        <v>294.3</v>
      </c>
      <c r="F9" s="6">
        <v>33</v>
      </c>
      <c r="G9" s="6">
        <v>0</v>
      </c>
      <c r="H9" s="7">
        <f t="shared" si="0"/>
        <v>667.90000000000009</v>
      </c>
      <c r="I9" s="15" t="s">
        <v>132</v>
      </c>
      <c r="J9" s="6">
        <v>230</v>
      </c>
      <c r="L9" s="6" t="s">
        <v>79</v>
      </c>
      <c r="M9" s="7"/>
      <c r="N9" t="s">
        <v>91</v>
      </c>
      <c r="O9" t="s">
        <v>84</v>
      </c>
    </row>
    <row r="10" spans="1:15" x14ac:dyDescent="0.25">
      <c r="A10" s="3">
        <v>1967</v>
      </c>
      <c r="B10" s="3" t="s">
        <v>21</v>
      </c>
      <c r="C10" s="3" t="s">
        <v>24</v>
      </c>
      <c r="D10" s="6">
        <v>1026</v>
      </c>
      <c r="E10" s="6">
        <v>296</v>
      </c>
      <c r="F10" s="6">
        <v>33</v>
      </c>
      <c r="G10" s="6">
        <v>0</v>
      </c>
      <c r="H10" s="7">
        <f t="shared" si="0"/>
        <v>697</v>
      </c>
      <c r="I10" s="15" t="s">
        <v>132</v>
      </c>
      <c r="J10" s="6">
        <v>230</v>
      </c>
      <c r="L10" s="6" t="s">
        <v>79</v>
      </c>
      <c r="M10" s="7"/>
      <c r="N10" t="s">
        <v>91</v>
      </c>
      <c r="O10" t="s">
        <v>84</v>
      </c>
    </row>
    <row r="11" spans="1:15" x14ac:dyDescent="0.25">
      <c r="A11" s="3">
        <v>1967</v>
      </c>
      <c r="B11" s="3" t="s">
        <v>21</v>
      </c>
      <c r="C11" s="3" t="s">
        <v>25</v>
      </c>
      <c r="D11" s="6">
        <v>1006</v>
      </c>
      <c r="E11" s="6">
        <v>303</v>
      </c>
      <c r="F11" s="6">
        <v>33</v>
      </c>
      <c r="G11" s="6">
        <v>0</v>
      </c>
      <c r="H11" s="7">
        <f t="shared" si="0"/>
        <v>670</v>
      </c>
      <c r="I11" s="15" t="s">
        <v>132</v>
      </c>
      <c r="J11" s="6">
        <v>230</v>
      </c>
      <c r="K11" s="12"/>
      <c r="L11" s="6" t="s">
        <v>79</v>
      </c>
      <c r="M11" s="7"/>
      <c r="N11" t="s">
        <v>91</v>
      </c>
      <c r="O11" t="s">
        <v>84</v>
      </c>
    </row>
    <row r="12" spans="1:15" x14ac:dyDescent="0.25">
      <c r="A12" s="3">
        <v>1967</v>
      </c>
      <c r="B12" s="3" t="s">
        <v>21</v>
      </c>
      <c r="C12" s="3" t="s">
        <v>26</v>
      </c>
      <c r="D12" s="6">
        <v>1006</v>
      </c>
      <c r="E12" s="6">
        <v>299.60000000000002</v>
      </c>
      <c r="F12" s="6">
        <v>33</v>
      </c>
      <c r="G12" s="6">
        <v>0</v>
      </c>
      <c r="H12" s="7">
        <f t="shared" si="0"/>
        <v>673.4</v>
      </c>
      <c r="I12" s="15" t="s">
        <v>132</v>
      </c>
      <c r="J12" s="6">
        <v>230</v>
      </c>
      <c r="K12" s="3"/>
      <c r="L12" s="6" t="s">
        <v>79</v>
      </c>
      <c r="M12" s="7"/>
      <c r="N12" t="s">
        <v>91</v>
      </c>
      <c r="O12" t="s">
        <v>84</v>
      </c>
    </row>
    <row r="13" spans="1:15" x14ac:dyDescent="0.25">
      <c r="A13" s="3">
        <v>1968</v>
      </c>
      <c r="B13" s="3" t="s">
        <v>21</v>
      </c>
      <c r="C13" s="3" t="s">
        <v>27</v>
      </c>
      <c r="D13" s="6">
        <v>1039</v>
      </c>
      <c r="E13" s="6">
        <v>306</v>
      </c>
      <c r="F13" s="6">
        <v>33</v>
      </c>
      <c r="G13" s="6">
        <v>0</v>
      </c>
      <c r="H13" s="7">
        <f t="shared" si="0"/>
        <v>700</v>
      </c>
      <c r="I13" s="15" t="s">
        <v>132</v>
      </c>
      <c r="J13" s="6">
        <v>230</v>
      </c>
      <c r="L13" s="6" t="s">
        <v>79</v>
      </c>
      <c r="M13" s="7"/>
      <c r="N13" t="s">
        <v>91</v>
      </c>
      <c r="O13" t="s">
        <v>84</v>
      </c>
    </row>
    <row r="14" spans="1:15" x14ac:dyDescent="0.25">
      <c r="A14" s="3">
        <v>2013</v>
      </c>
      <c r="B14" s="3" t="s">
        <v>30</v>
      </c>
      <c r="C14" s="3" t="s">
        <v>31</v>
      </c>
      <c r="D14" s="6">
        <v>3780</v>
      </c>
      <c r="E14" s="6">
        <v>1200</v>
      </c>
      <c r="F14" s="6">
        <v>170</v>
      </c>
      <c r="G14" s="6">
        <v>0</v>
      </c>
      <c r="H14" s="7">
        <f t="shared" si="0"/>
        <v>2410</v>
      </c>
      <c r="I14" s="6" t="s">
        <v>64</v>
      </c>
      <c r="J14" s="6">
        <v>333</v>
      </c>
      <c r="K14" s="6">
        <v>1880</v>
      </c>
      <c r="L14" s="6" t="s">
        <v>78</v>
      </c>
      <c r="M14" s="7"/>
      <c r="N14" t="s">
        <v>98</v>
      </c>
      <c r="O14" t="s">
        <v>99</v>
      </c>
    </row>
    <row r="15" spans="1:15" x14ac:dyDescent="0.25">
      <c r="A15" s="3">
        <v>2019</v>
      </c>
      <c r="B15" s="3" t="s">
        <v>30</v>
      </c>
      <c r="C15" s="3" t="s">
        <v>32</v>
      </c>
      <c r="D15" s="6">
        <v>3640</v>
      </c>
      <c r="E15" s="6">
        <v>1200</v>
      </c>
      <c r="F15" s="6">
        <v>170</v>
      </c>
      <c r="G15" s="6">
        <v>0</v>
      </c>
      <c r="H15" s="7">
        <f t="shared" si="0"/>
        <v>2270</v>
      </c>
      <c r="I15" s="6" t="s">
        <v>64</v>
      </c>
      <c r="J15" s="6">
        <v>333</v>
      </c>
      <c r="K15" s="6">
        <v>1880</v>
      </c>
      <c r="L15" s="6" t="s">
        <v>78</v>
      </c>
      <c r="M15" s="7"/>
      <c r="N15" t="s">
        <v>100</v>
      </c>
      <c r="O15" t="s">
        <v>101</v>
      </c>
    </row>
    <row r="16" spans="1:15" x14ac:dyDescent="0.25">
      <c r="A16" s="3">
        <v>2019</v>
      </c>
      <c r="B16" s="3" t="s">
        <v>21</v>
      </c>
      <c r="C16" s="3" t="s">
        <v>29</v>
      </c>
      <c r="D16" s="6">
        <v>4250</v>
      </c>
      <c r="E16" s="6">
        <v>1372</v>
      </c>
      <c r="F16" s="6">
        <v>300</v>
      </c>
      <c r="G16" s="6">
        <v>0</v>
      </c>
      <c r="H16" s="7">
        <f t="shared" si="0"/>
        <v>2578</v>
      </c>
      <c r="I16" s="15" t="s">
        <v>133</v>
      </c>
      <c r="J16" s="6">
        <v>333</v>
      </c>
      <c r="K16" s="3"/>
      <c r="L16" s="6" t="s">
        <v>79</v>
      </c>
      <c r="M16" s="7"/>
      <c r="N16" t="s">
        <v>96</v>
      </c>
      <c r="O16" t="s">
        <v>97</v>
      </c>
    </row>
    <row r="17" spans="1:15" x14ac:dyDescent="0.25">
      <c r="A17" s="3">
        <v>1995</v>
      </c>
      <c r="B17" s="3" t="s">
        <v>21</v>
      </c>
      <c r="C17" s="3" t="s">
        <v>36</v>
      </c>
      <c r="D17" s="6">
        <v>5038.6000000000004</v>
      </c>
      <c r="E17" s="6">
        <v>1673.7</v>
      </c>
      <c r="F17" s="6">
        <v>473.3</v>
      </c>
      <c r="G17" s="6">
        <v>473.3</v>
      </c>
      <c r="H17" s="7">
        <f t="shared" si="0"/>
        <v>2891.6000000000004</v>
      </c>
      <c r="I17" s="6" t="s">
        <v>66</v>
      </c>
      <c r="J17" s="6">
        <v>300</v>
      </c>
      <c r="K17" s="6">
        <v>3732</v>
      </c>
      <c r="L17" s="6" t="s">
        <v>78</v>
      </c>
      <c r="M17" s="7"/>
      <c r="N17" t="s">
        <v>106</v>
      </c>
      <c r="O17" t="s">
        <v>107</v>
      </c>
    </row>
    <row r="18" spans="1:15" x14ac:dyDescent="0.25">
      <c r="A18" s="3">
        <v>1969</v>
      </c>
      <c r="B18" s="3" t="s">
        <v>28</v>
      </c>
      <c r="C18" s="3" t="s">
        <v>34</v>
      </c>
      <c r="D18" s="6">
        <v>5750</v>
      </c>
      <c r="E18" s="6">
        <v>1880</v>
      </c>
      <c r="F18" s="6">
        <v>520</v>
      </c>
      <c r="G18" s="6" t="s">
        <v>56</v>
      </c>
      <c r="H18" s="7">
        <f t="shared" si="0"/>
        <v>3350</v>
      </c>
      <c r="I18" s="6" t="s">
        <v>65</v>
      </c>
      <c r="J18" s="6">
        <v>314</v>
      </c>
      <c r="K18" s="6">
        <v>1880</v>
      </c>
      <c r="L18" s="6" t="s">
        <v>79</v>
      </c>
      <c r="M18" s="7"/>
      <c r="N18" t="s">
        <v>103</v>
      </c>
      <c r="O18" t="s">
        <v>105</v>
      </c>
    </row>
    <row r="19" spans="1:15" x14ac:dyDescent="0.25">
      <c r="A19" s="3">
        <v>1968</v>
      </c>
      <c r="B19" s="3" t="s">
        <v>28</v>
      </c>
      <c r="C19" s="3" t="s">
        <v>35</v>
      </c>
      <c r="D19" s="6">
        <v>5700</v>
      </c>
      <c r="E19" s="6">
        <v>1814</v>
      </c>
      <c r="F19" s="6">
        <v>756</v>
      </c>
      <c r="G19" s="6">
        <v>0</v>
      </c>
      <c r="H19" s="7">
        <f t="shared" si="0"/>
        <v>3130</v>
      </c>
      <c r="I19" s="6" t="s">
        <v>65</v>
      </c>
      <c r="J19" s="6">
        <v>314</v>
      </c>
      <c r="K19" s="6">
        <v>1880</v>
      </c>
      <c r="L19" s="6" t="s">
        <v>78</v>
      </c>
      <c r="M19" s="7"/>
      <c r="N19" t="s">
        <v>94</v>
      </c>
      <c r="O19" t="s">
        <v>95</v>
      </c>
    </row>
    <row r="20" spans="1:15" x14ac:dyDescent="0.25">
      <c r="A20" s="3">
        <v>2021</v>
      </c>
      <c r="B20" s="3" t="s">
        <v>30</v>
      </c>
      <c r="C20" s="3" t="s">
        <v>33</v>
      </c>
      <c r="D20" s="6">
        <v>3800</v>
      </c>
      <c r="E20" s="6">
        <v>1200</v>
      </c>
      <c r="F20" s="6">
        <v>800</v>
      </c>
      <c r="G20" s="6">
        <v>5</v>
      </c>
      <c r="H20" s="7">
        <f t="shared" si="0"/>
        <v>1800</v>
      </c>
      <c r="I20" s="6" t="s">
        <v>64</v>
      </c>
      <c r="J20" s="6">
        <v>333</v>
      </c>
      <c r="K20" s="7">
        <v>1930</v>
      </c>
      <c r="L20" s="6" t="s">
        <v>79</v>
      </c>
      <c r="M20" s="7"/>
      <c r="N20" t="s">
        <v>102</v>
      </c>
      <c r="O20" s="10" t="s">
        <v>104</v>
      </c>
    </row>
    <row r="21" spans="1:15" x14ac:dyDescent="0.25">
      <c r="A21" s="3">
        <v>2005</v>
      </c>
      <c r="B21" s="3" t="s">
        <v>21</v>
      </c>
      <c r="C21" s="3" t="s">
        <v>54</v>
      </c>
      <c r="D21" s="6">
        <v>37494</v>
      </c>
      <c r="E21" s="6">
        <v>10814</v>
      </c>
      <c r="F21" s="6">
        <v>980</v>
      </c>
      <c r="G21" s="6">
        <v>580</v>
      </c>
      <c r="H21" s="7">
        <f t="shared" si="0"/>
        <v>25700</v>
      </c>
      <c r="I21" s="6" t="s">
        <v>75</v>
      </c>
      <c r="J21" s="6">
        <v>362</v>
      </c>
      <c r="K21" s="7">
        <v>3772</v>
      </c>
      <c r="L21" s="6" t="s">
        <v>78</v>
      </c>
      <c r="M21" s="7"/>
      <c r="N21" t="s">
        <v>127</v>
      </c>
      <c r="O21" s="10" t="s">
        <v>113</v>
      </c>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16DA-6120-4CC3-A9CE-296AE0DB4F63}">
  <dimension ref="A1:O8"/>
  <sheetViews>
    <sheetView topLeftCell="A7" workbookViewId="0">
      <selection activeCell="H11" sqref="H11"/>
    </sheetView>
  </sheetViews>
  <sheetFormatPr defaultRowHeight="15" x14ac:dyDescent="0.25"/>
  <cols>
    <col min="1" max="1" width="5" bestFit="1" customWidth="1"/>
    <col min="2" max="2" width="12.28515625" bestFit="1" customWidth="1"/>
    <col min="3" max="3" width="12.7109375" bestFit="1" customWidth="1"/>
    <col min="4" max="4" width="10" bestFit="1" customWidth="1"/>
    <col min="5" max="5" width="8.7109375" bestFit="1" customWidth="1"/>
    <col min="6" max="6" width="19.28515625" bestFit="1" customWidth="1"/>
    <col min="7" max="7" width="16.7109375" bestFit="1" customWidth="1"/>
    <col min="8" max="8" width="18.7109375" bestFit="1" customWidth="1"/>
    <col min="9" max="9" width="11" bestFit="1" customWidth="1"/>
    <col min="10" max="10" width="10.140625" bestFit="1" customWidth="1"/>
    <col min="13" max="13" width="10.140625" bestFit="1" customWidth="1"/>
  </cols>
  <sheetData>
    <row r="1" spans="1:15" ht="15.75" thickBot="1" x14ac:dyDescent="0.3">
      <c r="A1" s="1" t="s">
        <v>0</v>
      </c>
      <c r="B1" s="1" t="s">
        <v>1</v>
      </c>
      <c r="C1" s="1" t="s">
        <v>2</v>
      </c>
      <c r="D1" s="1" t="s">
        <v>14</v>
      </c>
      <c r="E1" s="1" t="s">
        <v>3</v>
      </c>
      <c r="F1" s="1" t="s">
        <v>11</v>
      </c>
      <c r="G1" s="1" t="s">
        <v>4</v>
      </c>
      <c r="H1" s="1" t="s">
        <v>10</v>
      </c>
      <c r="I1" s="1" t="s">
        <v>6</v>
      </c>
      <c r="J1" s="2" t="s">
        <v>12</v>
      </c>
      <c r="K1" s="2" t="s">
        <v>7</v>
      </c>
      <c r="L1" s="1" t="s">
        <v>5</v>
      </c>
      <c r="M1" s="2" t="s">
        <v>13</v>
      </c>
      <c r="N1" s="1" t="s">
        <v>8</v>
      </c>
      <c r="O1" s="1" t="s">
        <v>9</v>
      </c>
    </row>
    <row r="2" spans="1:15" x14ac:dyDescent="0.25">
      <c r="A2" s="3">
        <v>1970</v>
      </c>
      <c r="B2" s="3" t="s">
        <v>21</v>
      </c>
      <c r="C2" s="3" t="s">
        <v>37</v>
      </c>
      <c r="D2" s="6">
        <v>14916</v>
      </c>
      <c r="E2" s="6">
        <v>2109</v>
      </c>
      <c r="F2" s="6">
        <v>4489</v>
      </c>
      <c r="G2" s="6"/>
      <c r="H2" s="7">
        <v>8318</v>
      </c>
      <c r="I2" s="6" t="s">
        <v>67</v>
      </c>
      <c r="J2" s="6">
        <v>311</v>
      </c>
      <c r="K2" s="7">
        <v>2263</v>
      </c>
      <c r="L2" s="6" t="s">
        <v>79</v>
      </c>
      <c r="M2" s="7"/>
      <c r="N2" t="s">
        <v>108</v>
      </c>
      <c r="O2" s="10" t="s">
        <v>113</v>
      </c>
    </row>
    <row r="3" spans="1:15" x14ac:dyDescent="0.25">
      <c r="A3" s="3">
        <v>1971</v>
      </c>
      <c r="B3" s="3" t="s">
        <v>21</v>
      </c>
      <c r="C3" s="3" t="s">
        <v>38</v>
      </c>
      <c r="D3" s="6">
        <v>15034</v>
      </c>
      <c r="E3" s="6">
        <v>2134</v>
      </c>
      <c r="F3" s="6">
        <v>4700</v>
      </c>
      <c r="G3" s="6"/>
      <c r="H3" s="7">
        <v>8200</v>
      </c>
      <c r="I3" s="6" t="s">
        <v>68</v>
      </c>
      <c r="J3" s="6">
        <v>311</v>
      </c>
      <c r="K3" s="7">
        <v>2263</v>
      </c>
      <c r="L3" s="6" t="s">
        <v>79</v>
      </c>
      <c r="M3" s="7"/>
      <c r="N3" t="s">
        <v>109</v>
      </c>
      <c r="O3" s="10" t="s">
        <v>113</v>
      </c>
    </row>
    <row r="4" spans="1:15" x14ac:dyDescent="0.25">
      <c r="A4" s="3">
        <v>1971</v>
      </c>
      <c r="B4" s="3" t="s">
        <v>21</v>
      </c>
      <c r="C4" s="3" t="s">
        <v>39</v>
      </c>
      <c r="D4" s="6">
        <v>16447</v>
      </c>
      <c r="E4" s="6">
        <v>2626</v>
      </c>
      <c r="F4" s="6">
        <v>4795</v>
      </c>
      <c r="G4" s="6"/>
      <c r="H4" s="7">
        <v>9026</v>
      </c>
      <c r="I4" s="6" t="s">
        <v>69</v>
      </c>
      <c r="J4" s="6">
        <v>311</v>
      </c>
      <c r="K4" s="7">
        <v>2250</v>
      </c>
      <c r="L4" s="6" t="s">
        <v>79</v>
      </c>
      <c r="M4" s="7"/>
      <c r="N4" t="s">
        <v>110</v>
      </c>
      <c r="O4" s="10" t="s">
        <v>113</v>
      </c>
    </row>
    <row r="5" spans="1:15" x14ac:dyDescent="0.25">
      <c r="A5" s="3">
        <v>1972</v>
      </c>
      <c r="B5" s="3" t="s">
        <v>21</v>
      </c>
      <c r="C5" s="3" t="s">
        <v>40</v>
      </c>
      <c r="D5" s="6">
        <v>16447</v>
      </c>
      <c r="E5" s="6">
        <v>2626</v>
      </c>
      <c r="F5" s="6">
        <v>4795</v>
      </c>
      <c r="G5" s="6"/>
      <c r="H5" s="7">
        <v>9026</v>
      </c>
      <c r="I5" s="6" t="s">
        <v>70</v>
      </c>
      <c r="J5" s="6">
        <v>311</v>
      </c>
      <c r="K5" s="7">
        <v>2267</v>
      </c>
      <c r="L5" s="6" t="s">
        <v>79</v>
      </c>
      <c r="M5" s="7"/>
      <c r="N5" t="s">
        <v>111</v>
      </c>
      <c r="O5" s="10" t="s">
        <v>113</v>
      </c>
    </row>
    <row r="6" spans="1:15" x14ac:dyDescent="0.25">
      <c r="A6" s="3">
        <v>1972</v>
      </c>
      <c r="B6" s="3" t="s">
        <v>21</v>
      </c>
      <c r="C6" s="3" t="s">
        <v>41</v>
      </c>
      <c r="D6" s="6">
        <v>16447</v>
      </c>
      <c r="E6" s="6">
        <v>2626</v>
      </c>
      <c r="F6" s="6">
        <v>4795</v>
      </c>
      <c r="G6" s="6"/>
      <c r="H6" s="7">
        <v>9026</v>
      </c>
      <c r="I6" s="6" t="s">
        <v>71</v>
      </c>
      <c r="J6" s="6">
        <v>311</v>
      </c>
      <c r="K6" s="7">
        <v>2265</v>
      </c>
      <c r="L6" s="6" t="s">
        <v>79</v>
      </c>
      <c r="M6" s="7"/>
      <c r="N6" t="s">
        <v>109</v>
      </c>
      <c r="O6" s="10" t="s">
        <v>113</v>
      </c>
    </row>
    <row r="7" spans="1:15" x14ac:dyDescent="0.25">
      <c r="A7" s="3">
        <v>1969</v>
      </c>
      <c r="B7" s="3" t="s">
        <v>21</v>
      </c>
      <c r="C7" s="3" t="s">
        <v>42</v>
      </c>
      <c r="D7" s="6">
        <v>15065</v>
      </c>
      <c r="E7" s="6">
        <v>2034</v>
      </c>
      <c r="F7" s="6">
        <v>4819</v>
      </c>
      <c r="G7" s="6"/>
      <c r="H7" s="7">
        <v>8212</v>
      </c>
      <c r="I7" s="6" t="s">
        <v>72</v>
      </c>
      <c r="J7" s="6">
        <v>311</v>
      </c>
      <c r="K7" s="7">
        <v>2273</v>
      </c>
      <c r="L7" s="6" t="s">
        <v>79</v>
      </c>
      <c r="M7" s="7"/>
      <c r="N7" t="s">
        <v>112</v>
      </c>
      <c r="O7" t="s">
        <v>113</v>
      </c>
    </row>
    <row r="8" spans="1:15" x14ac:dyDescent="0.25">
      <c r="A8" s="3">
        <v>1969</v>
      </c>
      <c r="B8" s="3" t="s">
        <v>21</v>
      </c>
      <c r="C8" s="3" t="s">
        <v>43</v>
      </c>
      <c r="D8" s="6">
        <v>15103</v>
      </c>
      <c r="E8" s="6">
        <v>2034</v>
      </c>
      <c r="F8" s="6">
        <v>4821</v>
      </c>
      <c r="G8" s="6"/>
      <c r="H8" s="7">
        <v>8248</v>
      </c>
      <c r="I8" s="6" t="s">
        <v>73</v>
      </c>
      <c r="J8" s="6">
        <v>311</v>
      </c>
      <c r="K8" s="7">
        <v>2261</v>
      </c>
      <c r="L8" s="6" t="s">
        <v>79</v>
      </c>
      <c r="M8" s="7"/>
      <c r="N8" t="s">
        <v>112</v>
      </c>
      <c r="O8" t="s">
        <v>113</v>
      </c>
    </row>
  </sheetData>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C091A-49CE-499C-982B-16F117DC1C7C}">
  <dimension ref="A1:O13"/>
  <sheetViews>
    <sheetView topLeftCell="A21" workbookViewId="0">
      <selection activeCell="S38" sqref="S38"/>
    </sheetView>
  </sheetViews>
  <sheetFormatPr defaultRowHeight="15" x14ac:dyDescent="0.25"/>
  <cols>
    <col min="3" max="3" width="18.85546875" customWidth="1"/>
  </cols>
  <sheetData>
    <row r="1" spans="1:15" ht="15.75" thickBot="1" x14ac:dyDescent="0.3">
      <c r="A1" s="1" t="s">
        <v>0</v>
      </c>
      <c r="B1" s="1" t="s">
        <v>1</v>
      </c>
      <c r="C1" s="1" t="s">
        <v>2</v>
      </c>
      <c r="D1" s="1" t="s">
        <v>14</v>
      </c>
      <c r="E1" s="1" t="s">
        <v>3</v>
      </c>
      <c r="F1" s="1" t="s">
        <v>11</v>
      </c>
      <c r="G1" s="1" t="s">
        <v>4</v>
      </c>
      <c r="H1" s="1" t="s">
        <v>10</v>
      </c>
      <c r="I1" s="1" t="s">
        <v>6</v>
      </c>
      <c r="J1" s="2" t="s">
        <v>12</v>
      </c>
      <c r="K1" s="2" t="s">
        <v>7</v>
      </c>
      <c r="L1" s="1" t="s">
        <v>5</v>
      </c>
      <c r="M1" s="2" t="s">
        <v>13</v>
      </c>
      <c r="N1" s="1" t="s">
        <v>8</v>
      </c>
      <c r="O1" s="1" t="s">
        <v>9</v>
      </c>
    </row>
    <row r="2" spans="1:15" x14ac:dyDescent="0.25">
      <c r="A2" s="3">
        <v>1988</v>
      </c>
      <c r="B2" s="3" t="s">
        <v>21</v>
      </c>
      <c r="C2" s="3" t="s">
        <v>49</v>
      </c>
      <c r="D2" s="6">
        <v>48218</v>
      </c>
      <c r="E2" s="6">
        <v>9823</v>
      </c>
      <c r="F2" s="6">
        <v>6000</v>
      </c>
      <c r="G2" s="6">
        <v>6000</v>
      </c>
      <c r="H2" s="7">
        <f t="shared" ref="H2:H13" si="0">D2-E2-F2</f>
        <v>32395</v>
      </c>
      <c r="I2" s="6" t="s">
        <v>74</v>
      </c>
      <c r="J2" s="6">
        <v>451</v>
      </c>
      <c r="K2" s="7">
        <v>4380</v>
      </c>
      <c r="L2" s="6" t="s">
        <v>78</v>
      </c>
      <c r="M2" s="7"/>
      <c r="N2" t="s">
        <v>119</v>
      </c>
    </row>
    <row r="3" spans="1:15" x14ac:dyDescent="0.25">
      <c r="A3" s="3">
        <v>2022</v>
      </c>
      <c r="B3" s="3" t="s">
        <v>46</v>
      </c>
      <c r="C3" s="3" t="s">
        <v>47</v>
      </c>
      <c r="D3" s="6">
        <v>42267</v>
      </c>
      <c r="E3" s="6">
        <v>9861</v>
      </c>
      <c r="F3" s="6">
        <v>9121</v>
      </c>
      <c r="G3" s="6"/>
      <c r="H3" s="7">
        <f t="shared" si="0"/>
        <v>23285</v>
      </c>
      <c r="I3" s="6" t="s">
        <v>59</v>
      </c>
      <c r="J3" s="6">
        <v>340</v>
      </c>
      <c r="K3" s="7">
        <v>2520</v>
      </c>
      <c r="L3" s="6" t="s">
        <v>79</v>
      </c>
      <c r="M3" s="7"/>
      <c r="N3" t="s">
        <v>117</v>
      </c>
      <c r="O3" t="s">
        <v>116</v>
      </c>
    </row>
    <row r="4" spans="1:15" x14ac:dyDescent="0.25">
      <c r="A4" s="3">
        <v>2006</v>
      </c>
      <c r="B4" s="3" t="s">
        <v>21</v>
      </c>
      <c r="C4" s="3" t="s">
        <v>45</v>
      </c>
      <c r="D4" s="6">
        <v>49972</v>
      </c>
      <c r="E4" s="6">
        <v>10426</v>
      </c>
      <c r="F4" s="6">
        <v>11502</v>
      </c>
      <c r="G4" s="6"/>
      <c r="H4" s="7">
        <f t="shared" si="0"/>
        <v>28044</v>
      </c>
      <c r="I4" s="6" t="s">
        <v>74</v>
      </c>
      <c r="J4" s="6">
        <v>450</v>
      </c>
      <c r="K4" s="7"/>
      <c r="L4" s="6" t="s">
        <v>79</v>
      </c>
      <c r="M4" s="7"/>
      <c r="N4" t="s">
        <v>115</v>
      </c>
      <c r="O4" t="s">
        <v>113</v>
      </c>
    </row>
    <row r="5" spans="1:15" x14ac:dyDescent="0.25">
      <c r="A5" s="3">
        <v>2005</v>
      </c>
      <c r="B5" s="3" t="s">
        <v>21</v>
      </c>
      <c r="C5" s="3" t="s">
        <v>48</v>
      </c>
      <c r="D5" s="6">
        <v>45862</v>
      </c>
      <c r="E5" s="7">
        <v>7665</v>
      </c>
      <c r="F5" s="6">
        <v>13102</v>
      </c>
      <c r="G5" s="6"/>
      <c r="H5" s="7">
        <f t="shared" si="0"/>
        <v>25095</v>
      </c>
      <c r="I5" s="6" t="s">
        <v>75</v>
      </c>
      <c r="J5" s="6">
        <v>451</v>
      </c>
      <c r="K5" s="7">
        <v>1900</v>
      </c>
      <c r="L5" s="6" t="s">
        <v>79</v>
      </c>
      <c r="M5" s="7"/>
      <c r="N5" t="s">
        <v>118</v>
      </c>
      <c r="O5" t="s">
        <v>113</v>
      </c>
    </row>
    <row r="6" spans="1:15" x14ac:dyDescent="0.25">
      <c r="A6" s="3">
        <v>1988</v>
      </c>
      <c r="B6" s="3" t="s">
        <v>21</v>
      </c>
      <c r="C6" s="3" t="s">
        <v>121</v>
      </c>
      <c r="D6" s="6">
        <v>54463</v>
      </c>
      <c r="E6" s="7">
        <v>9823</v>
      </c>
      <c r="F6" s="6">
        <v>14000</v>
      </c>
      <c r="G6" s="6">
        <v>0</v>
      </c>
      <c r="H6" s="7">
        <f t="shared" si="0"/>
        <v>30640</v>
      </c>
      <c r="I6" s="6" t="s">
        <v>74</v>
      </c>
      <c r="J6" s="6">
        <v>451</v>
      </c>
      <c r="K6" s="7">
        <v>4380</v>
      </c>
      <c r="L6" s="6" t="s">
        <v>78</v>
      </c>
      <c r="M6" s="7"/>
      <c r="N6" t="s">
        <v>120</v>
      </c>
      <c r="O6" t="s">
        <v>113</v>
      </c>
    </row>
    <row r="7" spans="1:15" x14ac:dyDescent="0.25">
      <c r="A7" s="3">
        <v>1988</v>
      </c>
      <c r="B7" s="3" t="s">
        <v>21</v>
      </c>
      <c r="C7" s="11" t="s">
        <v>124</v>
      </c>
      <c r="D7" s="6">
        <v>67326</v>
      </c>
      <c r="E7" s="7">
        <v>7899</v>
      </c>
      <c r="F7" s="6">
        <v>14000</v>
      </c>
      <c r="G7" s="6">
        <v>0</v>
      </c>
      <c r="H7" s="7">
        <f t="shared" si="0"/>
        <v>45427</v>
      </c>
      <c r="I7" s="6" t="s">
        <v>125</v>
      </c>
      <c r="J7" s="6">
        <v>333</v>
      </c>
      <c r="K7" s="7">
        <v>4380</v>
      </c>
      <c r="L7" s="6" t="s">
        <v>78</v>
      </c>
      <c r="N7" t="s">
        <v>120</v>
      </c>
      <c r="O7" t="s">
        <v>113</v>
      </c>
    </row>
    <row r="8" spans="1:15" x14ac:dyDescent="0.25">
      <c r="A8" s="3">
        <v>2007</v>
      </c>
      <c r="B8" s="3" t="s">
        <v>21</v>
      </c>
      <c r="C8" s="3" t="s">
        <v>55</v>
      </c>
      <c r="D8" s="6">
        <v>43501</v>
      </c>
      <c r="E8" s="7">
        <v>8500</v>
      </c>
      <c r="F8" s="6">
        <v>18634</v>
      </c>
      <c r="G8" s="3"/>
      <c r="H8" s="7">
        <f t="shared" si="0"/>
        <v>16367</v>
      </c>
      <c r="I8" s="6" t="s">
        <v>74</v>
      </c>
      <c r="J8" s="6">
        <v>451</v>
      </c>
      <c r="K8" s="7">
        <v>2117</v>
      </c>
      <c r="L8" s="6" t="s">
        <v>78</v>
      </c>
      <c r="M8" s="7"/>
      <c r="O8" t="s">
        <v>128</v>
      </c>
    </row>
    <row r="9" spans="1:15" x14ac:dyDescent="0.25">
      <c r="A9" s="3">
        <v>1988</v>
      </c>
      <c r="B9" s="3" t="s">
        <v>21</v>
      </c>
      <c r="C9" s="3" t="s">
        <v>122</v>
      </c>
      <c r="D9" s="6">
        <v>60075</v>
      </c>
      <c r="E9" s="7">
        <v>9823</v>
      </c>
      <c r="F9" s="6">
        <v>25000</v>
      </c>
      <c r="G9" s="6">
        <v>0</v>
      </c>
      <c r="H9" s="7">
        <f t="shared" si="0"/>
        <v>25252</v>
      </c>
      <c r="I9" s="6" t="s">
        <v>74</v>
      </c>
      <c r="J9" s="6">
        <v>451</v>
      </c>
      <c r="K9" s="7">
        <v>2100</v>
      </c>
      <c r="L9" s="6" t="s">
        <v>78</v>
      </c>
      <c r="M9" s="7"/>
      <c r="O9" t="s">
        <v>113</v>
      </c>
    </row>
    <row r="10" spans="1:15" x14ac:dyDescent="0.25">
      <c r="A10" s="3">
        <v>1988</v>
      </c>
      <c r="B10" s="3" t="s">
        <v>21</v>
      </c>
      <c r="C10" s="11" t="s">
        <v>123</v>
      </c>
      <c r="D10" s="7">
        <v>69298</v>
      </c>
      <c r="E10" s="7">
        <v>7899</v>
      </c>
      <c r="F10" s="6">
        <v>25000</v>
      </c>
      <c r="G10" s="6">
        <v>0</v>
      </c>
      <c r="H10" s="7">
        <f t="shared" si="0"/>
        <v>36399</v>
      </c>
      <c r="I10" s="6" t="s">
        <v>125</v>
      </c>
      <c r="J10" s="6">
        <v>333</v>
      </c>
      <c r="K10" s="7">
        <v>2100</v>
      </c>
      <c r="L10" s="6" t="s">
        <v>78</v>
      </c>
      <c r="O10" t="s">
        <v>113</v>
      </c>
    </row>
    <row r="11" spans="1:15" x14ac:dyDescent="0.25">
      <c r="A11" s="3">
        <v>1992</v>
      </c>
      <c r="B11" s="3" t="s">
        <v>21</v>
      </c>
      <c r="C11" s="3" t="s">
        <v>51</v>
      </c>
      <c r="D11" s="7">
        <v>93037</v>
      </c>
      <c r="E11" s="7">
        <v>12992</v>
      </c>
      <c r="F11" s="6">
        <v>35894</v>
      </c>
      <c r="G11" s="6"/>
      <c r="H11" s="7">
        <f t="shared" si="0"/>
        <v>44151</v>
      </c>
      <c r="I11" s="6" t="s">
        <v>74</v>
      </c>
      <c r="J11" s="6">
        <v>466</v>
      </c>
      <c r="K11" s="7"/>
      <c r="L11" s="6" t="s">
        <v>79</v>
      </c>
      <c r="M11" s="7"/>
      <c r="N11" t="s">
        <v>114</v>
      </c>
    </row>
    <row r="12" spans="1:15" x14ac:dyDescent="0.25">
      <c r="A12" s="3">
        <v>1992</v>
      </c>
      <c r="B12" s="3" t="s">
        <v>21</v>
      </c>
      <c r="C12" s="3" t="s">
        <v>44</v>
      </c>
      <c r="D12" s="7">
        <v>93038</v>
      </c>
      <c r="E12" s="7">
        <v>12472</v>
      </c>
      <c r="F12" s="6">
        <v>36384</v>
      </c>
      <c r="G12" s="6"/>
      <c r="H12" s="7">
        <f t="shared" si="0"/>
        <v>44182</v>
      </c>
      <c r="I12" s="6" t="s">
        <v>74</v>
      </c>
      <c r="J12" s="6">
        <v>465.5</v>
      </c>
      <c r="K12" s="7"/>
      <c r="L12" s="6" t="s">
        <v>79</v>
      </c>
      <c r="M12" s="7"/>
      <c r="N12" t="s">
        <v>114</v>
      </c>
      <c r="O12" t="s">
        <v>113</v>
      </c>
    </row>
    <row r="13" spans="1:15" x14ac:dyDescent="0.25">
      <c r="A13" s="3">
        <v>2005</v>
      </c>
      <c r="B13" s="3" t="s">
        <v>21</v>
      </c>
      <c r="C13" s="3" t="s">
        <v>50</v>
      </c>
      <c r="D13" s="7">
        <v>81911</v>
      </c>
      <c r="E13" s="7">
        <v>9726</v>
      </c>
      <c r="F13" s="6">
        <v>42472</v>
      </c>
      <c r="G13" s="6">
        <v>10790</v>
      </c>
      <c r="H13" s="7">
        <f t="shared" si="0"/>
        <v>29713</v>
      </c>
      <c r="I13" s="6" t="s">
        <v>75</v>
      </c>
      <c r="J13" s="6">
        <v>350</v>
      </c>
      <c r="K13" s="7">
        <v>2841</v>
      </c>
      <c r="L13" s="6" t="s">
        <v>79</v>
      </c>
      <c r="M13" s="7"/>
      <c r="O13" t="s">
        <v>113</v>
      </c>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All Landers</vt:lpstr>
      <vt:lpstr>Small</vt:lpstr>
      <vt:lpstr>Medium</vt:lpstr>
      <vt:lpstr>Large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Conall De Paor</dc:creator>
  <cp:lastModifiedBy>Conall De Paor</cp:lastModifiedBy>
  <dcterms:created xsi:type="dcterms:W3CDTF">2023-01-06T06:56:22Z</dcterms:created>
  <dcterms:modified xsi:type="dcterms:W3CDTF">2023-01-08T14:27:17Z</dcterms:modified>
</cp:coreProperties>
</file>