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nall De Paor\Desktop\Supaero\Research Project\Sizing-Tool\"/>
    </mc:Choice>
  </mc:AlternateContent>
  <xr:revisionPtr revIDLastSave="0" documentId="13_ncr:1_{927023B9-FB87-4B45-8534-5E32D72BB384}" xr6:coauthVersionLast="47" xr6:coauthVersionMax="47" xr10:uidLastSave="{00000000-0000-0000-0000-000000000000}"/>
  <bookViews>
    <workbookView xWindow="-120" yWindow="-120" windowWidth="21840" windowHeight="13140" activeTab="1" xr2:uid="{A8CC2F8B-8671-446E-BE64-E520A416B0FD}"/>
  </bookViews>
  <sheets>
    <sheet name="Swiss Cheese DB" sheetId="2" r:id="rId1"/>
    <sheet name="Full Landers Only" sheetId="3" r:id="rId2"/>
    <sheet name="UnManned Landers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9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Conall De Paor</author>
  </authors>
  <commentList>
    <comment ref="F19" authorId="0" shapeId="0" xr:uid="{8A4BA3C6-FEF1-4779-82B0-1354598C6B62}">
      <text>
        <r>
          <rPr>
            <b/>
            <sz val="9"/>
            <color indexed="81"/>
            <rFont val="Tahoma"/>
            <family val="2"/>
          </rPr>
          <t>Conall De Paor:</t>
        </r>
        <r>
          <rPr>
            <sz val="9"/>
            <color indexed="81"/>
            <rFont val="Tahoma"/>
            <family val="2"/>
          </rPr>
          <t xml:space="preserve">
CEV at the time weighed 10790</t>
        </r>
      </text>
    </comment>
    <comment ref="F24" authorId="0" shapeId="0" xr:uid="{A247899A-D930-4824-9A91-8F71491824C3}">
      <text>
        <r>
          <rPr>
            <b/>
            <sz val="9"/>
            <color indexed="81"/>
            <rFont val="Tahoma"/>
            <family val="2"/>
          </rPr>
          <t>Conall De Paor:</t>
        </r>
        <r>
          <rPr>
            <sz val="9"/>
            <color indexed="81"/>
            <rFont val="Tahoma"/>
            <family val="2"/>
          </rPr>
          <t xml:space="preserve">
CEV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Conall De Paor</author>
  </authors>
  <commentList>
    <comment ref="K2" authorId="0" shapeId="0" xr:uid="{3D8694BD-1FFA-4AE5-950A-CDB3A322977B}">
      <text>
        <r>
          <rPr>
            <b/>
            <sz val="9"/>
            <color indexed="81"/>
            <rFont val="Tahoma"/>
            <family val="2"/>
          </rPr>
          <t>Conall De Paor:</t>
        </r>
        <r>
          <rPr>
            <sz val="9"/>
            <color indexed="81"/>
            <rFont val="Tahoma"/>
            <family val="2"/>
          </rPr>
          <t xml:space="preserve">
derived from NASA MERs Appendix A</t>
        </r>
      </text>
    </comment>
    <comment ref="E15" authorId="0" shapeId="0" xr:uid="{380CF8F9-D37A-40CA-878E-A1BB33C12AD2}">
      <text>
        <r>
          <rPr>
            <b/>
            <sz val="9"/>
            <color indexed="81"/>
            <rFont val="Tahoma"/>
            <family val="2"/>
          </rPr>
          <t>Conall De Paor:</t>
        </r>
        <r>
          <rPr>
            <sz val="9"/>
            <color indexed="81"/>
            <rFont val="Tahoma"/>
            <family val="2"/>
          </rPr>
          <t xml:space="preserve">
CEV</t>
        </r>
      </text>
    </comment>
  </commentList>
</comments>
</file>

<file path=xl/sharedStrings.xml><?xml version="1.0" encoding="utf-8"?>
<sst xmlns="http://schemas.openxmlformats.org/spreadsheetml/2006/main" count="116" uniqueCount="73">
  <si>
    <t>Lander names</t>
  </si>
  <si>
    <t>Total Mass (kg)</t>
  </si>
  <si>
    <t>Total Dry mass</t>
  </si>
  <si>
    <t>Landed mass</t>
  </si>
  <si>
    <t>Payload</t>
  </si>
  <si>
    <t>Propellent</t>
  </si>
  <si>
    <t>Inert mass</t>
  </si>
  <si>
    <t>Descent Thrust (N)</t>
  </si>
  <si>
    <t>Ascent Thrust (N)</t>
  </si>
  <si>
    <t>Avionics</t>
  </si>
  <si>
    <t>descent stage dry mass</t>
  </si>
  <si>
    <t>Ascent Stage</t>
  </si>
  <si>
    <t>Ascent stage dry mass</t>
  </si>
  <si>
    <t>Descent stage Propelent</t>
  </si>
  <si>
    <t>Ascent stage propellent</t>
  </si>
  <si>
    <t>Other masses</t>
  </si>
  <si>
    <t>Descent stage</t>
  </si>
  <si>
    <t>Apollo 11</t>
  </si>
  <si>
    <t>Apollo 12</t>
  </si>
  <si>
    <t>Apollo 13</t>
  </si>
  <si>
    <t>Apollo 14</t>
  </si>
  <si>
    <t>Apollo 15</t>
  </si>
  <si>
    <t>Apollo 16</t>
  </si>
  <si>
    <t>Apollo 17</t>
  </si>
  <si>
    <t>Eagle Engineering Cargo 8801-EE-1</t>
  </si>
  <si>
    <t>Eagle Engineering Crew 8801-EE-1</t>
  </si>
  <si>
    <t>LEV 8901-90</t>
  </si>
  <si>
    <t>FLO Lander 9205-FLO-1 Cargo</t>
  </si>
  <si>
    <t>FLO Lander 9205-FLO-1 Crewed</t>
  </si>
  <si>
    <t>Phoenix 9306-LUNOX-1 Cargo</t>
  </si>
  <si>
    <t>Phoenix 9306-LUNOX-1 Crewed</t>
  </si>
  <si>
    <t>Inert</t>
  </si>
  <si>
    <t>Landed</t>
  </si>
  <si>
    <t>Power</t>
  </si>
  <si>
    <t>Environmental</t>
  </si>
  <si>
    <t>Structures</t>
  </si>
  <si>
    <t>Propulsion</t>
  </si>
  <si>
    <t>0503-CE&amp;R-3</t>
  </si>
  <si>
    <t>0507-ESAS-A</t>
  </si>
  <si>
    <t>0507-ESAS-B</t>
  </si>
  <si>
    <t>0507-ESAS-C</t>
  </si>
  <si>
    <t>0507-ESAS-E</t>
  </si>
  <si>
    <t>0507-ESAS-G</t>
  </si>
  <si>
    <t>0507-ESAS-I</t>
  </si>
  <si>
    <t>0605-LLPS-LaRC-1</t>
  </si>
  <si>
    <t>0605-LLPS-LaRC-2</t>
  </si>
  <si>
    <t>0605-LLPS-LaRC-3</t>
  </si>
  <si>
    <t>0605-LLPS-LaRC-5</t>
  </si>
  <si>
    <t>0605-LLPS-LaRC-6</t>
  </si>
  <si>
    <t>9508-HLR-1</t>
  </si>
  <si>
    <t>min ISP 360</t>
  </si>
  <si>
    <t>Orbital Sci Corp. 0503-CE&amp;R-6</t>
  </si>
  <si>
    <t>SAIC Lunar Lander 0503-CE&amp;R-8 (descent only)</t>
  </si>
  <si>
    <t>SAIC Lunar Lander 0503-CE&amp;R-8 (Desc-Asc)</t>
  </si>
  <si>
    <t>Total Mass</t>
  </si>
  <si>
    <t>Dry mass</t>
  </si>
  <si>
    <t>Propellant</t>
  </si>
  <si>
    <t>propratio</t>
  </si>
  <si>
    <t>payloadratio</t>
  </si>
  <si>
    <t>Ye-8 (Luna 24)</t>
  </si>
  <si>
    <t>Ye-8 (Lunakhod 1)</t>
  </si>
  <si>
    <t>Surveyor 1</t>
  </si>
  <si>
    <t>Surveyor 3</t>
  </si>
  <si>
    <t>Surveyor 7</t>
  </si>
  <si>
    <t>Surveyor 6</t>
  </si>
  <si>
    <t>Surveyor 5</t>
  </si>
  <si>
    <t>Chang'e 3</t>
  </si>
  <si>
    <t>Chang'e 4</t>
  </si>
  <si>
    <t>Beresheet</t>
  </si>
  <si>
    <t>Pathfinder Lander</t>
  </si>
  <si>
    <t>Vikram</t>
  </si>
  <si>
    <t>Pallet Lander</t>
  </si>
  <si>
    <t>propulsion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</si>
</sst>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auto="1"/>
      </left>
      <right style="thin">
        <color theme="0" tint="-0.14996795556505021"/>
      </right>
      <top style="medium">
        <color auto="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medium">
        <color auto="1"/>
      </top>
      <bottom style="thin">
        <color theme="0" tint="-0.14996795556505021"/>
      </bottom>
      <diagonal/>
    </border>
    <border>
      <left style="thin">
        <color theme="0" tint="-0.14996795556505021"/>
      </left>
      <right style="medium">
        <color auto="1"/>
      </right>
      <top style="medium">
        <color auto="1"/>
      </top>
      <bottom style="thin">
        <color theme="0" tint="-0.14996795556505021"/>
      </bottom>
      <diagonal/>
    </border>
    <border>
      <left style="medium">
        <color auto="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medium">
        <color auto="1"/>
      </right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1" xfId="0" applyBorder="1" applyAlignment="1">
      <alignment horizontal="left"/>
    </xf>
    <xf numFmtId="0" fontId="0" fillId="0" borderId="1" xfId="0" applyFill="1" applyBorder="1"/>
    <xf numFmtId="0" fontId="0" fillId="0" borderId="3" xfId="0" applyBorder="1" applyAlignment="1">
      <alignment horizontal="left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3" fontId="0" fillId="0" borderId="5" xfId="0" applyNumberForma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3" fontId="0" fillId="0" borderId="6" xfId="0" applyNumberFormat="1" applyBorder="1" applyAlignment="1">
      <alignment horizontal="center"/>
    </xf>
    <xf numFmtId="3" fontId="0" fillId="0" borderId="0" xfId="0" applyNumberFormat="1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8" xfId="0" applyBorder="1"/>
    <xf numFmtId="0" fontId="0" fillId="0" borderId="2" xfId="0" applyBorder="1"/>
    <xf numFmtId="0" fontId="0" fillId="0" borderId="9" xfId="0" applyBorder="1"/>
    <xf numFmtId="0" fontId="0" fillId="0" borderId="2" xfId="0" applyFill="1" applyBorder="1"/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0" borderId="7" xfId="0" applyBorder="1"/>
    <xf numFmtId="0" fontId="0" fillId="0" borderId="16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EE5F7-F333-4FD7-AC49-05434BBC5C48}">
  <dimension ref="B2:V33"/>
  <sheetViews>
    <sheetView topLeftCell="I3" workbookViewId="0">
      <selection activeCell="B23" sqref="B23:U24"/>
    </sheetView>
  </sheetViews>
  <sheetFormatPr defaultRowHeight="15" x14ac:dyDescent="0.25"/>
  <cols>
    <col min="2" max="2" width="31.85546875" customWidth="1"/>
    <col min="13" max="13" width="10.5703125" bestFit="1" customWidth="1"/>
    <col min="14" max="14" width="13.42578125" customWidth="1"/>
    <col min="15" max="15" width="12.7109375" customWidth="1"/>
    <col min="16" max="16" width="13.42578125" bestFit="1" customWidth="1"/>
    <col min="17" max="17" width="12.7109375" customWidth="1"/>
    <col min="18" max="18" width="12.28515625" bestFit="1" customWidth="1"/>
    <col min="19" max="19" width="13.28515625" customWidth="1"/>
    <col min="20" max="20" width="23" bestFit="1" customWidth="1"/>
    <col min="21" max="21" width="22.42578125" bestFit="1" customWidth="1"/>
    <col min="22" max="22" width="13.28515625" customWidth="1"/>
  </cols>
  <sheetData>
    <row r="2" spans="2:22" ht="15.75" thickBot="1" x14ac:dyDescent="0.3"/>
    <row r="3" spans="2:22" ht="15.75" thickBot="1" x14ac:dyDescent="0.3">
      <c r="B3" s="1" t="s">
        <v>0</v>
      </c>
      <c r="C3" s="6" t="s">
        <v>1</v>
      </c>
      <c r="D3" s="4" t="s">
        <v>2</v>
      </c>
      <c r="E3" s="4" t="s">
        <v>32</v>
      </c>
      <c r="F3" s="4" t="s">
        <v>4</v>
      </c>
      <c r="G3" s="4" t="s">
        <v>5</v>
      </c>
      <c r="H3" s="4" t="s">
        <v>31</v>
      </c>
      <c r="I3" s="3" t="s">
        <v>9</v>
      </c>
      <c r="J3" s="1" t="s">
        <v>33</v>
      </c>
      <c r="K3" s="1" t="s">
        <v>34</v>
      </c>
      <c r="L3" s="2" t="s">
        <v>35</v>
      </c>
      <c r="M3" s="5" t="s">
        <v>36</v>
      </c>
      <c r="N3" s="3" t="s">
        <v>7</v>
      </c>
      <c r="O3" s="2" t="s">
        <v>8</v>
      </c>
      <c r="P3" s="1" t="s">
        <v>16</v>
      </c>
      <c r="Q3" s="3" t="s">
        <v>10</v>
      </c>
      <c r="R3" s="1" t="s">
        <v>11</v>
      </c>
      <c r="S3" s="1" t="s">
        <v>12</v>
      </c>
      <c r="T3" s="1" t="s">
        <v>13</v>
      </c>
      <c r="U3" s="1" t="s">
        <v>14</v>
      </c>
      <c r="V3" s="1" t="s">
        <v>15</v>
      </c>
    </row>
    <row r="4" spans="2:22" x14ac:dyDescent="0.25">
      <c r="B4" t="s">
        <v>17</v>
      </c>
      <c r="C4" s="7">
        <v>15103</v>
      </c>
      <c r="D4" s="8">
        <v>4479</v>
      </c>
      <c r="E4" s="9">
        <v>6855</v>
      </c>
      <c r="F4" s="9">
        <v>4821</v>
      </c>
      <c r="G4" s="9">
        <v>10624</v>
      </c>
      <c r="H4" s="10">
        <v>2034</v>
      </c>
      <c r="I4" s="9"/>
      <c r="J4" s="9"/>
      <c r="K4" s="9"/>
      <c r="L4" s="9"/>
      <c r="M4" s="10"/>
      <c r="N4" s="7">
        <v>80068</v>
      </c>
      <c r="O4" s="7">
        <v>23130.9</v>
      </c>
      <c r="P4" s="7">
        <v>10282</v>
      </c>
      <c r="Q4" s="7">
        <v>2034</v>
      </c>
      <c r="R4" s="7">
        <v>4821</v>
      </c>
      <c r="S4" s="7">
        <v>2445</v>
      </c>
      <c r="T4" s="7">
        <v>8248</v>
      </c>
      <c r="U4" s="7">
        <v>2376</v>
      </c>
      <c r="V4" s="7"/>
    </row>
    <row r="5" spans="2:22" x14ac:dyDescent="0.25">
      <c r="B5" t="s">
        <v>18</v>
      </c>
      <c r="C5" s="7">
        <v>15065</v>
      </c>
      <c r="D5" s="8">
        <v>4214</v>
      </c>
      <c r="E5" s="9">
        <v>6853</v>
      </c>
      <c r="F5" s="9">
        <v>4819</v>
      </c>
      <c r="G5" s="9">
        <v>10851</v>
      </c>
      <c r="H5" s="10">
        <v>2034</v>
      </c>
      <c r="I5" s="9"/>
      <c r="J5" s="9"/>
      <c r="K5" s="9"/>
      <c r="L5" s="9"/>
      <c r="M5" s="10"/>
      <c r="N5" s="7">
        <v>80068</v>
      </c>
      <c r="O5" s="7">
        <v>23130.9</v>
      </c>
      <c r="P5" s="7">
        <v>10246</v>
      </c>
      <c r="Q5" s="7">
        <v>2034</v>
      </c>
      <c r="R5" s="7">
        <v>4819</v>
      </c>
      <c r="S5" s="7">
        <v>2180</v>
      </c>
      <c r="T5" s="7">
        <v>8212</v>
      </c>
      <c r="U5" s="7">
        <v>2639</v>
      </c>
      <c r="V5" s="7"/>
    </row>
    <row r="6" spans="2:22" x14ac:dyDescent="0.25">
      <c r="B6" t="s">
        <v>19</v>
      </c>
      <c r="C6" s="7">
        <v>14916</v>
      </c>
      <c r="D6" s="8">
        <v>4226</v>
      </c>
      <c r="E6" s="9">
        <v>6598</v>
      </c>
      <c r="F6" s="9">
        <v>4489</v>
      </c>
      <c r="G6" s="9">
        <v>10690</v>
      </c>
      <c r="H6" s="10">
        <v>2109</v>
      </c>
      <c r="I6" s="9"/>
      <c r="J6" s="9"/>
      <c r="K6" s="9"/>
      <c r="L6" s="9"/>
      <c r="M6" s="10"/>
      <c r="N6" s="7">
        <v>80068</v>
      </c>
      <c r="O6" s="7">
        <v>23130.9</v>
      </c>
      <c r="P6" s="7">
        <v>10427</v>
      </c>
      <c r="Q6" s="7">
        <v>2109</v>
      </c>
      <c r="R6" s="7">
        <v>4489</v>
      </c>
      <c r="S6" s="7">
        <v>2117</v>
      </c>
      <c r="T6" s="7">
        <v>8318</v>
      </c>
      <c r="U6" s="7">
        <v>2372</v>
      </c>
      <c r="V6" s="7"/>
    </row>
    <row r="7" spans="2:22" x14ac:dyDescent="0.25">
      <c r="B7" t="s">
        <v>20</v>
      </c>
      <c r="C7" s="7">
        <v>14916</v>
      </c>
      <c r="D7" s="8">
        <v>4284</v>
      </c>
      <c r="E7" s="9">
        <v>6834</v>
      </c>
      <c r="F7" s="9">
        <v>4700</v>
      </c>
      <c r="G7" s="9">
        <v>10750</v>
      </c>
      <c r="H7" s="10">
        <v>2134</v>
      </c>
      <c r="I7" s="9"/>
      <c r="J7" s="9"/>
      <c r="K7" s="9"/>
      <c r="L7" s="9"/>
      <c r="M7" s="10"/>
      <c r="N7" s="7">
        <v>80068</v>
      </c>
      <c r="O7" s="7">
        <v>23130.9</v>
      </c>
      <c r="P7" s="7">
        <v>10334</v>
      </c>
      <c r="Q7" s="7">
        <v>2134</v>
      </c>
      <c r="R7" s="7">
        <v>4700</v>
      </c>
      <c r="S7" s="7">
        <v>2150</v>
      </c>
      <c r="T7" s="7">
        <v>8200</v>
      </c>
      <c r="U7" s="7">
        <v>2550</v>
      </c>
      <c r="V7" s="7"/>
    </row>
    <row r="8" spans="2:22" x14ac:dyDescent="0.25">
      <c r="B8" t="s">
        <v>21</v>
      </c>
      <c r="C8" s="7">
        <v>16447</v>
      </c>
      <c r="D8" s="8">
        <v>5113</v>
      </c>
      <c r="E8" s="9">
        <v>7667</v>
      </c>
      <c r="F8" s="9">
        <v>4795</v>
      </c>
      <c r="G8" s="9">
        <v>11019</v>
      </c>
      <c r="H8" s="10">
        <v>2872</v>
      </c>
      <c r="I8" s="9">
        <v>210</v>
      </c>
      <c r="J8" s="9">
        <v>699</v>
      </c>
      <c r="K8" s="9">
        <v>503</v>
      </c>
      <c r="L8" s="9">
        <v>925</v>
      </c>
      <c r="M8" s="10">
        <v>818</v>
      </c>
      <c r="N8" s="7">
        <v>80068</v>
      </c>
      <c r="O8" s="7">
        <v>23130.9</v>
      </c>
      <c r="P8" s="7">
        <v>11652</v>
      </c>
      <c r="Q8" s="7">
        <v>2872</v>
      </c>
      <c r="R8" s="7">
        <v>4795</v>
      </c>
      <c r="S8" s="7">
        <v>2241</v>
      </c>
      <c r="T8" s="7">
        <v>8527</v>
      </c>
      <c r="U8" s="7">
        <v>2492</v>
      </c>
      <c r="V8" s="7">
        <v>680</v>
      </c>
    </row>
    <row r="9" spans="2:22" x14ac:dyDescent="0.25">
      <c r="B9" t="s">
        <v>22</v>
      </c>
      <c r="C9" s="7">
        <v>16447</v>
      </c>
      <c r="D9" s="8">
        <v>5113</v>
      </c>
      <c r="E9" s="9">
        <v>7667</v>
      </c>
      <c r="F9" s="9">
        <v>4795</v>
      </c>
      <c r="G9" s="9">
        <v>11019</v>
      </c>
      <c r="H9" s="10">
        <v>2872</v>
      </c>
      <c r="I9" s="9">
        <v>210</v>
      </c>
      <c r="J9" s="9">
        <v>699</v>
      </c>
      <c r="K9" s="9">
        <v>503</v>
      </c>
      <c r="L9" s="9">
        <v>925</v>
      </c>
      <c r="M9" s="10">
        <v>818</v>
      </c>
      <c r="N9" s="7">
        <v>80068</v>
      </c>
      <c r="O9" s="7">
        <v>23130.9</v>
      </c>
      <c r="P9" s="7">
        <v>11652</v>
      </c>
      <c r="Q9" s="7">
        <v>2872</v>
      </c>
      <c r="R9" s="7">
        <v>4795</v>
      </c>
      <c r="S9" s="7">
        <v>2241</v>
      </c>
      <c r="T9" s="7">
        <v>8527</v>
      </c>
      <c r="U9" s="7">
        <v>2492</v>
      </c>
      <c r="V9" s="7">
        <v>680</v>
      </c>
    </row>
    <row r="10" spans="2:22" x14ac:dyDescent="0.25">
      <c r="B10" t="s">
        <v>23</v>
      </c>
      <c r="C10" s="7">
        <v>16447</v>
      </c>
      <c r="D10" s="8">
        <v>5113</v>
      </c>
      <c r="E10" s="9">
        <v>7667</v>
      </c>
      <c r="F10" s="9">
        <v>4795</v>
      </c>
      <c r="G10" s="9">
        <v>11019</v>
      </c>
      <c r="H10" s="10">
        <v>2872</v>
      </c>
      <c r="I10" s="9">
        <v>210</v>
      </c>
      <c r="J10" s="9">
        <v>699</v>
      </c>
      <c r="K10" s="9">
        <v>503</v>
      </c>
      <c r="L10" s="9">
        <v>925</v>
      </c>
      <c r="M10" s="10">
        <v>818</v>
      </c>
      <c r="N10" s="7">
        <v>80068</v>
      </c>
      <c r="O10" s="7">
        <v>23130.9</v>
      </c>
      <c r="P10" s="7">
        <v>11652</v>
      </c>
      <c r="Q10" s="7">
        <v>2872</v>
      </c>
      <c r="R10" s="7">
        <v>4795</v>
      </c>
      <c r="S10" s="7">
        <v>2241</v>
      </c>
      <c r="T10" s="7">
        <v>8527</v>
      </c>
      <c r="U10" s="7">
        <v>2492</v>
      </c>
      <c r="V10" s="7">
        <v>680</v>
      </c>
    </row>
    <row r="11" spans="2:22" x14ac:dyDescent="0.25">
      <c r="B11" t="s">
        <v>24</v>
      </c>
      <c r="C11" s="7">
        <v>60075</v>
      </c>
      <c r="D11" s="8">
        <v>34823</v>
      </c>
      <c r="E11" s="9">
        <v>34823</v>
      </c>
      <c r="F11" s="9">
        <v>25000</v>
      </c>
      <c r="G11" s="9">
        <v>25252</v>
      </c>
      <c r="H11" s="10">
        <v>9823</v>
      </c>
      <c r="I11" s="9">
        <v>898</v>
      </c>
      <c r="J11" s="9">
        <v>478</v>
      </c>
      <c r="K11" s="9">
        <v>2017</v>
      </c>
      <c r="L11" s="9">
        <v>1681</v>
      </c>
      <c r="M11" s="10">
        <v>822</v>
      </c>
      <c r="N11" s="7">
        <v>177929</v>
      </c>
      <c r="O11" s="7">
        <v>177929</v>
      </c>
      <c r="P11" s="7"/>
      <c r="Q11" s="7"/>
      <c r="R11" s="7"/>
      <c r="S11" s="7"/>
      <c r="T11" s="7"/>
      <c r="U11" s="7"/>
      <c r="V11" s="7"/>
    </row>
    <row r="12" spans="2:22" x14ac:dyDescent="0.25">
      <c r="B12" t="s">
        <v>25</v>
      </c>
      <c r="C12" s="7">
        <v>48218</v>
      </c>
      <c r="D12" s="8">
        <v>15823</v>
      </c>
      <c r="E12" s="9">
        <v>15823</v>
      </c>
      <c r="F12" s="9">
        <v>6000</v>
      </c>
      <c r="G12" s="9">
        <v>32395</v>
      </c>
      <c r="H12" s="10">
        <v>9823</v>
      </c>
      <c r="I12" s="9">
        <v>898</v>
      </c>
      <c r="J12" s="9">
        <v>478</v>
      </c>
      <c r="K12" s="9">
        <v>2017</v>
      </c>
      <c r="L12" s="9">
        <v>1681</v>
      </c>
      <c r="M12" s="10">
        <v>822</v>
      </c>
      <c r="N12" s="7">
        <v>177929</v>
      </c>
      <c r="O12" s="7">
        <v>177929</v>
      </c>
      <c r="P12" s="7"/>
      <c r="Q12" s="7"/>
      <c r="R12" s="7"/>
      <c r="S12" s="7"/>
      <c r="T12" s="7"/>
      <c r="U12" s="7"/>
      <c r="V12" s="7"/>
    </row>
    <row r="13" spans="2:22" x14ac:dyDescent="0.25">
      <c r="B13" t="s">
        <v>26</v>
      </c>
      <c r="C13" s="7">
        <v>47600</v>
      </c>
      <c r="D13" s="8">
        <v>25200</v>
      </c>
      <c r="E13" s="9">
        <v>25200</v>
      </c>
      <c r="F13" s="9">
        <v>19400</v>
      </c>
      <c r="G13" s="9">
        <v>22400</v>
      </c>
      <c r="H13" s="10">
        <v>5800</v>
      </c>
      <c r="I13" s="9"/>
      <c r="J13" s="9"/>
      <c r="K13" s="9"/>
      <c r="L13" s="9"/>
      <c r="M13" s="10"/>
      <c r="N13" s="7"/>
      <c r="O13" s="7"/>
      <c r="P13" s="7"/>
      <c r="Q13" s="7"/>
      <c r="R13" s="7"/>
      <c r="S13" s="7"/>
      <c r="T13" s="7"/>
      <c r="U13" s="7"/>
      <c r="V13" s="7"/>
    </row>
    <row r="14" spans="2:22" x14ac:dyDescent="0.25">
      <c r="B14" t="s">
        <v>27</v>
      </c>
      <c r="C14" s="7">
        <v>93037</v>
      </c>
      <c r="D14" s="8">
        <v>48886</v>
      </c>
      <c r="E14" s="9">
        <v>48886</v>
      </c>
      <c r="F14" s="9">
        <v>35894</v>
      </c>
      <c r="G14" s="9">
        <v>44151</v>
      </c>
      <c r="H14" s="10">
        <v>11198</v>
      </c>
      <c r="I14" s="9">
        <v>307</v>
      </c>
      <c r="J14" s="9">
        <v>385</v>
      </c>
      <c r="K14" s="9">
        <v>0</v>
      </c>
      <c r="L14" s="9">
        <v>1770</v>
      </c>
      <c r="M14" s="10">
        <v>4969</v>
      </c>
      <c r="N14" s="7">
        <v>266800</v>
      </c>
      <c r="O14" s="7"/>
      <c r="P14" s="7"/>
      <c r="Q14" s="7"/>
      <c r="R14" s="7"/>
      <c r="S14" s="7"/>
      <c r="T14" s="7"/>
      <c r="U14" s="7"/>
      <c r="V14" s="7"/>
    </row>
    <row r="15" spans="2:22" x14ac:dyDescent="0.25">
      <c r="B15" t="s">
        <v>28</v>
      </c>
      <c r="C15" s="7">
        <v>93038</v>
      </c>
      <c r="D15" s="8">
        <v>29403</v>
      </c>
      <c r="E15" s="9">
        <v>48796</v>
      </c>
      <c r="F15" s="9">
        <v>31384</v>
      </c>
      <c r="G15" s="9">
        <v>62458</v>
      </c>
      <c r="H15" s="10">
        <v>10678</v>
      </c>
      <c r="I15" s="9">
        <v>729</v>
      </c>
      <c r="J15" s="9">
        <v>1915</v>
      </c>
      <c r="K15" s="9">
        <v>1322</v>
      </c>
      <c r="L15" s="9">
        <v>4317</v>
      </c>
      <c r="M15" s="10">
        <v>6491</v>
      </c>
      <c r="N15" s="7">
        <v>266800</v>
      </c>
      <c r="O15" s="7"/>
      <c r="P15" s="7">
        <v>61654</v>
      </c>
      <c r="Q15" s="7">
        <v>17412</v>
      </c>
      <c r="R15" s="7">
        <v>31384</v>
      </c>
      <c r="S15" s="7">
        <v>11991</v>
      </c>
      <c r="T15" s="7"/>
      <c r="U15" s="7"/>
      <c r="V15" s="7"/>
    </row>
    <row r="16" spans="2:22" x14ac:dyDescent="0.25">
      <c r="B16" t="s">
        <v>29</v>
      </c>
      <c r="C16" s="7">
        <v>33749</v>
      </c>
      <c r="D16" s="8">
        <v>17171</v>
      </c>
      <c r="E16" s="9">
        <v>17171</v>
      </c>
      <c r="F16" s="9">
        <v>12454</v>
      </c>
      <c r="G16" s="9">
        <v>16578</v>
      </c>
      <c r="H16" s="10">
        <v>4717</v>
      </c>
      <c r="I16" s="9"/>
      <c r="J16" s="9"/>
      <c r="K16" s="9"/>
      <c r="L16" s="9"/>
      <c r="M16" s="10"/>
      <c r="N16" s="7"/>
      <c r="O16" s="7"/>
      <c r="P16" s="7"/>
      <c r="Q16" s="7"/>
      <c r="R16" s="7"/>
      <c r="S16" s="7"/>
      <c r="T16" s="7"/>
      <c r="U16" s="7"/>
      <c r="V16" s="7"/>
    </row>
    <row r="17" spans="2:22" x14ac:dyDescent="0.25">
      <c r="B17" t="s">
        <v>30</v>
      </c>
      <c r="C17" s="7">
        <v>33684</v>
      </c>
      <c r="D17" s="8">
        <v>14049</v>
      </c>
      <c r="E17" s="9">
        <v>14049</v>
      </c>
      <c r="F17" s="9">
        <v>11036</v>
      </c>
      <c r="G17" s="9">
        <v>17143</v>
      </c>
      <c r="H17" s="10">
        <v>5505</v>
      </c>
      <c r="I17" s="9"/>
      <c r="J17" s="9"/>
      <c r="K17" s="9"/>
      <c r="L17" s="9"/>
      <c r="M17" s="10"/>
      <c r="N17" s="7"/>
      <c r="O17" s="7"/>
      <c r="P17" s="7"/>
      <c r="Q17" s="7"/>
      <c r="R17" s="7"/>
      <c r="S17" s="7"/>
      <c r="T17" s="7"/>
      <c r="U17" s="7"/>
      <c r="V17" s="7"/>
    </row>
    <row r="18" spans="2:22" x14ac:dyDescent="0.25">
      <c r="B18" t="s">
        <v>49</v>
      </c>
      <c r="C18" s="7">
        <v>5038.6000000000004</v>
      </c>
      <c r="D18" s="8">
        <v>1673.7</v>
      </c>
      <c r="E18" s="9">
        <v>1673.7</v>
      </c>
      <c r="F18" s="9">
        <v>473</v>
      </c>
      <c r="G18" s="9">
        <v>3223.8</v>
      </c>
      <c r="H18" s="10">
        <v>1200.7</v>
      </c>
      <c r="I18" s="9">
        <v>120.1</v>
      </c>
      <c r="J18" s="9">
        <v>125.7</v>
      </c>
      <c r="K18" s="9">
        <v>56</v>
      </c>
      <c r="L18" s="9">
        <v>404</v>
      </c>
      <c r="M18" s="10">
        <v>252.5</v>
      </c>
      <c r="N18" s="7"/>
      <c r="O18" s="7"/>
      <c r="P18" s="7"/>
      <c r="Q18" s="7"/>
      <c r="R18" s="7"/>
      <c r="S18" s="7"/>
      <c r="T18" s="7"/>
      <c r="U18" s="7"/>
      <c r="V18" s="7"/>
    </row>
    <row r="19" spans="2:22" x14ac:dyDescent="0.25">
      <c r="B19" t="s">
        <v>37</v>
      </c>
      <c r="C19" s="7">
        <v>54597</v>
      </c>
      <c r="D19" s="11">
        <f>9794+F19</f>
        <v>20584</v>
      </c>
      <c r="E19" s="12">
        <v>35807</v>
      </c>
      <c r="F19" s="12">
        <v>10790</v>
      </c>
      <c r="G19" s="9">
        <v>44803</v>
      </c>
      <c r="H19" s="13">
        <v>9794</v>
      </c>
      <c r="I19" s="14">
        <v>400</v>
      </c>
      <c r="J19" s="14">
        <v>800</v>
      </c>
      <c r="K19" s="7"/>
      <c r="L19" s="14">
        <v>3757</v>
      </c>
      <c r="M19" s="15">
        <v>1792</v>
      </c>
      <c r="N19" s="7" t="s">
        <v>50</v>
      </c>
      <c r="O19" s="7" t="s">
        <v>50</v>
      </c>
      <c r="P19" s="7">
        <v>36272</v>
      </c>
      <c r="Q19" s="7">
        <v>6692</v>
      </c>
      <c r="R19" s="7">
        <v>18325</v>
      </c>
      <c r="S19" s="7">
        <v>3102</v>
      </c>
      <c r="T19" s="7">
        <v>65213</v>
      </c>
      <c r="U19" s="7">
        <v>15223</v>
      </c>
      <c r="V19" s="7"/>
    </row>
    <row r="20" spans="2:22" x14ac:dyDescent="0.25">
      <c r="B20" t="s">
        <v>51</v>
      </c>
      <c r="C20" s="7">
        <v>27021</v>
      </c>
      <c r="D20" s="16"/>
      <c r="F20" s="17"/>
      <c r="G20" s="17">
        <v>20013</v>
      </c>
      <c r="H20" s="15">
        <v>5663</v>
      </c>
      <c r="I20" s="17">
        <v>65</v>
      </c>
      <c r="J20" s="17">
        <v>741</v>
      </c>
      <c r="K20" s="7">
        <v>564</v>
      </c>
      <c r="L20" s="17">
        <v>2441</v>
      </c>
      <c r="M20" s="15">
        <v>983</v>
      </c>
    </row>
    <row r="21" spans="2:22" x14ac:dyDescent="0.25">
      <c r="B21" t="s">
        <v>52</v>
      </c>
      <c r="C21" s="7">
        <v>44821</v>
      </c>
      <c r="D21" s="16">
        <v>22319</v>
      </c>
      <c r="E21" s="17">
        <v>22319</v>
      </c>
      <c r="F21" s="17">
        <v>16461</v>
      </c>
      <c r="G21" s="17">
        <v>22502</v>
      </c>
      <c r="H21" s="15">
        <v>5858</v>
      </c>
      <c r="I21" s="17">
        <v>818</v>
      </c>
      <c r="J21" s="17">
        <v>204</v>
      </c>
      <c r="K21" s="17">
        <v>0</v>
      </c>
      <c r="L21" s="17">
        <v>2822</v>
      </c>
      <c r="M21" s="15">
        <v>1749</v>
      </c>
      <c r="N21" s="17">
        <v>99190</v>
      </c>
    </row>
    <row r="22" spans="2:22" x14ac:dyDescent="0.25">
      <c r="B22" t="s">
        <v>53</v>
      </c>
      <c r="C22" s="7">
        <v>52183</v>
      </c>
      <c r="D22" s="16">
        <v>12813</v>
      </c>
      <c r="E22" s="17">
        <v>12813</v>
      </c>
      <c r="F22" s="17"/>
      <c r="G22" s="17">
        <v>39369</v>
      </c>
      <c r="H22" s="15">
        <v>6513</v>
      </c>
      <c r="I22" s="17">
        <v>818</v>
      </c>
      <c r="J22" s="17">
        <v>204</v>
      </c>
      <c r="K22" s="17">
        <v>0</v>
      </c>
      <c r="L22" s="17">
        <v>2837</v>
      </c>
      <c r="M22" s="15">
        <v>2355</v>
      </c>
      <c r="N22" s="17">
        <v>99190</v>
      </c>
      <c r="O22" s="17">
        <v>26700</v>
      </c>
      <c r="P22" s="17"/>
      <c r="Q22" s="17"/>
    </row>
    <row r="23" spans="2:22" x14ac:dyDescent="0.25">
      <c r="B23" t="s">
        <v>38</v>
      </c>
      <c r="C23" s="7">
        <v>45862</v>
      </c>
      <c r="D23" s="16">
        <v>15425</v>
      </c>
      <c r="E23" s="17">
        <v>20271</v>
      </c>
      <c r="F23" s="17">
        <v>14135</v>
      </c>
      <c r="G23" s="17">
        <v>29820</v>
      </c>
      <c r="H23" s="15">
        <v>11264</v>
      </c>
      <c r="I23" s="17">
        <v>454</v>
      </c>
      <c r="J23" s="17">
        <v>468</v>
      </c>
      <c r="K23" s="17">
        <v>1177</v>
      </c>
      <c r="L23" s="17">
        <v>2138</v>
      </c>
      <c r="M23" s="15">
        <v>3255</v>
      </c>
      <c r="N23" s="17">
        <v>266800</v>
      </c>
      <c r="O23" s="17">
        <v>44500</v>
      </c>
      <c r="P23" s="17">
        <v>35054</v>
      </c>
      <c r="Q23" s="17">
        <v>9463</v>
      </c>
      <c r="R23" s="17">
        <v>10808</v>
      </c>
      <c r="S23" s="17">
        <v>5962</v>
      </c>
      <c r="T23" s="17">
        <v>25105</v>
      </c>
      <c r="U23" s="17">
        <v>4715</v>
      </c>
    </row>
    <row r="24" spans="2:22" x14ac:dyDescent="0.25">
      <c r="B24" t="s">
        <v>39</v>
      </c>
      <c r="C24" s="7">
        <v>81911</v>
      </c>
      <c r="D24" s="16">
        <v>26912</v>
      </c>
      <c r="E24" s="17">
        <v>51994</v>
      </c>
      <c r="F24" s="17">
        <v>10790</v>
      </c>
      <c r="G24" s="17">
        <v>54360</v>
      </c>
      <c r="H24" s="15">
        <v>23813</v>
      </c>
      <c r="I24" s="17">
        <v>875</v>
      </c>
      <c r="J24" s="17">
        <v>1299</v>
      </c>
      <c r="K24" s="17">
        <v>2189</v>
      </c>
      <c r="L24" s="17">
        <v>6452</v>
      </c>
      <c r="M24" s="15">
        <v>4840</v>
      </c>
      <c r="N24" s="17">
        <v>200100</v>
      </c>
      <c r="O24" s="17">
        <v>140192</v>
      </c>
      <c r="P24" s="17">
        <v>39791</v>
      </c>
      <c r="Q24" s="17">
        <v>9874</v>
      </c>
      <c r="R24" s="17">
        <v>31330</v>
      </c>
      <c r="S24" s="17">
        <v>6618</v>
      </c>
      <c r="T24" s="17">
        <v>29769</v>
      </c>
      <c r="U24" s="17">
        <v>24508</v>
      </c>
    </row>
    <row r="25" spans="2:22" x14ac:dyDescent="0.25">
      <c r="B25" t="s">
        <v>40</v>
      </c>
    </row>
    <row r="26" spans="2:22" x14ac:dyDescent="0.25">
      <c r="B26" t="s">
        <v>41</v>
      </c>
    </row>
    <row r="27" spans="2:22" x14ac:dyDescent="0.25">
      <c r="B27" t="s">
        <v>42</v>
      </c>
    </row>
    <row r="28" spans="2:22" x14ac:dyDescent="0.25">
      <c r="B28" t="s">
        <v>43</v>
      </c>
    </row>
    <row r="29" spans="2:22" x14ac:dyDescent="0.25">
      <c r="B29" t="s">
        <v>44</v>
      </c>
    </row>
    <row r="30" spans="2:22" x14ac:dyDescent="0.25">
      <c r="B30" t="s">
        <v>45</v>
      </c>
    </row>
    <row r="31" spans="2:22" x14ac:dyDescent="0.25">
      <c r="B31" t="s">
        <v>46</v>
      </c>
    </row>
    <row r="32" spans="2:22" x14ac:dyDescent="0.25">
      <c r="B32" t="s">
        <v>47</v>
      </c>
    </row>
    <row r="33" spans="2:2" x14ac:dyDescent="0.25">
      <c r="B33" t="s">
        <v>48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7DD18-26CD-4057-849D-39AE03A1CE0B}">
  <dimension ref="A1:U15"/>
  <sheetViews>
    <sheetView tabSelected="1" workbookViewId="0">
      <selection activeCell="J4" sqref="J4"/>
    </sheetView>
  </sheetViews>
  <sheetFormatPr defaultRowHeight="15" x14ac:dyDescent="0.25"/>
  <cols>
    <col min="1" max="1" width="31.7109375" bestFit="1" customWidth="1"/>
  </cols>
  <sheetData>
    <row r="1" spans="1:21" ht="15.75" thickBot="1" x14ac:dyDescent="0.3">
      <c r="A1" s="1" t="s">
        <v>0</v>
      </c>
      <c r="B1" s="6" t="s">
        <v>1</v>
      </c>
      <c r="C1" s="4" t="s">
        <v>2</v>
      </c>
      <c r="D1" s="4" t="s">
        <v>32</v>
      </c>
      <c r="E1" s="4" t="s">
        <v>4</v>
      </c>
      <c r="F1" s="4" t="s">
        <v>5</v>
      </c>
      <c r="G1" s="4" t="s">
        <v>31</v>
      </c>
      <c r="H1" s="18" t="s">
        <v>9</v>
      </c>
      <c r="I1" s="19" t="s">
        <v>33</v>
      </c>
      <c r="J1" s="19" t="s">
        <v>34</v>
      </c>
      <c r="K1" s="20" t="s">
        <v>35</v>
      </c>
      <c r="L1" s="21" t="s">
        <v>36</v>
      </c>
      <c r="M1" s="3" t="s">
        <v>7</v>
      </c>
      <c r="N1" s="2" t="s">
        <v>8</v>
      </c>
      <c r="O1" s="1" t="s">
        <v>16</v>
      </c>
      <c r="P1" s="3" t="s">
        <v>10</v>
      </c>
      <c r="Q1" s="1" t="s">
        <v>11</v>
      </c>
      <c r="R1" s="1" t="s">
        <v>12</v>
      </c>
      <c r="S1" s="1" t="s">
        <v>13</v>
      </c>
      <c r="T1" s="1" t="s">
        <v>14</v>
      </c>
      <c r="U1" s="1" t="s">
        <v>15</v>
      </c>
    </row>
    <row r="2" spans="1:21" x14ac:dyDescent="0.25">
      <c r="A2" t="s">
        <v>17</v>
      </c>
      <c r="B2" s="7">
        <v>15103</v>
      </c>
      <c r="C2" s="8">
        <v>4479</v>
      </c>
      <c r="D2" s="9">
        <v>6855</v>
      </c>
      <c r="E2" s="9">
        <v>4821</v>
      </c>
      <c r="F2" s="9">
        <v>10624</v>
      </c>
      <c r="G2" s="9">
        <v>2034</v>
      </c>
      <c r="H2" s="23"/>
      <c r="I2" s="24">
        <v>656.8</v>
      </c>
      <c r="J2" s="24"/>
      <c r="K2" s="24">
        <v>1064</v>
      </c>
      <c r="L2" s="25">
        <v>517</v>
      </c>
      <c r="M2" s="7">
        <v>80068</v>
      </c>
      <c r="N2" s="7">
        <v>23130.9</v>
      </c>
      <c r="O2" s="7">
        <v>10282</v>
      </c>
      <c r="P2" s="7">
        <v>2034</v>
      </c>
      <c r="Q2" s="7">
        <v>4821</v>
      </c>
      <c r="R2" s="7">
        <v>2445</v>
      </c>
      <c r="S2" s="7">
        <v>8248</v>
      </c>
      <c r="T2" s="7">
        <v>2376</v>
      </c>
      <c r="U2" s="7"/>
    </row>
    <row r="3" spans="1:21" x14ac:dyDescent="0.25">
      <c r="A3" t="s">
        <v>18</v>
      </c>
      <c r="B3" s="7">
        <v>15065</v>
      </c>
      <c r="C3" s="8">
        <v>4214</v>
      </c>
      <c r="D3" s="9">
        <v>6853</v>
      </c>
      <c r="E3" s="9">
        <v>4819</v>
      </c>
      <c r="F3" s="9">
        <v>10851</v>
      </c>
      <c r="G3" s="9">
        <v>2034</v>
      </c>
      <c r="H3" s="26"/>
      <c r="I3" s="22"/>
      <c r="J3" s="22"/>
      <c r="K3" s="22"/>
      <c r="L3" s="27"/>
      <c r="M3" s="7">
        <v>80068</v>
      </c>
      <c r="N3" s="7">
        <v>23130.9</v>
      </c>
      <c r="O3" s="7">
        <v>10246</v>
      </c>
      <c r="P3" s="7">
        <v>2034</v>
      </c>
      <c r="Q3" s="7">
        <v>4819</v>
      </c>
      <c r="R3" s="7">
        <v>2180</v>
      </c>
      <c r="S3" s="7">
        <v>8212</v>
      </c>
      <c r="T3" s="7">
        <v>2639</v>
      </c>
      <c r="U3" s="7"/>
    </row>
    <row r="4" spans="1:21" x14ac:dyDescent="0.25">
      <c r="A4" t="s">
        <v>19</v>
      </c>
      <c r="B4" s="7">
        <v>14916</v>
      </c>
      <c r="C4" s="8">
        <v>4226</v>
      </c>
      <c r="D4" s="9">
        <v>6598</v>
      </c>
      <c r="E4" s="9">
        <v>4489</v>
      </c>
      <c r="F4" s="9">
        <v>10690</v>
      </c>
      <c r="G4" s="9">
        <v>2109</v>
      </c>
      <c r="H4" s="26"/>
      <c r="I4" s="22"/>
      <c r="J4" s="22"/>
      <c r="K4" s="22"/>
      <c r="L4" s="27"/>
      <c r="M4" s="7">
        <v>80068</v>
      </c>
      <c r="N4" s="7">
        <v>23130.9</v>
      </c>
      <c r="O4" s="7">
        <v>10427</v>
      </c>
      <c r="P4" s="7">
        <v>2109</v>
      </c>
      <c r="Q4" s="7">
        <v>4489</v>
      </c>
      <c r="R4" s="7">
        <v>2117</v>
      </c>
      <c r="S4" s="7">
        <v>8318</v>
      </c>
      <c r="T4" s="7">
        <v>2372</v>
      </c>
      <c r="U4" s="7"/>
    </row>
    <row r="5" spans="1:21" x14ac:dyDescent="0.25">
      <c r="A5" t="s">
        <v>20</v>
      </c>
      <c r="B5" s="7">
        <v>14916</v>
      </c>
      <c r="C5" s="8">
        <v>4284</v>
      </c>
      <c r="D5" s="9">
        <v>6834</v>
      </c>
      <c r="E5" s="9">
        <v>4700</v>
      </c>
      <c r="F5" s="9">
        <v>10750</v>
      </c>
      <c r="G5" s="9">
        <v>2134</v>
      </c>
      <c r="H5" s="26"/>
      <c r="I5" s="22"/>
      <c r="J5" s="22"/>
      <c r="K5" s="22"/>
      <c r="L5" s="27"/>
      <c r="M5" s="7">
        <v>80068</v>
      </c>
      <c r="N5" s="7">
        <v>23130.9</v>
      </c>
      <c r="O5" s="7">
        <v>10334</v>
      </c>
      <c r="P5" s="7">
        <v>2134</v>
      </c>
      <c r="Q5" s="7">
        <v>4700</v>
      </c>
      <c r="R5" s="7">
        <v>2150</v>
      </c>
      <c r="S5" s="7">
        <v>8200</v>
      </c>
      <c r="T5" s="7">
        <v>2550</v>
      </c>
      <c r="U5" s="7"/>
    </row>
    <row r="6" spans="1:21" x14ac:dyDescent="0.25">
      <c r="A6" t="s">
        <v>21</v>
      </c>
      <c r="B6" s="7">
        <v>16447</v>
      </c>
      <c r="C6" s="8">
        <v>5113</v>
      </c>
      <c r="D6" s="9">
        <v>7667</v>
      </c>
      <c r="E6" s="9">
        <v>4795</v>
      </c>
      <c r="F6" s="9">
        <v>11019</v>
      </c>
      <c r="G6" s="10">
        <v>2872</v>
      </c>
      <c r="H6" s="9">
        <v>210</v>
      </c>
      <c r="I6" s="9">
        <v>699</v>
      </c>
      <c r="J6" s="9">
        <v>503</v>
      </c>
      <c r="K6" s="9">
        <v>925</v>
      </c>
      <c r="L6" s="10">
        <v>818</v>
      </c>
      <c r="M6" s="7">
        <v>80068</v>
      </c>
      <c r="N6" s="7">
        <v>23130.9</v>
      </c>
      <c r="O6" s="7">
        <v>11652</v>
      </c>
      <c r="P6" s="7">
        <v>2872</v>
      </c>
      <c r="Q6" s="7">
        <v>4795</v>
      </c>
      <c r="R6" s="7">
        <v>2241</v>
      </c>
      <c r="S6" s="7">
        <v>8527</v>
      </c>
      <c r="T6" s="7">
        <v>2492</v>
      </c>
      <c r="U6" s="7">
        <v>680</v>
      </c>
    </row>
    <row r="7" spans="1:21" x14ac:dyDescent="0.25">
      <c r="A7" t="s">
        <v>22</v>
      </c>
      <c r="B7" s="7">
        <v>16447</v>
      </c>
      <c r="C7" s="8">
        <v>5113</v>
      </c>
      <c r="D7" s="9">
        <v>7667</v>
      </c>
      <c r="E7" s="9">
        <v>4795</v>
      </c>
      <c r="F7" s="9">
        <v>11019</v>
      </c>
      <c r="G7" s="10">
        <v>2872</v>
      </c>
      <c r="H7" s="9">
        <v>210</v>
      </c>
      <c r="I7" s="9">
        <v>699</v>
      </c>
      <c r="J7" s="9">
        <v>503</v>
      </c>
      <c r="K7" s="9">
        <v>925</v>
      </c>
      <c r="L7" s="10">
        <v>818</v>
      </c>
      <c r="M7" s="7">
        <v>80068</v>
      </c>
      <c r="N7" s="7">
        <v>23130.9</v>
      </c>
      <c r="O7" s="7">
        <v>11652</v>
      </c>
      <c r="P7" s="7">
        <v>2872</v>
      </c>
      <c r="Q7" s="7">
        <v>4795</v>
      </c>
      <c r="R7" s="7">
        <v>2241</v>
      </c>
      <c r="S7" s="7">
        <v>8527</v>
      </c>
      <c r="T7" s="7">
        <v>2492</v>
      </c>
      <c r="U7" s="7">
        <v>680</v>
      </c>
    </row>
    <row r="8" spans="1:21" x14ac:dyDescent="0.25">
      <c r="A8" t="s">
        <v>23</v>
      </c>
      <c r="B8" s="7">
        <v>16447</v>
      </c>
      <c r="C8" s="8">
        <v>5113</v>
      </c>
      <c r="D8" s="9">
        <v>7667</v>
      </c>
      <c r="E8" s="9">
        <v>4795</v>
      </c>
      <c r="F8" s="9">
        <v>11019</v>
      </c>
      <c r="G8" s="10">
        <v>2872</v>
      </c>
      <c r="H8" s="9">
        <v>210</v>
      </c>
      <c r="I8" s="9">
        <v>699</v>
      </c>
      <c r="J8" s="9">
        <v>503</v>
      </c>
      <c r="K8" s="9">
        <v>925</v>
      </c>
      <c r="L8" s="10">
        <v>818</v>
      </c>
      <c r="M8" s="7">
        <v>80068</v>
      </c>
      <c r="N8" s="7">
        <v>23130.9</v>
      </c>
      <c r="O8" s="7">
        <v>11652</v>
      </c>
      <c r="P8" s="7">
        <v>2872</v>
      </c>
      <c r="Q8" s="7">
        <v>4795</v>
      </c>
      <c r="R8" s="7">
        <v>2241</v>
      </c>
      <c r="S8" s="7">
        <v>8527</v>
      </c>
      <c r="T8" s="7">
        <v>2492</v>
      </c>
      <c r="U8" s="7">
        <v>680</v>
      </c>
    </row>
    <row r="9" spans="1:21" x14ac:dyDescent="0.25">
      <c r="A9" t="s">
        <v>27</v>
      </c>
      <c r="B9" s="7">
        <v>93037</v>
      </c>
      <c r="C9" s="8">
        <v>48886</v>
      </c>
      <c r="D9" s="9">
        <v>48886</v>
      </c>
      <c r="E9" s="9">
        <v>35894</v>
      </c>
      <c r="F9" s="9">
        <v>44151</v>
      </c>
      <c r="G9" s="10">
        <v>11198</v>
      </c>
      <c r="H9" s="9">
        <v>307</v>
      </c>
      <c r="I9" s="9">
        <v>385</v>
      </c>
      <c r="J9" s="9">
        <v>0</v>
      </c>
      <c r="K9" s="9">
        <v>1770</v>
      </c>
      <c r="L9" s="10">
        <v>4969</v>
      </c>
      <c r="M9" s="7">
        <v>266800</v>
      </c>
    </row>
    <row r="10" spans="1:21" x14ac:dyDescent="0.25">
      <c r="A10" t="s">
        <v>28</v>
      </c>
      <c r="B10" s="7">
        <v>93038</v>
      </c>
      <c r="C10" s="8">
        <v>29403</v>
      </c>
      <c r="D10" s="9">
        <v>48796</v>
      </c>
      <c r="E10" s="9">
        <v>31384</v>
      </c>
      <c r="F10" s="9">
        <v>62458</v>
      </c>
      <c r="G10" s="10">
        <v>10678</v>
      </c>
      <c r="H10" s="9">
        <v>729</v>
      </c>
      <c r="I10" s="9">
        <v>1915</v>
      </c>
      <c r="J10" s="9">
        <v>1322</v>
      </c>
      <c r="K10" s="9">
        <v>4317</v>
      </c>
      <c r="L10" s="10">
        <v>6491</v>
      </c>
      <c r="M10" s="7">
        <v>266800</v>
      </c>
    </row>
    <row r="11" spans="1:21" x14ac:dyDescent="0.25">
      <c r="A11" t="s">
        <v>24</v>
      </c>
      <c r="B11" s="7">
        <v>60075</v>
      </c>
      <c r="C11" s="8">
        <v>34823</v>
      </c>
      <c r="D11" s="9">
        <v>34823</v>
      </c>
      <c r="E11" s="9">
        <v>25000</v>
      </c>
      <c r="F11" s="9">
        <v>25252</v>
      </c>
      <c r="G11" s="10">
        <v>9823</v>
      </c>
      <c r="H11" s="9">
        <v>898</v>
      </c>
      <c r="I11" s="9">
        <v>478</v>
      </c>
      <c r="J11" s="9">
        <v>2017</v>
      </c>
      <c r="K11" s="9">
        <v>1681</v>
      </c>
      <c r="L11" s="10">
        <v>822</v>
      </c>
      <c r="M11" s="7">
        <v>177929</v>
      </c>
      <c r="N11" s="7">
        <v>177929</v>
      </c>
    </row>
    <row r="12" spans="1:21" x14ac:dyDescent="0.25">
      <c r="A12" t="s">
        <v>25</v>
      </c>
      <c r="B12" s="7">
        <v>48218</v>
      </c>
      <c r="C12" s="8">
        <v>15823</v>
      </c>
      <c r="D12" s="9">
        <v>15823</v>
      </c>
      <c r="E12" s="9">
        <v>6000</v>
      </c>
      <c r="F12" s="9">
        <v>32395</v>
      </c>
      <c r="G12" s="10">
        <v>9823</v>
      </c>
      <c r="H12" s="9">
        <v>898</v>
      </c>
      <c r="I12" s="9">
        <v>478</v>
      </c>
      <c r="J12" s="9">
        <v>2017</v>
      </c>
      <c r="K12" s="9">
        <v>1681</v>
      </c>
      <c r="L12" s="10">
        <v>822</v>
      </c>
      <c r="M12" s="7">
        <v>177929</v>
      </c>
      <c r="N12" s="7">
        <v>177929</v>
      </c>
    </row>
    <row r="13" spans="1:21" x14ac:dyDescent="0.25">
      <c r="A13" t="s">
        <v>49</v>
      </c>
      <c r="B13" s="7">
        <v>5038.6000000000004</v>
      </c>
      <c r="C13" s="8">
        <v>1673.7</v>
      </c>
      <c r="D13" s="9">
        <v>1673.7</v>
      </c>
      <c r="E13" s="9">
        <v>473</v>
      </c>
      <c r="F13" s="9">
        <v>3223.8</v>
      </c>
      <c r="G13" s="10">
        <v>1200.7</v>
      </c>
      <c r="H13" s="9">
        <v>120.1</v>
      </c>
      <c r="I13" s="9">
        <v>125.7</v>
      </c>
      <c r="J13" s="9">
        <v>56</v>
      </c>
      <c r="K13" s="9">
        <v>404</v>
      </c>
      <c r="L13" s="10">
        <v>252.5</v>
      </c>
      <c r="M13" s="7">
        <v>14679</v>
      </c>
      <c r="N13" s="7">
        <v>14679</v>
      </c>
    </row>
    <row r="14" spans="1:21" x14ac:dyDescent="0.25">
      <c r="A14" t="s">
        <v>38</v>
      </c>
      <c r="B14" s="7">
        <v>45862</v>
      </c>
      <c r="C14" s="16">
        <v>15425</v>
      </c>
      <c r="D14" s="17">
        <v>20271</v>
      </c>
      <c r="E14" s="17">
        <v>14135</v>
      </c>
      <c r="F14" s="17">
        <v>29820</v>
      </c>
      <c r="G14" s="15">
        <v>11264</v>
      </c>
      <c r="H14" s="17">
        <v>454</v>
      </c>
      <c r="I14" s="17">
        <v>468</v>
      </c>
      <c r="J14" s="17">
        <v>1177</v>
      </c>
      <c r="K14" s="17">
        <v>2138</v>
      </c>
      <c r="L14" s="15">
        <v>3255</v>
      </c>
      <c r="M14" s="17">
        <v>266800</v>
      </c>
      <c r="N14" s="17">
        <v>44500</v>
      </c>
      <c r="O14" s="17">
        <v>35054</v>
      </c>
      <c r="P14" s="17">
        <v>9463</v>
      </c>
      <c r="Q14" s="17">
        <v>10808</v>
      </c>
      <c r="R14" s="17">
        <v>5962</v>
      </c>
      <c r="S14" s="17">
        <v>25105</v>
      </c>
      <c r="T14" s="17">
        <v>4715</v>
      </c>
    </row>
    <row r="15" spans="1:21" x14ac:dyDescent="0.25">
      <c r="A15" t="s">
        <v>39</v>
      </c>
      <c r="B15" s="7">
        <v>81911</v>
      </c>
      <c r="C15" s="16">
        <v>26912</v>
      </c>
      <c r="D15" s="17">
        <v>51994</v>
      </c>
      <c r="E15" s="17">
        <v>10790</v>
      </c>
      <c r="F15" s="17">
        <v>54360</v>
      </c>
      <c r="G15" s="15">
        <v>23813</v>
      </c>
      <c r="H15" s="17">
        <v>875</v>
      </c>
      <c r="I15" s="17">
        <v>1299</v>
      </c>
      <c r="J15" s="17">
        <v>2189</v>
      </c>
      <c r="K15" s="17">
        <v>6452</v>
      </c>
      <c r="L15" s="15">
        <v>4840</v>
      </c>
      <c r="M15" s="17">
        <v>200100</v>
      </c>
      <c r="N15" s="17">
        <v>140192</v>
      </c>
      <c r="O15" s="17">
        <v>39791</v>
      </c>
      <c r="P15" s="17">
        <v>9874</v>
      </c>
      <c r="Q15" s="17">
        <v>31330</v>
      </c>
      <c r="R15" s="17">
        <v>6618</v>
      </c>
      <c r="S15" s="17">
        <v>29769</v>
      </c>
      <c r="T15" s="17">
        <v>24508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0C5C0-5165-4D8F-8D34-D728F416EF6B}">
  <dimension ref="A1:O14"/>
  <sheetViews>
    <sheetView showFormulas="1" workbookViewId="0">
      <selection activeCell="K20" sqref="K20"/>
    </sheetView>
  </sheetViews>
  <sheetFormatPr defaultRowHeight="15" x14ac:dyDescent="0.25"/>
  <cols>
    <col min="1" max="1" width="9.28515625" customWidth="1"/>
    <col min="2" max="2" width="6.42578125" customWidth="1"/>
    <col min="3" max="3" width="4.5703125" bestFit="1" customWidth="1"/>
    <col min="4" max="4" width="6.28515625" bestFit="1" customWidth="1"/>
    <col min="5" max="5" width="4.140625" bestFit="1" customWidth="1"/>
    <col min="6" max="6" width="5.28515625" bestFit="1" customWidth="1"/>
    <col min="7" max="7" width="5.140625" bestFit="1" customWidth="1"/>
    <col min="8" max="8" width="4.7109375" bestFit="1" customWidth="1"/>
    <col min="9" max="9" width="6.140625" bestFit="1" customWidth="1"/>
    <col min="10" max="10" width="4.28515625" bestFit="1" customWidth="1"/>
    <col min="11" max="11" width="4.7109375" customWidth="1"/>
    <col min="12" max="12" width="7.140625" bestFit="1" customWidth="1"/>
    <col min="13" max="13" width="5.140625" bestFit="1" customWidth="1"/>
    <col min="14" max="14" width="5.42578125" bestFit="1" customWidth="1"/>
    <col min="15" max="15" width="6.7109375" bestFit="1" customWidth="1"/>
  </cols>
  <sheetData>
    <row r="1" spans="1:15" ht="15.75" thickBot="1" x14ac:dyDescent="0.3">
      <c r="A1" s="1" t="s">
        <v>0</v>
      </c>
      <c r="B1" s="3" t="s">
        <v>54</v>
      </c>
      <c r="C1" s="1" t="s">
        <v>55</v>
      </c>
      <c r="D1" s="5" t="s">
        <v>3</v>
      </c>
      <c r="E1" s="1" t="s">
        <v>4</v>
      </c>
      <c r="F1" s="1" t="s">
        <v>56</v>
      </c>
      <c r="G1" s="1" t="s">
        <v>6</v>
      </c>
      <c r="H1" s="1" t="s">
        <v>57</v>
      </c>
      <c r="I1" s="1" t="s">
        <v>58</v>
      </c>
      <c r="J1" s="1" t="s">
        <v>9</v>
      </c>
      <c r="K1" s="1" t="s">
        <v>33</v>
      </c>
      <c r="L1" s="1" t="s">
        <v>34</v>
      </c>
      <c r="M1" s="1" t="s">
        <v>35</v>
      </c>
      <c r="N1" s="1" t="s">
        <v>72</v>
      </c>
      <c r="O1" s="1" t="s">
        <v>15</v>
      </c>
    </row>
    <row r="2" spans="1:15" x14ac:dyDescent="0.25">
      <c r="A2" s="28" t="s">
        <v>59</v>
      </c>
      <c r="B2">
        <v>5750</v>
      </c>
      <c r="C2">
        <v>2400</v>
      </c>
      <c r="E2">
        <v>520</v>
      </c>
      <c r="F2">
        <v>3350</v>
      </c>
      <c r="G2">
        <v>1880</v>
      </c>
      <c r="H2">
        <v>0.57999999999999996</v>
      </c>
      <c r="I2">
        <v>9.9000000000000005E-2</v>
      </c>
    </row>
    <row r="3" spans="1:15" x14ac:dyDescent="0.25">
      <c r="A3" s="28" t="s">
        <v>60</v>
      </c>
      <c r="B3">
        <v>5700</v>
      </c>
      <c r="C3">
        <v>1880</v>
      </c>
      <c r="E3">
        <v>756</v>
      </c>
      <c r="F3">
        <v>3820</v>
      </c>
      <c r="G3">
        <v>1124</v>
      </c>
      <c r="H3">
        <v>0.67</v>
      </c>
      <c r="I3">
        <v>0.153</v>
      </c>
    </row>
    <row r="4" spans="1:15" x14ac:dyDescent="0.25">
      <c r="A4" s="28" t="s">
        <v>61</v>
      </c>
      <c r="B4">
        <v>995.2</v>
      </c>
      <c r="C4">
        <v>294.3</v>
      </c>
      <c r="F4">
        <v>700.9</v>
      </c>
      <c r="H4">
        <v>0.7</v>
      </c>
      <c r="I4">
        <v>0</v>
      </c>
    </row>
    <row r="5" spans="1:15" x14ac:dyDescent="0.25">
      <c r="A5" s="28" t="s">
        <v>62</v>
      </c>
      <c r="B5">
        <v>1026</v>
      </c>
      <c r="C5">
        <v>296</v>
      </c>
      <c r="F5">
        <v>730</v>
      </c>
      <c r="H5">
        <v>0.71</v>
      </c>
      <c r="I5">
        <v>0</v>
      </c>
    </row>
    <row r="6" spans="1:15" x14ac:dyDescent="0.25">
      <c r="A6" s="28" t="s">
        <v>63</v>
      </c>
      <c r="B6">
        <v>1039</v>
      </c>
      <c r="C6">
        <v>306</v>
      </c>
      <c r="F6">
        <v>733</v>
      </c>
      <c r="H6">
        <v>0.71</v>
      </c>
      <c r="I6">
        <v>0</v>
      </c>
    </row>
    <row r="7" spans="1:15" x14ac:dyDescent="0.25">
      <c r="A7" s="28" t="s">
        <v>64</v>
      </c>
      <c r="B7">
        <v>1006</v>
      </c>
      <c r="C7">
        <v>299.60000000000002</v>
      </c>
      <c r="F7">
        <v>706.4</v>
      </c>
      <c r="H7">
        <v>0.7</v>
      </c>
      <c r="I7">
        <v>0</v>
      </c>
    </row>
    <row r="8" spans="1:15" x14ac:dyDescent="0.25">
      <c r="A8" s="28" t="s">
        <v>65</v>
      </c>
      <c r="B8">
        <v>1006</v>
      </c>
      <c r="C8">
        <v>303</v>
      </c>
      <c r="F8">
        <v>703</v>
      </c>
      <c r="H8">
        <v>0.7</v>
      </c>
      <c r="I8">
        <v>0</v>
      </c>
    </row>
    <row r="9" spans="1:15" x14ac:dyDescent="0.25">
      <c r="A9" s="28" t="s">
        <v>66</v>
      </c>
      <c r="B9">
        <v>3780</v>
      </c>
      <c r="C9">
        <v>1200</v>
      </c>
      <c r="E9">
        <v>435</v>
      </c>
      <c r="F9">
        <v>2580</v>
      </c>
      <c r="G9">
        <v>765</v>
      </c>
      <c r="H9">
        <v>0.68</v>
      </c>
      <c r="I9">
        <v>0.13</v>
      </c>
    </row>
    <row r="10" spans="1:15" x14ac:dyDescent="0.25">
      <c r="A10" s="28" t="s">
        <v>67</v>
      </c>
      <c r="B10">
        <v>3640</v>
      </c>
      <c r="C10">
        <v>1200</v>
      </c>
      <c r="E10">
        <v>435</v>
      </c>
      <c r="F10">
        <v>2440</v>
      </c>
      <c r="G10">
        <v>765</v>
      </c>
      <c r="H10">
        <v>0.67</v>
      </c>
      <c r="I10">
        <v>0.13600000000000001</v>
      </c>
    </row>
    <row r="11" spans="1:15" x14ac:dyDescent="0.25">
      <c r="A11" s="28" t="s">
        <v>68</v>
      </c>
      <c r="B11">
        <v>585</v>
      </c>
      <c r="C11">
        <v>150</v>
      </c>
      <c r="F11">
        <v>435</v>
      </c>
      <c r="H11">
        <v>0.74</v>
      </c>
      <c r="I11">
        <v>0</v>
      </c>
    </row>
    <row r="12" spans="1:15" x14ac:dyDescent="0.25">
      <c r="A12" s="28" t="s">
        <v>69</v>
      </c>
      <c r="B12">
        <v>584</v>
      </c>
      <c r="C12">
        <v>584</v>
      </c>
      <c r="E12">
        <v>24</v>
      </c>
      <c r="F12">
        <v>0</v>
      </c>
      <c r="H12">
        <v>0</v>
      </c>
      <c r="I12">
        <v>4.2999999999999997E-2</v>
      </c>
    </row>
    <row r="13" spans="1:15" x14ac:dyDescent="0.25">
      <c r="A13" s="28" t="s">
        <v>70</v>
      </c>
      <c r="B13">
        <v>1471</v>
      </c>
      <c r="C13">
        <v>626</v>
      </c>
      <c r="F13">
        <v>845</v>
      </c>
      <c r="H13">
        <v>0.56999999999999995</v>
      </c>
      <c r="I13">
        <v>0</v>
      </c>
    </row>
    <row r="14" spans="1:15" ht="15.75" thickBot="1" x14ac:dyDescent="0.3">
      <c r="A14" s="29" t="s">
        <v>71</v>
      </c>
      <c r="B14">
        <v>4250</v>
      </c>
      <c r="C14">
        <v>1497</v>
      </c>
      <c r="E14">
        <v>300</v>
      </c>
      <c r="F14">
        <v>2753</v>
      </c>
      <c r="G14">
        <v>1197</v>
      </c>
      <c r="H14">
        <v>0.65</v>
      </c>
      <c r="I14">
        <v>7.5999999999999998E-2</v>
      </c>
      <c r="K14">
        <v>28.5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Swiss Cheese DB</vt:lpstr>
      <vt:lpstr>Full Landers Only</vt:lpstr>
      <vt:lpstr>UnManned Landers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Conall De Paor</dc:creator>
  <cp:lastModifiedBy>Conall De Paor</cp:lastModifiedBy>
  <dcterms:created xsi:type="dcterms:W3CDTF">2022-06-08T16:17:59Z</dcterms:created>
  <dcterms:modified xsi:type="dcterms:W3CDTF">2022-06-08T19:21:02Z</dcterms:modified>
</cp:coreProperties>
</file>