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3160" firstSheet="1" activeTab="3"/>
  </bookViews>
  <sheets>
    <sheet name="参数实验" sheetId="1" r:id="rId1"/>
    <sheet name="模型运行Avg结果" sheetId="2" r:id="rId2"/>
    <sheet name="Origin_result" sheetId="3" r:id="rId3"/>
    <sheet name="自己_Abb_result" sheetId="4" r:id="rId4"/>
    <sheet name="Abb_QOE&amp;FUFEI_size_result" sheetId="5" r:id="rId5"/>
  </sheets>
  <definedNames>
    <definedName name="_xlnm._FilterDatabase" localSheetId="2" hidden="1">Origin_result!$U$1:$AC$29</definedName>
    <definedName name="_xlnm._FilterDatabase" localSheetId="3" hidden="1">自己_Abb_result!$L$2:$Q$30</definedName>
  </definedNames>
  <calcPr calcId="144525"/>
</workbook>
</file>

<file path=xl/sharedStrings.xml><?xml version="1.0" encoding="utf-8"?>
<sst xmlns="http://schemas.openxmlformats.org/spreadsheetml/2006/main" count="858" uniqueCount="243">
  <si>
    <t>时间</t>
  </si>
  <si>
    <t>模型</t>
  </si>
  <si>
    <t>运行位置</t>
  </si>
  <si>
    <t>Type</t>
  </si>
  <si>
    <t>dataset</t>
  </si>
  <si>
    <t>train_ratio</t>
  </si>
  <si>
    <t>feature_dim</t>
  </si>
  <si>
    <t>batch</t>
  </si>
  <si>
    <t>lr</t>
  </si>
  <si>
    <t>max_history_len</t>
  </si>
  <si>
    <t>end_epoch</t>
  </si>
  <si>
    <t>train_loss</t>
  </si>
  <si>
    <t>val_loss</t>
  </si>
  <si>
    <t>val_auc</t>
  </si>
  <si>
    <t>test_loss</t>
  </si>
  <si>
    <t>test_auc</t>
  </si>
  <si>
    <t>备注</t>
  </si>
  <si>
    <t>2024-3-12-19:00</t>
  </si>
  <si>
    <t>model3.1</t>
  </si>
  <si>
    <t>GPU</t>
  </si>
  <si>
    <t>Origin</t>
  </si>
  <si>
    <t>0101_0131</t>
  </si>
  <si>
    <t>2024-3-12-20:50</t>
  </si>
  <si>
    <t>2024-3-12-22:00</t>
  </si>
  <si>
    <t>2024-3-12-23:40</t>
  </si>
  <si>
    <t>1101_1130</t>
  </si>
  <si>
    <t>去除缺失值，筛选后的数据</t>
  </si>
  <si>
    <t>2024-3-13-01:00</t>
  </si>
  <si>
    <t>CPU</t>
  </si>
  <si>
    <t>Abb_QOE</t>
  </si>
  <si>
    <t>2024-3-13-10:20</t>
  </si>
  <si>
    <t>2024-3-13-11:00</t>
  </si>
  <si>
    <t>2024-3-13-11:15</t>
  </si>
  <si>
    <t>Abb_FUFEI</t>
  </si>
  <si>
    <t>204-3-13-12:00</t>
  </si>
  <si>
    <t>204-3-13-14:00</t>
  </si>
  <si>
    <t>204-3-13-15:00</t>
  </si>
  <si>
    <t>时间长</t>
  </si>
  <si>
    <t>2024-3-13-15:40</t>
  </si>
  <si>
    <t>Abb_QOE&amp;FUFEI</t>
  </si>
  <si>
    <t>AUC</t>
  </si>
  <si>
    <t>ACC</t>
  </si>
  <si>
    <t>F1</t>
  </si>
  <si>
    <t>Precision</t>
  </si>
  <si>
    <t>Recall</t>
  </si>
  <si>
    <t>Abb_Q&amp;F</t>
  </si>
  <si>
    <t>BiLSTM</t>
  </si>
  <si>
    <t>DANPM</t>
  </si>
  <si>
    <t>Bi LSTM</t>
  </si>
  <si>
    <t>DNN</t>
  </si>
  <si>
    <t>1101-1130</t>
  </si>
  <si>
    <t>1115-1215</t>
  </si>
  <si>
    <t>1201-1231</t>
  </si>
  <si>
    <t>1215-0115</t>
  </si>
  <si>
    <t>0101-0131</t>
  </si>
  <si>
    <t>0115-0215</t>
  </si>
  <si>
    <t>0201-0230</t>
  </si>
  <si>
    <t>加方差版</t>
  </si>
  <si>
    <t>76.09±0.94</t>
  </si>
  <si>
    <t>80.19±0.97</t>
  </si>
  <si>
    <t>75.98±0.95</t>
  </si>
  <si>
    <t>75.70±4.22</t>
  </si>
  <si>
    <t>73.86±5.25</t>
  </si>
  <si>
    <t>81.20±1.24</t>
  </si>
  <si>
    <t>80.15±1.36</t>
  </si>
  <si>
    <t>64.58±0.29</t>
  </si>
  <si>
    <t>67.08±0.27</t>
  </si>
  <si>
    <t>60.72±1.20</t>
  </si>
  <si>
    <t>59.29±1.04</t>
  </si>
  <si>
    <t>62.46±0.41</t>
  </si>
  <si>
    <t>56.66±0.86</t>
  </si>
  <si>
    <t>62.17±0.33</t>
  </si>
  <si>
    <t>69.63±0.73</t>
  </si>
  <si>
    <t>66.17±0.57</t>
  </si>
  <si>
    <t>58.79±0.61</t>
  </si>
  <si>
    <t>54.23±1.54</t>
  </si>
  <si>
    <t>56.40±0.29</t>
  </si>
  <si>
    <t>51.85±0.41</t>
  </si>
  <si>
    <t>60.52±0.28</t>
  </si>
  <si>
    <t>71.09±0.63</t>
  </si>
  <si>
    <t>72.09±1.32</t>
  </si>
  <si>
    <t>70.04±1.12</t>
  </si>
  <si>
    <t>69.69±3.03</t>
  </si>
  <si>
    <t>67.46±3.38</t>
  </si>
  <si>
    <t>73.55±1.80</t>
  </si>
  <si>
    <t>70.73±2.30</t>
  </si>
  <si>
    <t>63.51±0.38</t>
  </si>
  <si>
    <t>65.23±0.24</t>
  </si>
  <si>
    <t>61.75±0.73</t>
  </si>
  <si>
    <t>61.18±0.61</t>
  </si>
  <si>
    <t>63.64±0.59</t>
  </si>
  <si>
    <t>58.14±1.00</t>
  </si>
  <si>
    <t>61.51±0.61</t>
  </si>
  <si>
    <t>71.21±0.55</t>
  </si>
  <si>
    <t>66.44±0.57</t>
  </si>
  <si>
    <t>62.96±0.32</t>
  </si>
  <si>
    <t>61.77±2.65</t>
  </si>
  <si>
    <t>64.01±0.30</t>
  </si>
  <si>
    <t>58.95±0.07</t>
  </si>
  <si>
    <t>65.40±0.29</t>
  </si>
  <si>
    <t>72.47±1.97</t>
  </si>
  <si>
    <t>76.51±1.56</t>
  </si>
  <si>
    <t>71.83±2.45</t>
  </si>
  <si>
    <t>83.21±3.07</t>
  </si>
  <si>
    <t>80.92±1.83</t>
  </si>
  <si>
    <t>78.68±5.86</t>
  </si>
  <si>
    <t>85.76±3.52</t>
  </si>
  <si>
    <t>64.16±0.89</t>
  </si>
  <si>
    <t>69.39±0.93</t>
  </si>
  <si>
    <t>61.48±0.87</t>
  </si>
  <si>
    <t>55.59±0.70</t>
  </si>
  <si>
    <t>60.34±1.32</t>
  </si>
  <si>
    <t>53.29±1.43</t>
  </si>
  <si>
    <t>58.54±0.50</t>
  </si>
  <si>
    <t>79.65±0.42</t>
  </si>
  <si>
    <t>75.72±1.33</t>
  </si>
  <si>
    <t>69.77±1.26</t>
  </si>
  <si>
    <t>58.94±10.43</t>
  </si>
  <si>
    <t>75.38±2.56</t>
  </si>
  <si>
    <t>50.14±2.25</t>
  </si>
  <si>
    <t>87.01±1.11</t>
  </si>
  <si>
    <t>69.91±2.58</t>
  </si>
  <si>
    <t>69.77±5.12</t>
  </si>
  <si>
    <t>68.24±3.81</t>
  </si>
  <si>
    <t>56.48±6.61</t>
  </si>
  <si>
    <t>55.54±5.01</t>
  </si>
  <si>
    <t>68.28±9.45</t>
  </si>
  <si>
    <t>65.79±7.07</t>
  </si>
  <si>
    <t>57.04±2.24</t>
  </si>
  <si>
    <t>56.15±0.56</t>
  </si>
  <si>
    <t>52.01±3.54</t>
  </si>
  <si>
    <t>52.31±3.22</t>
  </si>
  <si>
    <t>50.00±1.21</t>
  </si>
  <si>
    <t>56.15±3.24</t>
  </si>
  <si>
    <t>59.94±2.11</t>
  </si>
  <si>
    <t>52.98±1.82</t>
  </si>
  <si>
    <t>48.62±1.93</t>
  </si>
  <si>
    <t>34.04±1.32</t>
  </si>
  <si>
    <t>22.35±4.88</t>
  </si>
  <si>
    <t>21.33±2.09</t>
  </si>
  <si>
    <t>23.52±1.85</t>
  </si>
  <si>
    <t>29.55±1.25</t>
  </si>
  <si>
    <t>数据版</t>
  </si>
  <si>
    <t>Avg</t>
  </si>
  <si>
    <t>方差版</t>
  </si>
  <si>
    <t>Abb_QoE</t>
  </si>
  <si>
    <t>Abb_Purchase</t>
  </si>
  <si>
    <t>Abb_QoE&amp;Purchase</t>
  </si>
  <si>
    <t>75.45±0.67</t>
  </si>
  <si>
    <t>70.73±6.69</t>
  </si>
  <si>
    <t>74.98±1.43</t>
  </si>
  <si>
    <t>70.37±0.97</t>
  </si>
  <si>
    <t>67.41±4.19</t>
  </si>
  <si>
    <t>69.16±1.39</t>
  </si>
  <si>
    <t>80.25±0.50</t>
  </si>
  <si>
    <t>80.59±0.99</t>
  </si>
  <si>
    <t>81.49±0.67</t>
  </si>
  <si>
    <t>72.28±0.28</t>
  </si>
  <si>
    <t>72.87±0.70</t>
  </si>
  <si>
    <t>73.38±0.50</t>
  </si>
  <si>
    <t>76.70±1.17</t>
  </si>
  <si>
    <t>76.37±1.24</t>
  </si>
  <si>
    <t>76.51±0.62</t>
  </si>
  <si>
    <t>69.96±1.68</t>
  </si>
  <si>
    <t>70.47±1.34</t>
  </si>
  <si>
    <t>69.88±0.71</t>
  </si>
  <si>
    <t>70.43±5.34</t>
  </si>
  <si>
    <t>77.21±4.20</t>
  </si>
  <si>
    <t>71.70±2.34</t>
  </si>
  <si>
    <t>66.72±3.47</t>
  </si>
  <si>
    <t>70.47±3.57</t>
  </si>
  <si>
    <t>66.52±1.50</t>
  </si>
  <si>
    <t>75.04±2.33</t>
  </si>
  <si>
    <t>77.42±1.06</t>
  </si>
  <si>
    <t>74.55±4.77</t>
  </si>
  <si>
    <t>68.83±2.00</t>
  </si>
  <si>
    <t>71.13±0.97</t>
  </si>
  <si>
    <t>68.71±2.70</t>
  </si>
  <si>
    <t>81.19±0.89</t>
  </si>
  <si>
    <t>80.96±1.10</t>
  </si>
  <si>
    <t>81.28±0.82</t>
  </si>
  <si>
    <t>73.75±1.45</t>
  </si>
  <si>
    <t>73.87±1.62</t>
  </si>
  <si>
    <t>74.22±0.96</t>
  </si>
  <si>
    <t>80.04±0.87</t>
  </si>
  <si>
    <t>78.65±1.89</t>
  </si>
  <si>
    <t>79.51±0.81</t>
  </si>
  <si>
    <t>72.29±1.82</t>
  </si>
  <si>
    <t>69.69±3.07</t>
  </si>
  <si>
    <t>68.91±2.54</t>
  </si>
  <si>
    <t>73.85±2.40</t>
  </si>
  <si>
    <t>70.78±3.89</t>
  </si>
  <si>
    <t>69.38±2.73</t>
  </si>
  <si>
    <t>66.39±3.92</t>
  </si>
  <si>
    <t>62.94±8.84</t>
  </si>
  <si>
    <t>71.65±4.71</t>
  </si>
  <si>
    <t>79.14±0.98</t>
  </si>
  <si>
    <t>79.96±2.54</t>
  </si>
  <si>
    <t>80.81±1.79</t>
  </si>
  <si>
    <t>67.50±2.20</t>
  </si>
  <si>
    <t>67.75±5.41</t>
  </si>
  <si>
    <t>67.41±1.91</t>
  </si>
  <si>
    <t>73.26±3.32</t>
  </si>
  <si>
    <t>72.06±1.00</t>
  </si>
  <si>
    <t>70.59±1.68</t>
  </si>
  <si>
    <t>67.99±4.70</t>
  </si>
  <si>
    <t>70.64±3.92</t>
  </si>
  <si>
    <t>71.54±4.71</t>
  </si>
  <si>
    <t>78.83±7.50</t>
  </si>
  <si>
    <t>81.67±3.37</t>
  </si>
  <si>
    <t>80.57±7.02</t>
  </si>
  <si>
    <t>53.62±14.04</t>
  </si>
  <si>
    <t>59.04±10.41</t>
  </si>
  <si>
    <t>51.98±6.90</t>
  </si>
  <si>
    <t>80.68±3.60</t>
  </si>
  <si>
    <t>79.13±2.22</t>
  </si>
  <si>
    <t>77.74±6.49</t>
  </si>
  <si>
    <t>59.27±8.06</t>
  </si>
  <si>
    <t>65.92±3.71</t>
  </si>
  <si>
    <t>63.54±5.26</t>
  </si>
  <si>
    <t>80.05±1.97</t>
  </si>
  <si>
    <t>75.70±2.44</t>
  </si>
  <si>
    <t>77.95±1.37</t>
  </si>
  <si>
    <t>64.93±3.47</t>
  </si>
  <si>
    <t>72.98±4.85</t>
  </si>
  <si>
    <t>70.19±3.18</t>
  </si>
  <si>
    <t>83.15±3.44</t>
  </si>
  <si>
    <t>84.48±2.23</t>
  </si>
  <si>
    <t>87.14±3.87</t>
  </si>
  <si>
    <t>71.79±7.63</t>
  </si>
  <si>
    <t>65.42±7.81</t>
  </si>
  <si>
    <t>61.39±9.26</t>
  </si>
  <si>
    <t>差值</t>
  </si>
  <si>
    <t>数据集</t>
  </si>
  <si>
    <t>iQoE独有特征数</t>
  </si>
  <si>
    <t>重合特征数</t>
  </si>
  <si>
    <t>用户付费独有特征数</t>
  </si>
  <si>
    <t>总特征数</t>
  </si>
  <si>
    <t>样本数量</t>
  </si>
  <si>
    <t>正样本比例</t>
  </si>
  <si>
    <t>三类特征总数</t>
  </si>
  <si>
    <t>三类特征占总特征数量比例</t>
  </si>
  <si>
    <t>重合特征占总特征数量比例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</si>
</sst>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&gt;0]0.00%&quot;↑&quot;;[&lt;0]\-0.00%&quot;↓&quot;"/>
  </numFmts>
  <fonts count="24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0" fillId="0" borderId="0" xfId="0" applyFill="1" applyAlignment="1">
      <alignment vertical="center"/>
    </xf>
    <xf numFmtId="10" fontId="0" fillId="0" borderId="0" xfId="0" applyNumberFormat="1" applyFill="1" applyAlignment="1">
      <alignment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446792"/>
      <color rgb="0084BBD1"/>
      <color rgb="00F6707C"/>
      <color rgb="00D0E6E3"/>
      <color rgb="00F94144"/>
      <color rgb="004A6CB5"/>
      <color rgb="00F5C446"/>
      <color rgb="00D74532"/>
      <color rgb="0085BAD1"/>
      <color rgb="00E4C1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0312532791253"/>
          <c:y val="0.180255753587582"/>
          <c:w val="0.873734694843312"/>
          <c:h val="0.686161352212451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'Abb_QOE&amp;FUFEI_size_result'!$E$10</c:f>
              <c:strCache>
                <c:ptCount val="1"/>
                <c:pt idx="0">
                  <c:v>三类特征占总特征数量比例</c:v>
                </c:pt>
              </c:strCache>
            </c:strRef>
          </c:tx>
          <c:spPr>
            <a:solidFill>
              <a:srgbClr val="85BAD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2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effectLst/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'Abb_QOE&amp;FUFEI_size_result'!$A$11:$A$17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'Abb_QOE&amp;FUFEI_size_result'!$E$11:$E$17</c:f>
              <c:numCache>
                <c:formatCode>0.00%</c:formatCode>
                <c:ptCount val="7"/>
                <c:pt idx="0">
                  <c:v>0.136288998357964</c:v>
                </c:pt>
                <c:pt idx="1">
                  <c:v>0.129720853858785</c:v>
                </c:pt>
                <c:pt idx="2">
                  <c:v>0.139573070607553</c:v>
                </c:pt>
                <c:pt idx="3">
                  <c:v>0.146141215106732</c:v>
                </c:pt>
                <c:pt idx="4">
                  <c:v>0.136288998357964</c:v>
                </c:pt>
                <c:pt idx="5">
                  <c:v>0.12807881773399</c:v>
                </c:pt>
                <c:pt idx="6">
                  <c:v>0.129720853858785</c:v>
                </c:pt>
              </c:numCache>
            </c:numRef>
          </c:val>
        </c:ser>
        <c:ser>
          <c:idx val="4"/>
          <c:order val="1"/>
          <c:tx>
            <c:strRef>
              <c:f>'Abb_QOE&amp;FUFEI_size_result'!$F$10</c:f>
              <c:strCache>
                <c:ptCount val="1"/>
                <c:pt idx="0">
                  <c:v>重合特征占总特征数量比例</c:v>
                </c:pt>
              </c:strCache>
            </c:strRef>
          </c:tx>
          <c:spPr>
            <a:solidFill>
              <a:srgbClr val="44679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200" b="0" i="0" u="none" strike="noStrike" kern="1200" baseline="0">
                    <a:solidFill>
                      <a:srgbClr val="F6707C"/>
                    </a:solidFill>
                    <a:effectLst/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'Abb_QOE&amp;FUFEI_size_result'!$A$11:$A$17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'Abb_QOE&amp;FUFEI_size_result'!$F$11:$F$17</c:f>
              <c:numCache>
                <c:formatCode>0.00%</c:formatCode>
                <c:ptCount val="7"/>
                <c:pt idx="0">
                  <c:v>0.0443349753694581</c:v>
                </c:pt>
                <c:pt idx="1">
                  <c:v>0.0361247947454844</c:v>
                </c:pt>
                <c:pt idx="2">
                  <c:v>0.0459770114942529</c:v>
                </c:pt>
                <c:pt idx="3">
                  <c:v>0.0492610837438424</c:v>
                </c:pt>
                <c:pt idx="4">
                  <c:v>0.0476190476190476</c:v>
                </c:pt>
                <c:pt idx="5">
                  <c:v>0.0328407224958949</c:v>
                </c:pt>
                <c:pt idx="6">
                  <c:v>0.0426929392446634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4"/>
        <c:overlap val="-4"/>
        <c:axId val="237939099"/>
        <c:axId val="960046617"/>
      </c:barChart>
      <c:catAx>
        <c:axId val="237939099"/>
        <c:scaling>
          <c:orientation val="minMax"/>
        </c:scaling>
        <c:delete val="0"/>
        <c:axPos val="b"/>
        <c:majorGridlines>
          <c:spPr>
            <a:ln w="3175" cap="flat" cmpd="sng" algn="ctr">
              <a:noFill/>
              <a:round/>
            </a:ln>
            <a:effectLst/>
          </c:spPr>
        </c:majorGridlines>
        <c:minorGridlines>
          <c:spPr>
            <a:ln w="3175" cap="flat" cmpd="sng" algn="ctr">
              <a:noFill/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2"/>
                </a:solidFill>
                <a:effectLst/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0046617"/>
        <c:crosses val="autoZero"/>
        <c:auto val="1"/>
        <c:lblAlgn val="ctr"/>
        <c:lblOffset val="100"/>
        <c:noMultiLvlLbl val="0"/>
      </c:catAx>
      <c:valAx>
        <c:axId val="960046617"/>
        <c:scaling>
          <c:orientation val="minMax"/>
        </c:scaling>
        <c:delete val="0"/>
        <c:axPos val="l"/>
        <c:majorGridlines>
          <c:spPr>
            <a:ln w="3175" cap="flat" cmpd="sng" algn="ctr">
              <a:noFill/>
              <a:round/>
            </a:ln>
            <a:effectLst/>
          </c:spPr>
        </c:majorGridlines>
        <c:numFmt formatCode="0%" sourceLinked="0"/>
        <c:majorTickMark val="none"/>
        <c:minorTickMark val="cross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2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37939099"/>
        <c:crosses val="autoZero"/>
        <c:crossBetween val="between"/>
        <c:minorUnit val="0.004"/>
      </c:valAx>
      <c:spPr>
        <a:solidFill>
          <a:schemeClr val="bg1"/>
        </a:solidFill>
        <a:ln w="3175"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2">
                    <a:lumMod val="10000"/>
                  </a:schemeClr>
                </a:solidFill>
                <a:effectLst/>
                <a:latin typeface="宋体" charset="0"/>
                <a:ea typeface="宋体" charset="0"/>
                <a:cs typeface="宋体" charset="0"/>
                <a:sym typeface="宋体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2">
                    <a:lumMod val="10000"/>
                  </a:schemeClr>
                </a:solidFill>
                <a:effectLst/>
                <a:latin typeface="宋体" charset="0"/>
                <a:ea typeface="宋体" charset="0"/>
                <a:cs typeface="宋体" charset="0"/>
                <a:sym typeface="宋体" charset="0"/>
              </a:defRPr>
            </a:pPr>
          </a:p>
        </c:txPr>
      </c:legendEntry>
      <c:layout>
        <c:manualLayout>
          <c:xMode val="edge"/>
          <c:yMode val="edge"/>
          <c:x val="0.123491050367698"/>
          <c:y val="0.0126256722001403"/>
          <c:w val="0.793256556125989"/>
          <c:h val="0.1185410334346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000" b="0" i="0" u="none" strike="noStrike" kern="1200" baseline="0">
              <a:solidFill>
                <a:schemeClr val="bg2">
                  <a:lumMod val="10000"/>
                </a:schemeClr>
              </a:solidFill>
              <a:effectLst/>
              <a:latin typeface="宋体" charset="0"/>
              <a:ea typeface="宋体" charset="0"/>
              <a:cs typeface="宋体" charset="0"/>
              <a:sym typeface="宋体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>
          <a:solidFill>
            <a:sysClr val="windowText" lastClr="000000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'Abb_QOE&amp;FUFEI_size_result'!$E$10</c:f>
              <c:strCache>
                <c:ptCount val="1"/>
                <c:pt idx="0">
                  <c:v>三类特征占总特征数量比例</c:v>
                </c:pt>
              </c:strCache>
            </c:strRef>
          </c:tx>
          <c:spPr>
            <a:solidFill>
              <a:srgbClr val="84BBD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numRef>
              <c:f>'Abb_QOE&amp;FUFEI_size_result'!$A$11:$A$17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'Abb_QOE&amp;FUFEI_size_result'!$E$11:$E$17</c:f>
              <c:numCache>
                <c:formatCode>0.00%</c:formatCode>
                <c:ptCount val="7"/>
                <c:pt idx="0">
                  <c:v>0.136288998357964</c:v>
                </c:pt>
                <c:pt idx="1">
                  <c:v>0.129720853858785</c:v>
                </c:pt>
                <c:pt idx="2">
                  <c:v>0.139573070607553</c:v>
                </c:pt>
                <c:pt idx="3">
                  <c:v>0.146141215106732</c:v>
                </c:pt>
                <c:pt idx="4">
                  <c:v>0.136288998357964</c:v>
                </c:pt>
                <c:pt idx="5">
                  <c:v>0.12807881773399</c:v>
                </c:pt>
                <c:pt idx="6">
                  <c:v>0.129720853858785</c:v>
                </c:pt>
              </c:numCache>
            </c:numRef>
          </c:val>
        </c:ser>
        <c:ser>
          <c:idx val="1"/>
          <c:order val="1"/>
          <c:tx>
            <c:strRef>
              <c:f>'Abb_QOE&amp;FUFEI_size_result'!$F$10</c:f>
              <c:strCache>
                <c:ptCount val="1"/>
                <c:pt idx="0">
                  <c:v>重合特征占总特征数量比例</c:v>
                </c:pt>
              </c:strCache>
            </c:strRef>
          </c:tx>
          <c:spPr>
            <a:solidFill>
              <a:srgbClr val="446792"/>
            </a:solidFill>
            <a:ln>
              <a:solidFill>
                <a:srgbClr val="446792"/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rgbClr val="446792"/>
              </a:contourClr>
            </a:sp3d>
          </c:spPr>
          <c:invertIfNegative val="0"/>
          <c:dLbls>
            <c:delete val="1"/>
          </c:dLbls>
          <c:cat>
            <c:numRef>
              <c:f>'Abb_QOE&amp;FUFEI_size_result'!$A$11:$A$17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'Abb_QOE&amp;FUFEI_size_result'!$F$11:$F$17</c:f>
              <c:numCache>
                <c:formatCode>0.00%</c:formatCode>
                <c:ptCount val="7"/>
                <c:pt idx="0">
                  <c:v>0.0443349753694581</c:v>
                </c:pt>
                <c:pt idx="1">
                  <c:v>0.0361247947454844</c:v>
                </c:pt>
                <c:pt idx="2">
                  <c:v>0.0459770114942529</c:v>
                </c:pt>
                <c:pt idx="3">
                  <c:v>0.0492610837438424</c:v>
                </c:pt>
                <c:pt idx="4">
                  <c:v>0.0476190476190476</c:v>
                </c:pt>
                <c:pt idx="5">
                  <c:v>0.0328407224958949</c:v>
                </c:pt>
                <c:pt idx="6">
                  <c:v>0.0426929392446634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911136"/>
        <c:axId val="471912816"/>
      </c:barChart>
      <c:catAx>
        <c:axId val="47191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数据集</a:t>
                </a:r>
                <a:endParaRPr lang="zh-CN" altLang="en-US" sz="180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71912816"/>
        <c:crosses val="autoZero"/>
        <c:auto val="1"/>
        <c:lblAlgn val="ctr"/>
        <c:lblOffset val="100"/>
        <c:noMultiLvlLbl val="0"/>
      </c:catAx>
      <c:valAx>
        <c:axId val="4719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总特征数量占比</a:t>
                </a:r>
                <a:endParaRPr lang="zh-CN" altLang="en-US" sz="180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719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ea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50800</xdr:colOff>
      <xdr:row>18</xdr:row>
      <xdr:rowOff>121920</xdr:rowOff>
    </xdr:from>
    <xdr:to>
      <xdr:col>6</xdr:col>
      <xdr:colOff>457200</xdr:colOff>
      <xdr:row>32</xdr:row>
      <xdr:rowOff>10160</xdr:rowOff>
    </xdr:to>
    <xdr:graphicFrame>
      <xdr:nvGraphicFramePr>
        <xdr:cNvPr id="3" name="图表 2"/>
        <xdr:cNvGraphicFramePr/>
      </xdr:nvGraphicFramePr>
      <xdr:xfrm>
        <a:off x="1756410" y="4174490"/>
        <a:ext cx="4566920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12</xdr:row>
      <xdr:rowOff>101600</xdr:rowOff>
    </xdr:from>
    <xdr:to>
      <xdr:col>18</xdr:col>
      <xdr:colOff>139700</xdr:colOff>
      <xdr:row>40</xdr:row>
      <xdr:rowOff>139700</xdr:rowOff>
    </xdr:to>
    <xdr:graphicFrame>
      <xdr:nvGraphicFramePr>
        <xdr:cNvPr id="2" name="图表 1"/>
        <xdr:cNvGraphicFramePr/>
      </xdr:nvGraphicFramePr>
      <xdr:xfrm>
        <a:off x="6374130" y="2874010"/>
        <a:ext cx="6893560" cy="6012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"/>
  <sheetViews>
    <sheetView topLeftCell="B1" workbookViewId="0">
      <selection activeCell="N18" sqref="N18"/>
    </sheetView>
  </sheetViews>
  <sheetFormatPr defaultColWidth="9.16346153846154" defaultRowHeight="16.8"/>
  <cols>
    <col min="1" max="1" width="15.1634615384615" customWidth="1"/>
    <col min="2" max="2" width="14.1634615384615" customWidth="1"/>
    <col min="4" max="4" width="14.6634615384615" customWidth="1"/>
    <col min="5" max="5" width="10.8365384615385" customWidth="1"/>
    <col min="6" max="6" width="11.6634615384615" customWidth="1"/>
    <col min="7" max="7" width="14.6634615384615" customWidth="1"/>
    <col min="10" max="10" width="16.3365384615385" customWidth="1"/>
    <col min="11" max="11" width="12.3365384615385" customWidth="1"/>
    <col min="13" max="13" width="10.3365384615385" customWidth="1"/>
    <col min="14" max="14" width="11.8365384615385" customWidth="1"/>
    <col min="15" max="15" width="12.8365384615385" customWidth="1"/>
    <col min="17" max="17" width="15.336538461538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6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0.6</v>
      </c>
      <c r="G2">
        <v>200</v>
      </c>
      <c r="H2">
        <v>128</v>
      </c>
      <c r="I2">
        <v>0.1</v>
      </c>
      <c r="J2">
        <v>6</v>
      </c>
      <c r="K2">
        <v>39</v>
      </c>
      <c r="L2">
        <v>0.546706</v>
      </c>
      <c r="M2">
        <v>0.6435</v>
      </c>
      <c r="N2">
        <v>0.7315</v>
      </c>
      <c r="O2">
        <v>0.6076</v>
      </c>
      <c r="P2">
        <v>0.744556</v>
      </c>
    </row>
    <row r="3" spans="1:16">
      <c r="A3" t="s">
        <v>22</v>
      </c>
      <c r="B3" t="s">
        <v>18</v>
      </c>
      <c r="C3" t="s">
        <v>19</v>
      </c>
      <c r="D3" t="s">
        <v>20</v>
      </c>
      <c r="E3" t="s">
        <v>21</v>
      </c>
      <c r="F3">
        <v>0.6</v>
      </c>
      <c r="G3">
        <v>200</v>
      </c>
      <c r="H3">
        <v>128</v>
      </c>
      <c r="I3">
        <v>0.1</v>
      </c>
      <c r="J3">
        <v>10</v>
      </c>
      <c r="K3">
        <v>44</v>
      </c>
      <c r="L3">
        <v>0.457</v>
      </c>
      <c r="M3">
        <v>0.59424</v>
      </c>
      <c r="N3">
        <v>0.7739</v>
      </c>
      <c r="O3">
        <v>0.57799</v>
      </c>
      <c r="P3">
        <v>0.7702</v>
      </c>
    </row>
    <row r="4" spans="1:16">
      <c r="A4" t="s">
        <v>23</v>
      </c>
      <c r="B4" t="s">
        <v>18</v>
      </c>
      <c r="C4" t="s">
        <v>19</v>
      </c>
      <c r="D4" t="s">
        <v>20</v>
      </c>
      <c r="E4" t="s">
        <v>21</v>
      </c>
      <c r="F4">
        <v>0.6</v>
      </c>
      <c r="G4">
        <v>200</v>
      </c>
      <c r="H4">
        <v>128</v>
      </c>
      <c r="I4">
        <v>0.1</v>
      </c>
      <c r="J4">
        <v>15</v>
      </c>
      <c r="K4">
        <v>54</v>
      </c>
      <c r="L4">
        <v>0.3808</v>
      </c>
      <c r="M4">
        <v>0.6712</v>
      </c>
      <c r="N4">
        <v>0.7713</v>
      </c>
      <c r="O4">
        <v>0.6616</v>
      </c>
      <c r="P4">
        <v>0.778</v>
      </c>
    </row>
    <row r="5" spans="1:17">
      <c r="A5" t="s">
        <v>24</v>
      </c>
      <c r="B5" t="s">
        <v>18</v>
      </c>
      <c r="C5" t="s">
        <v>19</v>
      </c>
      <c r="D5" t="s">
        <v>20</v>
      </c>
      <c r="E5" t="s">
        <v>25</v>
      </c>
      <c r="F5">
        <v>0.6</v>
      </c>
      <c r="G5">
        <v>200</v>
      </c>
      <c r="H5">
        <v>128</v>
      </c>
      <c r="I5">
        <v>0.1</v>
      </c>
      <c r="J5">
        <v>15</v>
      </c>
      <c r="K5">
        <v>44</v>
      </c>
      <c r="L5">
        <v>0.51354</v>
      </c>
      <c r="M5">
        <v>0.5912</v>
      </c>
      <c r="N5">
        <v>0.7567</v>
      </c>
      <c r="O5">
        <v>0.6166</v>
      </c>
      <c r="P5">
        <v>0.7393</v>
      </c>
      <c r="Q5" t="s">
        <v>26</v>
      </c>
    </row>
    <row r="6" spans="1:16">
      <c r="A6" t="s">
        <v>27</v>
      </c>
      <c r="B6" t="s">
        <v>18</v>
      </c>
      <c r="C6" t="s">
        <v>28</v>
      </c>
      <c r="D6" t="s">
        <v>29</v>
      </c>
      <c r="E6" t="s">
        <v>21</v>
      </c>
      <c r="F6">
        <v>0.6</v>
      </c>
      <c r="G6">
        <v>200</v>
      </c>
      <c r="H6">
        <v>128</v>
      </c>
      <c r="I6">
        <v>0.1</v>
      </c>
      <c r="J6">
        <v>10</v>
      </c>
      <c r="K6">
        <v>39</v>
      </c>
      <c r="L6">
        <v>0.4658</v>
      </c>
      <c r="M6">
        <v>0.60427</v>
      </c>
      <c r="N6">
        <v>0.77018</v>
      </c>
      <c r="O6">
        <v>0.5839</v>
      </c>
      <c r="P6">
        <v>0.76648</v>
      </c>
    </row>
    <row r="7" spans="1:16">
      <c r="A7" t="s">
        <v>30</v>
      </c>
      <c r="B7" t="s">
        <v>18</v>
      </c>
      <c r="C7" t="s">
        <v>19</v>
      </c>
      <c r="D7" t="s">
        <v>20</v>
      </c>
      <c r="E7" t="s">
        <v>21</v>
      </c>
      <c r="F7" s="14">
        <v>0.6</v>
      </c>
      <c r="G7" s="14">
        <v>200</v>
      </c>
      <c r="H7" s="14">
        <v>128</v>
      </c>
      <c r="I7" s="14">
        <v>0.01</v>
      </c>
      <c r="J7" s="14">
        <v>15</v>
      </c>
      <c r="K7">
        <v>165</v>
      </c>
      <c r="L7">
        <v>0.4909</v>
      </c>
      <c r="M7">
        <v>0.5495</v>
      </c>
      <c r="N7">
        <v>0.78839</v>
      </c>
      <c r="O7">
        <v>0.54185</v>
      </c>
      <c r="P7">
        <v>0.7822</v>
      </c>
    </row>
    <row r="8" spans="1:16">
      <c r="A8" t="s">
        <v>31</v>
      </c>
      <c r="B8" t="s">
        <v>18</v>
      </c>
      <c r="C8" t="s">
        <v>19</v>
      </c>
      <c r="D8" t="s">
        <v>20</v>
      </c>
      <c r="E8" t="s">
        <v>21</v>
      </c>
      <c r="F8">
        <v>0.6</v>
      </c>
      <c r="G8">
        <v>200</v>
      </c>
      <c r="H8">
        <v>128</v>
      </c>
      <c r="I8">
        <v>0.001</v>
      </c>
      <c r="J8">
        <v>15</v>
      </c>
      <c r="K8">
        <v>19</v>
      </c>
      <c r="L8">
        <v>0.6901</v>
      </c>
      <c r="M8">
        <v>0.6901</v>
      </c>
      <c r="N8">
        <v>0.5032</v>
      </c>
      <c r="O8">
        <v>0.6892</v>
      </c>
      <c r="P8">
        <v>0.5227</v>
      </c>
    </row>
    <row r="9" spans="1:16">
      <c r="A9" t="s">
        <v>32</v>
      </c>
      <c r="B9" t="s">
        <v>18</v>
      </c>
      <c r="C9" t="s">
        <v>28</v>
      </c>
      <c r="D9" t="s">
        <v>33</v>
      </c>
      <c r="E9" t="s">
        <v>21</v>
      </c>
      <c r="F9">
        <v>0.6</v>
      </c>
      <c r="G9">
        <v>200</v>
      </c>
      <c r="H9">
        <v>128</v>
      </c>
      <c r="I9">
        <v>0.1</v>
      </c>
      <c r="J9">
        <v>10</v>
      </c>
      <c r="K9">
        <v>39</v>
      </c>
      <c r="L9">
        <v>0.5248</v>
      </c>
      <c r="M9">
        <v>0.604</v>
      </c>
      <c r="N9">
        <v>0.7424</v>
      </c>
      <c r="O9">
        <v>0.5942</v>
      </c>
      <c r="P9">
        <v>0.7414</v>
      </c>
    </row>
    <row r="10" spans="1:16">
      <c r="A10" t="s">
        <v>34</v>
      </c>
      <c r="B10" t="s">
        <v>18</v>
      </c>
      <c r="C10" t="s">
        <v>19</v>
      </c>
      <c r="D10" t="s">
        <v>20</v>
      </c>
      <c r="E10" t="s">
        <v>21</v>
      </c>
      <c r="F10">
        <v>0.6</v>
      </c>
      <c r="G10">
        <v>200</v>
      </c>
      <c r="H10">
        <v>256</v>
      </c>
      <c r="I10">
        <v>0.1</v>
      </c>
      <c r="J10">
        <v>15</v>
      </c>
      <c r="K10">
        <v>64</v>
      </c>
      <c r="L10">
        <v>0.4585</v>
      </c>
      <c r="M10">
        <v>0.556</v>
      </c>
      <c r="N10">
        <v>0.7684</v>
      </c>
      <c r="O10">
        <v>0.5395</v>
      </c>
      <c r="P10">
        <v>0.7777</v>
      </c>
    </row>
    <row r="11" spans="1:16">
      <c r="A11" t="s">
        <v>35</v>
      </c>
      <c r="B11" t="s">
        <v>18</v>
      </c>
      <c r="C11" t="s">
        <v>19</v>
      </c>
      <c r="D11" t="s">
        <v>20</v>
      </c>
      <c r="E11" t="s">
        <v>21</v>
      </c>
      <c r="F11">
        <v>0.6</v>
      </c>
      <c r="G11">
        <v>200</v>
      </c>
      <c r="H11">
        <v>256</v>
      </c>
      <c r="I11">
        <v>0.1</v>
      </c>
      <c r="J11">
        <v>15</v>
      </c>
      <c r="K11">
        <v>19</v>
      </c>
      <c r="L11">
        <v>0.69033</v>
      </c>
      <c r="M11">
        <v>0.6936</v>
      </c>
      <c r="N11">
        <v>0.536</v>
      </c>
      <c r="O11">
        <v>0.689146</v>
      </c>
      <c r="P11">
        <v>0.53956</v>
      </c>
    </row>
    <row r="12" spans="1:16">
      <c r="A12" t="s">
        <v>36</v>
      </c>
      <c r="B12" t="s">
        <v>18</v>
      </c>
      <c r="C12" t="s">
        <v>19</v>
      </c>
      <c r="D12" t="s">
        <v>20</v>
      </c>
      <c r="E12" t="s">
        <v>21</v>
      </c>
      <c r="F12">
        <v>0.6</v>
      </c>
      <c r="G12">
        <v>200</v>
      </c>
      <c r="H12">
        <v>64</v>
      </c>
      <c r="I12">
        <v>0.1</v>
      </c>
      <c r="J12">
        <v>15</v>
      </c>
      <c r="K12">
        <v>34</v>
      </c>
      <c r="L12">
        <v>0.3069</v>
      </c>
      <c r="M12">
        <v>0.825</v>
      </c>
      <c r="N12">
        <v>0.7728</v>
      </c>
      <c r="O12">
        <v>0.7878</v>
      </c>
      <c r="P12">
        <v>0.7811</v>
      </c>
    </row>
    <row r="13" spans="1:17">
      <c r="A13" t="s">
        <v>36</v>
      </c>
      <c r="B13" t="s">
        <v>18</v>
      </c>
      <c r="C13" t="s">
        <v>19</v>
      </c>
      <c r="D13" t="s">
        <v>20</v>
      </c>
      <c r="E13" t="s">
        <v>21</v>
      </c>
      <c r="F13">
        <v>0.6</v>
      </c>
      <c r="G13">
        <v>200</v>
      </c>
      <c r="H13">
        <v>64</v>
      </c>
      <c r="I13">
        <v>0.01</v>
      </c>
      <c r="J13">
        <v>15</v>
      </c>
      <c r="K13">
        <v>114</v>
      </c>
      <c r="L13">
        <v>0.477</v>
      </c>
      <c r="M13">
        <v>0.5542</v>
      </c>
      <c r="N13">
        <v>0.7915</v>
      </c>
      <c r="O13">
        <v>0.54968</v>
      </c>
      <c r="P13">
        <v>0.77116</v>
      </c>
      <c r="Q13" t="s">
        <v>37</v>
      </c>
    </row>
    <row r="14" spans="1:14">
      <c r="A14" t="s">
        <v>38</v>
      </c>
      <c r="B14" t="s">
        <v>18</v>
      </c>
      <c r="C14" t="s">
        <v>28</v>
      </c>
      <c r="D14" t="s">
        <v>39</v>
      </c>
      <c r="E14" t="s">
        <v>21</v>
      </c>
      <c r="F14">
        <v>0.6</v>
      </c>
      <c r="G14">
        <v>200</v>
      </c>
      <c r="H14">
        <v>128</v>
      </c>
      <c r="I14">
        <v>0.1</v>
      </c>
      <c r="J14">
        <v>6</v>
      </c>
      <c r="K14">
        <v>44</v>
      </c>
      <c r="L14">
        <v>0.5776</v>
      </c>
      <c r="M14">
        <v>0.6331</v>
      </c>
      <c r="N14">
        <v>0.7465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5" sqref="$A5:$XFD5"/>
    </sheetView>
  </sheetViews>
  <sheetFormatPr defaultColWidth="9.16346153846154" defaultRowHeight="16.8" outlineLevelRow="5" outlineLevelCol="5"/>
  <cols>
    <col min="2" max="2" width="12.5" customWidth="1"/>
    <col min="3" max="3" width="12.8365384615385" customWidth="1"/>
    <col min="4" max="4" width="12.3365384615385" customWidth="1"/>
    <col min="5" max="5" width="13" customWidth="1"/>
    <col min="6" max="6" width="12.8365384615385" customWidth="1"/>
  </cols>
  <sheetData>
    <row r="1" spans="2:6"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>
      <c r="A2" t="s">
        <v>20</v>
      </c>
      <c r="B2">
        <v>0.769413031746031</v>
      </c>
      <c r="C2">
        <v>0.703114285714285</v>
      </c>
      <c r="D2">
        <v>0.69161292063492</v>
      </c>
      <c r="E2">
        <v>0.779645365079364</v>
      </c>
      <c r="F2">
        <v>0.65398673015873</v>
      </c>
    </row>
    <row r="3" spans="1:6">
      <c r="A3" t="s">
        <v>29</v>
      </c>
      <c r="B3">
        <v>0.776487683333333</v>
      </c>
      <c r="C3">
        <v>0.710365916666666</v>
      </c>
      <c r="D3">
        <v>0.698629816666667</v>
      </c>
      <c r="E3">
        <v>0.774249633333333</v>
      </c>
      <c r="F3">
        <v>0.666464983333333</v>
      </c>
    </row>
    <row r="4" spans="1:6">
      <c r="A4" t="s">
        <v>33</v>
      </c>
      <c r="B4">
        <v>0.773117433333333</v>
      </c>
      <c r="C4">
        <v>0.705999522222222</v>
      </c>
      <c r="D4">
        <v>0.694013766666666</v>
      </c>
      <c r="E4">
        <v>0.775996833333333</v>
      </c>
      <c r="F4">
        <v>0.6600759</v>
      </c>
    </row>
    <row r="5" spans="1:6">
      <c r="A5" t="s">
        <v>45</v>
      </c>
      <c r="B5">
        <v>0.783652212121212</v>
      </c>
      <c r="C5">
        <v>0.710577212121212</v>
      </c>
      <c r="D5">
        <v>0.70082296969697</v>
      </c>
      <c r="E5">
        <v>0.784626393939394</v>
      </c>
      <c r="F5">
        <v>0.663017757575758</v>
      </c>
    </row>
    <row r="6" spans="1:6">
      <c r="A6" t="s">
        <v>46</v>
      </c>
      <c r="B6">
        <v>0.684896197742059</v>
      </c>
      <c r="C6">
        <v>0.667061335987133</v>
      </c>
      <c r="D6">
        <v>0.590064088804706</v>
      </c>
      <c r="E6">
        <v>0.669088608029658</v>
      </c>
      <c r="F6">
        <v>0.566081134223936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C37"/>
  <sheetViews>
    <sheetView topLeftCell="I19" workbookViewId="0">
      <selection activeCell="S30" sqref="S30:X36"/>
    </sheetView>
  </sheetViews>
  <sheetFormatPr defaultColWidth="9.16346153846154" defaultRowHeight="16.8"/>
  <cols>
    <col min="4" max="4" width="9.66346153846154"/>
    <col min="11" max="16" width="13"/>
    <col min="18" max="18" width="10.3076923076923"/>
  </cols>
  <sheetData>
    <row r="1" spans="3:29">
      <c r="C1" t="s">
        <v>47</v>
      </c>
      <c r="D1" t="s">
        <v>48</v>
      </c>
      <c r="E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U1" t="s">
        <v>57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</row>
    <row r="2" spans="3:29">
      <c r="C2" s="10" t="s">
        <v>40</v>
      </c>
      <c r="D2" s="10" t="s">
        <v>41</v>
      </c>
      <c r="E2" s="10" t="s">
        <v>42</v>
      </c>
      <c r="F2" s="10" t="s">
        <v>43</v>
      </c>
      <c r="G2" s="10" t="s">
        <v>44</v>
      </c>
      <c r="J2" s="10" t="s">
        <v>40</v>
      </c>
      <c r="K2" t="s">
        <v>47</v>
      </c>
      <c r="L2">
        <v>0.7609</v>
      </c>
      <c r="M2">
        <v>0.801856</v>
      </c>
      <c r="N2">
        <v>0.75978</v>
      </c>
      <c r="O2">
        <v>0.75703</v>
      </c>
      <c r="P2">
        <v>0.73858</v>
      </c>
      <c r="Q2">
        <v>0.811985</v>
      </c>
      <c r="R2">
        <v>0.801499999999999</v>
      </c>
      <c r="U2" s="10" t="s">
        <v>40</v>
      </c>
      <c r="V2" t="s">
        <v>47</v>
      </c>
      <c r="W2" s="13" t="s">
        <v>58</v>
      </c>
      <c r="X2" s="13" t="s">
        <v>59</v>
      </c>
      <c r="Y2" s="13" t="s">
        <v>60</v>
      </c>
      <c r="Z2" s="13" t="s">
        <v>61</v>
      </c>
      <c r="AA2" s="13" t="s">
        <v>62</v>
      </c>
      <c r="AB2" s="13" t="s">
        <v>63</v>
      </c>
      <c r="AC2" s="13" t="s">
        <v>64</v>
      </c>
    </row>
    <row r="3" spans="2:29">
      <c r="B3" t="s">
        <v>47</v>
      </c>
      <c r="C3">
        <v>0.7609</v>
      </c>
      <c r="D3">
        <v>0.710931999999999</v>
      </c>
      <c r="E3">
        <v>0.704988</v>
      </c>
      <c r="F3">
        <v>0.724719999999999</v>
      </c>
      <c r="G3">
        <v>0.699052</v>
      </c>
      <c r="J3" s="10" t="s">
        <v>40</v>
      </c>
      <c r="K3" t="s">
        <v>48</v>
      </c>
      <c r="L3">
        <v>0.645829523809523</v>
      </c>
      <c r="M3">
        <v>0.670813333333333</v>
      </c>
      <c r="N3">
        <v>0.607197297297297</v>
      </c>
      <c r="O3">
        <v>0.59288054054054</v>
      </c>
      <c r="P3">
        <v>0.624570857142857</v>
      </c>
      <c r="Q3">
        <v>0.566634838709677</v>
      </c>
      <c r="R3">
        <v>0.62165</v>
      </c>
      <c r="U3" s="10" t="s">
        <v>40</v>
      </c>
      <c r="V3" t="s">
        <v>48</v>
      </c>
      <c r="W3" s="13" t="s">
        <v>65</v>
      </c>
      <c r="X3" s="13" t="s">
        <v>66</v>
      </c>
      <c r="Y3" s="13" t="s">
        <v>67</v>
      </c>
      <c r="Z3" s="13" t="s">
        <v>68</v>
      </c>
      <c r="AA3" s="13" t="s">
        <v>69</v>
      </c>
      <c r="AB3" s="13" t="s">
        <v>70</v>
      </c>
      <c r="AC3" s="13" t="s">
        <v>71</v>
      </c>
    </row>
    <row r="4" spans="2:29">
      <c r="B4" t="s">
        <v>48</v>
      </c>
      <c r="C4">
        <v>0.645829523809523</v>
      </c>
      <c r="D4">
        <v>0.635077142857142</v>
      </c>
      <c r="E4">
        <v>0.586052857142857</v>
      </c>
      <c r="F4">
        <v>0.641555238095238</v>
      </c>
      <c r="G4">
        <v>0.570418095238095</v>
      </c>
      <c r="J4" s="10" t="s">
        <v>40</v>
      </c>
      <c r="K4" t="s">
        <v>49</v>
      </c>
      <c r="L4">
        <v>0.696345714285714</v>
      </c>
      <c r="M4">
        <v>0.661727619047619</v>
      </c>
      <c r="N4">
        <v>0.587854594594594</v>
      </c>
      <c r="O4">
        <v>0.542331351351351</v>
      </c>
      <c r="P4">
        <v>0.564024571428571</v>
      </c>
      <c r="Q4">
        <v>0.518509677419354</v>
      </c>
      <c r="R4">
        <v>0.605162727272727</v>
      </c>
      <c r="U4" s="10" t="s">
        <v>40</v>
      </c>
      <c r="V4" t="s">
        <v>49</v>
      </c>
      <c r="W4" s="13" t="s">
        <v>72</v>
      </c>
      <c r="X4" s="13" t="s">
        <v>73</v>
      </c>
      <c r="Y4" s="13" t="s">
        <v>74</v>
      </c>
      <c r="Z4" s="13" t="s">
        <v>75</v>
      </c>
      <c r="AA4" s="13" t="s">
        <v>76</v>
      </c>
      <c r="AB4" s="13" t="s">
        <v>77</v>
      </c>
      <c r="AC4" s="13" t="s">
        <v>78</v>
      </c>
    </row>
    <row r="5" spans="2:29">
      <c r="B5" t="s">
        <v>49</v>
      </c>
      <c r="C5">
        <v>0.696345714285714</v>
      </c>
      <c r="D5">
        <v>0.712053333333333</v>
      </c>
      <c r="E5">
        <v>0.632183333333333</v>
      </c>
      <c r="F5">
        <v>0.796479047619047</v>
      </c>
      <c r="G5">
        <v>0.529811904761904</v>
      </c>
      <c r="J5" s="10" t="s">
        <v>41</v>
      </c>
      <c r="K5" t="s">
        <v>47</v>
      </c>
      <c r="L5">
        <v>0.710931999999999</v>
      </c>
      <c r="M5">
        <v>0.720932</v>
      </c>
      <c r="N5">
        <v>0.70039</v>
      </c>
      <c r="O5">
        <v>0.696874999999999</v>
      </c>
      <c r="P5">
        <v>0.674605</v>
      </c>
      <c r="Q5">
        <v>0.73554</v>
      </c>
      <c r="R5">
        <v>0.707306666666666</v>
      </c>
      <c r="U5" s="10" t="s">
        <v>41</v>
      </c>
      <c r="V5" t="s">
        <v>47</v>
      </c>
      <c r="W5" s="13" t="s">
        <v>79</v>
      </c>
      <c r="X5" s="13" t="s">
        <v>80</v>
      </c>
      <c r="Y5" s="13" t="s">
        <v>81</v>
      </c>
      <c r="Z5" s="13" t="s">
        <v>82</v>
      </c>
      <c r="AA5" s="13" t="s">
        <v>83</v>
      </c>
      <c r="AB5" s="13" t="s">
        <v>84</v>
      </c>
      <c r="AC5" s="13" t="s">
        <v>85</v>
      </c>
    </row>
    <row r="6" spans="2:29">
      <c r="B6" t="s">
        <v>47</v>
      </c>
      <c r="C6">
        <v>0.801856</v>
      </c>
      <c r="D6">
        <v>0.720932</v>
      </c>
      <c r="E6">
        <v>0.717375999999999</v>
      </c>
      <c r="F6">
        <v>0.765096</v>
      </c>
      <c r="G6">
        <v>0.697704</v>
      </c>
      <c r="J6" s="10" t="s">
        <v>41</v>
      </c>
      <c r="K6" t="s">
        <v>48</v>
      </c>
      <c r="L6">
        <v>0.635077142857142</v>
      </c>
      <c r="M6">
        <v>0.652269523809524</v>
      </c>
      <c r="N6">
        <v>0.617482162162162</v>
      </c>
      <c r="O6">
        <v>0.611823243243243</v>
      </c>
      <c r="P6">
        <v>0.636382285714285</v>
      </c>
      <c r="Q6">
        <v>0.581350322580645</v>
      </c>
      <c r="R6">
        <v>0.61505909090909</v>
      </c>
      <c r="U6" s="10" t="s">
        <v>41</v>
      </c>
      <c r="V6" t="s">
        <v>48</v>
      </c>
      <c r="W6" s="13" t="s">
        <v>86</v>
      </c>
      <c r="X6" s="13" t="s">
        <v>87</v>
      </c>
      <c r="Y6" s="13" t="s">
        <v>88</v>
      </c>
      <c r="Z6" s="13" t="s">
        <v>89</v>
      </c>
      <c r="AA6" s="13" t="s">
        <v>90</v>
      </c>
      <c r="AB6" s="13" t="s">
        <v>91</v>
      </c>
      <c r="AC6" s="13" t="s">
        <v>92</v>
      </c>
    </row>
    <row r="7" spans="2:29">
      <c r="B7" t="s">
        <v>48</v>
      </c>
      <c r="C7">
        <v>0.670813333333333</v>
      </c>
      <c r="D7">
        <v>0.652269523809524</v>
      </c>
      <c r="E7">
        <v>0.604283809523809</v>
      </c>
      <c r="F7">
        <v>0.693850476190476</v>
      </c>
      <c r="G7">
        <v>0.561537619047619</v>
      </c>
      <c r="J7" s="10" t="s">
        <v>41</v>
      </c>
      <c r="K7" t="s">
        <v>49</v>
      </c>
      <c r="L7">
        <v>0.712053333333333</v>
      </c>
      <c r="M7">
        <v>0.664358095238095</v>
      </c>
      <c r="N7">
        <v>0.629596216216216</v>
      </c>
      <c r="O7">
        <v>0.617742162162162</v>
      </c>
      <c r="P7">
        <v>0.640083428571428</v>
      </c>
      <c r="Q7">
        <v>0.589514838709677</v>
      </c>
      <c r="R7">
        <v>0.653969999999999</v>
      </c>
      <c r="U7" s="10" t="s">
        <v>41</v>
      </c>
      <c r="V7" t="s">
        <v>49</v>
      </c>
      <c r="W7" s="13" t="s">
        <v>93</v>
      </c>
      <c r="X7" s="13" t="s">
        <v>94</v>
      </c>
      <c r="Y7" s="13" t="s">
        <v>95</v>
      </c>
      <c r="Z7" s="13" t="s">
        <v>96</v>
      </c>
      <c r="AA7" s="13" t="s">
        <v>97</v>
      </c>
      <c r="AB7" s="13" t="s">
        <v>98</v>
      </c>
      <c r="AC7" s="13" t="s">
        <v>99</v>
      </c>
    </row>
    <row r="8" spans="2:29">
      <c r="B8" t="s">
        <v>49</v>
      </c>
      <c r="C8">
        <v>0.661727619047619</v>
      </c>
      <c r="D8">
        <v>0.664358095238095</v>
      </c>
      <c r="E8">
        <v>0.580474761904761</v>
      </c>
      <c r="F8">
        <v>0.757173809523809</v>
      </c>
      <c r="G8">
        <v>0.48621238095238</v>
      </c>
      <c r="J8" t="s">
        <v>43</v>
      </c>
      <c r="K8" t="s">
        <v>47</v>
      </c>
      <c r="L8">
        <v>0.724719999999999</v>
      </c>
      <c r="M8">
        <v>0.765096</v>
      </c>
      <c r="N8">
        <v>0.71834</v>
      </c>
      <c r="O8">
        <v>0.83208</v>
      </c>
      <c r="P8">
        <v>0.80915</v>
      </c>
      <c r="Q8">
        <v>0.786759999999999</v>
      </c>
      <c r="R8">
        <v>0.85762</v>
      </c>
      <c r="U8" t="s">
        <v>43</v>
      </c>
      <c r="V8" t="s">
        <v>47</v>
      </c>
      <c r="W8" s="13" t="s">
        <v>100</v>
      </c>
      <c r="X8" s="13" t="s">
        <v>101</v>
      </c>
      <c r="Y8" s="13" t="s">
        <v>102</v>
      </c>
      <c r="Z8" s="13" t="s">
        <v>103</v>
      </c>
      <c r="AA8" s="13" t="s">
        <v>104</v>
      </c>
      <c r="AB8" s="13" t="s">
        <v>105</v>
      </c>
      <c r="AC8" s="13" t="s">
        <v>106</v>
      </c>
    </row>
    <row r="9" spans="2:29">
      <c r="B9" t="s">
        <v>47</v>
      </c>
      <c r="C9">
        <v>0.75978</v>
      </c>
      <c r="D9">
        <v>0.70039</v>
      </c>
      <c r="E9">
        <v>0.68097</v>
      </c>
      <c r="F9">
        <v>0.71834</v>
      </c>
      <c r="G9">
        <v>0.682384999999999</v>
      </c>
      <c r="J9" t="s">
        <v>43</v>
      </c>
      <c r="K9" t="s">
        <v>48</v>
      </c>
      <c r="L9">
        <v>0.641555238095238</v>
      </c>
      <c r="M9">
        <v>0.693850476190476</v>
      </c>
      <c r="N9">
        <v>0.614832432432432</v>
      </c>
      <c r="O9">
        <v>0.555947027027026</v>
      </c>
      <c r="P9">
        <v>0.603433714285714</v>
      </c>
      <c r="Q9">
        <v>0.532921935483871</v>
      </c>
      <c r="R9">
        <v>0.585378181818181</v>
      </c>
      <c r="U9" t="s">
        <v>43</v>
      </c>
      <c r="V9" t="s">
        <v>48</v>
      </c>
      <c r="W9" s="13" t="s">
        <v>107</v>
      </c>
      <c r="X9" s="13" t="s">
        <v>108</v>
      </c>
      <c r="Y9" s="13" t="s">
        <v>109</v>
      </c>
      <c r="Z9" s="13" t="s">
        <v>110</v>
      </c>
      <c r="AA9" s="13" t="s">
        <v>111</v>
      </c>
      <c r="AB9" s="13" t="s">
        <v>112</v>
      </c>
      <c r="AC9" s="13" t="s">
        <v>113</v>
      </c>
    </row>
    <row r="10" spans="2:29">
      <c r="B10" t="s">
        <v>48</v>
      </c>
      <c r="C10">
        <v>0.607197297297297</v>
      </c>
      <c r="D10">
        <v>0.617482162162162</v>
      </c>
      <c r="E10">
        <v>0.534242702702702</v>
      </c>
      <c r="F10">
        <v>0.614832432432432</v>
      </c>
      <c r="G10">
        <v>0.520077837837837</v>
      </c>
      <c r="J10" t="s">
        <v>43</v>
      </c>
      <c r="K10" t="s">
        <v>49</v>
      </c>
      <c r="L10">
        <v>0.796479047619047</v>
      </c>
      <c r="M10">
        <v>0.757173809523809</v>
      </c>
      <c r="N10">
        <v>0.697699459459459</v>
      </c>
      <c r="O10">
        <v>0.589412432432432</v>
      </c>
      <c r="P10">
        <v>0.753753142857142</v>
      </c>
      <c r="Q10">
        <v>0.501395483870967</v>
      </c>
      <c r="R10">
        <v>0.87013</v>
      </c>
      <c r="U10" t="s">
        <v>43</v>
      </c>
      <c r="V10" t="s">
        <v>49</v>
      </c>
      <c r="W10" s="13" t="s">
        <v>114</v>
      </c>
      <c r="X10" s="13" t="s">
        <v>115</v>
      </c>
      <c r="Y10" s="13" t="s">
        <v>116</v>
      </c>
      <c r="Z10" s="13" t="s">
        <v>117</v>
      </c>
      <c r="AA10" s="13" t="s">
        <v>118</v>
      </c>
      <c r="AB10" s="13" t="s">
        <v>119</v>
      </c>
      <c r="AC10" s="13" t="s">
        <v>120</v>
      </c>
    </row>
    <row r="11" spans="2:29">
      <c r="B11" t="s">
        <v>49</v>
      </c>
      <c r="C11">
        <v>0.587854594594594</v>
      </c>
      <c r="D11">
        <v>0.629596216216216</v>
      </c>
      <c r="E11">
        <v>0.445898378378378</v>
      </c>
      <c r="F11">
        <v>0.697699459459459</v>
      </c>
      <c r="G11">
        <v>0.340442702702702</v>
      </c>
      <c r="J11" t="s">
        <v>44</v>
      </c>
      <c r="K11" t="s">
        <v>47</v>
      </c>
      <c r="L11">
        <v>0.699052</v>
      </c>
      <c r="M11">
        <v>0.697704</v>
      </c>
      <c r="N11">
        <v>0.682384999999999</v>
      </c>
      <c r="O11">
        <v>0.5648</v>
      </c>
      <c r="P11">
        <v>0.555385</v>
      </c>
      <c r="Q11">
        <v>0.682839999999999</v>
      </c>
      <c r="R11">
        <v>0.657926666666666</v>
      </c>
      <c r="U11" t="s">
        <v>44</v>
      </c>
      <c r="V11" t="s">
        <v>47</v>
      </c>
      <c r="W11" s="13" t="s">
        <v>121</v>
      </c>
      <c r="X11" s="13" t="s">
        <v>122</v>
      </c>
      <c r="Y11" s="13" t="s">
        <v>123</v>
      </c>
      <c r="Z11" s="13" t="s">
        <v>124</v>
      </c>
      <c r="AA11" s="13" t="s">
        <v>125</v>
      </c>
      <c r="AB11" s="13" t="s">
        <v>126</v>
      </c>
      <c r="AC11" s="13" t="s">
        <v>127</v>
      </c>
    </row>
    <row r="12" spans="2:29">
      <c r="B12" t="s">
        <v>47</v>
      </c>
      <c r="C12">
        <v>0.75703</v>
      </c>
      <c r="D12">
        <v>0.696874999999999</v>
      </c>
      <c r="E12">
        <v>0.650565</v>
      </c>
      <c r="F12">
        <v>0.83208</v>
      </c>
      <c r="G12">
        <v>0.5648</v>
      </c>
      <c r="J12" t="s">
        <v>44</v>
      </c>
      <c r="K12" t="s">
        <v>48</v>
      </c>
      <c r="L12">
        <v>0.570418095238095</v>
      </c>
      <c r="M12">
        <v>0.561537619047619</v>
      </c>
      <c r="N12">
        <v>0.520077837837837</v>
      </c>
      <c r="O12">
        <v>0.523082162162162</v>
      </c>
      <c r="P12">
        <v>0.499978285714285</v>
      </c>
      <c r="Q12">
        <v>0.561473548387096</v>
      </c>
      <c r="R12">
        <v>0.599448181818181</v>
      </c>
      <c r="U12" t="s">
        <v>44</v>
      </c>
      <c r="V12" t="s">
        <v>48</v>
      </c>
      <c r="W12" s="13" t="s">
        <v>128</v>
      </c>
      <c r="X12" s="13" t="s">
        <v>129</v>
      </c>
      <c r="Y12" s="13" t="s">
        <v>130</v>
      </c>
      <c r="Z12" s="13" t="s">
        <v>131</v>
      </c>
      <c r="AA12" s="13" t="s">
        <v>132</v>
      </c>
      <c r="AB12" s="13" t="s">
        <v>133</v>
      </c>
      <c r="AC12" s="13" t="s">
        <v>134</v>
      </c>
    </row>
    <row r="13" spans="2:29">
      <c r="B13" t="s">
        <v>48</v>
      </c>
      <c r="C13">
        <v>0.59288054054054</v>
      </c>
      <c r="D13">
        <v>0.611823243243243</v>
      </c>
      <c r="E13">
        <v>0.501662162162162</v>
      </c>
      <c r="F13">
        <v>0.555947027027026</v>
      </c>
      <c r="G13">
        <v>0.523082162162162</v>
      </c>
      <c r="J13" t="s">
        <v>44</v>
      </c>
      <c r="K13" t="s">
        <v>49</v>
      </c>
      <c r="L13">
        <v>0.529811904761904</v>
      </c>
      <c r="M13">
        <v>0.48621238095238</v>
      </c>
      <c r="N13">
        <v>0.340442702702702</v>
      </c>
      <c r="O13">
        <v>0.223497297297297</v>
      </c>
      <c r="P13">
        <v>0.213294285714285</v>
      </c>
      <c r="Q13">
        <v>0.235197419354838</v>
      </c>
      <c r="R13">
        <v>0.295548181818181</v>
      </c>
      <c r="U13" t="s">
        <v>44</v>
      </c>
      <c r="V13" t="s">
        <v>49</v>
      </c>
      <c r="W13" s="13" t="s">
        <v>135</v>
      </c>
      <c r="X13" s="13" t="s">
        <v>136</v>
      </c>
      <c r="Y13" s="13" t="s">
        <v>137</v>
      </c>
      <c r="Z13" s="13" t="s">
        <v>138</v>
      </c>
      <c r="AA13" s="13" t="s">
        <v>139</v>
      </c>
      <c r="AB13" s="13" t="s">
        <v>140</v>
      </c>
      <c r="AC13" s="13" t="s">
        <v>141</v>
      </c>
    </row>
    <row r="14" spans="2:7">
      <c r="B14" t="s">
        <v>49</v>
      </c>
      <c r="C14">
        <v>0.542331351351351</v>
      </c>
      <c r="D14">
        <v>0.617742162162162</v>
      </c>
      <c r="E14">
        <v>0.307667027027027</v>
      </c>
      <c r="F14">
        <v>0.589412432432432</v>
      </c>
      <c r="G14">
        <v>0.223497297297297</v>
      </c>
    </row>
    <row r="15" spans="2:7">
      <c r="B15" t="s">
        <v>47</v>
      </c>
      <c r="C15">
        <v>0.73858</v>
      </c>
      <c r="D15">
        <v>0.674605</v>
      </c>
      <c r="E15">
        <v>0.639585</v>
      </c>
      <c r="F15">
        <v>0.80915</v>
      </c>
      <c r="G15">
        <v>0.555385</v>
      </c>
    </row>
    <row r="16" spans="2:7">
      <c r="B16" t="s">
        <v>48</v>
      </c>
      <c r="C16">
        <v>0.624570857142857</v>
      </c>
      <c r="D16">
        <v>0.636382285714285</v>
      </c>
      <c r="E16">
        <v>0.520576571428571</v>
      </c>
      <c r="F16">
        <v>0.603433714285714</v>
      </c>
      <c r="G16">
        <v>0.499978285714285</v>
      </c>
    </row>
    <row r="17" spans="2:18">
      <c r="B17" t="s">
        <v>49</v>
      </c>
      <c r="C17">
        <v>0.564024571428571</v>
      </c>
      <c r="D17">
        <v>0.640083428571428</v>
      </c>
      <c r="E17">
        <v>0.323292571428571</v>
      </c>
      <c r="F17">
        <v>0.753753142857142</v>
      </c>
      <c r="G17">
        <v>0.213294285714285</v>
      </c>
      <c r="J17" t="s">
        <v>142</v>
      </c>
      <c r="R17" t="s">
        <v>57</v>
      </c>
    </row>
    <row r="18" spans="2:24">
      <c r="B18" t="s">
        <v>47</v>
      </c>
      <c r="C18">
        <v>0.811985</v>
      </c>
      <c r="D18">
        <v>0.73554</v>
      </c>
      <c r="E18">
        <v>0.7133</v>
      </c>
      <c r="F18">
        <v>0.786759999999999</v>
      </c>
      <c r="G18">
        <v>0.682839999999999</v>
      </c>
      <c r="K18" s="10" t="s">
        <v>40</v>
      </c>
      <c r="L18" s="10" t="s">
        <v>40</v>
      </c>
      <c r="M18" s="10" t="s">
        <v>40</v>
      </c>
      <c r="N18" s="10" t="s">
        <v>41</v>
      </c>
      <c r="O18" s="10" t="s">
        <v>41</v>
      </c>
      <c r="P18" s="10" t="s">
        <v>41</v>
      </c>
      <c r="S18" s="10" t="s">
        <v>40</v>
      </c>
      <c r="T18" s="10" t="s">
        <v>40</v>
      </c>
      <c r="U18" s="10" t="s">
        <v>40</v>
      </c>
      <c r="V18" s="10" t="s">
        <v>41</v>
      </c>
      <c r="W18" s="10" t="s">
        <v>41</v>
      </c>
      <c r="X18" s="10" t="s">
        <v>41</v>
      </c>
    </row>
    <row r="19" spans="2:24">
      <c r="B19" t="s">
        <v>48</v>
      </c>
      <c r="C19">
        <v>0.566634838709677</v>
      </c>
      <c r="D19">
        <v>0.581350322580645</v>
      </c>
      <c r="E19">
        <v>0.502376774193548</v>
      </c>
      <c r="F19">
        <v>0.532921935483871</v>
      </c>
      <c r="G19">
        <v>0.561473548387096</v>
      </c>
      <c r="K19" t="s">
        <v>47</v>
      </c>
      <c r="L19" t="s">
        <v>48</v>
      </c>
      <c r="M19" t="s">
        <v>49</v>
      </c>
      <c r="N19" t="s">
        <v>47</v>
      </c>
      <c r="O19" t="s">
        <v>48</v>
      </c>
      <c r="P19" t="s">
        <v>49</v>
      </c>
      <c r="S19" t="s">
        <v>47</v>
      </c>
      <c r="T19" t="s">
        <v>48</v>
      </c>
      <c r="U19" t="s">
        <v>49</v>
      </c>
      <c r="V19" t="s">
        <v>47</v>
      </c>
      <c r="W19" t="s">
        <v>48</v>
      </c>
      <c r="X19" t="s">
        <v>49</v>
      </c>
    </row>
    <row r="20" spans="2:24">
      <c r="B20" t="s">
        <v>49</v>
      </c>
      <c r="C20">
        <v>0.518509677419354</v>
      </c>
      <c r="D20">
        <v>0.589514838709677</v>
      </c>
      <c r="E20">
        <v>0.293982580645161</v>
      </c>
      <c r="F20">
        <v>0.501395483870967</v>
      </c>
      <c r="G20">
        <v>0.235197419354838</v>
      </c>
      <c r="J20" t="s">
        <v>50</v>
      </c>
      <c r="K20" s="5">
        <v>0.7609</v>
      </c>
      <c r="L20" s="5">
        <v>0.645829523809523</v>
      </c>
      <c r="M20" s="5">
        <v>0.696345714285714</v>
      </c>
      <c r="N20" s="5">
        <v>0.710931999999999</v>
      </c>
      <c r="O20" s="5">
        <v>0.635077142857142</v>
      </c>
      <c r="P20" s="5">
        <v>0.712053333333333</v>
      </c>
      <c r="R20" t="s">
        <v>50</v>
      </c>
      <c r="S20" s="13" t="s">
        <v>58</v>
      </c>
      <c r="T20" s="13" t="s">
        <v>65</v>
      </c>
      <c r="U20" s="13" t="s">
        <v>72</v>
      </c>
      <c r="V20" s="13" t="s">
        <v>79</v>
      </c>
      <c r="W20" s="13" t="s">
        <v>86</v>
      </c>
      <c r="X20" s="13" t="s">
        <v>93</v>
      </c>
    </row>
    <row r="21" spans="2:24">
      <c r="B21" t="s">
        <v>47</v>
      </c>
      <c r="C21">
        <v>0.801499999999999</v>
      </c>
      <c r="D21">
        <v>0.707306666666666</v>
      </c>
      <c r="E21">
        <v>0.73514</v>
      </c>
      <c r="F21">
        <v>0.85762</v>
      </c>
      <c r="G21">
        <v>0.657926666666666</v>
      </c>
      <c r="J21" t="s">
        <v>51</v>
      </c>
      <c r="K21" s="5">
        <v>0.801856</v>
      </c>
      <c r="L21" s="5">
        <v>0.670813333333333</v>
      </c>
      <c r="M21" s="5">
        <v>0.661727619047619</v>
      </c>
      <c r="N21" s="5">
        <v>0.720932</v>
      </c>
      <c r="O21" s="5">
        <v>0.652269523809524</v>
      </c>
      <c r="P21" s="5">
        <v>0.664358095238095</v>
      </c>
      <c r="R21" t="s">
        <v>51</v>
      </c>
      <c r="S21" s="13" t="s">
        <v>59</v>
      </c>
      <c r="T21" s="13" t="s">
        <v>66</v>
      </c>
      <c r="U21" s="13" t="s">
        <v>73</v>
      </c>
      <c r="V21" s="13" t="s">
        <v>80</v>
      </c>
      <c r="W21" s="13" t="s">
        <v>87</v>
      </c>
      <c r="X21" s="13" t="s">
        <v>94</v>
      </c>
    </row>
    <row r="22" spans="2:24">
      <c r="B22" t="s">
        <v>48</v>
      </c>
      <c r="C22">
        <v>0.62165</v>
      </c>
      <c r="D22">
        <v>0.61505909090909</v>
      </c>
      <c r="E22">
        <v>0.573871818181818</v>
      </c>
      <c r="F22">
        <v>0.585378181818181</v>
      </c>
      <c r="G22">
        <v>0.599448181818181</v>
      </c>
      <c r="J22" t="s">
        <v>52</v>
      </c>
      <c r="K22" s="5">
        <v>0.75978</v>
      </c>
      <c r="L22" s="5">
        <v>0.607197297297297</v>
      </c>
      <c r="M22" s="5">
        <v>0.587854594594594</v>
      </c>
      <c r="N22" s="5">
        <v>0.70039</v>
      </c>
      <c r="O22" s="5">
        <v>0.617482162162162</v>
      </c>
      <c r="P22" s="5">
        <v>0.629596216216216</v>
      </c>
      <c r="R22" t="s">
        <v>52</v>
      </c>
      <c r="S22" s="13" t="s">
        <v>60</v>
      </c>
      <c r="T22" s="13" t="s">
        <v>67</v>
      </c>
      <c r="U22" s="13" t="s">
        <v>74</v>
      </c>
      <c r="V22" s="13" t="s">
        <v>81</v>
      </c>
      <c r="W22" s="13" t="s">
        <v>88</v>
      </c>
      <c r="X22" s="13" t="s">
        <v>95</v>
      </c>
    </row>
    <row r="23" spans="2:24">
      <c r="B23" t="s">
        <v>49</v>
      </c>
      <c r="C23">
        <v>0.605162727272727</v>
      </c>
      <c r="D23">
        <v>0.653969999999999</v>
      </c>
      <c r="E23">
        <v>0.426476363636363</v>
      </c>
      <c r="F23">
        <v>0.87013</v>
      </c>
      <c r="G23">
        <v>0.295548181818181</v>
      </c>
      <c r="J23" t="s">
        <v>53</v>
      </c>
      <c r="K23" s="5">
        <v>0.75703</v>
      </c>
      <c r="L23" s="5">
        <v>0.59288054054054</v>
      </c>
      <c r="M23" s="5">
        <v>0.542331351351351</v>
      </c>
      <c r="N23" s="5">
        <v>0.696874999999999</v>
      </c>
      <c r="O23" s="5">
        <v>0.611823243243243</v>
      </c>
      <c r="P23" s="5">
        <v>0.617742162162162</v>
      </c>
      <c r="R23" t="s">
        <v>53</v>
      </c>
      <c r="S23" s="13" t="s">
        <v>61</v>
      </c>
      <c r="T23" s="13" t="s">
        <v>68</v>
      </c>
      <c r="U23" s="13" t="s">
        <v>75</v>
      </c>
      <c r="V23" s="13" t="s">
        <v>82</v>
      </c>
      <c r="W23" s="13" t="s">
        <v>89</v>
      </c>
      <c r="X23" s="13" t="s">
        <v>96</v>
      </c>
    </row>
    <row r="24" spans="10:24">
      <c r="J24" t="s">
        <v>54</v>
      </c>
      <c r="K24" s="5">
        <v>0.73858</v>
      </c>
      <c r="L24" s="5">
        <v>0.624570857142857</v>
      </c>
      <c r="M24" s="5">
        <v>0.564024571428571</v>
      </c>
      <c r="N24" s="5">
        <v>0.674605</v>
      </c>
      <c r="O24" s="5">
        <v>0.636382285714285</v>
      </c>
      <c r="P24" s="5">
        <v>0.640083428571428</v>
      </c>
      <c r="R24" t="s">
        <v>54</v>
      </c>
      <c r="S24" s="13" t="s">
        <v>62</v>
      </c>
      <c r="T24" s="13" t="s">
        <v>69</v>
      </c>
      <c r="U24" s="13" t="s">
        <v>76</v>
      </c>
      <c r="V24" s="13" t="s">
        <v>83</v>
      </c>
      <c r="W24" s="13" t="s">
        <v>90</v>
      </c>
      <c r="X24" s="13" t="s">
        <v>97</v>
      </c>
    </row>
    <row r="25" spans="10:24">
      <c r="J25" t="s">
        <v>55</v>
      </c>
      <c r="K25" s="5">
        <v>0.811985</v>
      </c>
      <c r="L25" s="5">
        <v>0.566634838709677</v>
      </c>
      <c r="M25" s="5">
        <v>0.518509677419354</v>
      </c>
      <c r="N25" s="5">
        <v>0.73554</v>
      </c>
      <c r="O25" s="5">
        <v>0.581350322580645</v>
      </c>
      <c r="P25" s="5">
        <v>0.589514838709677</v>
      </c>
      <c r="R25" t="s">
        <v>55</v>
      </c>
      <c r="S25" s="13" t="s">
        <v>63</v>
      </c>
      <c r="T25" s="13" t="s">
        <v>70</v>
      </c>
      <c r="U25" s="13" t="s">
        <v>77</v>
      </c>
      <c r="V25" s="13" t="s">
        <v>84</v>
      </c>
      <c r="W25" s="13" t="s">
        <v>91</v>
      </c>
      <c r="X25" s="13" t="s">
        <v>98</v>
      </c>
    </row>
    <row r="26" spans="10:24">
      <c r="J26" t="s">
        <v>56</v>
      </c>
      <c r="K26" s="5">
        <v>0.801499999999999</v>
      </c>
      <c r="L26" s="5">
        <v>0.62165</v>
      </c>
      <c r="M26" s="5">
        <v>0.605162727272727</v>
      </c>
      <c r="N26" s="5">
        <v>0.707306666666666</v>
      </c>
      <c r="O26" s="5">
        <v>0.61505909090909</v>
      </c>
      <c r="P26" s="5">
        <v>0.653969999999999</v>
      </c>
      <c r="R26" t="s">
        <v>56</v>
      </c>
      <c r="S26" s="13" t="s">
        <v>64</v>
      </c>
      <c r="T26" s="13" t="s">
        <v>71</v>
      </c>
      <c r="U26" s="13" t="s">
        <v>78</v>
      </c>
      <c r="V26" s="13" t="s">
        <v>85</v>
      </c>
      <c r="W26" s="13" t="s">
        <v>92</v>
      </c>
      <c r="X26" s="13" t="s">
        <v>99</v>
      </c>
    </row>
    <row r="27" spans="10:24">
      <c r="J27" t="s">
        <v>143</v>
      </c>
      <c r="K27" s="5">
        <f t="shared" ref="K27:P27" si="0">AVERAGE(K20:K26)</f>
        <v>0.775947285714286</v>
      </c>
      <c r="L27" s="5">
        <f t="shared" si="0"/>
        <v>0.618510912976175</v>
      </c>
      <c r="M27" s="5">
        <f t="shared" si="0"/>
        <v>0.596565179342847</v>
      </c>
      <c r="N27" s="5">
        <f t="shared" si="0"/>
        <v>0.706654380952381</v>
      </c>
      <c r="O27" s="5">
        <f t="shared" si="0"/>
        <v>0.621349110182299</v>
      </c>
      <c r="P27" s="5">
        <f t="shared" si="0"/>
        <v>0.643902582032987</v>
      </c>
      <c r="R27" t="s">
        <v>143</v>
      </c>
      <c r="S27" s="5">
        <v>0.775947285714286</v>
      </c>
      <c r="T27" s="5">
        <v>0.618510912976175</v>
      </c>
      <c r="U27" s="5">
        <v>0.596565179342847</v>
      </c>
      <c r="V27" s="5">
        <v>0.706654380952381</v>
      </c>
      <c r="W27" s="5">
        <v>0.621349110182299</v>
      </c>
      <c r="X27" s="5">
        <v>0.643902582032987</v>
      </c>
    </row>
    <row r="28" spans="11:24">
      <c r="K28" s="5" t="s">
        <v>43</v>
      </c>
      <c r="L28" s="5" t="s">
        <v>43</v>
      </c>
      <c r="M28" s="5" t="s">
        <v>43</v>
      </c>
      <c r="N28" s="5" t="s">
        <v>44</v>
      </c>
      <c r="O28" s="5" t="s">
        <v>44</v>
      </c>
      <c r="P28" s="5" t="s">
        <v>44</v>
      </c>
      <c r="S28" s="5" t="s">
        <v>43</v>
      </c>
      <c r="T28" s="5" t="s">
        <v>43</v>
      </c>
      <c r="U28" s="5" t="s">
        <v>43</v>
      </c>
      <c r="V28" s="5" t="s">
        <v>44</v>
      </c>
      <c r="W28" s="5" t="s">
        <v>44</v>
      </c>
      <c r="X28" s="5" t="s">
        <v>44</v>
      </c>
    </row>
    <row r="29" spans="11:24">
      <c r="K29" s="5" t="s">
        <v>47</v>
      </c>
      <c r="L29" s="5" t="s">
        <v>48</v>
      </c>
      <c r="M29" s="5" t="s">
        <v>49</v>
      </c>
      <c r="N29" s="5" t="s">
        <v>47</v>
      </c>
      <c r="O29" s="5" t="s">
        <v>48</v>
      </c>
      <c r="P29" s="5" t="s">
        <v>49</v>
      </c>
      <c r="S29" s="5" t="s">
        <v>47</v>
      </c>
      <c r="T29" s="5" t="s">
        <v>48</v>
      </c>
      <c r="U29" s="5" t="s">
        <v>49</v>
      </c>
      <c r="V29" s="5" t="s">
        <v>47</v>
      </c>
      <c r="W29" s="5" t="s">
        <v>48</v>
      </c>
      <c r="X29" s="5" t="s">
        <v>49</v>
      </c>
    </row>
    <row r="30" spans="10:24">
      <c r="J30" t="s">
        <v>50</v>
      </c>
      <c r="K30" s="5">
        <v>0.724719999999999</v>
      </c>
      <c r="L30" s="5">
        <v>0.641555238095238</v>
      </c>
      <c r="M30" s="5">
        <v>0.796479047619047</v>
      </c>
      <c r="N30" s="5">
        <v>0.699052</v>
      </c>
      <c r="O30" s="5">
        <v>0.570418095238095</v>
      </c>
      <c r="P30" s="5">
        <v>0.529811904761904</v>
      </c>
      <c r="R30" t="s">
        <v>50</v>
      </c>
      <c r="S30" s="13" t="s">
        <v>100</v>
      </c>
      <c r="T30" s="13" t="s">
        <v>107</v>
      </c>
      <c r="U30" s="13" t="s">
        <v>114</v>
      </c>
      <c r="V30" s="13" t="s">
        <v>121</v>
      </c>
      <c r="W30" s="13" t="s">
        <v>128</v>
      </c>
      <c r="X30" s="13" t="s">
        <v>135</v>
      </c>
    </row>
    <row r="31" spans="10:24">
      <c r="J31" t="s">
        <v>51</v>
      </c>
      <c r="K31" s="5">
        <v>0.765096</v>
      </c>
      <c r="L31" s="5">
        <v>0.693850476190476</v>
      </c>
      <c r="M31" s="5">
        <v>0.757173809523809</v>
      </c>
      <c r="N31" s="5">
        <v>0.697704</v>
      </c>
      <c r="O31" s="5">
        <v>0.561537619047619</v>
      </c>
      <c r="P31" s="5">
        <v>0.48621238095238</v>
      </c>
      <c r="R31" t="s">
        <v>51</v>
      </c>
      <c r="S31" s="13" t="s">
        <v>101</v>
      </c>
      <c r="T31" s="13" t="s">
        <v>108</v>
      </c>
      <c r="U31" s="13" t="s">
        <v>115</v>
      </c>
      <c r="V31" s="13" t="s">
        <v>122</v>
      </c>
      <c r="W31" s="13" t="s">
        <v>129</v>
      </c>
      <c r="X31" s="13" t="s">
        <v>136</v>
      </c>
    </row>
    <row r="32" spans="10:24">
      <c r="J32" t="s">
        <v>52</v>
      </c>
      <c r="K32" s="5">
        <v>0.71834</v>
      </c>
      <c r="L32" s="5">
        <v>0.614832432432432</v>
      </c>
      <c r="M32" s="5">
        <v>0.697699459459459</v>
      </c>
      <c r="N32" s="5">
        <v>0.682384999999999</v>
      </c>
      <c r="O32" s="5">
        <v>0.520077837837837</v>
      </c>
      <c r="P32" s="5">
        <v>0.340442702702702</v>
      </c>
      <c r="R32" t="s">
        <v>52</v>
      </c>
      <c r="S32" s="13" t="s">
        <v>102</v>
      </c>
      <c r="T32" s="13" t="s">
        <v>109</v>
      </c>
      <c r="U32" s="13" t="s">
        <v>116</v>
      </c>
      <c r="V32" s="13" t="s">
        <v>123</v>
      </c>
      <c r="W32" s="13" t="s">
        <v>130</v>
      </c>
      <c r="X32" s="13" t="s">
        <v>137</v>
      </c>
    </row>
    <row r="33" spans="10:24">
      <c r="J33" t="s">
        <v>53</v>
      </c>
      <c r="K33" s="5">
        <v>0.83208</v>
      </c>
      <c r="L33" s="5">
        <v>0.555947027027026</v>
      </c>
      <c r="M33" s="5">
        <v>0.589412432432432</v>
      </c>
      <c r="N33" s="5">
        <v>0.5648</v>
      </c>
      <c r="O33" s="5">
        <v>0.523082162162162</v>
      </c>
      <c r="P33" s="5">
        <v>0.223497297297297</v>
      </c>
      <c r="R33" t="s">
        <v>53</v>
      </c>
      <c r="S33" s="13" t="s">
        <v>103</v>
      </c>
      <c r="T33" s="13" t="s">
        <v>110</v>
      </c>
      <c r="U33" s="13" t="s">
        <v>117</v>
      </c>
      <c r="V33" s="13" t="s">
        <v>124</v>
      </c>
      <c r="W33" s="13" t="s">
        <v>131</v>
      </c>
      <c r="X33" s="13" t="s">
        <v>138</v>
      </c>
    </row>
    <row r="34" spans="10:24">
      <c r="J34" t="s">
        <v>54</v>
      </c>
      <c r="K34" s="5">
        <v>0.80915</v>
      </c>
      <c r="L34" s="5">
        <v>0.603433714285714</v>
      </c>
      <c r="M34" s="5">
        <v>0.753753142857142</v>
      </c>
      <c r="N34" s="5">
        <v>0.555385</v>
      </c>
      <c r="O34" s="5">
        <v>0.499978285714285</v>
      </c>
      <c r="P34" s="5">
        <v>0.213294285714285</v>
      </c>
      <c r="R34" t="s">
        <v>54</v>
      </c>
      <c r="S34" s="13" t="s">
        <v>104</v>
      </c>
      <c r="T34" s="13" t="s">
        <v>111</v>
      </c>
      <c r="U34" s="13" t="s">
        <v>118</v>
      </c>
      <c r="V34" s="13" t="s">
        <v>125</v>
      </c>
      <c r="W34" s="13" t="s">
        <v>132</v>
      </c>
      <c r="X34" s="13" t="s">
        <v>139</v>
      </c>
    </row>
    <row r="35" spans="10:24">
      <c r="J35" t="s">
        <v>55</v>
      </c>
      <c r="K35" s="5">
        <v>0.786759999999999</v>
      </c>
      <c r="L35" s="5">
        <v>0.532921935483871</v>
      </c>
      <c r="M35" s="5">
        <v>0.501395483870967</v>
      </c>
      <c r="N35" s="5">
        <v>0.682839999999999</v>
      </c>
      <c r="O35" s="5">
        <v>0.561473548387096</v>
      </c>
      <c r="P35" s="5">
        <v>0.235197419354838</v>
      </c>
      <c r="R35" t="s">
        <v>55</v>
      </c>
      <c r="S35" s="13" t="s">
        <v>105</v>
      </c>
      <c r="T35" s="13" t="s">
        <v>112</v>
      </c>
      <c r="U35" s="13" t="s">
        <v>119</v>
      </c>
      <c r="V35" s="13" t="s">
        <v>126</v>
      </c>
      <c r="W35" s="13" t="s">
        <v>133</v>
      </c>
      <c r="X35" s="13" t="s">
        <v>140</v>
      </c>
    </row>
    <row r="36" spans="10:24">
      <c r="J36" t="s">
        <v>56</v>
      </c>
      <c r="K36" s="5">
        <v>0.85762</v>
      </c>
      <c r="L36" s="5">
        <v>0.585378181818181</v>
      </c>
      <c r="M36" s="5">
        <v>0.87013</v>
      </c>
      <c r="N36" s="5">
        <v>0.657926666666666</v>
      </c>
      <c r="O36" s="5">
        <v>0.599448181818181</v>
      </c>
      <c r="P36" s="5">
        <v>0.295548181818181</v>
      </c>
      <c r="R36" t="s">
        <v>56</v>
      </c>
      <c r="S36" s="13" t="s">
        <v>106</v>
      </c>
      <c r="T36" s="13" t="s">
        <v>113</v>
      </c>
      <c r="U36" s="13" t="s">
        <v>120</v>
      </c>
      <c r="V36" s="13" t="s">
        <v>127</v>
      </c>
      <c r="W36" s="13" t="s">
        <v>134</v>
      </c>
      <c r="X36" s="13" t="s">
        <v>141</v>
      </c>
    </row>
    <row r="37" spans="10:24">
      <c r="J37" t="s">
        <v>143</v>
      </c>
      <c r="K37" s="5">
        <f t="shared" ref="K37:P37" si="1">AVERAGE(K30:K36)</f>
        <v>0.784823714285714</v>
      </c>
      <c r="L37" s="5">
        <f t="shared" si="1"/>
        <v>0.603988429333277</v>
      </c>
      <c r="M37" s="5">
        <f t="shared" si="1"/>
        <v>0.709434767966122</v>
      </c>
      <c r="N37" s="5">
        <f t="shared" si="1"/>
        <v>0.648584666666666</v>
      </c>
      <c r="O37" s="5">
        <f t="shared" si="1"/>
        <v>0.548002247172182</v>
      </c>
      <c r="P37" s="5">
        <f t="shared" si="1"/>
        <v>0.332000596085941</v>
      </c>
      <c r="R37" t="s">
        <v>143</v>
      </c>
      <c r="S37" s="5">
        <v>0.784823714285714</v>
      </c>
      <c r="T37" s="5">
        <v>0.603988429333277</v>
      </c>
      <c r="U37" s="5">
        <v>0.709434767966122</v>
      </c>
      <c r="V37" s="5">
        <v>0.648584666666666</v>
      </c>
      <c r="W37" s="5">
        <v>0.548002247172182</v>
      </c>
      <c r="X37" s="5">
        <v>0.332000596085941</v>
      </c>
    </row>
  </sheetData>
  <autoFilter ref="U1:AC29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2"/>
  <sheetViews>
    <sheetView tabSelected="1" topLeftCell="L31" workbookViewId="0">
      <selection activeCell="S58" sqref="S58"/>
    </sheetView>
  </sheetViews>
  <sheetFormatPr defaultColWidth="9.16346153846154" defaultRowHeight="16.8"/>
  <cols>
    <col min="2" max="2" width="19" customWidth="1"/>
    <col min="3" max="9" width="13"/>
    <col min="12" max="12" width="21.8365384615385" customWidth="1"/>
    <col min="13" max="14" width="9.66346153846154"/>
    <col min="15" max="15" width="10.3365384615385" customWidth="1"/>
    <col min="28" max="28" width="11.6923076923077" customWidth="1"/>
  </cols>
  <sheetData>
    <row r="1" spans="2:20">
      <c r="B1" t="s">
        <v>47</v>
      </c>
      <c r="T1" t="s">
        <v>144</v>
      </c>
    </row>
    <row r="2" spans="3:28"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M2" s="10" t="s">
        <v>40</v>
      </c>
      <c r="N2" s="10" t="s">
        <v>41</v>
      </c>
      <c r="O2" s="10" t="s">
        <v>42</v>
      </c>
      <c r="P2" s="10" t="s">
        <v>43</v>
      </c>
      <c r="Q2" s="10" t="s">
        <v>44</v>
      </c>
      <c r="U2" s="10" t="s">
        <v>40</v>
      </c>
      <c r="V2" s="10" t="s">
        <v>40</v>
      </c>
      <c r="W2" s="10" t="s">
        <v>40</v>
      </c>
      <c r="X2" s="10" t="s">
        <v>40</v>
      </c>
      <c r="Y2" s="10" t="s">
        <v>41</v>
      </c>
      <c r="Z2" s="10" t="s">
        <v>41</v>
      </c>
      <c r="AA2" s="10" t="s">
        <v>41</v>
      </c>
      <c r="AB2" s="10" t="s">
        <v>41</v>
      </c>
    </row>
    <row r="3" spans="1:28">
      <c r="A3" s="10" t="s">
        <v>40</v>
      </c>
      <c r="B3" t="s">
        <v>20</v>
      </c>
      <c r="C3" s="10">
        <v>0.7609</v>
      </c>
      <c r="D3" s="10">
        <v>0.801856</v>
      </c>
      <c r="E3" s="10">
        <v>0.75978</v>
      </c>
      <c r="F3" s="10">
        <v>0.75703</v>
      </c>
      <c r="G3" s="10">
        <v>0.73858</v>
      </c>
      <c r="H3" s="10">
        <v>0.811985</v>
      </c>
      <c r="I3" s="10">
        <v>0.801499999999999</v>
      </c>
      <c r="L3" t="s">
        <v>20</v>
      </c>
      <c r="M3" s="10">
        <v>0.7609</v>
      </c>
      <c r="N3" s="10">
        <v>0.710931999999999</v>
      </c>
      <c r="O3" s="10">
        <v>0.704988</v>
      </c>
      <c r="P3" s="10">
        <v>0.724719999999999</v>
      </c>
      <c r="Q3" s="10">
        <v>0.699052</v>
      </c>
      <c r="U3" t="s">
        <v>20</v>
      </c>
      <c r="V3" t="s">
        <v>145</v>
      </c>
      <c r="W3" t="s">
        <v>146</v>
      </c>
      <c r="X3" t="s">
        <v>147</v>
      </c>
      <c r="Y3" t="s">
        <v>20</v>
      </c>
      <c r="Z3" t="s">
        <v>145</v>
      </c>
      <c r="AA3" t="s">
        <v>146</v>
      </c>
      <c r="AB3" t="s">
        <v>147</v>
      </c>
    </row>
    <row r="4" spans="1:28">
      <c r="A4" s="10" t="s">
        <v>40</v>
      </c>
      <c r="B4" t="s">
        <v>145</v>
      </c>
      <c r="C4" s="10">
        <v>0.754511999999999</v>
      </c>
      <c r="D4" s="10">
        <v>0.802503999999999</v>
      </c>
      <c r="E4" s="10">
        <v>0.767</v>
      </c>
      <c r="F4" s="10">
        <v>0.70425</v>
      </c>
      <c r="G4" s="10">
        <v>0.750434999999999</v>
      </c>
      <c r="H4" s="10">
        <v>0.81185</v>
      </c>
      <c r="I4" s="10">
        <v>0.800426666666666</v>
      </c>
      <c r="L4" t="s">
        <v>145</v>
      </c>
      <c r="M4" s="10">
        <v>0.754511999999999</v>
      </c>
      <c r="N4" s="10">
        <v>0.703747999999999</v>
      </c>
      <c r="O4" s="10">
        <v>0.686684</v>
      </c>
      <c r="P4" s="10">
        <v>0.738503999999999</v>
      </c>
      <c r="Q4" s="10">
        <v>0.663932</v>
      </c>
      <c r="T4" t="s">
        <v>50</v>
      </c>
      <c r="U4" s="13" t="s">
        <v>58</v>
      </c>
      <c r="V4" s="13" t="s">
        <v>148</v>
      </c>
      <c r="W4" s="13" t="s">
        <v>149</v>
      </c>
      <c r="X4" s="13" t="s">
        <v>150</v>
      </c>
      <c r="Y4" s="13" t="s">
        <v>79</v>
      </c>
      <c r="Z4" s="13" t="s">
        <v>151</v>
      </c>
      <c r="AA4" s="13" t="s">
        <v>152</v>
      </c>
      <c r="AB4" s="13" t="s">
        <v>153</v>
      </c>
    </row>
    <row r="5" spans="1:28">
      <c r="A5" s="10" t="s">
        <v>40</v>
      </c>
      <c r="B5" t="s">
        <v>146</v>
      </c>
      <c r="C5" s="10">
        <v>0.707272</v>
      </c>
      <c r="D5" s="10">
        <v>0.805928</v>
      </c>
      <c r="E5" s="10">
        <v>0.763734999999999</v>
      </c>
      <c r="F5" s="10">
        <v>0.772065</v>
      </c>
      <c r="G5" s="10">
        <v>0.774235</v>
      </c>
      <c r="H5" s="10">
        <v>0.809605</v>
      </c>
      <c r="I5" s="10">
        <v>0.78646</v>
      </c>
      <c r="L5" t="s">
        <v>146</v>
      </c>
      <c r="M5" s="10">
        <v>0.707272</v>
      </c>
      <c r="N5" s="10">
        <v>0.67406</v>
      </c>
      <c r="O5" s="10">
        <v>0.643412</v>
      </c>
      <c r="P5" s="10">
        <v>0.707832</v>
      </c>
      <c r="Q5" s="10">
        <v>0.629436</v>
      </c>
      <c r="T5" t="s">
        <v>51</v>
      </c>
      <c r="U5" s="13" t="s">
        <v>59</v>
      </c>
      <c r="V5" s="13" t="s">
        <v>154</v>
      </c>
      <c r="W5" s="13" t="s">
        <v>155</v>
      </c>
      <c r="X5" s="13" t="s">
        <v>156</v>
      </c>
      <c r="Y5" s="13" t="s">
        <v>80</v>
      </c>
      <c r="Z5" s="13" t="s">
        <v>157</v>
      </c>
      <c r="AA5" s="13" t="s">
        <v>158</v>
      </c>
      <c r="AB5" s="13" t="s">
        <v>159</v>
      </c>
    </row>
    <row r="6" spans="1:28">
      <c r="A6" s="10" t="s">
        <v>40</v>
      </c>
      <c r="B6" t="s">
        <v>147</v>
      </c>
      <c r="C6" s="10">
        <v>0.749772</v>
      </c>
      <c r="D6" s="10">
        <v>0.814944</v>
      </c>
      <c r="E6" s="10">
        <v>0.76513</v>
      </c>
      <c r="F6" s="10">
        <v>0.717044999999999</v>
      </c>
      <c r="G6" s="10">
        <v>0.74546</v>
      </c>
      <c r="H6" s="10">
        <v>0.812849999999999</v>
      </c>
      <c r="I6" s="10">
        <v>0.795073333333333</v>
      </c>
      <c r="L6" t="s">
        <v>147</v>
      </c>
      <c r="M6" s="10">
        <v>0.749772</v>
      </c>
      <c r="N6" s="10">
        <v>0.69156</v>
      </c>
      <c r="O6" s="10">
        <v>0.694964</v>
      </c>
      <c r="P6" s="10">
        <v>0.693768</v>
      </c>
      <c r="Q6" s="10">
        <v>0.716496</v>
      </c>
      <c r="R6" s="10"/>
      <c r="T6" t="s">
        <v>52</v>
      </c>
      <c r="U6" s="13" t="s">
        <v>60</v>
      </c>
      <c r="V6" s="13" t="s">
        <v>160</v>
      </c>
      <c r="W6" s="13" t="s">
        <v>161</v>
      </c>
      <c r="X6" s="13" t="s">
        <v>162</v>
      </c>
      <c r="Y6" s="13" t="s">
        <v>81</v>
      </c>
      <c r="Z6" s="13" t="s">
        <v>163</v>
      </c>
      <c r="AA6" s="13" t="s">
        <v>164</v>
      </c>
      <c r="AB6" s="13" t="s">
        <v>165</v>
      </c>
    </row>
    <row r="7" spans="1:28">
      <c r="A7" s="10" t="s">
        <v>41</v>
      </c>
      <c r="B7" t="s">
        <v>20</v>
      </c>
      <c r="C7" s="10">
        <v>0.710931999999999</v>
      </c>
      <c r="D7" s="10">
        <v>0.720932</v>
      </c>
      <c r="E7" s="10">
        <v>0.70039</v>
      </c>
      <c r="F7" s="10">
        <v>0.696874999999999</v>
      </c>
      <c r="G7" s="10">
        <v>0.674605</v>
      </c>
      <c r="H7" s="10">
        <v>0.73554</v>
      </c>
      <c r="I7" s="10">
        <v>0.707306666666666</v>
      </c>
      <c r="L7" t="s">
        <v>20</v>
      </c>
      <c r="M7" s="10">
        <v>0.801856</v>
      </c>
      <c r="N7" s="10">
        <v>0.720932</v>
      </c>
      <c r="O7" s="10">
        <v>0.717375999999999</v>
      </c>
      <c r="P7" s="10">
        <v>0.765096</v>
      </c>
      <c r="Q7" s="10">
        <v>0.697704</v>
      </c>
      <c r="T7" t="s">
        <v>53</v>
      </c>
      <c r="U7" s="13" t="s">
        <v>61</v>
      </c>
      <c r="V7" s="13" t="s">
        <v>166</v>
      </c>
      <c r="W7" s="13" t="s">
        <v>167</v>
      </c>
      <c r="X7" s="13" t="s">
        <v>168</v>
      </c>
      <c r="Y7" s="13" t="s">
        <v>82</v>
      </c>
      <c r="Z7" s="13" t="s">
        <v>169</v>
      </c>
      <c r="AA7" s="13" t="s">
        <v>170</v>
      </c>
      <c r="AB7" s="13" t="s">
        <v>171</v>
      </c>
    </row>
    <row r="8" spans="1:28">
      <c r="A8" s="10" t="s">
        <v>41</v>
      </c>
      <c r="B8" t="s">
        <v>145</v>
      </c>
      <c r="C8" s="10">
        <v>0.703747999999999</v>
      </c>
      <c r="D8" s="10">
        <v>0.722804</v>
      </c>
      <c r="E8" s="10">
        <v>0.69962</v>
      </c>
      <c r="F8" s="10">
        <v>0.667184999999999</v>
      </c>
      <c r="G8" s="10">
        <v>0.68828</v>
      </c>
      <c r="H8" s="10">
        <v>0.7375</v>
      </c>
      <c r="I8" s="10">
        <v>0.722926666666666</v>
      </c>
      <c r="L8" t="s">
        <v>145</v>
      </c>
      <c r="M8" s="10">
        <v>0.802503999999999</v>
      </c>
      <c r="N8" s="10">
        <v>0.722804</v>
      </c>
      <c r="O8" s="10">
        <v>0.71218</v>
      </c>
      <c r="P8" s="10">
        <v>0.791396</v>
      </c>
      <c r="Q8" s="10">
        <v>0.674972</v>
      </c>
      <c r="T8" t="s">
        <v>54</v>
      </c>
      <c r="U8" s="13" t="s">
        <v>62</v>
      </c>
      <c r="V8" s="13" t="s">
        <v>172</v>
      </c>
      <c r="W8" s="13" t="s">
        <v>173</v>
      </c>
      <c r="X8" s="13" t="s">
        <v>174</v>
      </c>
      <c r="Y8" s="13" t="s">
        <v>83</v>
      </c>
      <c r="Z8" s="13" t="s">
        <v>175</v>
      </c>
      <c r="AA8" s="13" t="s">
        <v>176</v>
      </c>
      <c r="AB8" s="13" t="s">
        <v>177</v>
      </c>
    </row>
    <row r="9" spans="1:28">
      <c r="A9" s="10" t="s">
        <v>41</v>
      </c>
      <c r="B9" t="s">
        <v>146</v>
      </c>
      <c r="C9" s="10">
        <v>0.67406</v>
      </c>
      <c r="D9" s="10">
        <v>0.727804</v>
      </c>
      <c r="E9" s="10">
        <v>0.704684999999999</v>
      </c>
      <c r="F9" s="10">
        <v>0.704705</v>
      </c>
      <c r="G9" s="10">
        <v>0.711335</v>
      </c>
      <c r="H9" s="10">
        <v>0.738675</v>
      </c>
      <c r="I9" s="10">
        <v>0.69688</v>
      </c>
      <c r="L9" t="s">
        <v>146</v>
      </c>
      <c r="M9" s="10">
        <v>0.805928</v>
      </c>
      <c r="N9" s="10">
        <v>0.728748</v>
      </c>
      <c r="O9" s="10">
        <v>0.713992</v>
      </c>
      <c r="P9" s="10">
        <v>0.79958</v>
      </c>
      <c r="Q9" s="10">
        <v>0.677516</v>
      </c>
      <c r="R9" s="10"/>
      <c r="S9" s="10"/>
      <c r="T9" t="s">
        <v>55</v>
      </c>
      <c r="U9" s="13" t="s">
        <v>63</v>
      </c>
      <c r="V9" s="13" t="s">
        <v>178</v>
      </c>
      <c r="W9" s="13" t="s">
        <v>179</v>
      </c>
      <c r="X9" s="13" t="s">
        <v>180</v>
      </c>
      <c r="Y9" s="13" t="s">
        <v>84</v>
      </c>
      <c r="Z9" s="13" t="s">
        <v>181</v>
      </c>
      <c r="AA9" s="13" t="s">
        <v>182</v>
      </c>
      <c r="AB9" s="13" t="s">
        <v>183</v>
      </c>
    </row>
    <row r="10" spans="1:28">
      <c r="A10" s="10" t="s">
        <v>41</v>
      </c>
      <c r="B10" t="s">
        <v>147</v>
      </c>
      <c r="C10" s="10">
        <v>0.69156</v>
      </c>
      <c r="D10" s="10">
        <v>0.733756</v>
      </c>
      <c r="E10" s="10">
        <v>0.69884</v>
      </c>
      <c r="F10" s="10">
        <v>0.66523</v>
      </c>
      <c r="G10" s="10">
        <v>0.68712</v>
      </c>
      <c r="H10" s="10">
        <v>0.742194999999999</v>
      </c>
      <c r="I10" s="10">
        <v>0.689053333333333</v>
      </c>
      <c r="L10" t="s">
        <v>147</v>
      </c>
      <c r="M10" s="10">
        <v>0.814944</v>
      </c>
      <c r="N10" s="10">
        <v>0.733756</v>
      </c>
      <c r="O10" s="10">
        <v>0.720592</v>
      </c>
      <c r="P10" s="10">
        <v>0.808104</v>
      </c>
      <c r="Q10" s="10">
        <v>0.674076</v>
      </c>
      <c r="T10" t="s">
        <v>56</v>
      </c>
      <c r="U10" s="13" t="s">
        <v>64</v>
      </c>
      <c r="V10" s="13" t="s">
        <v>184</v>
      </c>
      <c r="W10" s="13" t="s">
        <v>185</v>
      </c>
      <c r="X10" s="13" t="s">
        <v>186</v>
      </c>
      <c r="Y10" s="13" t="s">
        <v>85</v>
      </c>
      <c r="Z10" s="13" t="s">
        <v>187</v>
      </c>
      <c r="AA10" s="13" t="s">
        <v>188</v>
      </c>
      <c r="AB10" s="13" t="s">
        <v>189</v>
      </c>
    </row>
    <row r="11" spans="1:28">
      <c r="A11" t="s">
        <v>43</v>
      </c>
      <c r="B11" t="s">
        <v>20</v>
      </c>
      <c r="C11" s="10">
        <v>0.724719999999999</v>
      </c>
      <c r="D11" s="10">
        <v>0.765096</v>
      </c>
      <c r="E11" s="10">
        <v>0.71834</v>
      </c>
      <c r="F11" s="10">
        <v>0.83208</v>
      </c>
      <c r="G11" s="10">
        <v>0.80915</v>
      </c>
      <c r="H11" s="10">
        <v>0.786759999999999</v>
      </c>
      <c r="I11" s="10">
        <v>0.85762</v>
      </c>
      <c r="L11" t="s">
        <v>20</v>
      </c>
      <c r="M11" s="10">
        <v>0.75978</v>
      </c>
      <c r="N11" s="10">
        <v>0.70039</v>
      </c>
      <c r="O11" s="10">
        <v>0.68097</v>
      </c>
      <c r="P11" s="10">
        <v>0.71834</v>
      </c>
      <c r="Q11" s="10">
        <v>0.682384999999999</v>
      </c>
      <c r="T11" t="s">
        <v>143</v>
      </c>
      <c r="U11" s="5">
        <v>0.775947285714286</v>
      </c>
      <c r="V11" s="5">
        <v>0.770139666666666</v>
      </c>
      <c r="W11" s="5">
        <v>0.774185714285714</v>
      </c>
      <c r="X11" s="5">
        <v>0.771467761904762</v>
      </c>
      <c r="Y11" s="5">
        <v>0.706654380952381</v>
      </c>
      <c r="Z11" s="5">
        <v>0.706009095238095</v>
      </c>
      <c r="AA11" s="5">
        <v>0.708306285714286</v>
      </c>
      <c r="AB11" s="13">
        <v>0.701107761904762</v>
      </c>
    </row>
    <row r="12" spans="1:28">
      <c r="A12" t="s">
        <v>43</v>
      </c>
      <c r="B12" t="s">
        <v>145</v>
      </c>
      <c r="C12" s="10">
        <v>0.738503999999999</v>
      </c>
      <c r="D12" s="10">
        <v>0.791396</v>
      </c>
      <c r="E12" s="10">
        <v>0.73262</v>
      </c>
      <c r="F12" s="10">
        <v>0.78832</v>
      </c>
      <c r="G12" s="10">
        <v>0.806794999999999</v>
      </c>
      <c r="H12" s="10">
        <v>0.800504999999999</v>
      </c>
      <c r="I12" s="10">
        <v>0.83146</v>
      </c>
      <c r="L12" t="s">
        <v>145</v>
      </c>
      <c r="M12" s="10">
        <v>0.767</v>
      </c>
      <c r="N12" s="10">
        <v>0.69962</v>
      </c>
      <c r="O12" s="10">
        <v>0.678825</v>
      </c>
      <c r="P12" s="10">
        <v>0.73262</v>
      </c>
      <c r="Q12" s="10">
        <v>0.679855</v>
      </c>
      <c r="U12" s="5" t="s">
        <v>43</v>
      </c>
      <c r="V12" s="5" t="s">
        <v>43</v>
      </c>
      <c r="W12" s="5" t="s">
        <v>43</v>
      </c>
      <c r="X12" s="5" t="s">
        <v>43</v>
      </c>
      <c r="Y12" s="5" t="s">
        <v>44</v>
      </c>
      <c r="Z12" s="5" t="s">
        <v>44</v>
      </c>
      <c r="AA12" s="5" t="s">
        <v>44</v>
      </c>
      <c r="AB12" s="5" t="s">
        <v>44</v>
      </c>
    </row>
    <row r="13" spans="1:28">
      <c r="A13" t="s">
        <v>43</v>
      </c>
      <c r="B13" t="s">
        <v>146</v>
      </c>
      <c r="C13" s="10">
        <v>0.707832</v>
      </c>
      <c r="D13" s="10">
        <v>0.79958</v>
      </c>
      <c r="E13" s="10">
        <v>0.72065</v>
      </c>
      <c r="F13" s="10">
        <v>0.81668</v>
      </c>
      <c r="G13" s="10">
        <v>0.79133</v>
      </c>
      <c r="H13" s="10">
        <v>0.75696</v>
      </c>
      <c r="I13" s="10">
        <v>0.844846666666666</v>
      </c>
      <c r="L13" t="s">
        <v>146</v>
      </c>
      <c r="M13" s="10">
        <v>0.763734999999999</v>
      </c>
      <c r="N13" s="10">
        <v>0.704684999999999</v>
      </c>
      <c r="O13" s="10">
        <v>0.690499999999999</v>
      </c>
      <c r="P13" s="10">
        <v>0.72065</v>
      </c>
      <c r="Q13" s="10">
        <v>0.70645</v>
      </c>
      <c r="U13" s="5" t="s">
        <v>20</v>
      </c>
      <c r="V13" s="5" t="s">
        <v>145</v>
      </c>
      <c r="W13" s="5" t="s">
        <v>146</v>
      </c>
      <c r="X13" s="5" t="s">
        <v>147</v>
      </c>
      <c r="Y13" s="5" t="s">
        <v>20</v>
      </c>
      <c r="Z13" s="5" t="s">
        <v>145</v>
      </c>
      <c r="AA13" s="5" t="s">
        <v>146</v>
      </c>
      <c r="AB13" s="5" t="s">
        <v>147</v>
      </c>
    </row>
    <row r="14" spans="1:28">
      <c r="A14" t="s">
        <v>43</v>
      </c>
      <c r="B14" t="s">
        <v>147</v>
      </c>
      <c r="C14" s="10">
        <v>0.693767999999999</v>
      </c>
      <c r="D14" s="10">
        <v>0.808104</v>
      </c>
      <c r="E14" s="10">
        <v>0.705894999999999</v>
      </c>
      <c r="F14" s="10">
        <v>0.80573</v>
      </c>
      <c r="G14" s="10">
        <v>0.77742</v>
      </c>
      <c r="H14" s="10">
        <v>0.779534999999999</v>
      </c>
      <c r="I14" s="10">
        <v>0.871366666666666</v>
      </c>
      <c r="L14" t="s">
        <v>147</v>
      </c>
      <c r="M14" s="10">
        <v>0.76513</v>
      </c>
      <c r="N14" s="10">
        <v>0.69884</v>
      </c>
      <c r="O14" s="10">
        <v>0.689155</v>
      </c>
      <c r="P14" s="10">
        <v>0.705895</v>
      </c>
      <c r="Q14" s="10">
        <v>0.715445</v>
      </c>
      <c r="T14" t="s">
        <v>50</v>
      </c>
      <c r="U14" s="13" t="s">
        <v>100</v>
      </c>
      <c r="V14" s="13" t="s">
        <v>190</v>
      </c>
      <c r="W14" s="13" t="s">
        <v>191</v>
      </c>
      <c r="X14" s="13" t="s">
        <v>192</v>
      </c>
      <c r="Y14" s="13" t="s">
        <v>121</v>
      </c>
      <c r="Z14" s="13" t="s">
        <v>193</v>
      </c>
      <c r="AA14" s="13" t="s">
        <v>194</v>
      </c>
      <c r="AB14" s="13" t="s">
        <v>195</v>
      </c>
    </row>
    <row r="15" spans="1:28">
      <c r="A15" t="s">
        <v>44</v>
      </c>
      <c r="B15" t="s">
        <v>20</v>
      </c>
      <c r="C15" s="10">
        <v>0.699052</v>
      </c>
      <c r="D15" s="10">
        <v>0.697704</v>
      </c>
      <c r="E15" s="10">
        <v>0.682384999999999</v>
      </c>
      <c r="F15" s="10">
        <v>0.5648</v>
      </c>
      <c r="G15" s="10">
        <v>0.555385</v>
      </c>
      <c r="H15" s="10">
        <v>0.682839999999999</v>
      </c>
      <c r="I15" s="10">
        <v>0.657926666666666</v>
      </c>
      <c r="L15" t="s">
        <v>20</v>
      </c>
      <c r="M15" s="10">
        <v>0.75703</v>
      </c>
      <c r="N15" s="10">
        <v>0.696874999999999</v>
      </c>
      <c r="O15" s="10">
        <v>0.650565</v>
      </c>
      <c r="P15" s="10">
        <v>0.83208</v>
      </c>
      <c r="Q15" s="10">
        <v>0.5648</v>
      </c>
      <c r="T15" t="s">
        <v>51</v>
      </c>
      <c r="U15" s="13" t="s">
        <v>101</v>
      </c>
      <c r="V15" s="13" t="s">
        <v>196</v>
      </c>
      <c r="W15" s="13" t="s">
        <v>197</v>
      </c>
      <c r="X15" s="13" t="s">
        <v>198</v>
      </c>
      <c r="Y15" s="13" t="s">
        <v>122</v>
      </c>
      <c r="Z15" s="13" t="s">
        <v>199</v>
      </c>
      <c r="AA15" s="13" t="s">
        <v>200</v>
      </c>
      <c r="AB15" s="13" t="s">
        <v>201</v>
      </c>
    </row>
    <row r="16" spans="1:28">
      <c r="A16" t="s">
        <v>44</v>
      </c>
      <c r="B16" t="s">
        <v>145</v>
      </c>
      <c r="C16" s="10">
        <v>0.663932</v>
      </c>
      <c r="D16" s="10">
        <v>0.674972</v>
      </c>
      <c r="E16" s="10">
        <v>0.679855</v>
      </c>
      <c r="F16" s="10">
        <v>0.53615</v>
      </c>
      <c r="G16" s="10">
        <v>0.592725</v>
      </c>
      <c r="H16" s="10">
        <v>0.649335</v>
      </c>
      <c r="I16" s="10">
        <v>0.717933333333333</v>
      </c>
      <c r="L16" t="s">
        <v>145</v>
      </c>
      <c r="M16" s="10">
        <v>0.70425</v>
      </c>
      <c r="N16" s="10">
        <v>0.667184999999999</v>
      </c>
      <c r="O16" s="10">
        <v>0.61396</v>
      </c>
      <c r="P16" s="10">
        <v>0.78832</v>
      </c>
      <c r="Q16" s="10">
        <v>0.53615</v>
      </c>
      <c r="T16" t="s">
        <v>52</v>
      </c>
      <c r="U16" s="13" t="s">
        <v>102</v>
      </c>
      <c r="V16" s="13" t="s">
        <v>202</v>
      </c>
      <c r="W16" s="13" t="s">
        <v>203</v>
      </c>
      <c r="X16" s="13" t="s">
        <v>204</v>
      </c>
      <c r="Y16" s="13" t="s">
        <v>123</v>
      </c>
      <c r="Z16" s="13" t="s">
        <v>205</v>
      </c>
      <c r="AA16" s="13" t="s">
        <v>206</v>
      </c>
      <c r="AB16" s="13" t="s">
        <v>207</v>
      </c>
    </row>
    <row r="17" spans="1:28">
      <c r="A17" t="s">
        <v>44</v>
      </c>
      <c r="B17" t="s">
        <v>146</v>
      </c>
      <c r="C17" s="10">
        <v>0.629436</v>
      </c>
      <c r="D17" s="10">
        <v>0.677516</v>
      </c>
      <c r="E17" s="10">
        <v>0.70645</v>
      </c>
      <c r="F17" s="10">
        <v>0.590355</v>
      </c>
      <c r="G17" s="10">
        <v>0.659245</v>
      </c>
      <c r="H17" s="10">
        <v>0.729775</v>
      </c>
      <c r="I17" s="10">
        <v>0.654153333333333</v>
      </c>
      <c r="L17" t="s">
        <v>146</v>
      </c>
      <c r="M17" s="10">
        <v>0.772065</v>
      </c>
      <c r="N17" s="10">
        <v>0.704705</v>
      </c>
      <c r="O17" s="10">
        <v>0.665265</v>
      </c>
      <c r="P17" s="10">
        <v>0.81668</v>
      </c>
      <c r="Q17" s="10">
        <v>0.590355</v>
      </c>
      <c r="T17" t="s">
        <v>53</v>
      </c>
      <c r="U17" s="13" t="s">
        <v>103</v>
      </c>
      <c r="V17" s="13" t="s">
        <v>208</v>
      </c>
      <c r="W17" s="13" t="s">
        <v>209</v>
      </c>
      <c r="X17" s="13" t="s">
        <v>210</v>
      </c>
      <c r="Y17" s="13" t="s">
        <v>124</v>
      </c>
      <c r="Z17" s="13" t="s">
        <v>211</v>
      </c>
      <c r="AA17" s="13" t="s">
        <v>212</v>
      </c>
      <c r="AB17" s="13" t="s">
        <v>213</v>
      </c>
    </row>
    <row r="18" spans="1:28">
      <c r="A18" t="s">
        <v>44</v>
      </c>
      <c r="B18" t="s">
        <v>147</v>
      </c>
      <c r="C18" s="10">
        <v>0.716496</v>
      </c>
      <c r="D18" s="10">
        <v>0.674076</v>
      </c>
      <c r="E18" s="10">
        <v>0.715445</v>
      </c>
      <c r="F18" s="10">
        <v>0.51983</v>
      </c>
      <c r="G18" s="10">
        <v>0.635439999999999</v>
      </c>
      <c r="H18" s="10">
        <v>0.701885</v>
      </c>
      <c r="I18" s="10">
        <v>0.61392</v>
      </c>
      <c r="L18" t="s">
        <v>147</v>
      </c>
      <c r="M18" s="10">
        <v>0.717044999999999</v>
      </c>
      <c r="N18" s="10">
        <v>0.66523</v>
      </c>
      <c r="O18" s="10">
        <v>0.607414999999999</v>
      </c>
      <c r="P18" s="10">
        <v>0.80573</v>
      </c>
      <c r="Q18" s="10">
        <v>0.51983</v>
      </c>
      <c r="T18" t="s">
        <v>54</v>
      </c>
      <c r="U18" s="13" t="s">
        <v>104</v>
      </c>
      <c r="V18" s="13" t="s">
        <v>214</v>
      </c>
      <c r="W18" s="13" t="s">
        <v>215</v>
      </c>
      <c r="X18" s="13" t="s">
        <v>216</v>
      </c>
      <c r="Y18" s="13" t="s">
        <v>125</v>
      </c>
      <c r="Z18" s="13" t="s">
        <v>217</v>
      </c>
      <c r="AA18" s="13" t="s">
        <v>218</v>
      </c>
      <c r="AB18" s="13" t="s">
        <v>219</v>
      </c>
    </row>
    <row r="19" spans="12:28">
      <c r="L19" t="s">
        <v>20</v>
      </c>
      <c r="M19" s="10">
        <v>0.73858</v>
      </c>
      <c r="N19" s="10">
        <v>0.674605</v>
      </c>
      <c r="O19" s="10">
        <v>0.639585</v>
      </c>
      <c r="P19" s="10">
        <v>0.80915</v>
      </c>
      <c r="Q19" s="10">
        <v>0.555385</v>
      </c>
      <c r="T19" t="s">
        <v>55</v>
      </c>
      <c r="U19" s="13" t="s">
        <v>105</v>
      </c>
      <c r="V19" s="13" t="s">
        <v>220</v>
      </c>
      <c r="W19" s="13" t="s">
        <v>221</v>
      </c>
      <c r="X19" s="13" t="s">
        <v>222</v>
      </c>
      <c r="Y19" s="13" t="s">
        <v>126</v>
      </c>
      <c r="Z19" s="13" t="s">
        <v>223</v>
      </c>
      <c r="AA19" s="13" t="s">
        <v>224</v>
      </c>
      <c r="AB19" s="13" t="s">
        <v>225</v>
      </c>
    </row>
    <row r="20" spans="12:28">
      <c r="L20" t="s">
        <v>145</v>
      </c>
      <c r="M20" s="10">
        <v>0.750434999999999</v>
      </c>
      <c r="N20" s="10">
        <v>0.68828</v>
      </c>
      <c r="O20" s="10">
        <v>0.66413</v>
      </c>
      <c r="P20" s="10">
        <v>0.806794999999999</v>
      </c>
      <c r="Q20" s="10">
        <v>0.592725</v>
      </c>
      <c r="T20" t="s">
        <v>56</v>
      </c>
      <c r="U20" s="13" t="s">
        <v>106</v>
      </c>
      <c r="V20" s="13" t="s">
        <v>226</v>
      </c>
      <c r="W20" s="13" t="s">
        <v>227</v>
      </c>
      <c r="X20" s="13" t="s">
        <v>228</v>
      </c>
      <c r="Y20" s="13" t="s">
        <v>127</v>
      </c>
      <c r="Z20" s="13" t="s">
        <v>229</v>
      </c>
      <c r="AA20" s="13" t="s">
        <v>230</v>
      </c>
      <c r="AB20" s="13" t="s">
        <v>231</v>
      </c>
    </row>
    <row r="21" spans="12:28">
      <c r="L21" t="s">
        <v>146</v>
      </c>
      <c r="M21" s="10">
        <v>0.774235</v>
      </c>
      <c r="N21" s="10">
        <v>0.711335</v>
      </c>
      <c r="O21" s="10">
        <v>0.70571</v>
      </c>
      <c r="P21" s="10">
        <v>0.79133</v>
      </c>
      <c r="Q21" s="10">
        <v>0.659245</v>
      </c>
      <c r="T21" t="s">
        <v>143</v>
      </c>
      <c r="U21" s="5">
        <v>0.784823714285714</v>
      </c>
      <c r="V21" s="5">
        <v>0.784228571428571</v>
      </c>
      <c r="W21" s="5">
        <v>0.776839809523809</v>
      </c>
      <c r="X21" s="5">
        <v>0.777402666666666</v>
      </c>
      <c r="Y21" s="5">
        <v>0.648584666666666</v>
      </c>
      <c r="Z21" s="13">
        <v>0.644986047619048</v>
      </c>
      <c r="AA21" s="5">
        <v>0.66384719047619</v>
      </c>
      <c r="AB21" s="5">
        <v>0.653870285714286</v>
      </c>
    </row>
    <row r="22" spans="12:17">
      <c r="L22" t="s">
        <v>147</v>
      </c>
      <c r="M22" s="10">
        <v>0.74546</v>
      </c>
      <c r="N22" s="10">
        <v>0.68712</v>
      </c>
      <c r="O22" s="10">
        <v>0.68189</v>
      </c>
      <c r="P22" s="10">
        <v>0.77742</v>
      </c>
      <c r="Q22" s="10">
        <v>0.635439999999999</v>
      </c>
    </row>
    <row r="23" spans="12:17">
      <c r="L23" t="s">
        <v>20</v>
      </c>
      <c r="M23" s="10">
        <v>0.811985</v>
      </c>
      <c r="N23" s="10">
        <v>0.73554</v>
      </c>
      <c r="O23" s="10">
        <v>0.7133</v>
      </c>
      <c r="P23" s="10">
        <v>0.786759999999999</v>
      </c>
      <c r="Q23" s="10">
        <v>0.682839999999999</v>
      </c>
    </row>
    <row r="24" spans="2:17">
      <c r="B24" s="10"/>
      <c r="C24" s="10"/>
      <c r="D24" s="10"/>
      <c r="E24" s="10"/>
      <c r="F24" s="10"/>
      <c r="G24" s="10"/>
      <c r="L24" t="s">
        <v>145</v>
      </c>
      <c r="M24" s="10">
        <v>0.81185</v>
      </c>
      <c r="N24" s="10">
        <v>0.7375</v>
      </c>
      <c r="O24" s="10">
        <v>0.70832</v>
      </c>
      <c r="P24" s="10">
        <v>0.800504999999999</v>
      </c>
      <c r="Q24" s="10">
        <v>0.649335</v>
      </c>
    </row>
    <row r="25" spans="2:17">
      <c r="B25" s="10"/>
      <c r="C25" s="10"/>
      <c r="D25" s="10"/>
      <c r="E25" s="10"/>
      <c r="F25" s="10"/>
      <c r="G25" s="10"/>
      <c r="L25" t="s">
        <v>146</v>
      </c>
      <c r="M25" s="10">
        <v>0.809605</v>
      </c>
      <c r="N25" s="10">
        <v>0.738675</v>
      </c>
      <c r="O25" s="10">
        <v>0.73446</v>
      </c>
      <c r="P25" s="10">
        <v>0.75696</v>
      </c>
      <c r="Q25" s="10">
        <v>0.729775</v>
      </c>
    </row>
    <row r="26" spans="2:17">
      <c r="B26" s="10"/>
      <c r="C26" s="10"/>
      <c r="D26" s="10"/>
      <c r="E26" s="10"/>
      <c r="F26" s="10"/>
      <c r="G26" s="10"/>
      <c r="L26" t="s">
        <v>147</v>
      </c>
      <c r="M26" s="10">
        <v>0.812849999999999</v>
      </c>
      <c r="N26" s="10">
        <v>0.742194999999999</v>
      </c>
      <c r="O26" s="10">
        <v>0.729749999999999</v>
      </c>
      <c r="P26" s="10">
        <v>0.779534999999999</v>
      </c>
      <c r="Q26" s="10">
        <v>0.701885</v>
      </c>
    </row>
    <row r="27" spans="2:17">
      <c r="B27" s="10"/>
      <c r="C27" s="10"/>
      <c r="D27" s="10"/>
      <c r="E27" s="10"/>
      <c r="F27" s="10"/>
      <c r="G27" s="10"/>
      <c r="L27" t="s">
        <v>20</v>
      </c>
      <c r="M27" s="10">
        <v>0.801499999999999</v>
      </c>
      <c r="N27" s="10">
        <v>0.707306666666666</v>
      </c>
      <c r="O27" s="10">
        <v>0.73514</v>
      </c>
      <c r="P27" s="10">
        <v>0.85762</v>
      </c>
      <c r="Q27" s="10">
        <v>0.657926666666666</v>
      </c>
    </row>
    <row r="28" spans="2:17">
      <c r="B28" s="10"/>
      <c r="C28" s="10"/>
      <c r="D28" s="10"/>
      <c r="E28" s="10"/>
      <c r="F28" s="10"/>
      <c r="G28" s="10"/>
      <c r="L28" t="s">
        <v>145</v>
      </c>
      <c r="M28" s="10">
        <v>0.800426666666666</v>
      </c>
      <c r="N28" s="10">
        <v>0.722926666666666</v>
      </c>
      <c r="O28" s="10">
        <v>0.760726666666666</v>
      </c>
      <c r="P28" s="10">
        <v>0.83146</v>
      </c>
      <c r="Q28" s="10">
        <v>0.717933333333333</v>
      </c>
    </row>
    <row r="29" spans="2:17">
      <c r="B29" s="10"/>
      <c r="C29" s="10"/>
      <c r="D29" s="10"/>
      <c r="E29" s="10"/>
      <c r="F29" s="10"/>
      <c r="G29" s="10"/>
      <c r="L29" t="s">
        <v>146</v>
      </c>
      <c r="M29" s="10">
        <v>0.78646</v>
      </c>
      <c r="N29" s="10">
        <v>0.69688</v>
      </c>
      <c r="O29" s="10">
        <v>0.723866666666666</v>
      </c>
      <c r="P29" s="10">
        <v>0.844846666666666</v>
      </c>
      <c r="Q29" s="10">
        <v>0.654153333333333</v>
      </c>
    </row>
    <row r="30" spans="2:17">
      <c r="B30" s="10"/>
      <c r="C30" s="10"/>
      <c r="D30" s="10"/>
      <c r="E30" s="10"/>
      <c r="F30" s="10"/>
      <c r="G30" s="10"/>
      <c r="L30" t="s">
        <v>147</v>
      </c>
      <c r="M30" s="10">
        <v>0.795073333333333</v>
      </c>
      <c r="N30" s="10">
        <v>0.689053333333333</v>
      </c>
      <c r="O30" s="10">
        <v>0.705339999999999</v>
      </c>
      <c r="P30" s="10">
        <v>0.871366666666666</v>
      </c>
      <c r="Q30" s="10">
        <v>0.61392</v>
      </c>
    </row>
    <row r="33" spans="2:24">
      <c r="B33" s="10" t="s">
        <v>40</v>
      </c>
      <c r="C33" s="10" t="s">
        <v>40</v>
      </c>
      <c r="D33" s="10" t="s">
        <v>40</v>
      </c>
      <c r="E33" s="10" t="s">
        <v>40</v>
      </c>
      <c r="F33" s="10" t="s">
        <v>41</v>
      </c>
      <c r="G33" s="10" t="s">
        <v>41</v>
      </c>
      <c r="H33" s="10" t="s">
        <v>41</v>
      </c>
      <c r="I33" s="10" t="s">
        <v>41</v>
      </c>
      <c r="M33" s="10" t="s">
        <v>40</v>
      </c>
      <c r="N33" s="10"/>
      <c r="P33" s="10" t="s">
        <v>41</v>
      </c>
      <c r="Q33" s="10"/>
      <c r="T33" t="s">
        <v>144</v>
      </c>
      <c r="U33" s="10" t="s">
        <v>40</v>
      </c>
      <c r="V33" s="10" t="s">
        <v>40</v>
      </c>
      <c r="W33" s="10" t="s">
        <v>41</v>
      </c>
      <c r="X33" s="10" t="s">
        <v>41</v>
      </c>
    </row>
    <row r="34" spans="2:24">
      <c r="B34" t="s">
        <v>20</v>
      </c>
      <c r="C34" t="s">
        <v>145</v>
      </c>
      <c r="D34" t="s">
        <v>146</v>
      </c>
      <c r="E34" t="s">
        <v>147</v>
      </c>
      <c r="F34" t="s">
        <v>20</v>
      </c>
      <c r="G34" t="s">
        <v>145</v>
      </c>
      <c r="H34" t="s">
        <v>146</v>
      </c>
      <c r="I34" t="s">
        <v>147</v>
      </c>
      <c r="M34" t="s">
        <v>20</v>
      </c>
      <c r="N34" t="s">
        <v>147</v>
      </c>
      <c r="O34" t="s">
        <v>232</v>
      </c>
      <c r="P34" t="s">
        <v>20</v>
      </c>
      <c r="Q34" t="s">
        <v>147</v>
      </c>
      <c r="R34" t="s">
        <v>232</v>
      </c>
      <c r="U34" t="s">
        <v>20</v>
      </c>
      <c r="V34" t="s">
        <v>147</v>
      </c>
      <c r="W34" t="s">
        <v>20</v>
      </c>
      <c r="X34" t="s">
        <v>147</v>
      </c>
    </row>
    <row r="35" spans="1:24">
      <c r="A35" t="s">
        <v>50</v>
      </c>
      <c r="B35" s="11">
        <v>0.7609</v>
      </c>
      <c r="C35" s="11">
        <v>0.754511999999999</v>
      </c>
      <c r="D35" s="11">
        <v>0.707272</v>
      </c>
      <c r="E35" s="11">
        <v>0.749772</v>
      </c>
      <c r="F35" s="11">
        <v>0.710931999999999</v>
      </c>
      <c r="G35" s="11">
        <v>0.703747999999999</v>
      </c>
      <c r="H35" s="11">
        <v>0.67406</v>
      </c>
      <c r="I35" s="11">
        <v>0.69156</v>
      </c>
      <c r="L35" t="s">
        <v>50</v>
      </c>
      <c r="M35" s="11">
        <v>0.7609</v>
      </c>
      <c r="N35" s="11">
        <v>0.749772</v>
      </c>
      <c r="O35" s="12">
        <f>N35-M35</f>
        <v>-0.011128</v>
      </c>
      <c r="P35" s="11">
        <v>0.710931999999999</v>
      </c>
      <c r="Q35" s="11">
        <v>0.69156</v>
      </c>
      <c r="R35" s="12">
        <f t="shared" ref="R35:R42" si="0">Q35-P35</f>
        <v>-0.0193719999999991</v>
      </c>
      <c r="T35" t="s">
        <v>50</v>
      </c>
      <c r="U35" s="13" t="s">
        <v>58</v>
      </c>
      <c r="V35" s="13" t="s">
        <v>150</v>
      </c>
      <c r="W35" s="13" t="s">
        <v>79</v>
      </c>
      <c r="X35" s="13" t="s">
        <v>153</v>
      </c>
    </row>
    <row r="36" spans="1:24">
      <c r="A36" t="s">
        <v>51</v>
      </c>
      <c r="B36" s="11">
        <v>0.801856</v>
      </c>
      <c r="C36" s="11">
        <v>0.802503999999999</v>
      </c>
      <c r="D36" s="11">
        <v>0.805928</v>
      </c>
      <c r="E36" s="11">
        <v>0.814944</v>
      </c>
      <c r="F36" s="11">
        <v>0.720932</v>
      </c>
      <c r="G36" s="11">
        <v>0.722804</v>
      </c>
      <c r="H36" s="11">
        <v>0.727804</v>
      </c>
      <c r="I36" s="11">
        <v>0.733756</v>
      </c>
      <c r="L36" t="s">
        <v>51</v>
      </c>
      <c r="M36" s="11">
        <v>0.801856</v>
      </c>
      <c r="N36" s="11">
        <v>0.814944</v>
      </c>
      <c r="O36" s="12">
        <f t="shared" ref="O36:O42" si="1">N36-M36</f>
        <v>0.013088</v>
      </c>
      <c r="P36" s="11">
        <v>0.720932</v>
      </c>
      <c r="Q36" s="11">
        <v>0.733756</v>
      </c>
      <c r="R36" s="12">
        <f t="shared" si="0"/>
        <v>0.0128239999999999</v>
      </c>
      <c r="T36" t="s">
        <v>51</v>
      </c>
      <c r="U36" s="13" t="s">
        <v>59</v>
      </c>
      <c r="V36" s="13" t="s">
        <v>156</v>
      </c>
      <c r="W36" s="13" t="s">
        <v>80</v>
      </c>
      <c r="X36" s="13" t="s">
        <v>159</v>
      </c>
    </row>
    <row r="37" spans="1:24">
      <c r="A37" t="s">
        <v>52</v>
      </c>
      <c r="B37" s="11">
        <v>0.75978</v>
      </c>
      <c r="C37" s="11">
        <v>0.767</v>
      </c>
      <c r="D37" s="11">
        <v>0.763734999999999</v>
      </c>
      <c r="E37" s="11">
        <v>0.76513</v>
      </c>
      <c r="F37" s="11">
        <v>0.70039</v>
      </c>
      <c r="G37" s="11">
        <v>0.69962</v>
      </c>
      <c r="H37" s="11">
        <v>0.704684999999999</v>
      </c>
      <c r="I37" s="11">
        <v>0.69884</v>
      </c>
      <c r="L37" t="s">
        <v>52</v>
      </c>
      <c r="M37" s="11">
        <v>0.75978</v>
      </c>
      <c r="N37" s="11">
        <v>0.76513</v>
      </c>
      <c r="O37" s="12">
        <f t="shared" si="1"/>
        <v>0.00534999999999997</v>
      </c>
      <c r="P37" s="11">
        <v>0.70039</v>
      </c>
      <c r="Q37" s="11">
        <v>0.69884</v>
      </c>
      <c r="R37" s="12">
        <f t="shared" si="0"/>
        <v>-0.00154999999999994</v>
      </c>
      <c r="T37" t="s">
        <v>52</v>
      </c>
      <c r="U37" s="13" t="s">
        <v>60</v>
      </c>
      <c r="V37" s="13" t="s">
        <v>162</v>
      </c>
      <c r="W37" s="13" t="s">
        <v>81</v>
      </c>
      <c r="X37" s="13" t="s">
        <v>165</v>
      </c>
    </row>
    <row r="38" spans="1:24">
      <c r="A38" t="s">
        <v>53</v>
      </c>
      <c r="B38" s="11">
        <v>0.75703</v>
      </c>
      <c r="C38" s="11">
        <v>0.70425</v>
      </c>
      <c r="D38" s="11">
        <v>0.772065</v>
      </c>
      <c r="E38" s="11">
        <v>0.717044999999999</v>
      </c>
      <c r="F38" s="11">
        <v>0.696874999999999</v>
      </c>
      <c r="G38" s="11">
        <v>0.667184999999999</v>
      </c>
      <c r="H38" s="11">
        <v>0.704705</v>
      </c>
      <c r="I38" s="11">
        <v>0.66523</v>
      </c>
      <c r="L38" t="s">
        <v>53</v>
      </c>
      <c r="M38" s="11">
        <v>0.75703</v>
      </c>
      <c r="N38" s="11">
        <v>0.717044999999999</v>
      </c>
      <c r="O38" s="12">
        <f t="shared" si="1"/>
        <v>-0.0399850000000009</v>
      </c>
      <c r="P38" s="11">
        <v>0.696874999999999</v>
      </c>
      <c r="Q38" s="11">
        <v>0.66523</v>
      </c>
      <c r="R38" s="12">
        <f t="shared" si="0"/>
        <v>-0.031644999999999</v>
      </c>
      <c r="T38" t="s">
        <v>53</v>
      </c>
      <c r="U38" s="13" t="s">
        <v>61</v>
      </c>
      <c r="V38" s="13" t="s">
        <v>168</v>
      </c>
      <c r="W38" s="13" t="s">
        <v>82</v>
      </c>
      <c r="X38" s="13" t="s">
        <v>171</v>
      </c>
    </row>
    <row r="39" spans="1:24">
      <c r="A39" t="s">
        <v>54</v>
      </c>
      <c r="B39" s="11">
        <v>0.73858</v>
      </c>
      <c r="C39" s="11">
        <v>0.750434999999999</v>
      </c>
      <c r="D39" s="11">
        <v>0.774235</v>
      </c>
      <c r="E39" s="11">
        <v>0.74546</v>
      </c>
      <c r="F39" s="11">
        <v>0.674605</v>
      </c>
      <c r="G39" s="11">
        <v>0.68828</v>
      </c>
      <c r="H39" s="11">
        <v>0.711335</v>
      </c>
      <c r="I39" s="11">
        <v>0.68712</v>
      </c>
      <c r="L39" t="s">
        <v>54</v>
      </c>
      <c r="M39" s="11">
        <v>0.73858</v>
      </c>
      <c r="N39" s="11">
        <v>0.74546</v>
      </c>
      <c r="O39" s="12">
        <f t="shared" si="1"/>
        <v>0.00688</v>
      </c>
      <c r="P39" s="11">
        <v>0.674605</v>
      </c>
      <c r="Q39" s="11">
        <v>0.68712</v>
      </c>
      <c r="R39" s="12">
        <f t="shared" si="0"/>
        <v>0.0125149999999999</v>
      </c>
      <c r="T39" t="s">
        <v>54</v>
      </c>
      <c r="U39" s="13" t="s">
        <v>62</v>
      </c>
      <c r="V39" s="13" t="s">
        <v>174</v>
      </c>
      <c r="W39" s="13" t="s">
        <v>83</v>
      </c>
      <c r="X39" s="13" t="s">
        <v>177</v>
      </c>
    </row>
    <row r="40" spans="1:24">
      <c r="A40" t="s">
        <v>55</v>
      </c>
      <c r="B40" s="11">
        <v>0.811985</v>
      </c>
      <c r="C40" s="11">
        <v>0.81185</v>
      </c>
      <c r="D40" s="11">
        <v>0.809605</v>
      </c>
      <c r="E40" s="11">
        <v>0.812849999999999</v>
      </c>
      <c r="F40" s="11">
        <v>0.73554</v>
      </c>
      <c r="G40" s="11">
        <v>0.7375</v>
      </c>
      <c r="H40" s="11">
        <v>0.738675</v>
      </c>
      <c r="I40" s="11">
        <v>0.742194999999999</v>
      </c>
      <c r="L40" t="s">
        <v>55</v>
      </c>
      <c r="M40" s="11">
        <v>0.811985</v>
      </c>
      <c r="N40" s="11">
        <v>0.812849999999999</v>
      </c>
      <c r="O40" s="12">
        <f t="shared" si="1"/>
        <v>0.000864999999999005</v>
      </c>
      <c r="P40" s="11">
        <v>0.73554</v>
      </c>
      <c r="Q40" s="11">
        <v>0.742194999999999</v>
      </c>
      <c r="R40" s="12">
        <f t="shared" si="0"/>
        <v>0.00665499999999908</v>
      </c>
      <c r="T40" t="s">
        <v>55</v>
      </c>
      <c r="U40" s="13" t="s">
        <v>63</v>
      </c>
      <c r="V40" s="13" t="s">
        <v>180</v>
      </c>
      <c r="W40" s="13" t="s">
        <v>84</v>
      </c>
      <c r="X40" s="13" t="s">
        <v>183</v>
      </c>
    </row>
    <row r="41" spans="1:24">
      <c r="A41" t="s">
        <v>56</v>
      </c>
      <c r="B41" s="11">
        <v>0.801499999999999</v>
      </c>
      <c r="C41" s="11">
        <v>0.800426666666666</v>
      </c>
      <c r="D41" s="11">
        <v>0.78646</v>
      </c>
      <c r="E41" s="11">
        <v>0.795073333333333</v>
      </c>
      <c r="F41" s="11">
        <v>0.707306666666666</v>
      </c>
      <c r="G41" s="11">
        <v>0.722926666666666</v>
      </c>
      <c r="H41" s="11">
        <v>0.69688</v>
      </c>
      <c r="I41" s="11">
        <v>0.689053333333333</v>
      </c>
      <c r="L41" t="s">
        <v>56</v>
      </c>
      <c r="M41" s="11">
        <v>0.801499999999999</v>
      </c>
      <c r="N41" s="11">
        <v>0.795073333333333</v>
      </c>
      <c r="O41" s="12">
        <f t="shared" si="1"/>
        <v>-0.00642666666666603</v>
      </c>
      <c r="P41" s="11">
        <v>0.707306666666666</v>
      </c>
      <c r="Q41" s="11">
        <v>0.689053333333333</v>
      </c>
      <c r="R41" s="12">
        <f t="shared" si="0"/>
        <v>-0.018253333333333</v>
      </c>
      <c r="T41" t="s">
        <v>56</v>
      </c>
      <c r="U41" s="13" t="s">
        <v>64</v>
      </c>
      <c r="V41" s="13" t="s">
        <v>186</v>
      </c>
      <c r="W41" s="13" t="s">
        <v>85</v>
      </c>
      <c r="X41" s="13" t="s">
        <v>189</v>
      </c>
    </row>
    <row r="42" spans="1:24">
      <c r="A42" t="s">
        <v>143</v>
      </c>
      <c r="B42" s="5">
        <f>AVERAGE(B35:B41)</f>
        <v>0.775947285714286</v>
      </c>
      <c r="C42" s="5">
        <f t="shared" ref="C42:I42" si="2">AVERAGE(C35:C41)</f>
        <v>0.770139666666666</v>
      </c>
      <c r="D42" s="5">
        <f t="shared" si="2"/>
        <v>0.774185714285714</v>
      </c>
      <c r="E42" s="5">
        <f t="shared" si="2"/>
        <v>0.771467761904762</v>
      </c>
      <c r="F42" s="5">
        <f t="shared" si="2"/>
        <v>0.706654380952381</v>
      </c>
      <c r="G42" s="5">
        <f t="shared" si="2"/>
        <v>0.706009095238095</v>
      </c>
      <c r="H42" s="5">
        <f t="shared" si="2"/>
        <v>0.708306285714286</v>
      </c>
      <c r="I42" s="5">
        <f t="shared" si="2"/>
        <v>0.701107761904762</v>
      </c>
      <c r="L42" t="s">
        <v>143</v>
      </c>
      <c r="M42" s="5">
        <f>AVERAGE(M35:M41)</f>
        <v>0.775947285714286</v>
      </c>
      <c r="N42" s="5">
        <f>AVERAGE(N35:N41)</f>
        <v>0.771467761904762</v>
      </c>
      <c r="O42" s="12">
        <f t="shared" si="1"/>
        <v>-0.00447952380952399</v>
      </c>
      <c r="P42" s="5">
        <f>AVERAGE(P35:P41)</f>
        <v>0.706654380952381</v>
      </c>
      <c r="Q42" s="5">
        <f>AVERAGE(Q35:Q41)</f>
        <v>0.701107761904762</v>
      </c>
      <c r="R42" s="12">
        <f t="shared" si="0"/>
        <v>-0.00554661904761877</v>
      </c>
      <c r="T42" t="s">
        <v>143</v>
      </c>
      <c r="U42" s="5">
        <v>0.775947285714286</v>
      </c>
      <c r="V42" s="5">
        <v>0.771467761904762</v>
      </c>
      <c r="W42" s="5">
        <v>0.706654380952381</v>
      </c>
      <c r="X42" s="13">
        <v>0.701107761904762</v>
      </c>
    </row>
    <row r="43" spans="2:24">
      <c r="B43" s="5" t="s">
        <v>43</v>
      </c>
      <c r="C43" s="5" t="s">
        <v>43</v>
      </c>
      <c r="D43" s="5" t="s">
        <v>43</v>
      </c>
      <c r="E43" s="5" t="s">
        <v>43</v>
      </c>
      <c r="F43" s="5" t="s">
        <v>44</v>
      </c>
      <c r="G43" s="5" t="s">
        <v>44</v>
      </c>
      <c r="H43" s="5" t="s">
        <v>44</v>
      </c>
      <c r="I43" s="5" t="s">
        <v>44</v>
      </c>
      <c r="M43" s="5" t="s">
        <v>43</v>
      </c>
      <c r="N43" s="5"/>
      <c r="O43" s="5"/>
      <c r="P43" s="5" t="s">
        <v>44</v>
      </c>
      <c r="Q43" s="5"/>
      <c r="R43" s="5"/>
      <c r="U43" s="5" t="s">
        <v>43</v>
      </c>
      <c r="V43" s="5" t="s">
        <v>43</v>
      </c>
      <c r="W43" s="5" t="s">
        <v>44</v>
      </c>
      <c r="X43" s="5" t="s">
        <v>44</v>
      </c>
    </row>
    <row r="44" spans="2:24">
      <c r="B44" s="5" t="s">
        <v>20</v>
      </c>
      <c r="C44" s="5" t="s">
        <v>145</v>
      </c>
      <c r="D44" s="5" t="s">
        <v>146</v>
      </c>
      <c r="E44" s="5" t="s">
        <v>147</v>
      </c>
      <c r="F44" s="5" t="s">
        <v>20</v>
      </c>
      <c r="G44" s="5" t="s">
        <v>145</v>
      </c>
      <c r="H44" s="5" t="s">
        <v>146</v>
      </c>
      <c r="I44" s="5" t="s">
        <v>147</v>
      </c>
      <c r="M44" s="5" t="s">
        <v>20</v>
      </c>
      <c r="N44" s="5" t="s">
        <v>147</v>
      </c>
      <c r="O44" s="5" t="s">
        <v>232</v>
      </c>
      <c r="P44" s="5" t="s">
        <v>20</v>
      </c>
      <c r="Q44" s="5" t="s">
        <v>147</v>
      </c>
      <c r="R44" s="5" t="s">
        <v>232</v>
      </c>
      <c r="U44" s="5" t="s">
        <v>20</v>
      </c>
      <c r="V44" s="5" t="s">
        <v>147</v>
      </c>
      <c r="W44" s="5" t="s">
        <v>20</v>
      </c>
      <c r="X44" s="5" t="s">
        <v>147</v>
      </c>
    </row>
    <row r="45" spans="1:24">
      <c r="A45" t="s">
        <v>50</v>
      </c>
      <c r="B45" s="11">
        <v>0.724719999999999</v>
      </c>
      <c r="C45" s="11">
        <v>0.738503999999999</v>
      </c>
      <c r="D45" s="11">
        <v>0.707832</v>
      </c>
      <c r="E45" s="11">
        <v>0.693767999999999</v>
      </c>
      <c r="F45" s="11">
        <v>0.699052</v>
      </c>
      <c r="G45" s="11">
        <v>0.663932</v>
      </c>
      <c r="H45" s="11">
        <v>0.629436</v>
      </c>
      <c r="I45" s="11">
        <v>0.716496</v>
      </c>
      <c r="L45" t="s">
        <v>50</v>
      </c>
      <c r="M45" s="11">
        <v>0.724719999999999</v>
      </c>
      <c r="N45" s="11">
        <v>0.693767999999999</v>
      </c>
      <c r="O45" s="12">
        <f t="shared" ref="O45:O52" si="3">N45-M45</f>
        <v>-0.030952</v>
      </c>
      <c r="P45" s="11">
        <v>0.699052</v>
      </c>
      <c r="Q45" s="11">
        <v>0.716496</v>
      </c>
      <c r="R45" s="12">
        <f t="shared" ref="R45:R52" si="4">Q45-P45</f>
        <v>0.017444</v>
      </c>
      <c r="T45" t="s">
        <v>50</v>
      </c>
      <c r="U45" s="13" t="s">
        <v>100</v>
      </c>
      <c r="V45" s="13" t="s">
        <v>192</v>
      </c>
      <c r="W45" s="13" t="s">
        <v>121</v>
      </c>
      <c r="X45" s="13" t="s">
        <v>195</v>
      </c>
    </row>
    <row r="46" spans="1:24">
      <c r="A46" t="s">
        <v>51</v>
      </c>
      <c r="B46" s="11">
        <v>0.765096</v>
      </c>
      <c r="C46" s="11">
        <v>0.791396</v>
      </c>
      <c r="D46" s="11">
        <v>0.79958</v>
      </c>
      <c r="E46" s="11">
        <v>0.808104</v>
      </c>
      <c r="F46" s="11">
        <v>0.697704</v>
      </c>
      <c r="G46" s="11">
        <v>0.674972</v>
      </c>
      <c r="H46" s="11">
        <v>0.677516</v>
      </c>
      <c r="I46" s="11">
        <v>0.674076</v>
      </c>
      <c r="L46" t="s">
        <v>51</v>
      </c>
      <c r="M46" s="11">
        <v>0.765096</v>
      </c>
      <c r="N46" s="11">
        <v>0.808104</v>
      </c>
      <c r="O46" s="12">
        <f t="shared" si="3"/>
        <v>0.043008</v>
      </c>
      <c r="P46" s="11">
        <v>0.697704</v>
      </c>
      <c r="Q46" s="11">
        <v>0.674076</v>
      </c>
      <c r="R46" s="12">
        <f t="shared" si="4"/>
        <v>-0.023628</v>
      </c>
      <c r="T46" t="s">
        <v>51</v>
      </c>
      <c r="U46" s="13" t="s">
        <v>101</v>
      </c>
      <c r="V46" s="13" t="s">
        <v>198</v>
      </c>
      <c r="W46" s="13" t="s">
        <v>122</v>
      </c>
      <c r="X46" s="13" t="s">
        <v>201</v>
      </c>
    </row>
    <row r="47" spans="1:24">
      <c r="A47" t="s">
        <v>52</v>
      </c>
      <c r="B47" s="11">
        <v>0.71834</v>
      </c>
      <c r="C47" s="11">
        <v>0.73262</v>
      </c>
      <c r="D47" s="11">
        <v>0.72065</v>
      </c>
      <c r="E47" s="11">
        <v>0.705894999999999</v>
      </c>
      <c r="F47" s="11">
        <v>0.682384999999999</v>
      </c>
      <c r="G47" s="11">
        <v>0.679855</v>
      </c>
      <c r="H47" s="11">
        <v>0.70645</v>
      </c>
      <c r="I47" s="11">
        <v>0.715445</v>
      </c>
      <c r="L47" t="s">
        <v>52</v>
      </c>
      <c r="M47" s="11">
        <v>0.71834</v>
      </c>
      <c r="N47" s="11">
        <v>0.705894999999999</v>
      </c>
      <c r="O47" s="12">
        <f t="shared" si="3"/>
        <v>-0.0124450000000009</v>
      </c>
      <c r="P47" s="11">
        <v>0.682384999999999</v>
      </c>
      <c r="Q47" s="11">
        <v>0.715445</v>
      </c>
      <c r="R47" s="12">
        <f t="shared" si="4"/>
        <v>0.033060000000001</v>
      </c>
      <c r="T47" t="s">
        <v>52</v>
      </c>
      <c r="U47" s="13" t="s">
        <v>102</v>
      </c>
      <c r="V47" s="13" t="s">
        <v>204</v>
      </c>
      <c r="W47" s="13" t="s">
        <v>123</v>
      </c>
      <c r="X47" s="13" t="s">
        <v>207</v>
      </c>
    </row>
    <row r="48" spans="1:24">
      <c r="A48" t="s">
        <v>53</v>
      </c>
      <c r="B48" s="11">
        <v>0.83208</v>
      </c>
      <c r="C48" s="11">
        <v>0.78832</v>
      </c>
      <c r="D48" s="11">
        <v>0.81668</v>
      </c>
      <c r="E48" s="11">
        <v>0.80573</v>
      </c>
      <c r="F48" s="11">
        <v>0.5648</v>
      </c>
      <c r="G48" s="11">
        <v>0.53615</v>
      </c>
      <c r="H48" s="11">
        <v>0.590355</v>
      </c>
      <c r="I48" s="11">
        <v>0.51983</v>
      </c>
      <c r="L48" t="s">
        <v>53</v>
      </c>
      <c r="M48" s="11">
        <v>0.83208</v>
      </c>
      <c r="N48" s="11">
        <v>0.80573</v>
      </c>
      <c r="O48" s="12">
        <f t="shared" si="3"/>
        <v>-0.0263500000000001</v>
      </c>
      <c r="P48" s="11">
        <v>0.5648</v>
      </c>
      <c r="Q48" s="11">
        <v>0.51983</v>
      </c>
      <c r="R48" s="12">
        <f t="shared" si="4"/>
        <v>-0.04497</v>
      </c>
      <c r="T48" t="s">
        <v>53</v>
      </c>
      <c r="U48" s="13" t="s">
        <v>103</v>
      </c>
      <c r="V48" s="13" t="s">
        <v>210</v>
      </c>
      <c r="W48" s="13" t="s">
        <v>124</v>
      </c>
      <c r="X48" s="13" t="s">
        <v>213</v>
      </c>
    </row>
    <row r="49" spans="1:24">
      <c r="A49" t="s">
        <v>54</v>
      </c>
      <c r="B49" s="11">
        <v>0.80915</v>
      </c>
      <c r="C49" s="11">
        <v>0.806794999999999</v>
      </c>
      <c r="D49" s="11">
        <v>0.79133</v>
      </c>
      <c r="E49" s="11">
        <v>0.77742</v>
      </c>
      <c r="F49" s="11">
        <v>0.555385</v>
      </c>
      <c r="G49" s="11">
        <v>0.592725</v>
      </c>
      <c r="H49" s="11">
        <v>0.659245</v>
      </c>
      <c r="I49" s="11">
        <v>0.635439999999999</v>
      </c>
      <c r="L49" t="s">
        <v>54</v>
      </c>
      <c r="M49" s="11">
        <v>0.80915</v>
      </c>
      <c r="N49" s="11">
        <v>0.77742</v>
      </c>
      <c r="O49" s="12">
        <f t="shared" si="3"/>
        <v>-0.03173</v>
      </c>
      <c r="P49" s="11">
        <v>0.555385</v>
      </c>
      <c r="Q49" s="11">
        <v>0.635439999999999</v>
      </c>
      <c r="R49" s="12">
        <f t="shared" si="4"/>
        <v>0.080054999999999</v>
      </c>
      <c r="T49" t="s">
        <v>54</v>
      </c>
      <c r="U49" s="13" t="s">
        <v>104</v>
      </c>
      <c r="V49" s="13" t="s">
        <v>216</v>
      </c>
      <c r="W49" s="13" t="s">
        <v>125</v>
      </c>
      <c r="X49" s="13" t="s">
        <v>219</v>
      </c>
    </row>
    <row r="50" spans="1:24">
      <c r="A50" t="s">
        <v>55</v>
      </c>
      <c r="B50" s="11">
        <v>0.786759999999999</v>
      </c>
      <c r="C50" s="11">
        <v>0.800504999999999</v>
      </c>
      <c r="D50" s="11">
        <v>0.75696</v>
      </c>
      <c r="E50" s="11">
        <v>0.779534999999999</v>
      </c>
      <c r="F50" s="11">
        <v>0.682839999999999</v>
      </c>
      <c r="G50" s="11">
        <v>0.649335</v>
      </c>
      <c r="H50" s="11">
        <v>0.729775</v>
      </c>
      <c r="I50" s="11">
        <v>0.701885</v>
      </c>
      <c r="L50" t="s">
        <v>55</v>
      </c>
      <c r="M50" s="11">
        <v>0.786759999999999</v>
      </c>
      <c r="N50" s="11">
        <v>0.779534999999999</v>
      </c>
      <c r="O50" s="12">
        <f t="shared" si="3"/>
        <v>-0.00722500000000004</v>
      </c>
      <c r="P50" s="11">
        <v>0.682839999999999</v>
      </c>
      <c r="Q50" s="11">
        <v>0.701885</v>
      </c>
      <c r="R50" s="12">
        <f t="shared" si="4"/>
        <v>0.019045000000001</v>
      </c>
      <c r="T50" t="s">
        <v>55</v>
      </c>
      <c r="U50" s="13" t="s">
        <v>105</v>
      </c>
      <c r="V50" s="13" t="s">
        <v>222</v>
      </c>
      <c r="W50" s="13" t="s">
        <v>126</v>
      </c>
      <c r="X50" s="13" t="s">
        <v>225</v>
      </c>
    </row>
    <row r="51" spans="1:24">
      <c r="A51" t="s">
        <v>56</v>
      </c>
      <c r="B51" s="11">
        <v>0.85762</v>
      </c>
      <c r="C51" s="11">
        <v>0.83146</v>
      </c>
      <c r="D51" s="11">
        <v>0.844846666666666</v>
      </c>
      <c r="E51" s="11">
        <v>0.871366666666666</v>
      </c>
      <c r="F51" s="11">
        <v>0.657926666666666</v>
      </c>
      <c r="G51" s="11">
        <v>0.717933333333333</v>
      </c>
      <c r="H51" s="11">
        <v>0.654153333333333</v>
      </c>
      <c r="I51" s="11">
        <v>0.61392</v>
      </c>
      <c r="L51" t="s">
        <v>56</v>
      </c>
      <c r="M51" s="11">
        <v>0.85762</v>
      </c>
      <c r="N51" s="11">
        <v>0.871366666666666</v>
      </c>
      <c r="O51" s="12">
        <f t="shared" si="3"/>
        <v>0.0137466666666659</v>
      </c>
      <c r="P51" s="11">
        <v>0.657926666666666</v>
      </c>
      <c r="Q51" s="11">
        <v>0.61392</v>
      </c>
      <c r="R51" s="12">
        <f t="shared" si="4"/>
        <v>-0.044006666666666</v>
      </c>
      <c r="T51" t="s">
        <v>56</v>
      </c>
      <c r="U51" s="13" t="s">
        <v>106</v>
      </c>
      <c r="V51" s="13" t="s">
        <v>228</v>
      </c>
      <c r="W51" s="13" t="s">
        <v>127</v>
      </c>
      <c r="X51" s="13" t="s">
        <v>231</v>
      </c>
    </row>
    <row r="52" spans="1:24">
      <c r="A52" t="s">
        <v>143</v>
      </c>
      <c r="B52" s="5">
        <f t="shared" ref="B52:I52" si="5">AVERAGE(B45:B51)</f>
        <v>0.784823714285714</v>
      </c>
      <c r="C52" s="5">
        <f t="shared" si="5"/>
        <v>0.784228571428571</v>
      </c>
      <c r="D52" s="5">
        <f t="shared" si="5"/>
        <v>0.776839809523809</v>
      </c>
      <c r="E52" s="5">
        <f t="shared" si="5"/>
        <v>0.777402666666666</v>
      </c>
      <c r="F52" s="5">
        <f t="shared" si="5"/>
        <v>0.648584666666666</v>
      </c>
      <c r="G52" s="5">
        <f t="shared" si="5"/>
        <v>0.644986047619048</v>
      </c>
      <c r="H52" s="5">
        <f t="shared" si="5"/>
        <v>0.66384719047619</v>
      </c>
      <c r="I52" s="5">
        <f t="shared" si="5"/>
        <v>0.653870285714286</v>
      </c>
      <c r="L52" t="s">
        <v>143</v>
      </c>
      <c r="M52" s="5">
        <f>AVERAGE(M45:M51)</f>
        <v>0.784823714285714</v>
      </c>
      <c r="N52" s="5">
        <f>AVERAGE(N45:N51)</f>
        <v>0.777402666666666</v>
      </c>
      <c r="O52" s="12">
        <f t="shared" si="3"/>
        <v>-0.00742104761904783</v>
      </c>
      <c r="P52" s="5">
        <f>AVERAGE(P45:P51)</f>
        <v>0.648584666666666</v>
      </c>
      <c r="Q52" s="5">
        <f>AVERAGE(Q45:Q51)</f>
        <v>0.653870285714286</v>
      </c>
      <c r="R52" s="12">
        <f t="shared" si="4"/>
        <v>0.00528561904761937</v>
      </c>
      <c r="T52" t="s">
        <v>143</v>
      </c>
      <c r="U52" s="5">
        <v>0.784823714285714</v>
      </c>
      <c r="V52" s="5">
        <v>0.777402666666666</v>
      </c>
      <c r="W52" s="5">
        <v>0.648584666666666</v>
      </c>
      <c r="X52" s="5">
        <v>0.653870285714286</v>
      </c>
    </row>
  </sheetData>
  <autoFilter ref="L2:Q30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opLeftCell="D10" workbookViewId="0">
      <selection activeCell="E18" sqref="E18:F18"/>
    </sheetView>
  </sheetViews>
  <sheetFormatPr defaultColWidth="9.16346153846154" defaultRowHeight="16.8" outlineLevelCol="6"/>
  <cols>
    <col min="2" max="2" width="16.6634615384615" customWidth="1"/>
    <col min="4" max="5" width="22.3365384615385" customWidth="1"/>
  </cols>
  <sheetData>
    <row r="1" ht="32" spans="1:7">
      <c r="A1" s="1" t="s">
        <v>233</v>
      </c>
      <c r="B1" s="1" t="s">
        <v>234</v>
      </c>
      <c r="C1" s="1" t="s">
        <v>235</v>
      </c>
      <c r="D1" s="1" t="s">
        <v>236</v>
      </c>
      <c r="E1" s="1" t="s">
        <v>237</v>
      </c>
      <c r="F1" s="1" t="s">
        <v>238</v>
      </c>
      <c r="G1" s="1" t="s">
        <v>239</v>
      </c>
    </row>
    <row r="2" spans="1:7">
      <c r="A2" t="s">
        <v>50</v>
      </c>
      <c r="B2" s="2">
        <v>25</v>
      </c>
      <c r="C2" s="2">
        <v>27</v>
      </c>
      <c r="D2" s="2">
        <v>31</v>
      </c>
      <c r="E2" s="2">
        <v>609</v>
      </c>
      <c r="F2" s="1">
        <v>27134</v>
      </c>
      <c r="G2" s="6">
        <v>0.479</v>
      </c>
    </row>
    <row r="3" spans="1:7">
      <c r="A3" t="s">
        <v>51</v>
      </c>
      <c r="B3" s="2">
        <v>23</v>
      </c>
      <c r="C3" s="2">
        <v>22</v>
      </c>
      <c r="D3" s="2">
        <v>34</v>
      </c>
      <c r="E3" s="2">
        <v>609</v>
      </c>
      <c r="F3" s="1">
        <v>27174</v>
      </c>
      <c r="G3" s="6">
        <v>0.482</v>
      </c>
    </row>
    <row r="4" spans="1:7">
      <c r="A4" t="s">
        <v>52</v>
      </c>
      <c r="B4" s="2">
        <v>27</v>
      </c>
      <c r="C4" s="2">
        <v>28</v>
      </c>
      <c r="D4" s="2">
        <v>30</v>
      </c>
      <c r="E4" s="2">
        <v>609</v>
      </c>
      <c r="F4" s="1">
        <v>24253</v>
      </c>
      <c r="G4" s="6">
        <v>0.452</v>
      </c>
    </row>
    <row r="5" spans="1:7">
      <c r="A5" t="s">
        <v>53</v>
      </c>
      <c r="B5" s="2">
        <v>26</v>
      </c>
      <c r="C5" s="2">
        <v>30</v>
      </c>
      <c r="D5" s="2">
        <v>33</v>
      </c>
      <c r="E5" s="2">
        <v>609</v>
      </c>
      <c r="F5" s="1">
        <v>24292</v>
      </c>
      <c r="G5" s="6">
        <v>0.42</v>
      </c>
    </row>
    <row r="6" spans="1:7">
      <c r="A6" t="s">
        <v>54</v>
      </c>
      <c r="B6" s="2">
        <v>25</v>
      </c>
      <c r="C6" s="2">
        <v>29</v>
      </c>
      <c r="D6" s="2">
        <v>29</v>
      </c>
      <c r="E6" s="2">
        <v>609</v>
      </c>
      <c r="F6" s="1">
        <v>22828</v>
      </c>
      <c r="G6" s="6">
        <v>0.421</v>
      </c>
    </row>
    <row r="7" spans="1:7">
      <c r="A7" t="s">
        <v>55</v>
      </c>
      <c r="B7" s="2">
        <v>29</v>
      </c>
      <c r="C7" s="2">
        <v>20</v>
      </c>
      <c r="D7" s="2">
        <v>29</v>
      </c>
      <c r="E7" s="2">
        <v>609</v>
      </c>
      <c r="F7" s="1">
        <v>20160</v>
      </c>
      <c r="G7" s="6">
        <v>0.419</v>
      </c>
    </row>
    <row r="8" ht="17.55" spans="1:7">
      <c r="A8" t="s">
        <v>56</v>
      </c>
      <c r="B8" s="3">
        <v>24</v>
      </c>
      <c r="C8" s="3">
        <v>26</v>
      </c>
      <c r="D8" s="3">
        <v>29</v>
      </c>
      <c r="E8" s="2">
        <v>609</v>
      </c>
      <c r="F8" s="7">
        <v>14584</v>
      </c>
      <c r="G8" s="8">
        <v>0.443</v>
      </c>
    </row>
    <row r="9" ht="17.55" spans="2:7">
      <c r="B9" s="2"/>
      <c r="C9" s="2"/>
      <c r="D9" s="2"/>
      <c r="E9" s="2"/>
      <c r="F9" s="1"/>
      <c r="G9" s="6"/>
    </row>
    <row r="10" spans="2:6">
      <c r="B10" t="s">
        <v>240</v>
      </c>
      <c r="C10" t="s">
        <v>235</v>
      </c>
      <c r="D10" s="1" t="s">
        <v>237</v>
      </c>
      <c r="E10" s="9" t="s">
        <v>241</v>
      </c>
      <c r="F10" s="9" t="s">
        <v>242</v>
      </c>
    </row>
    <row r="11" spans="1:6">
      <c r="A11">
        <v>1</v>
      </c>
      <c r="B11">
        <f>SUM(B2:D2)</f>
        <v>83</v>
      </c>
      <c r="C11" s="2">
        <v>27</v>
      </c>
      <c r="D11" s="2">
        <v>609</v>
      </c>
      <c r="E11" s="5">
        <f>B11/E2</f>
        <v>0.136288998357964</v>
      </c>
      <c r="F11" s="5">
        <f>C11/E2</f>
        <v>0.0443349753694581</v>
      </c>
    </row>
    <row r="12" spans="1:6">
      <c r="A12">
        <v>2</v>
      </c>
      <c r="B12">
        <f t="shared" ref="B12:B17" si="0">SUM(B3:D3)</f>
        <v>79</v>
      </c>
      <c r="C12" s="2">
        <v>22</v>
      </c>
      <c r="D12" s="2">
        <v>609</v>
      </c>
      <c r="E12" s="5">
        <f t="shared" ref="E12:E17" si="1">B12/E3</f>
        <v>0.129720853858785</v>
      </c>
      <c r="F12" s="5">
        <f t="shared" ref="F12:F17" si="2">C12/E3</f>
        <v>0.0361247947454844</v>
      </c>
    </row>
    <row r="13" spans="1:6">
      <c r="A13">
        <v>3</v>
      </c>
      <c r="B13">
        <f t="shared" si="0"/>
        <v>85</v>
      </c>
      <c r="C13" s="2">
        <v>28</v>
      </c>
      <c r="D13" s="2">
        <v>609</v>
      </c>
      <c r="E13" s="5">
        <f t="shared" si="1"/>
        <v>0.139573070607553</v>
      </c>
      <c r="F13" s="5">
        <f t="shared" si="2"/>
        <v>0.0459770114942529</v>
      </c>
    </row>
    <row r="14" spans="1:6">
      <c r="A14">
        <v>4</v>
      </c>
      <c r="B14">
        <f t="shared" si="0"/>
        <v>89</v>
      </c>
      <c r="C14" s="2">
        <v>30</v>
      </c>
      <c r="D14" s="2">
        <v>609</v>
      </c>
      <c r="E14" s="5">
        <f t="shared" si="1"/>
        <v>0.146141215106732</v>
      </c>
      <c r="F14" s="5">
        <f t="shared" si="2"/>
        <v>0.0492610837438424</v>
      </c>
    </row>
    <row r="15" spans="1:6">
      <c r="A15">
        <v>5</v>
      </c>
      <c r="B15">
        <f t="shared" si="0"/>
        <v>83</v>
      </c>
      <c r="C15" s="2">
        <v>29</v>
      </c>
      <c r="D15" s="2">
        <v>609</v>
      </c>
      <c r="E15" s="5">
        <f t="shared" si="1"/>
        <v>0.136288998357964</v>
      </c>
      <c r="F15" s="5">
        <f t="shared" si="2"/>
        <v>0.0476190476190476</v>
      </c>
    </row>
    <row r="16" spans="1:6">
      <c r="A16">
        <v>6</v>
      </c>
      <c r="B16">
        <f t="shared" si="0"/>
        <v>78</v>
      </c>
      <c r="C16" s="2">
        <v>20</v>
      </c>
      <c r="D16" s="2">
        <v>609</v>
      </c>
      <c r="E16" s="5">
        <f t="shared" si="1"/>
        <v>0.12807881773399</v>
      </c>
      <c r="F16" s="5">
        <f t="shared" si="2"/>
        <v>0.0328407224958949</v>
      </c>
    </row>
    <row r="17" spans="1:6">
      <c r="A17">
        <v>7</v>
      </c>
      <c r="B17">
        <f t="shared" si="0"/>
        <v>79</v>
      </c>
      <c r="C17" s="4">
        <v>26</v>
      </c>
      <c r="D17" s="2">
        <v>609</v>
      </c>
      <c r="E17" s="5">
        <f t="shared" si="1"/>
        <v>0.129720853858785</v>
      </c>
      <c r="F17" s="5">
        <f t="shared" si="2"/>
        <v>0.0426929392446634</v>
      </c>
    </row>
    <row r="18" spans="4:6">
      <c r="D18" s="5"/>
      <c r="E18" s="5">
        <f>AVERAGE(E11:E17)</f>
        <v>0.135116115411682</v>
      </c>
      <c r="F18" s="5">
        <f>AVERAGE(F11:F17)</f>
        <v>0.0426929392446634</v>
      </c>
    </row>
  </sheetData>
  <pageMargins left="0.75" right="0.75" top="1" bottom="1" header="0.5" footer="0.5"/>
  <headerFooter/>
  <ignoredErrors>
    <ignoredError sqref="B16:B17 B11:B1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参数实验</vt:lpstr>
      <vt:lpstr>模型运行Avg结果</vt:lpstr>
      <vt:lpstr>Origin_result</vt:lpstr>
      <vt:lpstr>自己_Abb_result</vt:lpstr>
      <vt:lpstr>Abb_QOE&amp;FUFEI_size_result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LingY</cp:lastModifiedBy>
  <dcterms:created xsi:type="dcterms:W3CDTF">2024-03-14T11:55:00Z</dcterms:created>
  <dcterms:modified xsi:type="dcterms:W3CDTF">2024-03-19T20:04:10Z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4049D04DFB262FC5BA42F06554A9CAE0_41</vt:lpwstr>
  </property>
  <property fmtid="{D5CDD505-2E9C-101B-9397-08002B2CF9AE}" pid="3" name="KSOProductBuildVer">
    <vt:lpwstr>2052-6.0.2.8225</vt:lpwstr>
  </property>
</Properties>
</file>