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27736\Downloads\"/>
    </mc:Choice>
  </mc:AlternateContent>
  <xr:revisionPtr revIDLastSave="0" documentId="13_ncr:1_{12CEA39E-CFE6-43E1-ADE5-2F096A8152B6}" xr6:coauthVersionLast="47" xr6:coauthVersionMax="47" xr10:uidLastSave="{00000000-0000-0000-0000-000000000000}"/>
  <bookViews>
    <workbookView xWindow="28680" yWindow="-120" windowWidth="24240" windowHeight="13020" tabRatio="454" activeTab="3" xr2:uid="{1A3EF244-EDDF-47D1-A6A6-50939EB78EE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19" i="4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<sst xmlns="http://schemas.openxmlformats.org/spreadsheetml/2006/main" count="210" uniqueCount="40">
  <si>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</si>
  <si>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</si>
  <si>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</si>
  <si>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</si>
  <si>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</si>
  <si>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</si>
  <si>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</si>
  <si>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</si>
  <si>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</si>
  <si>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</si>
  <si>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Seguro de vida</t>
  </si>
  <si>
    <t>Seguro residencial</t>
  </si>
  <si>
    <t>Celular</t>
  </si>
  <si>
    <t>Cartão de crédito</t>
  </si>
  <si>
    <t>Faculdade</t>
  </si>
  <si>
    <t>Escola filha</t>
  </si>
  <si>
    <t>Seguro</t>
  </si>
  <si>
    <t>Educação</t>
  </si>
  <si>
    <t>Investimento</t>
  </si>
  <si>
    <t>Salário</t>
  </si>
  <si>
    <t>débito automático</t>
  </si>
  <si>
    <t>PIX</t>
  </si>
  <si>
    <t>Boleto</t>
  </si>
  <si>
    <t>cartão de crédito</t>
  </si>
  <si>
    <t>Pago</t>
  </si>
  <si>
    <t>Recebido</t>
  </si>
  <si>
    <t>Transferência</t>
  </si>
  <si>
    <t>Rótulos de Linha</t>
  </si>
  <si>
    <t>Total Geral</t>
  </si>
  <si>
    <t>Soma de Valor</t>
  </si>
  <si>
    <t>mês</t>
  </si>
  <si>
    <t>Previdência filho</t>
  </si>
  <si>
    <t>Alimentação</t>
  </si>
  <si>
    <t>supermercado</t>
  </si>
  <si>
    <t>data de lançamento</t>
  </si>
  <si>
    <t>deposito reservado</t>
  </si>
  <si>
    <t>TOTAL</t>
  </si>
  <si>
    <t>Meta de reserva</t>
  </si>
  <si>
    <t>Total reservado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</si>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</sst>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BD039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018D"/>
        <bgColor indexed="64"/>
      </patternFill>
    </fill>
    <fill>
      <patternFill patternType="solid">
        <fgColor rgb="FFBD039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BD039E"/>
        <name val="Calibri"/>
        <family val="2"/>
        <scheme val="minor"/>
      </font>
    </dxf>
    <dxf>
      <numFmt numFmtId="1" formatCode="0"/>
    </dxf>
    <dxf>
      <font>
        <color theme="1"/>
      </font>
      <fill>
        <patternFill>
          <bgColor theme="0" tint="-4.9989318521683403E-2"/>
        </patternFill>
      </fill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fgColor rgb="FFBF018D"/>
          <bgColor rgb="FFCC009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Dark1 2" pivot="0" table="0" count="10" xr9:uid="{BF989A2A-DEBF-4DF3-830C-A634ACA06495}">
      <tableStyleElement type="wholeTable" dxfId="3"/>
      <tableStyleElement type="headerRow" dxfId="2"/>
    </tableStyle>
  </tableStyles>
  <colors>
    <mruColors>
      <color rgb="FFBF018D"/>
      <color rgb="FFBD039E"/>
      <color rgb="FFCC0099"/>
      <color rgb="FFCC00CC"/>
      <color rgb="FFFF99FF"/>
      <color rgb="FFFF3399"/>
      <color rgb="FFFF00FF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rgb="FFFF99FF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99FF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despesas dio.xlsx]Controller!Tabela dinâmica1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3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0">
                <a:srgbClr val="CC0099">
                  <a:shade val="30000"/>
                  <a:satMod val="115000"/>
                </a:srgbClr>
              </a:gs>
              <a:gs pos="50000">
                <a:srgbClr val="CC0099">
                  <a:shade val="67500"/>
                  <a:satMod val="115000"/>
                </a:srgbClr>
              </a:gs>
              <a:gs pos="100000">
                <a:srgbClr val="CC0099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CC0099">
                    <a:shade val="30000"/>
                    <a:satMod val="115000"/>
                  </a:srgbClr>
                </a:gs>
                <a:gs pos="50000">
                  <a:srgbClr val="CC0099">
                    <a:shade val="67500"/>
                    <a:satMod val="115000"/>
                  </a:srgbClr>
                </a:gs>
                <a:gs pos="100000">
                  <a:srgbClr val="CC0099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C0099">
                      <a:shade val="30000"/>
                      <a:satMod val="115000"/>
                    </a:srgbClr>
                  </a:gs>
                  <a:gs pos="50000">
                    <a:srgbClr val="CC0099">
                      <a:shade val="67500"/>
                      <a:satMod val="115000"/>
                    </a:srgbClr>
                  </a:gs>
                  <a:gs pos="100000">
                    <a:srgbClr val="CC0099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5-4969-AB5E-8AB7312F03A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C0099">
                      <a:shade val="30000"/>
                      <a:satMod val="115000"/>
                    </a:srgbClr>
                  </a:gs>
                  <a:gs pos="50000">
                    <a:srgbClr val="CC0099">
                      <a:shade val="67500"/>
                      <a:satMod val="115000"/>
                    </a:srgbClr>
                  </a:gs>
                  <a:gs pos="100000">
                    <a:srgbClr val="CC0099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5-4969-AB5E-8AB7312F03A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CC0099">
                      <a:shade val="30000"/>
                      <a:satMod val="115000"/>
                    </a:srgbClr>
                  </a:gs>
                  <a:gs pos="50000">
                    <a:srgbClr val="CC0099">
                      <a:shade val="67500"/>
                      <a:satMod val="115000"/>
                    </a:srgbClr>
                  </a:gs>
                  <a:gs pos="100000">
                    <a:srgbClr val="CC0099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5-4969-AB5E-8AB7312F03A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EF5-4969-AB5E-8AB7312F03A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EF5-4969-AB5E-8AB7312F0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Controller!$B$6:$B$12</c:f>
              <c:strCache>
                <c:ptCount val="6"/>
                <c:pt idx="0">
                  <c:v>Educação</c:v>
                </c:pt>
                <c:pt idx="1">
                  <c:v>Investimento</c:v>
                </c:pt>
                <c:pt idx="2">
                  <c:v>Seguro</c:v>
                </c:pt>
                <c:pt idx="3">
                  <c:v>Alimentação</c:v>
                </c:pt>
                <c:pt idx="4">
                  <c:v>Cartão de crédito</c:v>
                </c:pt>
                <c:pt idx="5">
                  <c:v>Telefone</c:v>
                </c:pt>
              </c:strCache>
            </c:strRef>
          </c:cat>
          <c:val>
            <c:numRef>
              <c:f>Controller!$C$6:$C$12</c:f>
              <c:numCache>
                <c:formatCode>"R$"\ #,##0.00</c:formatCode>
                <c:ptCount val="6"/>
                <c:pt idx="0">
                  <c:v>1610</c:v>
                </c:pt>
                <c:pt idx="1">
                  <c:v>139.47</c:v>
                </c:pt>
                <c:pt idx="2">
                  <c:v>308.66999999999996</c:v>
                </c:pt>
                <c:pt idx="3">
                  <c:v>500</c:v>
                </c:pt>
                <c:pt idx="4">
                  <c:v>2000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C-4345-A1E3-15F0F3456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50853583"/>
        <c:axId val="739280959"/>
      </c:barChart>
      <c:catAx>
        <c:axId val="7508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280959"/>
        <c:crosses val="autoZero"/>
        <c:auto val="1"/>
        <c:lblAlgn val="ctr"/>
        <c:lblOffset val="100"/>
        <c:noMultiLvlLbl val="0"/>
      </c:catAx>
      <c:valAx>
        <c:axId val="7392809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508535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despesas dio.xlsx]Controller!Tabela dinâmica2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BD039E">
                  <a:shade val="30000"/>
                  <a:satMod val="115000"/>
                </a:srgbClr>
              </a:gs>
              <a:gs pos="50000">
                <a:srgbClr val="BD039E">
                  <a:shade val="67500"/>
                  <a:satMod val="115000"/>
                </a:srgbClr>
              </a:gs>
              <a:gs pos="100000">
                <a:srgbClr val="BD039E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BD039E">
                      <a:shade val="30000"/>
                      <a:satMod val="115000"/>
                    </a:srgbClr>
                  </a:gs>
                  <a:gs pos="50000">
                    <a:srgbClr val="BD039E">
                      <a:shade val="67500"/>
                      <a:satMod val="115000"/>
                    </a:srgbClr>
                  </a:gs>
                  <a:gs pos="100000">
                    <a:srgbClr val="BD039E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E60-464F-8D65-3915A720CED7}"/>
              </c:ext>
            </c:extLst>
          </c:dPt>
          <c:cat>
            <c:strRef>
              <c:f>Controller!$G$6:$G$7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Controller!$H$6:$H$7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1-4FB3-823C-F3F6B136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888031"/>
        <c:axId val="626919631"/>
      </c:barChart>
      <c:catAx>
        <c:axId val="11428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19631"/>
        <c:crosses val="autoZero"/>
        <c:auto val="1"/>
        <c:lblAlgn val="ctr"/>
        <c:lblOffset val="100"/>
        <c:noMultiLvlLbl val="0"/>
      </c:catAx>
      <c:valAx>
        <c:axId val="6269196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288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rgbClr val="BF018D">
                    <a:shade val="30000"/>
                    <a:satMod val="115000"/>
                  </a:srgbClr>
                </a:gs>
                <a:gs pos="50000">
                  <a:srgbClr val="BF018D">
                    <a:shade val="67500"/>
                    <a:satMod val="115000"/>
                  </a:srgbClr>
                </a:gs>
                <a:gs pos="100000">
                  <a:srgbClr val="BF018D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9-47AA-B64D-E2D09CBA0A35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85000"/>
                    <a:shade val="30000"/>
                    <a:satMod val="115000"/>
                  </a:schemeClr>
                </a:gs>
                <a:gs pos="50000">
                  <a:schemeClr val="bg1">
                    <a:lumMod val="85000"/>
                    <a:shade val="67500"/>
                    <a:satMod val="115000"/>
                  </a:schemeClr>
                </a:gs>
                <a:gs pos="100000">
                  <a:schemeClr val="bg1">
                    <a:lumMod val="8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9-47AA-B64D-E2D09CBA0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36074815"/>
        <c:axId val="1539248495"/>
      </c:barChart>
      <c:catAx>
        <c:axId val="123607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9248495"/>
        <c:crosses val="autoZero"/>
        <c:auto val="1"/>
        <c:lblAlgn val="ctr"/>
        <c:lblOffset val="100"/>
        <c:noMultiLvlLbl val="0"/>
      </c:catAx>
      <c:valAx>
        <c:axId val="15392484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360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278906</xdr:colOff>
      <xdr:row>10</xdr:row>
      <xdr:rowOff>143933</xdr:rowOff>
    </xdr:from>
    <xdr:to>
      <xdr:col>11</xdr:col>
      <xdr:colOff>476250</xdr:colOff>
      <xdr:row>28</xdr:row>
      <xdr:rowOff>124080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40D02BD-9DE6-0460-89FE-B75DE5281E29}"/>
            </a:ext>
          </a:extLst>
        </xdr:cNvPr>
        <xdr:cNvGrpSpPr/>
      </xdr:nvGrpSpPr>
      <xdr:grpSpPr>
        <a:xfrm>
          <a:off x="2191314" y="1939925"/>
          <a:ext cx="6338853" cy="3218647"/>
          <a:chOff x="3298672" y="484321"/>
          <a:chExt cx="8894125" cy="4347233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94CF310-0F6C-C53A-77A6-FB9AFA1F2795}"/>
              </a:ext>
            </a:extLst>
          </xdr:cNvPr>
          <xdr:cNvGrpSpPr/>
        </xdr:nvGrpSpPr>
        <xdr:grpSpPr>
          <a:xfrm>
            <a:off x="3298672" y="484321"/>
            <a:ext cx="8894125" cy="4347233"/>
            <a:chOff x="2955755" y="393781"/>
            <a:chExt cx="8930651" cy="4406818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4A95DA08-CA70-C3D1-493E-905171ED7C91}"/>
                </a:ext>
              </a:extLst>
            </xdr:cNvPr>
            <xdr:cNvSpPr/>
          </xdr:nvSpPr>
          <xdr:spPr>
            <a:xfrm>
              <a:off x="2971800" y="427037"/>
              <a:ext cx="8914606" cy="437356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2EB9C14-DB94-9D58-5848-F484A19EEE50}"/>
                </a:ext>
              </a:extLst>
            </xdr:cNvPr>
            <xdr:cNvGraphicFramePr/>
          </xdr:nvGraphicFramePr>
          <xdr:xfrm>
            <a:off x="3394060" y="1355230"/>
            <a:ext cx="8321882" cy="27682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D1F358EC-D386-316E-6E60-260181578683}"/>
                </a:ext>
              </a:extLst>
            </xdr:cNvPr>
            <xdr:cNvSpPr/>
          </xdr:nvSpPr>
          <xdr:spPr>
            <a:xfrm>
              <a:off x="2955755" y="393781"/>
              <a:ext cx="8927305" cy="7540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BD039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853A0342-C4B0-AF44-ADAB-7A4BD9CB86EA}"/>
                </a:ext>
              </a:extLst>
            </xdr:cNvPr>
            <xdr:cNvSpPr txBox="1"/>
          </xdr:nvSpPr>
          <xdr:spPr>
            <a:xfrm>
              <a:off x="3316287" y="483393"/>
              <a:ext cx="8178006" cy="6619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A10DEE83-E98E-5A7E-796E-B95A23F8AF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378576" y="548269"/>
            <a:ext cx="693736" cy="6734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278906</xdr:colOff>
      <xdr:row>30</xdr:row>
      <xdr:rowOff>169334</xdr:rowOff>
    </xdr:from>
    <xdr:to>
      <xdr:col>11</xdr:col>
      <xdr:colOff>296333</xdr:colOff>
      <xdr:row>48</xdr:row>
      <xdr:rowOff>104727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CC83BF11-6416-AD82-4112-54014923DECF}"/>
            </a:ext>
          </a:extLst>
        </xdr:cNvPr>
        <xdr:cNvGrpSpPr/>
      </xdr:nvGrpSpPr>
      <xdr:grpSpPr>
        <a:xfrm>
          <a:off x="2191314" y="5566834"/>
          <a:ext cx="6155761" cy="3177068"/>
          <a:chOff x="3305970" y="6128544"/>
          <a:chExt cx="8149432" cy="421163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472EB47-222A-F78C-44F5-FCEA35E09CC2}"/>
              </a:ext>
            </a:extLst>
          </xdr:cNvPr>
          <xdr:cNvGrpSpPr/>
        </xdr:nvGrpSpPr>
        <xdr:grpSpPr>
          <a:xfrm>
            <a:off x="3302795" y="6128544"/>
            <a:ext cx="8152607" cy="4214812"/>
            <a:chOff x="3333750" y="6128544"/>
            <a:chExt cx="8149432" cy="421163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25CF405-82E1-1175-0962-029779189B57}"/>
                </a:ext>
              </a:extLst>
            </xdr:cNvPr>
            <xdr:cNvSpPr/>
          </xdr:nvSpPr>
          <xdr:spPr>
            <a:xfrm>
              <a:off x="3345656" y="6128544"/>
              <a:ext cx="8137526" cy="42116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E5E9D2D5-9AFD-0AB0-36B2-B57BC6C3237E}"/>
                </a:ext>
              </a:extLst>
            </xdr:cNvPr>
            <xdr:cNvGrpSpPr/>
          </xdr:nvGrpSpPr>
          <xdr:grpSpPr>
            <a:xfrm>
              <a:off x="3333750" y="6140450"/>
              <a:ext cx="8152606" cy="3871911"/>
              <a:chOff x="3333750" y="6137275"/>
              <a:chExt cx="8149431" cy="3871911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10F7B11-164C-5671-86AE-A8D31A9CA5A9}"/>
                  </a:ext>
                </a:extLst>
              </xdr:cNvPr>
              <xdr:cNvGraphicFramePr/>
            </xdr:nvGraphicFramePr>
            <xdr:xfrm>
              <a:off x="5337969" y="7288211"/>
              <a:ext cx="4572000" cy="27209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8681F841-90C4-440F-8F2C-8FBC1CB72692}"/>
                  </a:ext>
                </a:extLst>
              </xdr:cNvPr>
              <xdr:cNvSpPr/>
            </xdr:nvSpPr>
            <xdr:spPr>
              <a:xfrm>
                <a:off x="3333750" y="6137275"/>
                <a:ext cx="8149431" cy="75644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BD039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3A36325-B9B0-DE5F-15C5-AEADBFAF0348}"/>
                </a:ext>
              </a:extLst>
            </xdr:cNvPr>
            <xdr:cNvSpPr txBox="1"/>
          </xdr:nvSpPr>
          <xdr:spPr>
            <a:xfrm>
              <a:off x="4294981" y="6286500"/>
              <a:ext cx="6655594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CCD0BFFF-9047-6AB2-BAB6-B62C993B60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207901" y="6129797"/>
            <a:ext cx="757255" cy="7805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179388</xdr:rowOff>
    </xdr:from>
    <xdr:to>
      <xdr:col>0</xdr:col>
      <xdr:colOff>1825625</xdr:colOff>
      <xdr:row>16</xdr:row>
      <xdr:rowOff>8203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7D49CD82-1382-4308-BB14-C69B3A8E1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1980"/>
              <a:ext cx="1825625" cy="1448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285750</xdr:colOff>
      <xdr:row>0</xdr:row>
      <xdr:rowOff>123825</xdr:rowOff>
    </xdr:from>
    <xdr:to>
      <xdr:col>20</xdr:col>
      <xdr:colOff>311150</xdr:colOff>
      <xdr:row>7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C2C308D-99FF-40B6-AD00-492115AAD8DC}"/>
            </a:ext>
          </a:extLst>
        </xdr:cNvPr>
        <xdr:cNvSpPr/>
      </xdr:nvSpPr>
      <xdr:spPr>
        <a:xfrm>
          <a:off x="2201333" y="123825"/>
          <a:ext cx="11688234" cy="116734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450849</xdr:colOff>
      <xdr:row>1</xdr:row>
      <xdr:rowOff>88897</xdr:rowOff>
    </xdr:from>
    <xdr:to>
      <xdr:col>3</xdr:col>
      <xdr:colOff>84667</xdr:colOff>
      <xdr:row>6</xdr:row>
      <xdr:rowOff>63499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1C12B534-ACEF-4713-A8BC-51F0600D61E2}"/>
            </a:ext>
          </a:extLst>
        </xdr:cNvPr>
        <xdr:cNvSpPr/>
      </xdr:nvSpPr>
      <xdr:spPr>
        <a:xfrm>
          <a:off x="2366432" y="268814"/>
          <a:ext cx="861485" cy="874185"/>
        </a:xfrm>
        <a:prstGeom prst="roundRect">
          <a:avLst/>
        </a:prstGeom>
        <a:solidFill>
          <a:srgbClr val="BF018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35985</xdr:colOff>
      <xdr:row>2</xdr:row>
      <xdr:rowOff>25400</xdr:rowOff>
    </xdr:from>
    <xdr:to>
      <xdr:col>8</xdr:col>
      <xdr:colOff>352426</xdr:colOff>
      <xdr:row>5</xdr:row>
      <xdr:rowOff>25400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F485CBAE-8FD2-A71D-5835-9C7A4941409E}"/>
            </a:ext>
          </a:extLst>
        </xdr:cNvPr>
        <xdr:cNvSpPr txBox="1"/>
      </xdr:nvSpPr>
      <xdr:spPr>
        <a:xfrm>
          <a:off x="3179235" y="385233"/>
          <a:ext cx="3385608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 Conceição</a:t>
          </a:r>
        </a:p>
      </xdr:txBody>
    </xdr:sp>
    <xdr:clientData/>
  </xdr:twoCellAnchor>
  <xdr:twoCellAnchor>
    <xdr:from>
      <xdr:col>3</xdr:col>
      <xdr:colOff>28576</xdr:colOff>
      <xdr:row>4</xdr:row>
      <xdr:rowOff>0</xdr:rowOff>
    </xdr:from>
    <xdr:to>
      <xdr:col>8</xdr:col>
      <xdr:colOff>345017</xdr:colOff>
      <xdr:row>7</xdr:row>
      <xdr:rowOff>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A960AE58-5A18-4CEB-8B65-E5E756C0E9A6}"/>
            </a:ext>
          </a:extLst>
        </xdr:cNvPr>
        <xdr:cNvSpPr txBox="1"/>
      </xdr:nvSpPr>
      <xdr:spPr>
        <a:xfrm>
          <a:off x="3171826" y="719667"/>
          <a:ext cx="3385608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8</xdr:col>
      <xdr:colOff>373592</xdr:colOff>
      <xdr:row>1</xdr:row>
      <xdr:rowOff>140758</xdr:rowOff>
    </xdr:from>
    <xdr:to>
      <xdr:col>17</xdr:col>
      <xdr:colOff>437092</xdr:colOff>
      <xdr:row>5</xdr:row>
      <xdr:rowOff>35328</xdr:rowOff>
    </xdr:to>
    <xdr:grpSp>
      <xdr:nvGrpSpPr>
        <xdr:cNvPr id="30" name="Agrupar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766159-79F3-090F-895F-BF3828505C56}"/>
            </a:ext>
          </a:extLst>
        </xdr:cNvPr>
        <xdr:cNvGrpSpPr/>
      </xdr:nvGrpSpPr>
      <xdr:grpSpPr>
        <a:xfrm>
          <a:off x="6582834" y="323850"/>
          <a:ext cx="5591175" cy="611061"/>
          <a:chOff x="6586009" y="320675"/>
          <a:chExt cx="5588000" cy="614236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9A28331B-35D2-421E-8932-05839E101057}"/>
              </a:ext>
            </a:extLst>
          </xdr:cNvPr>
          <xdr:cNvSpPr/>
        </xdr:nvSpPr>
        <xdr:spPr>
          <a:xfrm>
            <a:off x="6586009" y="320675"/>
            <a:ext cx="5588000" cy="614236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0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Pesquisar dados...</a:t>
            </a:r>
          </a:p>
        </xdr:txBody>
      </xdr:sp>
      <xdr:pic>
        <xdr:nvPicPr>
          <xdr:cNvPr id="29" name="Gráfico 28" descr="Lupa com preenchimento sólido">
            <a:extLst>
              <a:ext uri="{FF2B5EF4-FFF2-40B4-BE49-F238E27FC236}">
                <a16:creationId xmlns:a16="http://schemas.microsoft.com/office/drawing/2014/main" id="{1A7F153E-EC50-A1D3-24D1-22B63BF66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534776" y="389672"/>
            <a:ext cx="466725" cy="47604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126027</xdr:rowOff>
    </xdr:from>
    <xdr:to>
      <xdr:col>0</xdr:col>
      <xdr:colOff>1858433</xdr:colOff>
      <xdr:row>4</xdr:row>
      <xdr:rowOff>102658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C1519B3-E171-2D09-3D4A-A0B93B63E2E2}"/>
            </a:ext>
          </a:extLst>
        </xdr:cNvPr>
        <xdr:cNvGrpSpPr/>
      </xdr:nvGrpSpPr>
      <xdr:grpSpPr>
        <a:xfrm>
          <a:off x="0" y="122852"/>
          <a:ext cx="1855258" cy="702648"/>
          <a:chOff x="0" y="126027"/>
          <a:chExt cx="1858433" cy="696298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E6600F86-75FD-4E53-AF1C-7D72936FA13F}"/>
              </a:ext>
            </a:extLst>
          </xdr:cNvPr>
          <xdr:cNvSpPr/>
        </xdr:nvSpPr>
        <xdr:spPr>
          <a:xfrm>
            <a:off x="0" y="179917"/>
            <a:ext cx="1858433" cy="623761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>
                <a:solidFill>
                  <a:srgbClr val="BD039E"/>
                </a:solidFill>
              </a:rPr>
              <a:t>Money APP</a:t>
            </a:r>
          </a:p>
        </xdr:txBody>
      </xdr:sp>
      <xdr:pic>
        <xdr:nvPicPr>
          <xdr:cNvPr id="33" name="Gráfico 32" descr="Dinheiro com preenchimento sólido">
            <a:extLst>
              <a:ext uri="{FF2B5EF4-FFF2-40B4-BE49-F238E27FC236}">
                <a16:creationId xmlns:a16="http://schemas.microsoft.com/office/drawing/2014/main" id="{3BDD05FD-3993-AD37-DD24-75EF4EC84D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019174" y="126027"/>
            <a:ext cx="687917" cy="69629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546098</xdr:colOff>
      <xdr:row>1</xdr:row>
      <xdr:rowOff>136529</xdr:rowOff>
    </xdr:from>
    <xdr:to>
      <xdr:col>2</xdr:col>
      <xdr:colOff>606423</xdr:colOff>
      <xdr:row>5</xdr:row>
      <xdr:rowOff>174625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C9A12EF-5C2B-6873-47D8-C9D39EE9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1681" y="316446"/>
          <a:ext cx="674159" cy="757762"/>
        </a:xfrm>
        <a:prstGeom prst="rect">
          <a:avLst/>
        </a:prstGeom>
      </xdr:spPr>
    </xdr:pic>
    <xdr:clientData/>
  </xdr:twoCellAnchor>
  <xdr:twoCellAnchor>
    <xdr:from>
      <xdr:col>12</xdr:col>
      <xdr:colOff>93222</xdr:colOff>
      <xdr:row>10</xdr:row>
      <xdr:rowOff>141815</xdr:rowOff>
    </xdr:from>
    <xdr:to>
      <xdr:col>20</xdr:col>
      <xdr:colOff>389871</xdr:colOff>
      <xdr:row>28</xdr:row>
      <xdr:rowOff>85955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95DA24F2-960B-4F62-8671-B7054B4A252D}"/>
            </a:ext>
          </a:extLst>
        </xdr:cNvPr>
        <xdr:cNvGrpSpPr/>
      </xdr:nvGrpSpPr>
      <xdr:grpSpPr>
        <a:xfrm>
          <a:off x="8760972" y="1944157"/>
          <a:ext cx="5210491" cy="3176290"/>
          <a:chOff x="3302795" y="6128544"/>
          <a:chExt cx="8155782" cy="4214812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738A9C4-E076-DCBE-E3C0-8B1879837423}"/>
              </a:ext>
            </a:extLst>
          </xdr:cNvPr>
          <xdr:cNvGrpSpPr/>
        </xdr:nvGrpSpPr>
        <xdr:grpSpPr>
          <a:xfrm>
            <a:off x="3302795" y="6128544"/>
            <a:ext cx="8155782" cy="4214812"/>
            <a:chOff x="3333750" y="6128544"/>
            <a:chExt cx="8152606" cy="4211637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A0A3E8EE-4ADA-5093-46A0-E23E03DF96CC}"/>
                </a:ext>
              </a:extLst>
            </xdr:cNvPr>
            <xdr:cNvSpPr/>
          </xdr:nvSpPr>
          <xdr:spPr>
            <a:xfrm>
              <a:off x="3345656" y="6128544"/>
              <a:ext cx="8137526" cy="42116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Retângulo: Cantos Superiores Arredondados 35">
              <a:extLst>
                <a:ext uri="{FF2B5EF4-FFF2-40B4-BE49-F238E27FC236}">
                  <a16:creationId xmlns:a16="http://schemas.microsoft.com/office/drawing/2014/main" id="{66BF0A2A-897F-DB1B-DA53-8182A95FECD0}"/>
                </a:ext>
              </a:extLst>
            </xdr:cNvPr>
            <xdr:cNvSpPr/>
          </xdr:nvSpPr>
          <xdr:spPr>
            <a:xfrm>
              <a:off x="3333750" y="6140450"/>
              <a:ext cx="8152606" cy="7564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BD039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AD18DF62-C67E-C9AD-E070-2BA4C2B4B80D}"/>
                </a:ext>
              </a:extLst>
            </xdr:cNvPr>
            <xdr:cNvSpPr txBox="1"/>
          </xdr:nvSpPr>
          <xdr:spPr>
            <a:xfrm>
              <a:off x="4294981" y="6286500"/>
              <a:ext cx="6655594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6" name="Gráfico 15" descr="Cofrinho estrutura de tópicos">
            <a:extLst>
              <a:ext uri="{FF2B5EF4-FFF2-40B4-BE49-F238E27FC236}">
                <a16:creationId xmlns:a16="http://schemas.microsoft.com/office/drawing/2014/main" id="{10742A43-2979-C479-3744-593EE7532D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5628102" y="6213115"/>
            <a:ext cx="757255" cy="64196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105833</xdr:colOff>
      <xdr:row>15</xdr:row>
      <xdr:rowOff>17991</xdr:rowOff>
    </xdr:from>
    <xdr:to>
      <xdr:col>19</xdr:col>
      <xdr:colOff>166159</xdr:colOff>
      <xdr:row>27</xdr:row>
      <xdr:rowOff>80962</xdr:rowOff>
    </xdr:to>
    <xdr:graphicFrame macro="">
      <xdr:nvGraphicFramePr>
        <xdr:cNvPr id="39" name="Gráfico 1">
          <a:extLst>
            <a:ext uri="{FF2B5EF4-FFF2-40B4-BE49-F238E27FC236}">
              <a16:creationId xmlns:a16="http://schemas.microsoft.com/office/drawing/2014/main" id="{6A78179E-2A0F-4DBF-0927-4B4D9AC8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ceicao Aparecida Meneguetti Sierra" refreshedDate="45671.897533796298" createdVersion="8" refreshedVersion="8" minRefreshableVersion="3" recordCount="36" xr:uid="{7BB910B8-CC44-47EB-BA48-1C371FB1777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1T00:00:00" maxDate="2025-04-02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10">
        <s v="Renda Fixa"/>
        <s v="Seguro"/>
        <s v="Telefone"/>
        <s v="Cartão de crédito"/>
        <s v="Educação"/>
        <s v="Investimento"/>
        <s v="Alimentação"/>
        <s v="Serviços" u="1"/>
        <s v="Despesas" u="1"/>
        <m u="1"/>
      </sharedItems>
    </cacheField>
    <cacheField name="Descrição" numFmtId="0">
      <sharedItems/>
    </cacheField>
    <cacheField name="Valor" numFmtId="44">
      <sharedItems containsSemiMixedTypes="0" containsString="0" containsNumber="1" minValue="60" maxValue="16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856930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25-01-01T00:00:00"/>
    <x v="0"/>
    <x v="0"/>
    <x v="0"/>
    <s v="Salário"/>
    <n v="10000"/>
    <s v="Transferência"/>
    <s v="Recebido"/>
  </r>
  <r>
    <d v="2025-01-01T00:00:00"/>
    <x v="0"/>
    <x v="1"/>
    <x v="1"/>
    <s v="Seguro de vida"/>
    <n v="180.98"/>
    <s v="débito automático"/>
    <s v="Pago"/>
  </r>
  <r>
    <d v="2025-01-01T00:00:00"/>
    <x v="0"/>
    <x v="1"/>
    <x v="1"/>
    <s v="Seguro residencial"/>
    <n v="127.69"/>
    <s v="débito automático"/>
    <s v="Pago"/>
  </r>
  <r>
    <d v="2025-01-01T00:00:00"/>
    <x v="0"/>
    <x v="1"/>
    <x v="2"/>
    <s v="Celular"/>
    <n v="60"/>
    <s v="débito automático"/>
    <s v="Pago"/>
  </r>
  <r>
    <d v="2025-01-01T00:00:00"/>
    <x v="0"/>
    <x v="1"/>
    <x v="3"/>
    <s v="Cartão de crédito"/>
    <n v="2000"/>
    <s v="Boleto"/>
    <s v="Pago"/>
  </r>
  <r>
    <d v="2025-01-01T00:00:00"/>
    <x v="0"/>
    <x v="1"/>
    <x v="4"/>
    <s v="Faculdade"/>
    <n v="110"/>
    <s v="cartão de crédito"/>
    <s v="Pago"/>
  </r>
  <r>
    <d v="2025-01-01T00:00:00"/>
    <x v="0"/>
    <x v="1"/>
    <x v="4"/>
    <s v="Escola filha"/>
    <n v="1500"/>
    <s v="débito automático"/>
    <s v="Pago"/>
  </r>
  <r>
    <d v="2025-01-01T00:00:00"/>
    <x v="0"/>
    <x v="1"/>
    <x v="5"/>
    <s v="Previdência filho"/>
    <n v="139.47"/>
    <s v="débito automático"/>
    <s v="Pago"/>
  </r>
  <r>
    <d v="2025-01-01T00:00:00"/>
    <x v="0"/>
    <x v="1"/>
    <x v="6"/>
    <s v="supermercado"/>
    <n v="500"/>
    <s v="débito automático"/>
    <s v="Pago"/>
  </r>
  <r>
    <d v="2025-02-01T00:00:00"/>
    <x v="1"/>
    <x v="0"/>
    <x v="0"/>
    <s v="Salário"/>
    <n v="15000"/>
    <s v="Transferência"/>
    <s v="Recebido"/>
  </r>
  <r>
    <d v="2025-02-01T00:00:00"/>
    <x v="1"/>
    <x v="1"/>
    <x v="1"/>
    <s v="Seguro de vida"/>
    <n v="180.98"/>
    <s v="débito automático"/>
    <s v="Pago"/>
  </r>
  <r>
    <d v="2025-02-01T00:00:00"/>
    <x v="1"/>
    <x v="1"/>
    <x v="1"/>
    <s v="Seguro residencial"/>
    <n v="127.69"/>
    <s v="débito automático"/>
    <s v="Pago"/>
  </r>
  <r>
    <d v="2025-02-01T00:00:00"/>
    <x v="1"/>
    <x v="1"/>
    <x v="2"/>
    <s v="Celular"/>
    <n v="60"/>
    <s v="débito automático"/>
    <s v="Pago"/>
  </r>
  <r>
    <d v="2025-02-01T00:00:00"/>
    <x v="1"/>
    <x v="1"/>
    <x v="3"/>
    <s v="Cartão de crédito"/>
    <n v="2000"/>
    <s v="Boleto"/>
    <s v="Pago"/>
  </r>
  <r>
    <d v="2025-02-01T00:00:00"/>
    <x v="1"/>
    <x v="1"/>
    <x v="4"/>
    <s v="Faculdade"/>
    <n v="110"/>
    <s v="cartão de crédito"/>
    <s v="Pago"/>
  </r>
  <r>
    <d v="2025-02-01T00:00:00"/>
    <x v="1"/>
    <x v="1"/>
    <x v="4"/>
    <s v="Escola filha"/>
    <n v="1500"/>
    <s v="débito automático"/>
    <s v="Pago"/>
  </r>
  <r>
    <d v="2025-02-01T00:00:00"/>
    <x v="1"/>
    <x v="1"/>
    <x v="5"/>
    <s v="Previdência filho"/>
    <n v="139.47"/>
    <s v="débito automático"/>
    <s v="Pago"/>
  </r>
  <r>
    <d v="2025-02-01T00:00:00"/>
    <x v="1"/>
    <x v="1"/>
    <x v="6"/>
    <s v="supermercado"/>
    <n v="861"/>
    <s v="PIX"/>
    <s v="Pago"/>
  </r>
  <r>
    <d v="2025-03-01T00:00:00"/>
    <x v="2"/>
    <x v="0"/>
    <x v="0"/>
    <s v="Salário"/>
    <n v="16000"/>
    <s v="Transferência"/>
    <s v="Recebido"/>
  </r>
  <r>
    <d v="2025-03-01T00:00:00"/>
    <x v="2"/>
    <x v="1"/>
    <x v="1"/>
    <s v="Seguro de vida"/>
    <n v="180.98"/>
    <s v="débito automático"/>
    <s v="Pago"/>
  </r>
  <r>
    <d v="2025-03-01T00:00:00"/>
    <x v="2"/>
    <x v="1"/>
    <x v="1"/>
    <s v="Seguro residencial"/>
    <n v="127.69"/>
    <s v="débito automático"/>
    <s v="Pago"/>
  </r>
  <r>
    <d v="2025-03-01T00:00:00"/>
    <x v="2"/>
    <x v="1"/>
    <x v="2"/>
    <s v="Celular"/>
    <n v="60"/>
    <s v="débito automático"/>
    <s v="Pago"/>
  </r>
  <r>
    <d v="2025-03-01T00:00:00"/>
    <x v="2"/>
    <x v="1"/>
    <x v="3"/>
    <s v="Cartão de crédito"/>
    <n v="2000"/>
    <s v="Boleto"/>
    <s v="Pago"/>
  </r>
  <r>
    <d v="2025-03-01T00:00:00"/>
    <x v="2"/>
    <x v="1"/>
    <x v="4"/>
    <s v="Faculdade"/>
    <n v="110"/>
    <s v="cartão de crédito"/>
    <s v="Pago"/>
  </r>
  <r>
    <d v="2025-03-01T00:00:00"/>
    <x v="2"/>
    <x v="1"/>
    <x v="4"/>
    <s v="Escola filha"/>
    <n v="1500"/>
    <s v="débito automático"/>
    <s v="Pago"/>
  </r>
  <r>
    <d v="2025-03-01T00:00:00"/>
    <x v="2"/>
    <x v="1"/>
    <x v="5"/>
    <s v="Previdência filho"/>
    <n v="139.47"/>
    <s v="débito automático"/>
    <s v="Pago"/>
  </r>
  <r>
    <d v="2025-03-01T00:00:00"/>
    <x v="2"/>
    <x v="1"/>
    <x v="6"/>
    <s v="supermercado"/>
    <n v="861"/>
    <s v="PIX"/>
    <s v="Pago"/>
  </r>
  <r>
    <d v="2025-04-01T00:00:00"/>
    <x v="3"/>
    <x v="0"/>
    <x v="0"/>
    <s v="Salário"/>
    <n v="13000"/>
    <s v="Transferência"/>
    <s v="Recebido"/>
  </r>
  <r>
    <d v="2025-04-01T00:00:00"/>
    <x v="3"/>
    <x v="1"/>
    <x v="1"/>
    <s v="Seguro de vida"/>
    <n v="180.98"/>
    <s v="débito automático"/>
    <s v="Pago"/>
  </r>
  <r>
    <d v="2025-04-01T00:00:00"/>
    <x v="3"/>
    <x v="1"/>
    <x v="1"/>
    <s v="Seguro residencial"/>
    <n v="127.69"/>
    <s v="débito automático"/>
    <s v="Pago"/>
  </r>
  <r>
    <d v="2025-04-01T00:00:00"/>
    <x v="3"/>
    <x v="1"/>
    <x v="2"/>
    <s v="Celular"/>
    <n v="60"/>
    <s v="débito automático"/>
    <s v="Pago"/>
  </r>
  <r>
    <d v="2025-04-01T00:00:00"/>
    <x v="3"/>
    <x v="1"/>
    <x v="3"/>
    <s v="Cartão de crédito"/>
    <n v="2000"/>
    <s v="Boleto"/>
    <s v="Pago"/>
  </r>
  <r>
    <d v="2025-04-01T00:00:00"/>
    <x v="3"/>
    <x v="1"/>
    <x v="4"/>
    <s v="Faculdade"/>
    <n v="110"/>
    <s v="cartão de crédito"/>
    <s v="Pago"/>
  </r>
  <r>
    <d v="2025-04-01T00:00:00"/>
    <x v="3"/>
    <x v="1"/>
    <x v="4"/>
    <s v="Escola filha"/>
    <n v="1500"/>
    <s v="débito automático"/>
    <s v="Pago"/>
  </r>
  <r>
    <d v="2025-04-01T00:00:00"/>
    <x v="3"/>
    <x v="1"/>
    <x v="5"/>
    <s v="Previdência filho"/>
    <n v="139.47"/>
    <s v="débito automático"/>
    <s v="Pago"/>
  </r>
  <r>
    <d v="2025-04-01T00:00:00"/>
    <x v="3"/>
    <x v="1"/>
    <x v="6"/>
    <s v="supermercado"/>
    <n v="861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AF9A9-567C-4B12-AFB5-6FC3D5CC3A1B}" name="Tabela dinâmica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5:H7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1">
        <item m="1" x="8"/>
        <item x="4"/>
        <item x="5"/>
        <item x="0"/>
        <item x="1"/>
        <item m="1" x="7"/>
        <item m="1" x="9"/>
        <item x="6"/>
        <item x="3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">
    <i>
      <x v="3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10FF8-FBC5-40BE-BA84-6BE5F482153B}" name="Tabela dinâmica1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5:C12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axis="axisRow" showAll="0">
      <items count="11">
        <item m="1" x="8"/>
        <item x="4"/>
        <item x="5"/>
        <item x="0"/>
        <item x="1"/>
        <item m="1" x="7"/>
        <item m="1" x="9"/>
        <item x="6"/>
        <item x="3"/>
        <item x="2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 v="1"/>
    </i>
    <i>
      <x v="2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6" numFmtId="16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CC16DBF-165B-4748-B0A0-C47A44DAFD30}" sourceName="mês">
  <pivotTables>
    <pivotTable tabId="2" name="Tabela dinâmica1"/>
    <pivotTable tabId="2" name="Tabela dinâmica2"/>
  </pivotTables>
  <data>
    <tabular pivotCacheId="1485693056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5B91531-D223-4208-92DD-8B3F1A8135DC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68D8E-AE66-4811-853F-9E8C7635AE09}" name="tbl_operations" displayName="tbl_operations" ref="A1:H37" totalsRowShown="0">
  <autoFilter ref="A1:H37" xr:uid="{28968D8E-AE66-4811-853F-9E8C7635AE09}"/>
  <tableColumns count="8">
    <tableColumn id="1" xr3:uid="{8A2F98B1-255B-4987-95BE-3C73D3A2E24C}" name="Data"/>
    <tableColumn id="8" xr3:uid="{03C4D784-9668-4E3C-8C84-AE242BB22CAC}" name="mês" dataDxfId="1">
      <calculatedColumnFormula>MONTH(A2)</calculatedColumnFormula>
    </tableColumn>
    <tableColumn id="2" xr3:uid="{A4A5C0F0-1222-42D0-A6F3-F0C4DAAECE0E}" name="Tipo"/>
    <tableColumn id="3" xr3:uid="{BBAA734B-CD27-4892-B212-FE110615ED07}" name="Categoria"/>
    <tableColumn id="4" xr3:uid="{48D880AC-5548-4820-8020-84AF089C56F8}" name="Descrição"/>
    <tableColumn id="5" xr3:uid="{313B4A3F-CAE1-47B5-B485-EA204F6B934B}" name="Valor" dataCellStyle="Moeda"/>
    <tableColumn id="6" xr3:uid="{F8C34460-03EE-4CBA-9630-CF8B613CABC6}" name="Operação bancária"/>
    <tableColumn id="7" xr3:uid="{24898DD9-D0A2-42AC-846C-B8F81B7D0C16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34EFAF-C1C2-48D6-8E91-4AE19E10D8FB}" name="Tabela2" displayName="Tabela2" ref="C6:D19" totalsRowShown="0" headerRowDxfId="0">
  <autoFilter ref="C6:D19" xr:uid="{0C34EFAF-C1C2-48D6-8E91-4AE19E10D8FB}"/>
  <tableColumns count="2">
    <tableColumn id="1" xr3:uid="{E4924D6D-C94C-47DD-B2B7-61069BC51342}" name="data de lançamento"/>
    <tableColumn id="2" xr3:uid="{AC1D0A93-E814-40CF-9401-27661F333E4A}" name="deposito reservado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B5F3-E8EC-4161-B2CF-0804C4AFC766}">
  <sheetPr>
    <tabColor rgb="FF00B0F0"/>
  </sheetPr>
  <dimension ref="A1:H37"/>
  <sheetViews>
    <sheetView topLeftCell="A9" workbookViewId="0">
      <selection activeCell="D40" sqref="D40"/>
    </sheetView>
  </sheetViews>
  <sheetFormatPr defaultRowHeight="14.5" x14ac:dyDescent="0.35"/>
  <cols>
    <col min="1" max="1" width="10.453125" bestFit="1" customWidth="1"/>
    <col min="2" max="2" width="10.453125" customWidth="1"/>
    <col min="4" max="4" width="15.54296875" bestFit="1" customWidth="1"/>
    <col min="5" max="5" width="18" bestFit="1" customWidth="1"/>
    <col min="6" max="6" width="13.7265625" bestFit="1" customWidth="1"/>
    <col min="7" max="7" width="18.453125" customWidth="1"/>
  </cols>
  <sheetData>
    <row r="1" spans="1:8" x14ac:dyDescent="0.35">
      <c r="A1" t="s">
        <v>0</v>
      </c>
      <c r="B1" t="s">
        <v>30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45658</v>
      </c>
      <c r="B2" s="7">
        <f t="shared" ref="B2:B10" si="0">MONTH(A2)</f>
        <v>1</v>
      </c>
      <c r="C2" t="s">
        <v>7</v>
      </c>
      <c r="D2" t="s">
        <v>9</v>
      </c>
      <c r="E2" t="s">
        <v>19</v>
      </c>
      <c r="F2" s="2">
        <v>10000</v>
      </c>
      <c r="G2" t="s">
        <v>26</v>
      </c>
      <c r="H2" t="s">
        <v>25</v>
      </c>
    </row>
    <row r="3" spans="1:8" x14ac:dyDescent="0.35">
      <c r="A3" s="1">
        <v>45658</v>
      </c>
      <c r="B3" s="7">
        <f t="shared" si="0"/>
        <v>1</v>
      </c>
      <c r="C3" t="s">
        <v>8</v>
      </c>
      <c r="D3" t="s">
        <v>16</v>
      </c>
      <c r="E3" t="s">
        <v>10</v>
      </c>
      <c r="F3" s="2">
        <v>180.98</v>
      </c>
      <c r="G3" t="s">
        <v>20</v>
      </c>
      <c r="H3" t="s">
        <v>24</v>
      </c>
    </row>
    <row r="4" spans="1:8" x14ac:dyDescent="0.35">
      <c r="A4" s="1">
        <v>45658</v>
      </c>
      <c r="B4" s="7">
        <f t="shared" si="0"/>
        <v>1</v>
      </c>
      <c r="C4" t="s">
        <v>8</v>
      </c>
      <c r="D4" t="s">
        <v>16</v>
      </c>
      <c r="E4" t="s">
        <v>11</v>
      </c>
      <c r="F4" s="2">
        <v>127.69</v>
      </c>
      <c r="G4" t="s">
        <v>20</v>
      </c>
      <c r="H4" t="s">
        <v>24</v>
      </c>
    </row>
    <row r="5" spans="1:8" x14ac:dyDescent="0.35">
      <c r="A5" s="1">
        <v>45658</v>
      </c>
      <c r="B5" s="7">
        <f t="shared" si="0"/>
        <v>1</v>
      </c>
      <c r="C5" t="s">
        <v>8</v>
      </c>
      <c r="D5" t="s">
        <v>39</v>
      </c>
      <c r="E5" t="s">
        <v>12</v>
      </c>
      <c r="F5" s="2">
        <v>60</v>
      </c>
      <c r="G5" t="s">
        <v>20</v>
      </c>
      <c r="H5" t="s">
        <v>24</v>
      </c>
    </row>
    <row r="6" spans="1:8" x14ac:dyDescent="0.35">
      <c r="A6" s="1">
        <v>45658</v>
      </c>
      <c r="B6" s="7">
        <f t="shared" si="0"/>
        <v>1</v>
      </c>
      <c r="C6" t="s">
        <v>8</v>
      </c>
      <c r="D6" t="s">
        <v>13</v>
      </c>
      <c r="E6" t="s">
        <v>13</v>
      </c>
      <c r="F6" s="2">
        <v>2000</v>
      </c>
      <c r="G6" t="s">
        <v>22</v>
      </c>
      <c r="H6" t="s">
        <v>24</v>
      </c>
    </row>
    <row r="7" spans="1:8" x14ac:dyDescent="0.35">
      <c r="A7" s="1">
        <v>45658</v>
      </c>
      <c r="B7" s="7">
        <f t="shared" si="0"/>
        <v>1</v>
      </c>
      <c r="C7" t="s">
        <v>8</v>
      </c>
      <c r="D7" t="s">
        <v>17</v>
      </c>
      <c r="E7" t="s">
        <v>14</v>
      </c>
      <c r="F7" s="2">
        <v>110</v>
      </c>
      <c r="G7" t="s">
        <v>23</v>
      </c>
      <c r="H7" t="s">
        <v>24</v>
      </c>
    </row>
    <row r="8" spans="1:8" x14ac:dyDescent="0.35">
      <c r="A8" s="1">
        <v>45658</v>
      </c>
      <c r="B8" s="7">
        <f t="shared" si="0"/>
        <v>1</v>
      </c>
      <c r="C8" t="s">
        <v>8</v>
      </c>
      <c r="D8" t="s">
        <v>17</v>
      </c>
      <c r="E8" t="s">
        <v>15</v>
      </c>
      <c r="F8" s="2">
        <v>1500</v>
      </c>
      <c r="G8" t="s">
        <v>20</v>
      </c>
      <c r="H8" t="s">
        <v>24</v>
      </c>
    </row>
    <row r="9" spans="1:8" x14ac:dyDescent="0.35">
      <c r="A9" s="1">
        <v>45658</v>
      </c>
      <c r="B9" s="7">
        <f t="shared" si="0"/>
        <v>1</v>
      </c>
      <c r="C9" t="s">
        <v>8</v>
      </c>
      <c r="D9" t="s">
        <v>18</v>
      </c>
      <c r="E9" t="s">
        <v>31</v>
      </c>
      <c r="F9" s="2">
        <v>139.47</v>
      </c>
      <c r="G9" t="s">
        <v>20</v>
      </c>
      <c r="H9" t="s">
        <v>24</v>
      </c>
    </row>
    <row r="10" spans="1:8" x14ac:dyDescent="0.35">
      <c r="A10" s="1">
        <v>45658</v>
      </c>
      <c r="B10" s="7">
        <f t="shared" si="0"/>
        <v>1</v>
      </c>
      <c r="C10" t="s">
        <v>8</v>
      </c>
      <c r="D10" t="s">
        <v>32</v>
      </c>
      <c r="E10" t="s">
        <v>33</v>
      </c>
      <c r="F10" s="2">
        <v>500</v>
      </c>
      <c r="G10" t="s">
        <v>20</v>
      </c>
      <c r="H10" t="s">
        <v>24</v>
      </c>
    </row>
    <row r="11" spans="1:8" x14ac:dyDescent="0.35">
      <c r="A11" s="1">
        <v>45689</v>
      </c>
      <c r="B11" s="7">
        <f t="shared" ref="B11:B19" si="1">MONTH(A11)</f>
        <v>2</v>
      </c>
      <c r="C11" t="s">
        <v>7</v>
      </c>
      <c r="D11" t="s">
        <v>9</v>
      </c>
      <c r="E11" t="s">
        <v>19</v>
      </c>
      <c r="F11" s="2">
        <v>15000</v>
      </c>
      <c r="G11" t="s">
        <v>26</v>
      </c>
      <c r="H11" t="s">
        <v>25</v>
      </c>
    </row>
    <row r="12" spans="1:8" x14ac:dyDescent="0.35">
      <c r="A12" s="1">
        <v>45689</v>
      </c>
      <c r="B12" s="7">
        <f t="shared" si="1"/>
        <v>2</v>
      </c>
      <c r="C12" t="s">
        <v>8</v>
      </c>
      <c r="D12" t="s">
        <v>16</v>
      </c>
      <c r="E12" t="s">
        <v>10</v>
      </c>
      <c r="F12" s="2">
        <v>180.98</v>
      </c>
      <c r="G12" t="s">
        <v>20</v>
      </c>
      <c r="H12" t="s">
        <v>24</v>
      </c>
    </row>
    <row r="13" spans="1:8" x14ac:dyDescent="0.35">
      <c r="A13" s="1">
        <v>45689</v>
      </c>
      <c r="B13" s="7">
        <f t="shared" si="1"/>
        <v>2</v>
      </c>
      <c r="C13" t="s">
        <v>8</v>
      </c>
      <c r="D13" t="s">
        <v>16</v>
      </c>
      <c r="E13" t="s">
        <v>11</v>
      </c>
      <c r="F13" s="2">
        <v>127.69</v>
      </c>
      <c r="G13" t="s">
        <v>20</v>
      </c>
      <c r="H13" t="s">
        <v>24</v>
      </c>
    </row>
    <row r="14" spans="1:8" x14ac:dyDescent="0.35">
      <c r="A14" s="1">
        <v>45689</v>
      </c>
      <c r="B14" s="7">
        <f t="shared" si="1"/>
        <v>2</v>
      </c>
      <c r="C14" t="s">
        <v>8</v>
      </c>
      <c r="D14" t="s">
        <v>39</v>
      </c>
      <c r="E14" t="s">
        <v>12</v>
      </c>
      <c r="F14" s="2">
        <v>60</v>
      </c>
      <c r="G14" t="s">
        <v>20</v>
      </c>
      <c r="H14" t="s">
        <v>24</v>
      </c>
    </row>
    <row r="15" spans="1:8" x14ac:dyDescent="0.35">
      <c r="A15" s="1">
        <v>45689</v>
      </c>
      <c r="B15" s="7">
        <f t="shared" si="1"/>
        <v>2</v>
      </c>
      <c r="C15" t="s">
        <v>8</v>
      </c>
      <c r="D15" t="s">
        <v>13</v>
      </c>
      <c r="E15" t="s">
        <v>13</v>
      </c>
      <c r="F15" s="2">
        <v>2000</v>
      </c>
      <c r="G15" t="s">
        <v>22</v>
      </c>
      <c r="H15" t="s">
        <v>24</v>
      </c>
    </row>
    <row r="16" spans="1:8" x14ac:dyDescent="0.35">
      <c r="A16" s="1">
        <v>45689</v>
      </c>
      <c r="B16" s="7">
        <f t="shared" si="1"/>
        <v>2</v>
      </c>
      <c r="C16" t="s">
        <v>8</v>
      </c>
      <c r="D16" t="s">
        <v>17</v>
      </c>
      <c r="E16" t="s">
        <v>14</v>
      </c>
      <c r="F16" s="2">
        <v>110</v>
      </c>
      <c r="G16" t="s">
        <v>23</v>
      </c>
      <c r="H16" t="s">
        <v>24</v>
      </c>
    </row>
    <row r="17" spans="1:8" x14ac:dyDescent="0.35">
      <c r="A17" s="1">
        <v>45689</v>
      </c>
      <c r="B17" s="7">
        <f t="shared" si="1"/>
        <v>2</v>
      </c>
      <c r="C17" t="s">
        <v>8</v>
      </c>
      <c r="D17" t="s">
        <v>17</v>
      </c>
      <c r="E17" t="s">
        <v>15</v>
      </c>
      <c r="F17" s="2">
        <v>1500</v>
      </c>
      <c r="G17" t="s">
        <v>20</v>
      </c>
      <c r="H17" t="s">
        <v>24</v>
      </c>
    </row>
    <row r="18" spans="1:8" x14ac:dyDescent="0.35">
      <c r="A18" s="1">
        <v>45689</v>
      </c>
      <c r="B18" s="7">
        <f t="shared" si="1"/>
        <v>2</v>
      </c>
      <c r="C18" t="s">
        <v>8</v>
      </c>
      <c r="D18" t="s">
        <v>18</v>
      </c>
      <c r="E18" t="s">
        <v>31</v>
      </c>
      <c r="F18" s="2">
        <v>139.47</v>
      </c>
      <c r="G18" t="s">
        <v>20</v>
      </c>
      <c r="H18" t="s">
        <v>24</v>
      </c>
    </row>
    <row r="19" spans="1:8" x14ac:dyDescent="0.35">
      <c r="A19" s="1">
        <v>45689</v>
      </c>
      <c r="B19" s="7">
        <f t="shared" si="1"/>
        <v>2</v>
      </c>
      <c r="C19" t="s">
        <v>8</v>
      </c>
      <c r="D19" t="s">
        <v>32</v>
      </c>
      <c r="E19" t="s">
        <v>33</v>
      </c>
      <c r="F19" s="2">
        <v>861</v>
      </c>
      <c r="G19" t="s">
        <v>21</v>
      </c>
      <c r="H19" t="s">
        <v>24</v>
      </c>
    </row>
    <row r="20" spans="1:8" x14ac:dyDescent="0.35">
      <c r="A20" s="1">
        <v>45717</v>
      </c>
      <c r="B20" s="7">
        <f t="shared" ref="B20:B28" si="2">MONTH(A20)</f>
        <v>3</v>
      </c>
      <c r="C20" t="s">
        <v>7</v>
      </c>
      <c r="D20" t="s">
        <v>9</v>
      </c>
      <c r="E20" t="s">
        <v>19</v>
      </c>
      <c r="F20" s="2">
        <v>16000</v>
      </c>
      <c r="G20" t="s">
        <v>26</v>
      </c>
      <c r="H20" t="s">
        <v>25</v>
      </c>
    </row>
    <row r="21" spans="1:8" x14ac:dyDescent="0.35">
      <c r="A21" s="1">
        <v>45717</v>
      </c>
      <c r="B21" s="7">
        <f t="shared" si="2"/>
        <v>3</v>
      </c>
      <c r="C21" t="s">
        <v>8</v>
      </c>
      <c r="D21" t="s">
        <v>16</v>
      </c>
      <c r="E21" t="s">
        <v>10</v>
      </c>
      <c r="F21" s="2">
        <v>180.98</v>
      </c>
      <c r="G21" t="s">
        <v>20</v>
      </c>
      <c r="H21" t="s">
        <v>24</v>
      </c>
    </row>
    <row r="22" spans="1:8" x14ac:dyDescent="0.35">
      <c r="A22" s="1">
        <v>45717</v>
      </c>
      <c r="B22" s="7">
        <f t="shared" si="2"/>
        <v>3</v>
      </c>
      <c r="C22" t="s">
        <v>8</v>
      </c>
      <c r="D22" t="s">
        <v>16</v>
      </c>
      <c r="E22" t="s">
        <v>11</v>
      </c>
      <c r="F22" s="2">
        <v>127.69</v>
      </c>
      <c r="G22" t="s">
        <v>20</v>
      </c>
      <c r="H22" t="s">
        <v>24</v>
      </c>
    </row>
    <row r="23" spans="1:8" x14ac:dyDescent="0.35">
      <c r="A23" s="1">
        <v>45717</v>
      </c>
      <c r="B23" s="7">
        <f t="shared" si="2"/>
        <v>3</v>
      </c>
      <c r="C23" t="s">
        <v>8</v>
      </c>
      <c r="D23" t="s">
        <v>39</v>
      </c>
      <c r="E23" t="s">
        <v>12</v>
      </c>
      <c r="F23" s="2">
        <v>60</v>
      </c>
      <c r="G23" t="s">
        <v>20</v>
      </c>
      <c r="H23" t="s">
        <v>24</v>
      </c>
    </row>
    <row r="24" spans="1:8" x14ac:dyDescent="0.35">
      <c r="A24" s="1">
        <v>45717</v>
      </c>
      <c r="B24" s="7">
        <f t="shared" si="2"/>
        <v>3</v>
      </c>
      <c r="C24" t="s">
        <v>8</v>
      </c>
      <c r="D24" t="s">
        <v>13</v>
      </c>
      <c r="E24" t="s">
        <v>13</v>
      </c>
      <c r="F24" s="2">
        <v>2000</v>
      </c>
      <c r="G24" t="s">
        <v>22</v>
      </c>
      <c r="H24" t="s">
        <v>24</v>
      </c>
    </row>
    <row r="25" spans="1:8" x14ac:dyDescent="0.35">
      <c r="A25" s="1">
        <v>45717</v>
      </c>
      <c r="B25" s="7">
        <f t="shared" si="2"/>
        <v>3</v>
      </c>
      <c r="C25" t="s">
        <v>8</v>
      </c>
      <c r="D25" t="s">
        <v>17</v>
      </c>
      <c r="E25" t="s">
        <v>14</v>
      </c>
      <c r="F25" s="2">
        <v>110</v>
      </c>
      <c r="G25" t="s">
        <v>23</v>
      </c>
      <c r="H25" t="s">
        <v>24</v>
      </c>
    </row>
    <row r="26" spans="1:8" x14ac:dyDescent="0.35">
      <c r="A26" s="1">
        <v>45717</v>
      </c>
      <c r="B26" s="7">
        <f t="shared" si="2"/>
        <v>3</v>
      </c>
      <c r="C26" t="s">
        <v>8</v>
      </c>
      <c r="D26" t="s">
        <v>17</v>
      </c>
      <c r="E26" t="s">
        <v>15</v>
      </c>
      <c r="F26" s="2">
        <v>1500</v>
      </c>
      <c r="G26" t="s">
        <v>20</v>
      </c>
      <c r="H26" t="s">
        <v>24</v>
      </c>
    </row>
    <row r="27" spans="1:8" x14ac:dyDescent="0.35">
      <c r="A27" s="1">
        <v>45717</v>
      </c>
      <c r="B27" s="7">
        <f t="shared" si="2"/>
        <v>3</v>
      </c>
      <c r="C27" t="s">
        <v>8</v>
      </c>
      <c r="D27" t="s">
        <v>18</v>
      </c>
      <c r="E27" t="s">
        <v>31</v>
      </c>
      <c r="F27" s="2">
        <v>139.47</v>
      </c>
      <c r="G27" t="s">
        <v>20</v>
      </c>
      <c r="H27" t="s">
        <v>24</v>
      </c>
    </row>
    <row r="28" spans="1:8" x14ac:dyDescent="0.35">
      <c r="A28" s="1">
        <v>45717</v>
      </c>
      <c r="B28" s="7">
        <f t="shared" si="2"/>
        <v>3</v>
      </c>
      <c r="C28" t="s">
        <v>8</v>
      </c>
      <c r="D28" t="s">
        <v>32</v>
      </c>
      <c r="E28" t="s">
        <v>33</v>
      </c>
      <c r="F28" s="2">
        <v>861</v>
      </c>
      <c r="G28" t="s">
        <v>21</v>
      </c>
      <c r="H28" t="s">
        <v>24</v>
      </c>
    </row>
    <row r="29" spans="1:8" x14ac:dyDescent="0.35">
      <c r="A29" s="1">
        <v>45748</v>
      </c>
      <c r="B29" s="7">
        <f t="shared" ref="B29:B37" si="3">MONTH(A29)</f>
        <v>4</v>
      </c>
      <c r="C29" t="s">
        <v>7</v>
      </c>
      <c r="D29" t="s">
        <v>9</v>
      </c>
      <c r="E29" t="s">
        <v>19</v>
      </c>
      <c r="F29" s="2">
        <v>13000</v>
      </c>
      <c r="G29" t="s">
        <v>26</v>
      </c>
      <c r="H29" t="s">
        <v>25</v>
      </c>
    </row>
    <row r="30" spans="1:8" x14ac:dyDescent="0.35">
      <c r="A30" s="1">
        <v>45748</v>
      </c>
      <c r="B30" s="7">
        <f t="shared" si="3"/>
        <v>4</v>
      </c>
      <c r="C30" t="s">
        <v>8</v>
      </c>
      <c r="D30" t="s">
        <v>16</v>
      </c>
      <c r="E30" t="s">
        <v>10</v>
      </c>
      <c r="F30" s="2">
        <v>180.98</v>
      </c>
      <c r="G30" t="s">
        <v>20</v>
      </c>
      <c r="H30" t="s">
        <v>24</v>
      </c>
    </row>
    <row r="31" spans="1:8" x14ac:dyDescent="0.35">
      <c r="A31" s="1">
        <v>45748</v>
      </c>
      <c r="B31" s="7">
        <f t="shared" si="3"/>
        <v>4</v>
      </c>
      <c r="C31" t="s">
        <v>8</v>
      </c>
      <c r="D31" t="s">
        <v>16</v>
      </c>
      <c r="E31" t="s">
        <v>11</v>
      </c>
      <c r="F31" s="2">
        <v>127.69</v>
      </c>
      <c r="G31" t="s">
        <v>20</v>
      </c>
      <c r="H31" t="s">
        <v>24</v>
      </c>
    </row>
    <row r="32" spans="1:8" x14ac:dyDescent="0.35">
      <c r="A32" s="1">
        <v>45748</v>
      </c>
      <c r="B32" s="7">
        <f t="shared" si="3"/>
        <v>4</v>
      </c>
      <c r="C32" t="s">
        <v>8</v>
      </c>
      <c r="D32" t="s">
        <v>39</v>
      </c>
      <c r="E32" t="s">
        <v>12</v>
      </c>
      <c r="F32" s="2">
        <v>60</v>
      </c>
      <c r="G32" t="s">
        <v>20</v>
      </c>
      <c r="H32" t="s">
        <v>24</v>
      </c>
    </row>
    <row r="33" spans="1:8" x14ac:dyDescent="0.35">
      <c r="A33" s="1">
        <v>45748</v>
      </c>
      <c r="B33" s="7">
        <f t="shared" si="3"/>
        <v>4</v>
      </c>
      <c r="C33" t="s">
        <v>8</v>
      </c>
      <c r="D33" t="s">
        <v>13</v>
      </c>
      <c r="E33" t="s">
        <v>13</v>
      </c>
      <c r="F33" s="2">
        <v>2000</v>
      </c>
      <c r="G33" t="s">
        <v>22</v>
      </c>
      <c r="H33" t="s">
        <v>24</v>
      </c>
    </row>
    <row r="34" spans="1:8" x14ac:dyDescent="0.35">
      <c r="A34" s="1">
        <v>45748</v>
      </c>
      <c r="B34" s="7">
        <f t="shared" si="3"/>
        <v>4</v>
      </c>
      <c r="C34" t="s">
        <v>8</v>
      </c>
      <c r="D34" t="s">
        <v>17</v>
      </c>
      <c r="E34" t="s">
        <v>14</v>
      </c>
      <c r="F34" s="2">
        <v>110</v>
      </c>
      <c r="G34" t="s">
        <v>23</v>
      </c>
      <c r="H34" t="s">
        <v>24</v>
      </c>
    </row>
    <row r="35" spans="1:8" x14ac:dyDescent="0.35">
      <c r="A35" s="1">
        <v>45748</v>
      </c>
      <c r="B35" s="7">
        <f t="shared" si="3"/>
        <v>4</v>
      </c>
      <c r="C35" t="s">
        <v>8</v>
      </c>
      <c r="D35" t="s">
        <v>17</v>
      </c>
      <c r="E35" t="s">
        <v>15</v>
      </c>
      <c r="F35" s="2">
        <v>1500</v>
      </c>
      <c r="G35" t="s">
        <v>20</v>
      </c>
      <c r="H35" t="s">
        <v>24</v>
      </c>
    </row>
    <row r="36" spans="1:8" x14ac:dyDescent="0.35">
      <c r="A36" s="1">
        <v>45748</v>
      </c>
      <c r="B36" s="7">
        <f t="shared" si="3"/>
        <v>4</v>
      </c>
      <c r="C36" t="s">
        <v>8</v>
      </c>
      <c r="D36" t="s">
        <v>18</v>
      </c>
      <c r="E36" t="s">
        <v>31</v>
      </c>
      <c r="F36" s="2">
        <v>139.47</v>
      </c>
      <c r="G36" t="s">
        <v>20</v>
      </c>
      <c r="H36" t="s">
        <v>24</v>
      </c>
    </row>
    <row r="37" spans="1:8" x14ac:dyDescent="0.35">
      <c r="A37" s="1">
        <v>45748</v>
      </c>
      <c r="B37" s="7">
        <f t="shared" si="3"/>
        <v>4</v>
      </c>
      <c r="C37" t="s">
        <v>8</v>
      </c>
      <c r="D37" t="s">
        <v>32</v>
      </c>
      <c r="E37" t="s">
        <v>33</v>
      </c>
      <c r="F37" s="2">
        <v>861</v>
      </c>
      <c r="G37" t="s">
        <v>21</v>
      </c>
      <c r="H37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F1F8-B4EF-4AAF-BA5B-610F659F596F}">
  <sheetPr>
    <tabColor rgb="FF00B0F0"/>
  </sheetPr>
  <dimension ref="B3:H12"/>
  <sheetViews>
    <sheetView workbookViewId="0">
      <selection activeCell="G5" sqref="G5"/>
    </sheetView>
  </sheetViews>
  <sheetFormatPr defaultRowHeight="14.5" x14ac:dyDescent="0.35"/>
  <cols>
    <col min="2" max="2" width="17.26953125" bestFit="1" customWidth="1"/>
    <col min="3" max="3" width="13.1796875" bestFit="1" customWidth="1"/>
    <col min="7" max="7" width="17.26953125" bestFit="1" customWidth="1"/>
    <col min="8" max="8" width="13.1796875" bestFit="1" customWidth="1"/>
  </cols>
  <sheetData>
    <row r="3" spans="2:8" x14ac:dyDescent="0.35">
      <c r="B3" s="3" t="s">
        <v>1</v>
      </c>
      <c r="C3" t="s">
        <v>8</v>
      </c>
      <c r="G3" s="3" t="s">
        <v>1</v>
      </c>
      <c r="H3" t="s">
        <v>7</v>
      </c>
    </row>
    <row r="5" spans="2:8" x14ac:dyDescent="0.35">
      <c r="B5" s="3" t="s">
        <v>27</v>
      </c>
      <c r="C5" t="s">
        <v>29</v>
      </c>
      <c r="G5" s="3" t="s">
        <v>27</v>
      </c>
      <c r="H5" t="s">
        <v>29</v>
      </c>
    </row>
    <row r="6" spans="2:8" x14ac:dyDescent="0.35">
      <c r="B6" s="4" t="s">
        <v>17</v>
      </c>
      <c r="C6" s="5">
        <v>1610</v>
      </c>
      <c r="G6" s="4" t="s">
        <v>9</v>
      </c>
      <c r="H6" s="5">
        <v>10000</v>
      </c>
    </row>
    <row r="7" spans="2:8" x14ac:dyDescent="0.35">
      <c r="B7" s="4" t="s">
        <v>18</v>
      </c>
      <c r="C7" s="5">
        <v>139.47</v>
      </c>
      <c r="G7" s="4" t="s">
        <v>28</v>
      </c>
      <c r="H7" s="5">
        <v>10000</v>
      </c>
    </row>
    <row r="8" spans="2:8" x14ac:dyDescent="0.35">
      <c r="B8" s="4" t="s">
        <v>16</v>
      </c>
      <c r="C8" s="5">
        <v>308.66999999999996</v>
      </c>
    </row>
    <row r="9" spans="2:8" x14ac:dyDescent="0.35">
      <c r="B9" s="4" t="s">
        <v>32</v>
      </c>
      <c r="C9" s="5">
        <v>500</v>
      </c>
    </row>
    <row r="10" spans="2:8" x14ac:dyDescent="0.35">
      <c r="B10" s="4" t="s">
        <v>13</v>
      </c>
      <c r="C10" s="5">
        <v>2000</v>
      </c>
    </row>
    <row r="11" spans="2:8" x14ac:dyDescent="0.35">
      <c r="B11" s="4" t="s">
        <v>39</v>
      </c>
      <c r="C11" s="5">
        <v>60</v>
      </c>
    </row>
    <row r="12" spans="2:8" x14ac:dyDescent="0.35">
      <c r="B12" s="4" t="s">
        <v>28</v>
      </c>
      <c r="C12" s="5">
        <v>4618.1399999999994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2117-92A2-4B6C-9517-2D93E24EB776}">
  <dimension ref="C1:D19"/>
  <sheetViews>
    <sheetView workbookViewId="0">
      <selection activeCell="K24" sqref="K24"/>
    </sheetView>
  </sheetViews>
  <sheetFormatPr defaultRowHeight="14.5" x14ac:dyDescent="0.35"/>
  <cols>
    <col min="3" max="3" width="20.1796875" bestFit="1" customWidth="1"/>
    <col min="4" max="4" width="19.26953125" customWidth="1"/>
  </cols>
  <sheetData>
    <row r="1" spans="3:4" s="9" customFormat="1" ht="55" customHeight="1" x14ac:dyDescent="0.35"/>
    <row r="3" spans="3:4" x14ac:dyDescent="0.35">
      <c r="C3" t="s">
        <v>38</v>
      </c>
      <c r="D3" s="11">
        <f>SUM(D7:D18)</f>
        <v>11400</v>
      </c>
    </row>
    <row r="4" spans="3:4" x14ac:dyDescent="0.35">
      <c r="C4" t="s">
        <v>37</v>
      </c>
      <c r="D4" s="2">
        <v>20000</v>
      </c>
    </row>
    <row r="6" spans="3:4" x14ac:dyDescent="0.35">
      <c r="C6" s="10" t="s">
        <v>34</v>
      </c>
      <c r="D6" s="10" t="s">
        <v>35</v>
      </c>
    </row>
    <row r="7" spans="3:4" x14ac:dyDescent="0.35">
      <c r="C7" s="1">
        <v>45677</v>
      </c>
      <c r="D7" s="2">
        <v>400</v>
      </c>
    </row>
    <row r="8" spans="3:4" x14ac:dyDescent="0.35">
      <c r="C8" s="1">
        <v>45708</v>
      </c>
      <c r="D8" s="2">
        <v>500</v>
      </c>
    </row>
    <row r="9" spans="3:4" x14ac:dyDescent="0.35">
      <c r="C9" s="1">
        <v>45736</v>
      </c>
      <c r="D9" s="2">
        <v>600</v>
      </c>
    </row>
    <row r="10" spans="3:4" x14ac:dyDescent="0.35">
      <c r="C10" s="1">
        <v>45767</v>
      </c>
      <c r="D10" s="2">
        <v>700</v>
      </c>
    </row>
    <row r="11" spans="3:4" x14ac:dyDescent="0.35">
      <c r="C11" s="1">
        <v>45797</v>
      </c>
      <c r="D11" s="2">
        <v>800</v>
      </c>
    </row>
    <row r="12" spans="3:4" x14ac:dyDescent="0.35">
      <c r="C12" s="1">
        <v>45828</v>
      </c>
      <c r="D12" s="2">
        <v>900</v>
      </c>
    </row>
    <row r="13" spans="3:4" x14ac:dyDescent="0.35">
      <c r="C13" s="1">
        <v>45858</v>
      </c>
      <c r="D13" s="2">
        <v>1000</v>
      </c>
    </row>
    <row r="14" spans="3:4" x14ac:dyDescent="0.35">
      <c r="C14" s="1">
        <v>45889</v>
      </c>
      <c r="D14" s="2">
        <v>1100</v>
      </c>
    </row>
    <row r="15" spans="3:4" x14ac:dyDescent="0.35">
      <c r="C15" s="1">
        <v>45920</v>
      </c>
      <c r="D15" s="2">
        <v>1200</v>
      </c>
    </row>
    <row r="16" spans="3:4" x14ac:dyDescent="0.35">
      <c r="C16" s="1">
        <v>45950</v>
      </c>
      <c r="D16" s="2">
        <v>1300</v>
      </c>
    </row>
    <row r="17" spans="3:4" x14ac:dyDescent="0.35">
      <c r="C17" s="1">
        <v>45981</v>
      </c>
      <c r="D17" s="2">
        <v>1400</v>
      </c>
    </row>
    <row r="18" spans="3:4" x14ac:dyDescent="0.35">
      <c r="C18" s="1">
        <v>46011</v>
      </c>
      <c r="D18" s="2">
        <v>1500</v>
      </c>
    </row>
    <row r="19" spans="3:4" x14ac:dyDescent="0.35">
      <c r="C19" t="s">
        <v>36</v>
      </c>
      <c r="D19" s="2">
        <f>SUBTOTAL(109,D7:D18)</f>
        <v>11400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8E29-2CA3-40BA-845F-05F23F348389}">
  <dimension ref="A1:U1"/>
  <sheetViews>
    <sheetView showGridLines="0" showRowColHeaders="0" tabSelected="1" zoomScale="90" zoomScaleNormal="90" workbookViewId="0">
      <selection activeCell="A21" sqref="A21"/>
    </sheetView>
  </sheetViews>
  <sheetFormatPr defaultColWidth="0" defaultRowHeight="14.5" x14ac:dyDescent="0.35"/>
  <cols>
    <col min="1" max="1" width="27.36328125" style="8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Conceicao Aparecida Meneguetti Sierra</dc:creator>
  <cp:lastModifiedBy>Conceicao Aparecida Meneguetti Sierra</cp:lastModifiedBy>
  <dcterms:created xsi:type="dcterms:W3CDTF">2025-01-13T19:32:52Z</dcterms:created>
  <dcterms:modified xsi:type="dcterms:W3CDTF">2025-01-15T00:35:26Z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2025-01-13T19:35:13Z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a0842472-d1b5-438d-b482-2c60ec86dcf6</vt:lpwstr>
  </property>
  <property fmtid="{D5CDD505-2E9C-101B-9397-08002B2CF9AE}" pid="8" name="MSIP_Label_9333b259-87ee-4762-9a8c-7b0d155dd87f_ContentBits">
    <vt:lpwstr>1</vt:lpwstr>
  </property>
</Properties>
</file>