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opher Sloat\Desktop\Data Analytics\01-Excel\Instructions\"/>
    </mc:Choice>
  </mc:AlternateContent>
  <xr:revisionPtr revIDLastSave="0" documentId="13_ncr:1_{C26EEF91-CA5B-4860-9A41-81B4EA190CAA}" xr6:coauthVersionLast="38" xr6:coauthVersionMax="38" xr10:uidLastSave="{00000000-0000-0000-0000-000000000000}"/>
  <bookViews>
    <workbookView xWindow="0" yWindow="0" windowWidth="23040" windowHeight="9060" activeTab="3" xr2:uid="{00000000-000D-0000-FFFF-FFFF00000000}"/>
  </bookViews>
  <sheets>
    <sheet name="Data" sheetId="1" r:id="rId1"/>
    <sheet name="Categories and Subs" sheetId="2" r:id="rId2"/>
    <sheet name="Years and States" sheetId="4" r:id="rId3"/>
    <sheet name="Sheet5" sheetId="5" r:id="rId4"/>
  </sheets>
  <calcPr calcId="179021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5" l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<sst xmlns="http://schemas.openxmlformats.org/spreadsheetml/2006/main" count="33050" uniqueCount="8401">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</sst>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Analytics Boot Camp.xlsx]Categories and Subs!PivotTable1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and Subs'!$B$3:$B$4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and Subs'!$A$5:$A$14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and Subs'!$B$5:$B$14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2-469B-9CB7-58C70311CA90}"/>
            </c:ext>
          </c:extLst>
        </c:ser>
        <c:ser>
          <c:idx val="1"/>
          <c:order val="1"/>
          <c:tx>
            <c:strRef>
              <c:f>'Categories and Subs'!$C$3:$C$4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and Subs'!$A$5:$A$14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and Subs'!$C$5:$C$14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2-469B-9CB7-58C70311CA90}"/>
            </c:ext>
          </c:extLst>
        </c:ser>
        <c:ser>
          <c:idx val="2"/>
          <c:order val="2"/>
          <c:tx>
            <c:strRef>
              <c:f>'Categories and Subs'!$D$3:$D$4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and Subs'!$A$5:$A$14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and Subs'!$D$5:$D$14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2-469B-9CB7-58C70311CA90}"/>
            </c:ext>
          </c:extLst>
        </c:ser>
        <c:ser>
          <c:idx val="3"/>
          <c:order val="3"/>
          <c:tx>
            <c:strRef>
              <c:f>'Categories and Subs'!$E$3:$E$4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and Subs'!$A$5:$A$14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and Subs'!$E$5:$E$14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2-469B-9CB7-58C70311C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538128"/>
        <c:axId val="292325704"/>
      </c:barChart>
      <c:catAx>
        <c:axId val="44953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25704"/>
        <c:crosses val="autoZero"/>
        <c:auto val="1"/>
        <c:lblAlgn val="ctr"/>
        <c:lblOffset val="100"/>
        <c:noMultiLvlLbl val="0"/>
      </c:catAx>
      <c:valAx>
        <c:axId val="29232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3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Analytics Boot Camp.xlsx]Categories and Subs!PivotTable4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and Subs'!$B$20:$B$21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and Subs'!$A$22:$A$63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'Categories and Subs'!$B$22:$B$63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8-41B3-8000-D0FD60598151}"/>
            </c:ext>
          </c:extLst>
        </c:ser>
        <c:ser>
          <c:idx val="1"/>
          <c:order val="1"/>
          <c:tx>
            <c:strRef>
              <c:f>'Categories and Subs'!$C$20:$C$21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and Subs'!$A$22:$A$63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'Categories and Subs'!$C$22:$C$63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78-41B3-8000-D0FD60598151}"/>
            </c:ext>
          </c:extLst>
        </c:ser>
        <c:ser>
          <c:idx val="2"/>
          <c:order val="2"/>
          <c:tx>
            <c:strRef>
              <c:f>'Categories and Subs'!$D$20:$D$21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and Subs'!$A$22:$A$63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'Categories and Subs'!$D$22:$D$63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78-41B3-8000-D0FD60598151}"/>
            </c:ext>
          </c:extLst>
        </c:ser>
        <c:ser>
          <c:idx val="3"/>
          <c:order val="3"/>
          <c:tx>
            <c:strRef>
              <c:f>'Categories and Subs'!$E$20:$E$21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and Subs'!$A$22:$A$63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'Categories and Subs'!$E$22:$E$63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78-41B3-8000-D0FD60598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21776"/>
        <c:axId val="583224072"/>
      </c:barChart>
      <c:catAx>
        <c:axId val="58322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4072"/>
        <c:crosses val="autoZero"/>
        <c:auto val="1"/>
        <c:lblAlgn val="ctr"/>
        <c:lblOffset val="100"/>
        <c:noMultiLvlLbl val="0"/>
      </c:catAx>
      <c:valAx>
        <c:axId val="58322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Analytics Boot Camp.xlsx]Years and States!PivotTable5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and States'!$B$4:$B$5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and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and States'!$B$6:$B$18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9-4E6E-B12D-505E65604800}"/>
            </c:ext>
          </c:extLst>
        </c:ser>
        <c:ser>
          <c:idx val="1"/>
          <c:order val="1"/>
          <c:tx>
            <c:strRef>
              <c:f>'Years and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and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and States'!$C$6:$C$18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9-4E6E-B12D-505E65604800}"/>
            </c:ext>
          </c:extLst>
        </c:ser>
        <c:ser>
          <c:idx val="2"/>
          <c:order val="2"/>
          <c:tx>
            <c:strRef>
              <c:f>'Years and States'!$D$4:$D$5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and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and States'!$D$6:$D$18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E9-4E6E-B12D-505E65604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322752"/>
        <c:axId val="292327672"/>
      </c:lineChart>
      <c:catAx>
        <c:axId val="2923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27672"/>
        <c:crosses val="autoZero"/>
        <c:auto val="1"/>
        <c:lblAlgn val="ctr"/>
        <c:lblOffset val="100"/>
        <c:noMultiLvlLbl val="0"/>
      </c:catAx>
      <c:valAx>
        <c:axId val="2923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30480</xdr:rowOff>
    </xdr:from>
    <xdr:to>
      <xdr:col>16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315DA-53D1-4782-B822-D6A31C84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</xdr:colOff>
      <xdr:row>19</xdr:row>
      <xdr:rowOff>0</xdr:rowOff>
    </xdr:from>
    <xdr:to>
      <xdr:col>17</xdr:col>
      <xdr:colOff>22860</xdr:colOff>
      <xdr:row>44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EA2FD7-BA3A-45F6-844C-159F297DF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30480</xdr:rowOff>
    </xdr:from>
    <xdr:to>
      <xdr:col>14</xdr:col>
      <xdr:colOff>457200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F712F-CA50-4879-B01A-27908FF4E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loat" refreshedDate="43417.831754166669" createdVersion="6" refreshedVersion="6" minRefreshableVersion="3" recordCount="4114" xr:uid="{6BFA8E76-832C-4A9C-B158-2A33844B82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loat" refreshedDate="43417.861632754626" createdVersion="6" refreshedVersion="6" minRefreshableVersion="3" recordCount="4114" xr:uid="{7B4F905A-1A15-4AAE-BDBA-C1B91E2F4FA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06D7E-FF3B-4A12-AB0E-DC84613154CC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0:F6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E82C5-F7A4-422A-9D23-E028DA0C42C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DAE7E-3D32-4D8D-8F21-C6ECB4A09F3A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customWidth="1"/>
    <col min="16" max="16" width="21.21875" customWidth="1"/>
    <col min="17" max="17" width="11.109375" customWidth="1"/>
    <col min="18" max="18" width="17" customWidth="1"/>
    <col min="19" max="19" width="28.6640625" customWidth="1"/>
    <col min="20" max="20" width="27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 t="shared" ref="P3:P66" si="0">E3/L3</f>
        <v>185.48101265822785</v>
      </c>
      <c r="Q3" t="s">
        <v>8310</v>
      </c>
      <c r="R3" t="s">
        <v>8311</v>
      </c>
      <c r="S3" s="10">
        <f t="shared" ref="S3:S66" si="1">(J3/86400)+25569+(-5/24)</f>
        <v>42766.392164351848</v>
      </c>
      <c r="T3" s="10">
        <f t="shared" ref="T3:T66" si="2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 t="shared" si="0"/>
        <v>15</v>
      </c>
      <c r="Q4" t="s">
        <v>8310</v>
      </c>
      <c r="R4" t="s">
        <v>8311</v>
      </c>
      <c r="S4" s="10">
        <f t="shared" si="1"/>
        <v>42405.494016203702</v>
      </c>
      <c r="T4" s="10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ref="O5:O68" si="3">E5/D5</f>
        <v>1.0389999999999999</v>
      </c>
      <c r="P5">
        <f t="shared" si="0"/>
        <v>69.266666666666666</v>
      </c>
      <c r="Q5" t="s">
        <v>8310</v>
      </c>
      <c r="R5" t="s">
        <v>8311</v>
      </c>
      <c r="S5" s="10">
        <f t="shared" si="1"/>
        <v>41828.306793981479</v>
      </c>
      <c r="T5" s="10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>
        <f t="shared" si="0"/>
        <v>190.55028169014085</v>
      </c>
      <c r="Q6" t="s">
        <v>8310</v>
      </c>
      <c r="R6" t="s">
        <v>8311</v>
      </c>
      <c r="S6" s="10">
        <f t="shared" si="1"/>
        <v>42327.625914351847</v>
      </c>
      <c r="T6" s="10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>
        <f t="shared" si="0"/>
        <v>93.40425531914893</v>
      </c>
      <c r="Q7" t="s">
        <v>8310</v>
      </c>
      <c r="R7" t="s">
        <v>8311</v>
      </c>
      <c r="S7" s="10">
        <f t="shared" si="1"/>
        <v>42563.724618055552</v>
      </c>
      <c r="T7" s="10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>
        <f t="shared" si="0"/>
        <v>146.87931034482759</v>
      </c>
      <c r="Q8" t="s">
        <v>8310</v>
      </c>
      <c r="R8" t="s">
        <v>8311</v>
      </c>
      <c r="S8" s="10">
        <f t="shared" si="1"/>
        <v>41793.864004629628</v>
      </c>
      <c r="T8" s="10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>
        <f t="shared" si="0"/>
        <v>159.82456140350877</v>
      </c>
      <c r="Q9" t="s">
        <v>8310</v>
      </c>
      <c r="R9" t="s">
        <v>8311</v>
      </c>
      <c r="S9" s="10">
        <f t="shared" si="1"/>
        <v>42515.838738425919</v>
      </c>
      <c r="T9" s="10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>
        <f t="shared" si="0"/>
        <v>291.79333333333335</v>
      </c>
      <c r="Q10" t="s">
        <v>8310</v>
      </c>
      <c r="R10" t="s">
        <v>8311</v>
      </c>
      <c r="S10" s="10">
        <f t="shared" si="1"/>
        <v>42468.736249999994</v>
      </c>
      <c r="T10" s="10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>
        <f t="shared" si="0"/>
        <v>31.499500000000001</v>
      </c>
      <c r="Q11" t="s">
        <v>8310</v>
      </c>
      <c r="R11" t="s">
        <v>8311</v>
      </c>
      <c r="S11" s="10">
        <f t="shared" si="1"/>
        <v>42446.895185185182</v>
      </c>
      <c r="T11" s="10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>
        <f t="shared" si="0"/>
        <v>158.68421052631578</v>
      </c>
      <c r="Q12" t="s">
        <v>8310</v>
      </c>
      <c r="R12" t="s">
        <v>8311</v>
      </c>
      <c r="S12" s="10">
        <f t="shared" si="1"/>
        <v>41779.859710648147</v>
      </c>
      <c r="T12" s="10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>
        <f t="shared" si="0"/>
        <v>80.333333333333329</v>
      </c>
      <c r="Q13" t="s">
        <v>8310</v>
      </c>
      <c r="R13" t="s">
        <v>8311</v>
      </c>
      <c r="S13" s="10">
        <f t="shared" si="1"/>
        <v>42572.570162037031</v>
      </c>
      <c r="T13" s="10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>
        <f t="shared" si="0"/>
        <v>59.961305925030231</v>
      </c>
      <c r="Q14" t="s">
        <v>8310</v>
      </c>
      <c r="R14" t="s">
        <v>8311</v>
      </c>
      <c r="S14" s="10">
        <f t="shared" si="1"/>
        <v>41791.504918981482</v>
      </c>
      <c r="T14" s="10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>
        <f t="shared" si="0"/>
        <v>109.78431372549019</v>
      </c>
      <c r="Q15" t="s">
        <v>8310</v>
      </c>
      <c r="R15" t="s">
        <v>8311</v>
      </c>
      <c r="S15" s="10">
        <f t="shared" si="1"/>
        <v>42508.468854166662</v>
      </c>
      <c r="T15" s="10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>
        <f t="shared" si="0"/>
        <v>147.70731707317074</v>
      </c>
      <c r="Q16" t="s">
        <v>8310</v>
      </c>
      <c r="R16" t="s">
        <v>8311</v>
      </c>
      <c r="S16" s="10">
        <f t="shared" si="1"/>
        <v>41807.818148148144</v>
      </c>
      <c r="T16" s="10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>
        <f t="shared" si="0"/>
        <v>21.755102040816325</v>
      </c>
      <c r="Q17" t="s">
        <v>8310</v>
      </c>
      <c r="R17" t="s">
        <v>8311</v>
      </c>
      <c r="S17" s="10">
        <f t="shared" si="1"/>
        <v>42256.183541666665</v>
      </c>
      <c r="T17" s="10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>
        <f t="shared" si="0"/>
        <v>171.84285714285716</v>
      </c>
      <c r="Q18" t="s">
        <v>8310</v>
      </c>
      <c r="R18" t="s">
        <v>8311</v>
      </c>
      <c r="S18" s="10">
        <f t="shared" si="1"/>
        <v>41760.588090277779</v>
      </c>
      <c r="T18" s="10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>
        <f t="shared" si="0"/>
        <v>41.944444444444443</v>
      </c>
      <c r="Q19" t="s">
        <v>8310</v>
      </c>
      <c r="R19" t="s">
        <v>8311</v>
      </c>
      <c r="S19" s="10">
        <f t="shared" si="1"/>
        <v>41917.523402777777</v>
      </c>
      <c r="T19" s="10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>
        <f t="shared" si="0"/>
        <v>93.264122807017543</v>
      </c>
      <c r="Q20" t="s">
        <v>8310</v>
      </c>
      <c r="R20" t="s">
        <v>8311</v>
      </c>
      <c r="S20" s="10">
        <f t="shared" si="1"/>
        <v>41869.333981481475</v>
      </c>
      <c r="T20" s="10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>
        <f t="shared" si="0"/>
        <v>56.136363636363633</v>
      </c>
      <c r="Q21" t="s">
        <v>8310</v>
      </c>
      <c r="R21" t="s">
        <v>8311</v>
      </c>
      <c r="S21" s="10">
        <f t="shared" si="1"/>
        <v>42175.608032407406</v>
      </c>
      <c r="T21" s="10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>
        <f t="shared" si="0"/>
        <v>80.16</v>
      </c>
      <c r="Q22" t="s">
        <v>8310</v>
      </c>
      <c r="R22" t="s">
        <v>8311</v>
      </c>
      <c r="S22" s="10">
        <f t="shared" si="1"/>
        <v>42200.549907407403</v>
      </c>
      <c r="T22" s="10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>
        <f t="shared" si="0"/>
        <v>199.9009900990099</v>
      </c>
      <c r="Q23" t="s">
        <v>8310</v>
      </c>
      <c r="R23" t="s">
        <v>8311</v>
      </c>
      <c r="S23" s="10">
        <f t="shared" si="1"/>
        <v>41878.418854166666</v>
      </c>
      <c r="T23" s="10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>
        <f t="shared" si="0"/>
        <v>51.25</v>
      </c>
      <c r="Q24" t="s">
        <v>8310</v>
      </c>
      <c r="R24" t="s">
        <v>8311</v>
      </c>
      <c r="S24" s="10">
        <f t="shared" si="1"/>
        <v>41989.703009259254</v>
      </c>
      <c r="T24" s="10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>
        <f t="shared" si="0"/>
        <v>103.04347826086956</v>
      </c>
      <c r="Q25" t="s">
        <v>8310</v>
      </c>
      <c r="R25" t="s">
        <v>8311</v>
      </c>
      <c r="S25" s="10">
        <f t="shared" si="1"/>
        <v>42097.570613425924</v>
      </c>
      <c r="T25" s="10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>
        <f t="shared" si="0"/>
        <v>66.346149825783982</v>
      </c>
      <c r="Q26" t="s">
        <v>8310</v>
      </c>
      <c r="R26" t="s">
        <v>8311</v>
      </c>
      <c r="S26" s="10">
        <f t="shared" si="1"/>
        <v>42229.611840277772</v>
      </c>
      <c r="T26" s="10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>
        <f t="shared" si="0"/>
        <v>57.142857142857146</v>
      </c>
      <c r="Q27" t="s">
        <v>8310</v>
      </c>
      <c r="R27" t="s">
        <v>8311</v>
      </c>
      <c r="S27" s="10">
        <f t="shared" si="1"/>
        <v>42317.816678240742</v>
      </c>
      <c r="T27" s="10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>
        <f t="shared" si="0"/>
        <v>102.10526315789474</v>
      </c>
      <c r="Q28" t="s">
        <v>8310</v>
      </c>
      <c r="R28" t="s">
        <v>8311</v>
      </c>
      <c r="S28" s="10">
        <f t="shared" si="1"/>
        <v>41828.307222222218</v>
      </c>
      <c r="T28" s="10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>
        <f t="shared" si="0"/>
        <v>148.96666666666667</v>
      </c>
      <c r="Q29" t="s">
        <v>8310</v>
      </c>
      <c r="R29" t="s">
        <v>8311</v>
      </c>
      <c r="S29" s="10">
        <f t="shared" si="1"/>
        <v>41928.956400462957</v>
      </c>
      <c r="T29" s="10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>
        <f t="shared" si="0"/>
        <v>169.6056338028169</v>
      </c>
      <c r="Q30" t="s">
        <v>8310</v>
      </c>
      <c r="R30" t="s">
        <v>8311</v>
      </c>
      <c r="S30" s="10">
        <f t="shared" si="1"/>
        <v>42324.755601851844</v>
      </c>
      <c r="T30" s="10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>
        <f t="shared" si="0"/>
        <v>31.623931623931625</v>
      </c>
      <c r="Q31" t="s">
        <v>8310</v>
      </c>
      <c r="R31" t="s">
        <v>8311</v>
      </c>
      <c r="S31" s="10">
        <f t="shared" si="1"/>
        <v>41812.464907407404</v>
      </c>
      <c r="T31" s="10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>
        <f t="shared" si="0"/>
        <v>76.45264150943396</v>
      </c>
      <c r="Q32" t="s">
        <v>8310</v>
      </c>
      <c r="R32" t="s">
        <v>8311</v>
      </c>
      <c r="S32" s="10">
        <f t="shared" si="1"/>
        <v>41842.084664351853</v>
      </c>
      <c r="T32" s="10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>
        <f t="shared" si="0"/>
        <v>13</v>
      </c>
      <c r="Q33" t="s">
        <v>8310</v>
      </c>
      <c r="R33" t="s">
        <v>8311</v>
      </c>
      <c r="S33" s="10">
        <f t="shared" si="1"/>
        <v>42376.583726851844</v>
      </c>
      <c r="T33" s="10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>
        <f t="shared" si="0"/>
        <v>320.44943820224717</v>
      </c>
      <c r="Q34" t="s">
        <v>8310</v>
      </c>
      <c r="R34" t="s">
        <v>8311</v>
      </c>
      <c r="S34" s="10">
        <f t="shared" si="1"/>
        <v>42461.419178240736</v>
      </c>
      <c r="T34" s="10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>
        <f t="shared" si="0"/>
        <v>83.75</v>
      </c>
      <c r="Q35" t="s">
        <v>8310</v>
      </c>
      <c r="R35" t="s">
        <v>8311</v>
      </c>
      <c r="S35" s="10">
        <f t="shared" si="1"/>
        <v>42286.452557870369</v>
      </c>
      <c r="T35" s="10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>
        <f t="shared" si="0"/>
        <v>49.882352941176471</v>
      </c>
      <c r="Q36" t="s">
        <v>8310</v>
      </c>
      <c r="R36" t="s">
        <v>8311</v>
      </c>
      <c r="S36" s="10">
        <f t="shared" si="1"/>
        <v>41841.113437499997</v>
      </c>
      <c r="T36" s="10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>
        <f t="shared" si="0"/>
        <v>59.464285714285715</v>
      </c>
      <c r="Q37" t="s">
        <v>8310</v>
      </c>
      <c r="R37" t="s">
        <v>8311</v>
      </c>
      <c r="S37" s="10">
        <f t="shared" si="1"/>
        <v>42098.083495370367</v>
      </c>
      <c r="T37" s="10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>
        <f t="shared" si="0"/>
        <v>193.84090909090909</v>
      </c>
      <c r="Q38" t="s">
        <v>8310</v>
      </c>
      <c r="R38" t="s">
        <v>8311</v>
      </c>
      <c r="S38" s="10">
        <f t="shared" si="1"/>
        <v>42068.098668981482</v>
      </c>
      <c r="T38" s="10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>
        <f t="shared" si="0"/>
        <v>159.51383399209487</v>
      </c>
      <c r="Q39" t="s">
        <v>8310</v>
      </c>
      <c r="R39" t="s">
        <v>8311</v>
      </c>
      <c r="S39" s="10">
        <f t="shared" si="1"/>
        <v>42032.484710648147</v>
      </c>
      <c r="T39" s="10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>
        <f t="shared" si="0"/>
        <v>41.68181818181818</v>
      </c>
      <c r="Q40" t="s">
        <v>8310</v>
      </c>
      <c r="R40" t="s">
        <v>8311</v>
      </c>
      <c r="S40" s="10">
        <f t="shared" si="1"/>
        <v>41374.84888888889</v>
      </c>
      <c r="T40" s="10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>
        <f t="shared" si="0"/>
        <v>150.89861751152074</v>
      </c>
      <c r="Q41" t="s">
        <v>8310</v>
      </c>
      <c r="R41" t="s">
        <v>8311</v>
      </c>
      <c r="S41" s="10">
        <f t="shared" si="1"/>
        <v>41753.838749999995</v>
      </c>
      <c r="T41" s="10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>
        <f t="shared" si="0"/>
        <v>126.6875</v>
      </c>
      <c r="Q42" t="s">
        <v>8310</v>
      </c>
      <c r="R42" t="s">
        <v>8311</v>
      </c>
      <c r="S42" s="10">
        <f t="shared" si="1"/>
        <v>41789.005648148144</v>
      </c>
      <c r="T42" s="10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>
        <f t="shared" si="0"/>
        <v>105.26315789473684</v>
      </c>
      <c r="Q43" t="s">
        <v>8310</v>
      </c>
      <c r="R43" t="s">
        <v>8311</v>
      </c>
      <c r="S43" s="10">
        <f t="shared" si="1"/>
        <v>41887.360578703701</v>
      </c>
      <c r="T43" s="10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>
        <f t="shared" si="0"/>
        <v>117.51479289940828</v>
      </c>
      <c r="Q44" t="s">
        <v>8310</v>
      </c>
      <c r="R44" t="s">
        <v>8311</v>
      </c>
      <c r="S44" s="10">
        <f t="shared" si="1"/>
        <v>41971.430856481478</v>
      </c>
      <c r="T44" s="10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>
        <f t="shared" si="0"/>
        <v>117.36121673003802</v>
      </c>
      <c r="Q45" t="s">
        <v>8310</v>
      </c>
      <c r="R45" t="s">
        <v>8311</v>
      </c>
      <c r="S45" s="10">
        <f t="shared" si="1"/>
        <v>41802.582013888888</v>
      </c>
      <c r="T45" s="10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>
        <f t="shared" si="0"/>
        <v>133.33333333333334</v>
      </c>
      <c r="Q46" t="s">
        <v>8310</v>
      </c>
      <c r="R46" t="s">
        <v>8311</v>
      </c>
      <c r="S46" s="10">
        <f t="shared" si="1"/>
        <v>41873.890474537031</v>
      </c>
      <c r="T46" s="10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>
        <f t="shared" si="0"/>
        <v>98.360655737704917</v>
      </c>
      <c r="Q47" t="s">
        <v>8310</v>
      </c>
      <c r="R47" t="s">
        <v>8311</v>
      </c>
      <c r="S47" s="10">
        <f t="shared" si="1"/>
        <v>42457.415590277778</v>
      </c>
      <c r="T47" s="10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>
        <f t="shared" si="0"/>
        <v>194.44444444444446</v>
      </c>
      <c r="Q48" t="s">
        <v>8310</v>
      </c>
      <c r="R48" t="s">
        <v>8311</v>
      </c>
      <c r="S48" s="10">
        <f t="shared" si="1"/>
        <v>42323.756643518514</v>
      </c>
      <c r="T48" s="10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>
        <f t="shared" si="0"/>
        <v>76.865000000000009</v>
      </c>
      <c r="Q49" t="s">
        <v>8310</v>
      </c>
      <c r="R49" t="s">
        <v>8311</v>
      </c>
      <c r="S49" s="10">
        <f t="shared" si="1"/>
        <v>41932.611192129625</v>
      </c>
      <c r="T49" s="10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>
        <f t="shared" si="0"/>
        <v>56.815789473684212</v>
      </c>
      <c r="Q50" t="s">
        <v>8310</v>
      </c>
      <c r="R50" t="s">
        <v>8311</v>
      </c>
      <c r="S50" s="10">
        <f t="shared" si="1"/>
        <v>42033.308564814812</v>
      </c>
      <c r="T50" s="10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>
        <f t="shared" si="0"/>
        <v>137.93103448275863</v>
      </c>
      <c r="Q51" t="s">
        <v>8310</v>
      </c>
      <c r="R51" t="s">
        <v>8311</v>
      </c>
      <c r="S51" s="10">
        <f t="shared" si="1"/>
        <v>42270.968113425923</v>
      </c>
      <c r="T51" s="10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>
        <f t="shared" si="0"/>
        <v>27.272727272727273</v>
      </c>
      <c r="Q52" t="s">
        <v>8310</v>
      </c>
      <c r="R52" t="s">
        <v>8311</v>
      </c>
      <c r="S52" s="10">
        <f t="shared" si="1"/>
        <v>41995.544652777775</v>
      </c>
      <c r="T52" s="10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>
        <f t="shared" si="0"/>
        <v>118.33613445378151</v>
      </c>
      <c r="Q53" t="s">
        <v>8310</v>
      </c>
      <c r="R53" t="s">
        <v>8311</v>
      </c>
      <c r="S53" s="10">
        <f t="shared" si="1"/>
        <v>42196.72033564814</v>
      </c>
      <c r="T53" s="10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>
        <f t="shared" si="0"/>
        <v>223.48076923076923</v>
      </c>
      <c r="Q54" t="s">
        <v>8310</v>
      </c>
      <c r="R54" t="s">
        <v>8311</v>
      </c>
      <c r="S54" s="10">
        <f t="shared" si="1"/>
        <v>41807.493587962963</v>
      </c>
      <c r="T54" s="10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>
        <f t="shared" si="0"/>
        <v>28.111111111111111</v>
      </c>
      <c r="Q55" t="s">
        <v>8310</v>
      </c>
      <c r="R55" t="s">
        <v>8311</v>
      </c>
      <c r="S55" s="10">
        <f t="shared" si="1"/>
        <v>41719.340798611105</v>
      </c>
      <c r="T55" s="10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>
        <f t="shared" si="0"/>
        <v>194.23076923076923</v>
      </c>
      <c r="Q56" t="s">
        <v>8310</v>
      </c>
      <c r="R56" t="s">
        <v>8311</v>
      </c>
      <c r="S56" s="10">
        <f t="shared" si="1"/>
        <v>42333.504872685182</v>
      </c>
      <c r="T56" s="10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>
        <f t="shared" si="0"/>
        <v>128.95348837209303</v>
      </c>
      <c r="Q57" t="s">
        <v>8310</v>
      </c>
      <c r="R57" t="s">
        <v>8311</v>
      </c>
      <c r="S57" s="10">
        <f t="shared" si="1"/>
        <v>42496.760601851849</v>
      </c>
      <c r="T57" s="10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>
        <f t="shared" si="0"/>
        <v>49.316091954022987</v>
      </c>
      <c r="Q58" t="s">
        <v>8310</v>
      </c>
      <c r="R58" t="s">
        <v>8311</v>
      </c>
      <c r="S58" s="10">
        <f t="shared" si="1"/>
        <v>42149.340555555558</v>
      </c>
      <c r="T58" s="10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>
        <f t="shared" si="0"/>
        <v>221.52173913043478</v>
      </c>
      <c r="Q59" t="s">
        <v>8310</v>
      </c>
      <c r="R59" t="s">
        <v>8311</v>
      </c>
      <c r="S59" s="10">
        <f t="shared" si="1"/>
        <v>42089.624560185184</v>
      </c>
      <c r="T59" s="10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>
        <f t="shared" si="0"/>
        <v>137.21333333333334</v>
      </c>
      <c r="Q60" t="s">
        <v>8310</v>
      </c>
      <c r="R60" t="s">
        <v>8311</v>
      </c>
      <c r="S60" s="10">
        <f t="shared" si="1"/>
        <v>41932.536712962959</v>
      </c>
      <c r="T60" s="10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>
        <f t="shared" si="0"/>
        <v>606.82242424242418</v>
      </c>
      <c r="Q61" t="s">
        <v>8310</v>
      </c>
      <c r="R61" t="s">
        <v>8311</v>
      </c>
      <c r="S61" s="10">
        <f t="shared" si="1"/>
        <v>42230.027499999997</v>
      </c>
      <c r="T61" s="10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>
        <f t="shared" si="0"/>
        <v>43.040092592592593</v>
      </c>
      <c r="Q62" t="s">
        <v>8310</v>
      </c>
      <c r="R62" t="s">
        <v>8312</v>
      </c>
      <c r="S62" s="10">
        <f t="shared" si="1"/>
        <v>41701.693483796298</v>
      </c>
      <c r="T62" s="10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>
        <f t="shared" si="0"/>
        <v>322.39130434782606</v>
      </c>
      <c r="Q63" t="s">
        <v>8310</v>
      </c>
      <c r="R63" t="s">
        <v>8312</v>
      </c>
      <c r="S63" s="10">
        <f t="shared" si="1"/>
        <v>41409.605983796289</v>
      </c>
      <c r="T63" s="10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>
        <f t="shared" si="0"/>
        <v>96.708333333333329</v>
      </c>
      <c r="Q64" t="s">
        <v>8310</v>
      </c>
      <c r="R64" t="s">
        <v>8312</v>
      </c>
      <c r="S64" s="10">
        <f t="shared" si="1"/>
        <v>41311.591180555552</v>
      </c>
      <c r="T64" s="10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>
        <f t="shared" si="0"/>
        <v>35.474531249999998</v>
      </c>
      <c r="Q65" t="s">
        <v>8310</v>
      </c>
      <c r="R65" t="s">
        <v>8312</v>
      </c>
      <c r="S65" s="10">
        <f t="shared" si="1"/>
        <v>41612.703854166662</v>
      </c>
      <c r="T65" s="10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>
        <f t="shared" si="0"/>
        <v>86.666666666666671</v>
      </c>
      <c r="Q66" t="s">
        <v>8310</v>
      </c>
      <c r="R66" t="s">
        <v>8312</v>
      </c>
      <c r="S66" s="10">
        <f t="shared" si="1"/>
        <v>41432.809965277775</v>
      </c>
      <c r="T66" s="10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1.0752857142857142</v>
      </c>
      <c r="P67">
        <f t="shared" ref="P67:P130" si="4">E67/L67</f>
        <v>132.05263157894737</v>
      </c>
      <c r="Q67" t="s">
        <v>8310</v>
      </c>
      <c r="R67" t="s">
        <v>8312</v>
      </c>
      <c r="S67" s="10">
        <f t="shared" ref="S67:S130" si="5">(J67/86400)+25569+(-5/24)</f>
        <v>41835.612893518519</v>
      </c>
      <c r="T67" s="10">
        <f t="shared" ref="T67:T130" si="6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1.1859999999999999</v>
      </c>
      <c r="P68">
        <f t="shared" si="4"/>
        <v>91.230769230769226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ref="O69:O132" si="7">E69/D69</f>
        <v>1.1625000000000001</v>
      </c>
      <c r="P69">
        <f t="shared" si="4"/>
        <v>116.25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4"/>
        <v>21.194444444444443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4"/>
        <v>62.327134831460668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4"/>
        <v>37.411764705882355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4"/>
        <v>69.71875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4"/>
        <v>58.170731707317074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4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4"/>
        <v>19.471034482758618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4"/>
        <v>85.957446808510639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4"/>
        <v>30.666666666666668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4"/>
        <v>60.384615384615387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4"/>
        <v>38.6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4"/>
        <v>40.268292682926827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4"/>
        <v>273.82978723404256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4"/>
        <v>53.035714285714285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4"/>
        <v>40.005000000000003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4"/>
        <v>15.76923076923077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4"/>
        <v>71.428571428571431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4"/>
        <v>71.714285714285708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4"/>
        <v>375.76470588235293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4"/>
        <v>104.6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4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4"/>
        <v>123.28571428571429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4"/>
        <v>31.375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4"/>
        <v>78.260869565217391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4"/>
        <v>122.32558139534883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4"/>
        <v>73.733333333333334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4"/>
        <v>21.666666666666668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4"/>
        <v>21.904761904761905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4"/>
        <v>50.588235294117645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4"/>
        <v>53.125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4"/>
        <v>56.666666666666664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4"/>
        <v>40.776666666666664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4"/>
        <v>192.30769230769232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4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4"/>
        <v>117.92307692307692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4"/>
        <v>27.897959183673468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4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4"/>
        <v>39.383333333333333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4"/>
        <v>186.11111111111111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4"/>
        <v>111.37681159420291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4"/>
        <v>78.723404255319153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4"/>
        <v>46.702127659574465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4"/>
        <v>65.384615384615387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4"/>
        <v>102.0754716981132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4"/>
        <v>64.197530864197532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4"/>
        <v>90.384615384615387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4"/>
        <v>88.571428571428569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4"/>
        <v>28.727272727272727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4"/>
        <v>69.78947368421052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4"/>
        <v>167.48962962962963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4"/>
        <v>144.91230769230768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4"/>
        <v>91.840540540540545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4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4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4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4"/>
        <v>25.166666666666668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4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4"/>
        <v>11.666666666666666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4"/>
        <v>106.69230769230769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4"/>
        <v>47.5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si="4"/>
        <v>311.16666666666669</v>
      </c>
      <c r="Q130" t="s">
        <v>8310</v>
      </c>
      <c r="R130" t="s">
        <v>8313</v>
      </c>
      <c r="S130" s="10">
        <f t="shared" si="5"/>
        <v>42628.019594907404</v>
      </c>
      <c r="T130" s="10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t="e">
        <f t="shared" ref="P131:P194" si="8">E131/L131</f>
        <v>#DIV/0!</v>
      </c>
      <c r="Q131" t="s">
        <v>8310</v>
      </c>
      <c r="R131" t="s">
        <v>8313</v>
      </c>
      <c r="S131" s="10">
        <f t="shared" ref="S131:S194" si="9">(J131/86400)+25569+(-5/24)</f>
        <v>41882.728969907403</v>
      </c>
      <c r="T131" s="10">
        <f t="shared" ref="T131:T194" si="10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7"/>
        <v>0</v>
      </c>
      <c r="P132" t="e">
        <f t="shared" si="8"/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ref="O133:O196" si="11">E133/D133</f>
        <v>0</v>
      </c>
      <c r="P133" t="e">
        <f t="shared" si="8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9.5687499999999995E-2</v>
      </c>
      <c r="P134">
        <f t="shared" si="8"/>
        <v>94.506172839506178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t="e">
        <f t="shared" si="8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t="e">
        <f t="shared" si="8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0.13433333333333333</v>
      </c>
      <c r="P137">
        <f t="shared" si="8"/>
        <v>80.599999999999994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t="e">
        <f t="shared" si="8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t="e">
        <f t="shared" si="8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3.1413333333333335E-2</v>
      </c>
      <c r="P140">
        <f t="shared" si="8"/>
        <v>81.241379310344826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</v>
      </c>
      <c r="P141">
        <f t="shared" si="8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t="e">
        <f t="shared" si="8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0.10775</v>
      </c>
      <c r="P143">
        <f t="shared" si="8"/>
        <v>46.178571428571431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3.3333333333333335E-3</v>
      </c>
      <c r="P144">
        <f t="shared" si="8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t="e">
        <f t="shared" si="8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0.27600000000000002</v>
      </c>
      <c r="P146">
        <f t="shared" si="8"/>
        <v>55.945945945945944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7.5111111111111115E-2</v>
      </c>
      <c r="P147">
        <f t="shared" si="8"/>
        <v>37.555555555555557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5.7499999999999999E-3</v>
      </c>
      <c r="P148">
        <f t="shared" si="8"/>
        <v>38.333333333333336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t="e">
        <f t="shared" si="8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8.0000000000000004E-4</v>
      </c>
      <c r="P150">
        <f t="shared" si="8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9.1999999999999998E-3</v>
      </c>
      <c r="P151">
        <f t="shared" si="8"/>
        <v>15.333333333333334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0.23163076923076922</v>
      </c>
      <c r="P152">
        <f t="shared" si="8"/>
        <v>449.43283582089555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5.5999999999999995E-4</v>
      </c>
      <c r="P153">
        <f t="shared" si="8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7.8947368421052633E-5</v>
      </c>
      <c r="P154">
        <f t="shared" si="8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7.1799999999999998E-3</v>
      </c>
      <c r="P155">
        <f t="shared" si="8"/>
        <v>35.9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2.6666666666666668E-2</v>
      </c>
      <c r="P156">
        <f t="shared" si="8"/>
        <v>13.333333333333334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6.0000000000000002E-5</v>
      </c>
      <c r="P157">
        <f t="shared" si="8"/>
        <v>20.25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5.0999999999999997E-2</v>
      </c>
      <c r="P158">
        <f t="shared" si="8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2.671118530884808E-3</v>
      </c>
      <c r="P159">
        <f t="shared" si="8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t="e">
        <f t="shared" si="8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2.0000000000000002E-5</v>
      </c>
      <c r="P161">
        <f t="shared" si="8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t="e">
        <f t="shared" si="8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1E-4</v>
      </c>
      <c r="P163">
        <f t="shared" si="8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0.15535714285714286</v>
      </c>
      <c r="P164">
        <f t="shared" si="8"/>
        <v>43.5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t="e">
        <f t="shared" si="8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5.3333333333333332E-3</v>
      </c>
      <c r="P166">
        <f t="shared" si="8"/>
        <v>91.428571428571431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t="e">
        <f t="shared" si="8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0.6</v>
      </c>
      <c r="P168">
        <f t="shared" si="8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1E-4</v>
      </c>
      <c r="P169">
        <f t="shared" si="8"/>
        <v>5.5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4.0625000000000001E-2</v>
      </c>
      <c r="P170">
        <f t="shared" si="8"/>
        <v>108.33333333333333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0.224</v>
      </c>
      <c r="P171">
        <f t="shared" si="8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3.2500000000000001E-2</v>
      </c>
      <c r="P172">
        <f t="shared" si="8"/>
        <v>32.5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2.0000000000000002E-5</v>
      </c>
      <c r="P173">
        <f t="shared" si="8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t="e">
        <f t="shared" si="8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t="e">
        <f t="shared" si="8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t="e">
        <f t="shared" si="8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6.4850000000000005E-2</v>
      </c>
      <c r="P177">
        <f t="shared" si="8"/>
        <v>49.884615384615387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t="e">
        <f t="shared" si="8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0.4</v>
      </c>
      <c r="P179">
        <f t="shared" si="8"/>
        <v>25.714285714285715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t="e">
        <f t="shared" si="8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0.2</v>
      </c>
      <c r="P181">
        <f t="shared" si="8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0.33416666666666667</v>
      </c>
      <c r="P182">
        <f t="shared" si="8"/>
        <v>30.846153846153847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0.21092608822670172</v>
      </c>
      <c r="P183">
        <f t="shared" si="8"/>
        <v>180.5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t="e">
        <f t="shared" si="8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0.35855999999999999</v>
      </c>
      <c r="P185">
        <f t="shared" si="8"/>
        <v>373.5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3.4000000000000002E-2</v>
      </c>
      <c r="P186">
        <f t="shared" si="8"/>
        <v>25.5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5.5E-2</v>
      </c>
      <c r="P187">
        <f t="shared" si="8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t="e">
        <f t="shared" si="8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0.16</v>
      </c>
      <c r="P189">
        <f t="shared" si="8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t="e">
        <f t="shared" si="8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6.8999999999999997E-4</v>
      </c>
      <c r="P191">
        <f t="shared" si="8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4.1666666666666666E-3</v>
      </c>
      <c r="P192">
        <f t="shared" si="8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0.05</v>
      </c>
      <c r="P193">
        <f t="shared" si="8"/>
        <v>83.333333333333329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1.7E-5</v>
      </c>
      <c r="P194">
        <f t="shared" si="8"/>
        <v>5.666666666666667</v>
      </c>
      <c r="Q194" t="s">
        <v>8310</v>
      </c>
      <c r="R194" t="s">
        <v>8314</v>
      </c>
      <c r="S194" s="10">
        <f t="shared" si="9"/>
        <v>41899.583703703705</v>
      </c>
      <c r="T194" s="10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t="e">
        <f t="shared" ref="P195:P258" si="12">E195/L195</f>
        <v>#DIV/0!</v>
      </c>
      <c r="Q195" t="s">
        <v>8310</v>
      </c>
      <c r="R195" t="s">
        <v>8314</v>
      </c>
      <c r="S195" s="10">
        <f t="shared" ref="S195:S258" si="13">(J195/86400)+25569+(-5/24)</f>
        <v>41911.726458333331</v>
      </c>
      <c r="T195" s="10">
        <f t="shared" ref="T195:T258" si="14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1"/>
        <v>1.1999999999999999E-3</v>
      </c>
      <c r="P196">
        <f t="shared" si="12"/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ref="O197:O260" si="15">E197/D197</f>
        <v>0</v>
      </c>
      <c r="P197" t="e">
        <f t="shared" si="12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>
        <f t="shared" si="12"/>
        <v>77.10526315789474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>
        <f t="shared" si="12"/>
        <v>32.75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>
        <f t="shared" si="12"/>
        <v>46.5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t="e">
        <f t="shared" si="12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>
        <f t="shared" si="12"/>
        <v>87.308333333333337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>
        <f t="shared" si="12"/>
        <v>54.285714285714285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t="e">
        <f t="shared" si="12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>
        <f t="shared" si="12"/>
        <v>93.25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>
        <f t="shared" si="12"/>
        <v>117.68368136117556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>
        <f t="shared" si="12"/>
        <v>76.470588235294116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t="e">
        <f t="shared" si="12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>
        <f t="shared" si="12"/>
        <v>163.84615384615384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t="e">
        <f t="shared" si="12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t="e">
        <f t="shared" si="12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>
        <f t="shared" si="12"/>
        <v>91.818181818181813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>
        <f t="shared" si="12"/>
        <v>185.83333333333334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>
        <f t="shared" si="12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>
        <f t="shared" si="12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>
        <f t="shared" si="12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>
        <f t="shared" si="12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>
        <f t="shared" si="12"/>
        <v>331.53833333333336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>
        <f t="shared" si="12"/>
        <v>314.28947368421052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>
        <f t="shared" si="12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>
        <f t="shared" si="12"/>
        <v>115.98684210526316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>
        <f t="shared" si="12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t="e">
        <f t="shared" si="12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>
        <f t="shared" si="12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t="e">
        <f t="shared" si="12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t="e">
        <f t="shared" si="12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t="e">
        <f t="shared" si="12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>
        <f t="shared" si="12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t="e">
        <f t="shared" si="12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t="e">
        <f t="shared" si="12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t="e">
        <f t="shared" si="12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>
        <f t="shared" si="12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t="e">
        <f t="shared" si="12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>
        <f t="shared" si="12"/>
        <v>15.714285714285714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t="e">
        <f t="shared" si="12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>
        <f t="shared" si="12"/>
        <v>80.2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t="e">
        <f t="shared" si="12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t="e">
        <f t="shared" si="12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>
        <f t="shared" si="12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t="e">
        <f t="shared" si="12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>
        <f t="shared" si="12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>
        <f t="shared" si="12"/>
        <v>117.84759124087591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>
        <f t="shared" si="12"/>
        <v>109.04255319148936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>
        <f t="shared" si="12"/>
        <v>73.019801980198025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>
        <f t="shared" si="12"/>
        <v>78.195121951219505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>
        <f t="shared" si="12"/>
        <v>47.398809523809526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>
        <f t="shared" si="12"/>
        <v>54.020833333333336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>
        <f t="shared" si="12"/>
        <v>68.488789237668158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>
        <f t="shared" si="12"/>
        <v>108.14516129032258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>
        <f t="shared" si="12"/>
        <v>589.95205479452056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>
        <f t="shared" si="12"/>
        <v>48.051063829787232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>
        <f t="shared" si="12"/>
        <v>72.482837528604122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>
        <f t="shared" si="12"/>
        <v>57.077922077922075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>
        <f t="shared" si="12"/>
        <v>85.444444444444443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>
        <f t="shared" si="12"/>
        <v>215.85714285714286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>
        <f t="shared" si="12"/>
        <v>89.38643312101911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>
        <f t="shared" si="12"/>
        <v>45.418404255319146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>
        <f t="shared" si="12"/>
        <v>65.756363636363631</v>
      </c>
      <c r="Q258" t="s">
        <v>8310</v>
      </c>
      <c r="R258" t="s">
        <v>8315</v>
      </c>
      <c r="S258" s="10">
        <f t="shared" si="13"/>
        <v>41319.560960648145</v>
      </c>
      <c r="T258" s="10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1.0672648571428571</v>
      </c>
      <c r="P259">
        <f t="shared" ref="P259:P322" si="16">E259/L259</f>
        <v>66.70405357142856</v>
      </c>
      <c r="Q259" t="s">
        <v>8310</v>
      </c>
      <c r="R259" t="s">
        <v>8315</v>
      </c>
      <c r="S259" s="10">
        <f t="shared" ref="S259:S322" si="17">(J259/86400)+25569+(-5/24)</f>
        <v>42479.418541666666</v>
      </c>
      <c r="T259" s="10">
        <f t="shared" ref="T259:T322" si="1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5"/>
        <v>1.9114</v>
      </c>
      <c r="P260">
        <f t="shared" si="16"/>
        <v>83.345930232558146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ref="O261:O324" si="19">E261/D261</f>
        <v>1.3193789333333332</v>
      </c>
      <c r="P261">
        <f t="shared" si="16"/>
        <v>105.04609341825902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1.0640000000000001</v>
      </c>
      <c r="P262">
        <f t="shared" si="16"/>
        <v>120.90909090909091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1.0740000000000001</v>
      </c>
      <c r="P263">
        <f t="shared" si="16"/>
        <v>97.63636363636364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2.4</v>
      </c>
      <c r="P264">
        <f t="shared" si="16"/>
        <v>41.379310344827587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1.1808107999999999</v>
      </c>
      <c r="P265">
        <f t="shared" si="16"/>
        <v>30.654485981308412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1.1819999999999999</v>
      </c>
      <c r="P266">
        <f t="shared" si="16"/>
        <v>64.945054945054949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1.111</v>
      </c>
      <c r="P267">
        <f t="shared" si="16"/>
        <v>95.775862068965523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1.4550000000000001</v>
      </c>
      <c r="P268">
        <f t="shared" si="16"/>
        <v>40.416666666666664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1.3162883248730965</v>
      </c>
      <c r="P269">
        <f t="shared" si="16"/>
        <v>78.578424242424248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1.1140000000000001</v>
      </c>
      <c r="P270">
        <f t="shared" si="16"/>
        <v>50.18018018018018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1.4723377</v>
      </c>
      <c r="P271">
        <f t="shared" si="16"/>
        <v>92.251735588972423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1.5260869565217392</v>
      </c>
      <c r="P272">
        <f t="shared" si="16"/>
        <v>57.540983606557376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1.0468</v>
      </c>
      <c r="P273">
        <f t="shared" si="16"/>
        <v>109.42160278745645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1.7743366666666667</v>
      </c>
      <c r="P274">
        <f t="shared" si="16"/>
        <v>81.892461538461546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1.077758</v>
      </c>
      <c r="P275">
        <f t="shared" si="16"/>
        <v>45.667711864406776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1.56</v>
      </c>
      <c r="P276">
        <f t="shared" si="16"/>
        <v>55.221238938053098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1.08395</v>
      </c>
      <c r="P277">
        <f t="shared" si="16"/>
        <v>65.298192771084331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1.476</v>
      </c>
      <c r="P278">
        <f t="shared" si="16"/>
        <v>95.225806451612897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1.1038153846153846</v>
      </c>
      <c r="P279">
        <f t="shared" si="16"/>
        <v>75.444794952681391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1.5034814814814814</v>
      </c>
      <c r="P280">
        <f t="shared" si="16"/>
        <v>97.816867469879512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1.5731829411764706</v>
      </c>
      <c r="P281">
        <f t="shared" si="16"/>
        <v>87.685606557377056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1.5614399999999999</v>
      </c>
      <c r="P282">
        <f t="shared" si="16"/>
        <v>54.748948106591868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1.2058763636363636</v>
      </c>
      <c r="P283">
        <f t="shared" si="16"/>
        <v>83.953417721518989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1.0118888888888888</v>
      </c>
      <c r="P284">
        <f t="shared" si="16"/>
        <v>254.38547486033519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1.142725</v>
      </c>
      <c r="P285">
        <f t="shared" si="16"/>
        <v>101.8269801980198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1.0462615</v>
      </c>
      <c r="P286">
        <f t="shared" si="16"/>
        <v>55.066394736842106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2.2882507142857142</v>
      </c>
      <c r="P287">
        <f t="shared" si="16"/>
        <v>56.901438721136763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1.0915333333333332</v>
      </c>
      <c r="P288">
        <f t="shared" si="16"/>
        <v>121.28148148148148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1.7629999999999999</v>
      </c>
      <c r="P289">
        <f t="shared" si="16"/>
        <v>91.189655172413794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1.0321061999999999</v>
      </c>
      <c r="P290">
        <f t="shared" si="16"/>
        <v>115.44812080536913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1.0482</v>
      </c>
      <c r="P291">
        <f t="shared" si="16"/>
        <v>67.771551724137936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1.0668444444444445</v>
      </c>
      <c r="P292">
        <f t="shared" si="16"/>
        <v>28.576190476190476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1.2001999999999999</v>
      </c>
      <c r="P293">
        <f t="shared" si="16"/>
        <v>46.8828125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1.0150693333333334</v>
      </c>
      <c r="P294">
        <f t="shared" si="16"/>
        <v>154.42231237322514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1.0138461538461538</v>
      </c>
      <c r="P295">
        <f t="shared" si="16"/>
        <v>201.22137404580153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</v>
      </c>
      <c r="P296">
        <f t="shared" si="16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1.3310911999999999</v>
      </c>
      <c r="P297">
        <f t="shared" si="16"/>
        <v>100.08204511278196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1.187262</v>
      </c>
      <c r="P298">
        <f t="shared" si="16"/>
        <v>230.08953488372092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1.0064</v>
      </c>
      <c r="P299">
        <f t="shared" si="16"/>
        <v>141.74647887323943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1.089324126984127</v>
      </c>
      <c r="P300">
        <f t="shared" si="16"/>
        <v>56.344351395730705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1.789525</v>
      </c>
      <c r="P301">
        <f t="shared" si="16"/>
        <v>73.341188524590166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1.0172264</v>
      </c>
      <c r="P302">
        <f t="shared" si="16"/>
        <v>85.337785234899329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1.1873499999999999</v>
      </c>
      <c r="P303">
        <f t="shared" si="16"/>
        <v>61.496215139442228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1.0045999999999999</v>
      </c>
      <c r="P304">
        <f t="shared" si="16"/>
        <v>93.018518518518519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1.3746666666666667</v>
      </c>
      <c r="P305">
        <f t="shared" si="16"/>
        <v>50.292682926829265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2.3164705882352941</v>
      </c>
      <c r="P306">
        <f t="shared" si="16"/>
        <v>106.43243243243244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1.3033333333333332</v>
      </c>
      <c r="P307">
        <f t="shared" si="16"/>
        <v>51.719576719576722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2.9289999999999998</v>
      </c>
      <c r="P308">
        <f t="shared" si="16"/>
        <v>36.612499999999997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1.1131818181818183</v>
      </c>
      <c r="P309">
        <f t="shared" si="16"/>
        <v>42.517361111111114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1.0556666666666668</v>
      </c>
      <c r="P310">
        <f t="shared" si="16"/>
        <v>62.712871287128714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1.1894444444444445</v>
      </c>
      <c r="P311">
        <f t="shared" si="16"/>
        <v>89.957983193277315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1.04129</v>
      </c>
      <c r="P312">
        <f t="shared" si="16"/>
        <v>28.924722222222222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1.0410165</v>
      </c>
      <c r="P313">
        <f t="shared" si="16"/>
        <v>138.8022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1.1187499999999999</v>
      </c>
      <c r="P314">
        <f t="shared" si="16"/>
        <v>61.301369863013697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1.0473529411764706</v>
      </c>
      <c r="P315">
        <f t="shared" si="16"/>
        <v>80.202702702702709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3.8515000000000001</v>
      </c>
      <c r="P316">
        <f t="shared" si="16"/>
        <v>32.095833333333331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1.01248</v>
      </c>
      <c r="P317">
        <f t="shared" si="16"/>
        <v>200.88888888888889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1.1377333333333333</v>
      </c>
      <c r="P318">
        <f t="shared" si="16"/>
        <v>108.01265822784811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1.0080333333333333</v>
      </c>
      <c r="P319">
        <f t="shared" si="16"/>
        <v>95.699367088607602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2.8332000000000002</v>
      </c>
      <c r="P320">
        <f t="shared" si="16"/>
        <v>49.880281690140848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1.1268</v>
      </c>
      <c r="P321">
        <f t="shared" si="16"/>
        <v>110.47058823529412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1.0658000000000001</v>
      </c>
      <c r="P322">
        <f t="shared" si="16"/>
        <v>134.91139240506328</v>
      </c>
      <c r="Q322" t="s">
        <v>8310</v>
      </c>
      <c r="R322" t="s">
        <v>8315</v>
      </c>
      <c r="S322" s="10">
        <f t="shared" si="17"/>
        <v>42331.34297453703</v>
      </c>
      <c r="T322" s="10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1.0266285714285714</v>
      </c>
      <c r="P323">
        <f t="shared" ref="P323:P386" si="20">E323/L323</f>
        <v>106.62314540059347</v>
      </c>
      <c r="Q323" t="s">
        <v>8310</v>
      </c>
      <c r="R323" t="s">
        <v>8315</v>
      </c>
      <c r="S323" s="10">
        <f t="shared" ref="S323:S386" si="21">(J323/86400)+25569+(-5/24)</f>
        <v>42647.238263888888</v>
      </c>
      <c r="T323" s="10">
        <f t="shared" ref="T323:T386" si="22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9"/>
        <v>1.0791200000000001</v>
      </c>
      <c r="P324">
        <f t="shared" si="20"/>
        <v>145.04301075268816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ref="O325:O388" si="23">E325/D325</f>
        <v>1.2307407407407407</v>
      </c>
      <c r="P325">
        <f t="shared" si="20"/>
        <v>114.58620689655173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1.016</v>
      </c>
      <c r="P326">
        <f t="shared" si="20"/>
        <v>105.3170731707317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1.04396</v>
      </c>
      <c r="P327">
        <f t="shared" si="20"/>
        <v>70.921195652173907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1.1292973333333334</v>
      </c>
      <c r="P328">
        <f t="shared" si="20"/>
        <v>147.17167680278018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1.3640000000000001</v>
      </c>
      <c r="P329">
        <f t="shared" si="20"/>
        <v>160.47058823529412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1.036144</v>
      </c>
      <c r="P330">
        <f t="shared" si="20"/>
        <v>156.04578313253012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1.0549999999999999</v>
      </c>
      <c r="P331">
        <f t="shared" si="20"/>
        <v>63.17365269461078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1.0182857142857142</v>
      </c>
      <c r="P332">
        <f t="shared" si="20"/>
        <v>104.82352941176471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1.0660499999999999</v>
      </c>
      <c r="P333">
        <f t="shared" si="20"/>
        <v>97.356164383561648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1.13015</v>
      </c>
      <c r="P334">
        <f t="shared" si="20"/>
        <v>203.63063063063063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1.252275</v>
      </c>
      <c r="P335">
        <f t="shared" si="20"/>
        <v>188.31203007518798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1.0119</v>
      </c>
      <c r="P336">
        <f t="shared" si="20"/>
        <v>146.65217391304347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1.0276470588235294</v>
      </c>
      <c r="P337">
        <f t="shared" si="20"/>
        <v>109.1875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1.1683911999999999</v>
      </c>
      <c r="P338">
        <f t="shared" si="20"/>
        <v>59.249046653144013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1.0116833333333335</v>
      </c>
      <c r="P339">
        <f t="shared" si="20"/>
        <v>97.904838709677421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1.1013360000000001</v>
      </c>
      <c r="P340">
        <f t="shared" si="20"/>
        <v>70.000169491525426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1.0808333333333333</v>
      </c>
      <c r="P341">
        <f t="shared" si="20"/>
        <v>72.865168539325836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1.2502285714285715</v>
      </c>
      <c r="P342">
        <f t="shared" si="20"/>
        <v>146.34782608695653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1.0671428571428572</v>
      </c>
      <c r="P343">
        <f t="shared" si="20"/>
        <v>67.909090909090907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1.0036639999999999</v>
      </c>
      <c r="P344">
        <f t="shared" si="20"/>
        <v>169.85083076923075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1.0202863333333334</v>
      </c>
      <c r="P345">
        <f t="shared" si="20"/>
        <v>58.413339694656486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1.0208358208955224</v>
      </c>
      <c r="P346">
        <f t="shared" si="20"/>
        <v>119.99298245614035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1.2327586206896552</v>
      </c>
      <c r="P347">
        <f t="shared" si="20"/>
        <v>99.860335195530723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1.7028880000000002</v>
      </c>
      <c r="P348">
        <f t="shared" si="20"/>
        <v>90.579148936170213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1.1159049999999999</v>
      </c>
      <c r="P349">
        <f t="shared" si="20"/>
        <v>117.77361477572559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1.03</v>
      </c>
      <c r="P350">
        <f t="shared" si="20"/>
        <v>86.554621848739501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1.0663570159857905</v>
      </c>
      <c r="P351">
        <f t="shared" si="20"/>
        <v>71.899281437125751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1.1476</v>
      </c>
      <c r="P352">
        <f t="shared" si="20"/>
        <v>129.81900452488688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1.2734117647058822</v>
      </c>
      <c r="P353">
        <f t="shared" si="20"/>
        <v>44.912863070539416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1.1656</v>
      </c>
      <c r="P354">
        <f t="shared" si="20"/>
        <v>40.755244755244753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1.0861819426615318</v>
      </c>
      <c r="P355">
        <f t="shared" si="20"/>
        <v>103.52394779771615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1.0394285714285714</v>
      </c>
      <c r="P356">
        <f t="shared" si="20"/>
        <v>125.44827586206897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1.1625714285714286</v>
      </c>
      <c r="P357">
        <f t="shared" si="20"/>
        <v>246.60606060606059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1.0269239999999999</v>
      </c>
      <c r="P358">
        <f t="shared" si="20"/>
        <v>79.401340206185566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1.74</v>
      </c>
      <c r="P359">
        <f t="shared" si="20"/>
        <v>86.138613861386133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1.03088</v>
      </c>
      <c r="P360">
        <f t="shared" si="20"/>
        <v>193.04868913857678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1.0485537190082646</v>
      </c>
      <c r="P361">
        <f t="shared" si="20"/>
        <v>84.023178807947019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1.0137499999999999</v>
      </c>
      <c r="P362">
        <f t="shared" si="20"/>
        <v>139.82758620689654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1.1107699999999998</v>
      </c>
      <c r="P363">
        <f t="shared" si="20"/>
        <v>109.82189265536722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1.2415933781686497</v>
      </c>
      <c r="P364">
        <f t="shared" si="20"/>
        <v>139.53488372093022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1.0133333333333334</v>
      </c>
      <c r="P365">
        <f t="shared" si="20"/>
        <v>347.84615384615387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1.1016142857142857</v>
      </c>
      <c r="P366">
        <f t="shared" si="20"/>
        <v>68.24159292035398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1.0397333333333334</v>
      </c>
      <c r="P367">
        <f t="shared" si="20"/>
        <v>239.93846153846152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1.013157894736842</v>
      </c>
      <c r="P368">
        <f t="shared" si="20"/>
        <v>287.31343283582089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1.033501</v>
      </c>
      <c r="P369">
        <f t="shared" si="20"/>
        <v>86.84882352941176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1.04112</v>
      </c>
      <c r="P370">
        <f t="shared" si="20"/>
        <v>81.84905660377359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1.1015569230769231</v>
      </c>
      <c r="P371">
        <f t="shared" si="20"/>
        <v>42.874970059880241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1.2202</v>
      </c>
      <c r="P372">
        <f t="shared" si="20"/>
        <v>709.41860465116281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1.1416866666666667</v>
      </c>
      <c r="P373">
        <f t="shared" si="20"/>
        <v>161.25517890772127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1.2533333333333334</v>
      </c>
      <c r="P374">
        <f t="shared" si="20"/>
        <v>41.777777777777779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1.0666666666666667</v>
      </c>
      <c r="P375">
        <f t="shared" si="20"/>
        <v>89.887640449438209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1.3065</v>
      </c>
      <c r="P376">
        <f t="shared" si="20"/>
        <v>45.051724137931032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1.2</v>
      </c>
      <c r="P377">
        <f t="shared" si="20"/>
        <v>42.857142857142854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1.0595918367346939</v>
      </c>
      <c r="P378">
        <f t="shared" si="20"/>
        <v>54.083333333333336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1.1439999999999999</v>
      </c>
      <c r="P379">
        <f t="shared" si="20"/>
        <v>103.21804511278195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1.1176666666666666</v>
      </c>
      <c r="P380">
        <f t="shared" si="20"/>
        <v>40.397590361445786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1.1608000000000001</v>
      </c>
      <c r="P381">
        <f t="shared" si="20"/>
        <v>116.85906040268456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1.415</v>
      </c>
      <c r="P382">
        <f t="shared" si="20"/>
        <v>115.51020408163265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1.0472999999999999</v>
      </c>
      <c r="P383">
        <f t="shared" si="20"/>
        <v>104.31274900398407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2.5583333333333331</v>
      </c>
      <c r="P384">
        <f t="shared" si="20"/>
        <v>69.772727272727266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2.0670670670670672</v>
      </c>
      <c r="P385">
        <f t="shared" si="20"/>
        <v>43.020833333333336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1.1210500000000001</v>
      </c>
      <c r="P386">
        <f t="shared" si="20"/>
        <v>58.540469973890339</v>
      </c>
      <c r="Q386" t="s">
        <v>8310</v>
      </c>
      <c r="R386" t="s">
        <v>8315</v>
      </c>
      <c r="S386" s="10">
        <f t="shared" si="21"/>
        <v>41980.573460648149</v>
      </c>
      <c r="T386" s="10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1.05982</v>
      </c>
      <c r="P387">
        <f t="shared" ref="P387:P450" si="24">E387/L387</f>
        <v>111.79535864978902</v>
      </c>
      <c r="Q387" t="s">
        <v>8310</v>
      </c>
      <c r="R387" t="s">
        <v>8315</v>
      </c>
      <c r="S387" s="10">
        <f t="shared" ref="S387:S450" si="25">(J387/86400)+25569+(-5/24)</f>
        <v>41934.376168981478</v>
      </c>
      <c r="T387" s="10">
        <f t="shared" ref="T387:T450" si="26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3"/>
        <v>1.0016666666666667</v>
      </c>
      <c r="P388">
        <f t="shared" si="24"/>
        <v>46.230769230769234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ref="O389:O452" si="27">E389/D389</f>
        <v>2.1398947368421051</v>
      </c>
      <c r="P389">
        <f t="shared" si="24"/>
        <v>144.69039145907473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1.2616000000000001</v>
      </c>
      <c r="P390">
        <f t="shared" si="24"/>
        <v>88.845070422535215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1.8153547058823529</v>
      </c>
      <c r="P391">
        <f t="shared" si="24"/>
        <v>81.75107284768211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</v>
      </c>
      <c r="P392">
        <f t="shared" si="24"/>
        <v>71.428571428571431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1.0061</v>
      </c>
      <c r="P393">
        <f t="shared" si="24"/>
        <v>104.25906735751295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1.009027027027027</v>
      </c>
      <c r="P394">
        <f t="shared" si="24"/>
        <v>90.616504854368927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1.10446</v>
      </c>
      <c r="P395">
        <f t="shared" si="24"/>
        <v>157.33048433048432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1.118936170212766</v>
      </c>
      <c r="P396">
        <f t="shared" si="24"/>
        <v>105.18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1.0804450000000001</v>
      </c>
      <c r="P397">
        <f t="shared" si="24"/>
        <v>58.719836956521746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1.0666666666666667</v>
      </c>
      <c r="P398">
        <f t="shared" si="24"/>
        <v>81.632653061224488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1.0390027322404372</v>
      </c>
      <c r="P399">
        <f t="shared" si="24"/>
        <v>56.460043668122275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1.2516</v>
      </c>
      <c r="P400">
        <f t="shared" si="24"/>
        <v>140.1044776119403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1.0680499999999999</v>
      </c>
      <c r="P401">
        <f t="shared" si="24"/>
        <v>224.85263157894738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1.1230249999999999</v>
      </c>
      <c r="P402">
        <f t="shared" si="24"/>
        <v>181.13306451612902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1.0381199999999999</v>
      </c>
      <c r="P403">
        <f t="shared" si="24"/>
        <v>711.04109589041093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1.4165000000000001</v>
      </c>
      <c r="P404">
        <f t="shared" si="24"/>
        <v>65.883720930232556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1.0526</v>
      </c>
      <c r="P405">
        <f t="shared" si="24"/>
        <v>75.185714285714283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1.0309142857142857</v>
      </c>
      <c r="P406">
        <f t="shared" si="24"/>
        <v>133.14391143911439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1.0765957446808512</v>
      </c>
      <c r="P407">
        <f t="shared" si="24"/>
        <v>55.2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1.0770464285714285</v>
      </c>
      <c r="P408">
        <f t="shared" si="24"/>
        <v>86.163714285714292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1.0155000000000001</v>
      </c>
      <c r="P409">
        <f t="shared" si="24"/>
        <v>92.318181818181813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1.0143766666666667</v>
      </c>
      <c r="P410">
        <f t="shared" si="24"/>
        <v>160.16473684210527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1.3680000000000001</v>
      </c>
      <c r="P411">
        <f t="shared" si="24"/>
        <v>45.6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1.2829999999999999</v>
      </c>
      <c r="P412">
        <f t="shared" si="24"/>
        <v>183.28571428571428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1.0105</v>
      </c>
      <c r="P413">
        <f t="shared" si="24"/>
        <v>125.78838174273859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1.2684</v>
      </c>
      <c r="P414">
        <f t="shared" si="24"/>
        <v>57.654545454545456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1.0508593749999999</v>
      </c>
      <c r="P415">
        <f t="shared" si="24"/>
        <v>78.660818713450297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1.0285405405405406</v>
      </c>
      <c r="P416">
        <f t="shared" si="24"/>
        <v>91.480769230769226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1.0214714285714286</v>
      </c>
      <c r="P417">
        <f t="shared" si="24"/>
        <v>68.09809523809524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1.2021700000000002</v>
      </c>
      <c r="P418">
        <f t="shared" si="24"/>
        <v>48.086800000000004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1.0024761904761905</v>
      </c>
      <c r="P419">
        <f t="shared" si="24"/>
        <v>202.42307692307693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1.0063392857142857</v>
      </c>
      <c r="P420">
        <f t="shared" si="24"/>
        <v>216.75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1.004375</v>
      </c>
      <c r="P421">
        <f t="shared" si="24"/>
        <v>110.06849315068493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4.3939393939393936E-3</v>
      </c>
      <c r="P422">
        <f t="shared" si="24"/>
        <v>4.833333333333333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2.0066666666666667E-2</v>
      </c>
      <c r="P423">
        <f t="shared" si="24"/>
        <v>50.166666666666664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1.0749999999999999E-2</v>
      </c>
      <c r="P424">
        <f t="shared" si="24"/>
        <v>35.833333333333336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7.6499999999999997E-3</v>
      </c>
      <c r="P425">
        <f t="shared" si="24"/>
        <v>11.76923076923077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6.7966666666666675E-2</v>
      </c>
      <c r="P426">
        <f t="shared" si="24"/>
        <v>40.78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1.2E-4</v>
      </c>
      <c r="P427">
        <f t="shared" si="24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1.3299999999999999E-2</v>
      </c>
      <c r="P428">
        <f t="shared" si="24"/>
        <v>16.625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t="e">
        <f t="shared" si="24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5.6333333333333332E-2</v>
      </c>
      <c r="P430">
        <f t="shared" si="24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t="e">
        <f t="shared" si="24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2.4E-2</v>
      </c>
      <c r="P432">
        <f t="shared" si="24"/>
        <v>4.8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0.13833333333333334</v>
      </c>
      <c r="P433">
        <f t="shared" si="24"/>
        <v>51.875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9.5000000000000001E-2</v>
      </c>
      <c r="P434">
        <f t="shared" si="24"/>
        <v>71.25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t="e">
        <f t="shared" si="24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0.05</v>
      </c>
      <c r="P436">
        <f t="shared" si="24"/>
        <v>62.5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2.7272727272727273E-5</v>
      </c>
      <c r="P437">
        <f t="shared" si="24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t="e">
        <f t="shared" si="24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t="e">
        <f t="shared" si="24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9.3799999999999994E-2</v>
      </c>
      <c r="P440">
        <f t="shared" si="24"/>
        <v>170.54545454545453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t="e">
        <f t="shared" si="24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1E-3</v>
      </c>
      <c r="P442">
        <f t="shared" si="24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t="e">
        <f t="shared" si="24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0.39358823529411763</v>
      </c>
      <c r="P444">
        <f t="shared" si="24"/>
        <v>393.58823529411762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1E-3</v>
      </c>
      <c r="P445">
        <f t="shared" si="24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0.05</v>
      </c>
      <c r="P446">
        <f t="shared" si="24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3.3333333333333335E-5</v>
      </c>
      <c r="P447">
        <f t="shared" si="24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7.2952380952380949E-2</v>
      </c>
      <c r="P448">
        <f t="shared" si="24"/>
        <v>47.875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1.6666666666666666E-4</v>
      </c>
      <c r="P449">
        <f t="shared" si="24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3.2804E-2</v>
      </c>
      <c r="P450">
        <f t="shared" si="24"/>
        <v>20.502500000000001</v>
      </c>
      <c r="Q450" t="s">
        <v>8310</v>
      </c>
      <c r="R450" t="s">
        <v>8316</v>
      </c>
      <c r="S450" s="10">
        <f t="shared" si="25"/>
        <v>41753.549710648142</v>
      </c>
      <c r="T450" s="10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2.2499999999999999E-2</v>
      </c>
      <c r="P451">
        <f t="shared" ref="P451:P514" si="28">E451/L451</f>
        <v>9</v>
      </c>
      <c r="Q451" t="s">
        <v>8310</v>
      </c>
      <c r="R451" t="s">
        <v>8316</v>
      </c>
      <c r="S451" s="10">
        <f t="shared" ref="S451:S514" si="29">(J451/86400)+25569+(-5/24)</f>
        <v>41534.359780092593</v>
      </c>
      <c r="T451" s="10">
        <f t="shared" ref="T451:T514" si="30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7"/>
        <v>7.92E-3</v>
      </c>
      <c r="P452">
        <f t="shared" si="28"/>
        <v>56.571428571428569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ref="O453:O516" si="31">E453/D453</f>
        <v>0</v>
      </c>
      <c r="P453" t="e">
        <f t="shared" si="28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0.64</v>
      </c>
      <c r="P454">
        <f t="shared" si="28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2.740447957839262E-4</v>
      </c>
      <c r="P455">
        <f t="shared" si="28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8.2000000000000007E-3</v>
      </c>
      <c r="P456">
        <f t="shared" si="28"/>
        <v>16.399999999999999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6.9230769230769226E-4</v>
      </c>
      <c r="P457">
        <f t="shared" si="28"/>
        <v>22.5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6.8631863186318634E-3</v>
      </c>
      <c r="P458">
        <f t="shared" si="28"/>
        <v>20.333333333333332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t="e">
        <f t="shared" si="28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8.2100000000000006E-2</v>
      </c>
      <c r="P460">
        <f t="shared" si="28"/>
        <v>16.755102040816325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6.4102564102564103E-4</v>
      </c>
      <c r="P461">
        <f t="shared" si="28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2.9411764705882353E-3</v>
      </c>
      <c r="P462">
        <f t="shared" si="28"/>
        <v>12.5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t="e">
        <f t="shared" si="28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t="e">
        <f t="shared" si="28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2.2727272727272728E-2</v>
      </c>
      <c r="P465">
        <f t="shared" si="28"/>
        <v>113.63636363636364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9.9009900990099011E-4</v>
      </c>
      <c r="P466">
        <f t="shared" si="28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0.26953125</v>
      </c>
      <c r="P467">
        <f t="shared" si="28"/>
        <v>17.25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7.6E-3</v>
      </c>
      <c r="P468">
        <f t="shared" si="28"/>
        <v>15.2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0.21575</v>
      </c>
      <c r="P469">
        <f t="shared" si="28"/>
        <v>110.64102564102564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t="e">
        <f t="shared" si="28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t="e">
        <f t="shared" si="28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1.0200000000000001E-2</v>
      </c>
      <c r="P472">
        <f t="shared" si="28"/>
        <v>25.5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0.11892727272727273</v>
      </c>
      <c r="P473">
        <f t="shared" si="28"/>
        <v>38.476470588235294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0.17624999999999999</v>
      </c>
      <c r="P474">
        <f t="shared" si="28"/>
        <v>28.2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2.87E-2</v>
      </c>
      <c r="P475">
        <f t="shared" si="28"/>
        <v>61.5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3.0303030303030303E-4</v>
      </c>
      <c r="P476">
        <f t="shared" si="28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t="e">
        <f t="shared" si="28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2.2302681818181819E-2</v>
      </c>
      <c r="P478">
        <f t="shared" si="28"/>
        <v>39.569274193548388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t="e">
        <f t="shared" si="28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t="e">
        <f t="shared" si="28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0.3256</v>
      </c>
      <c r="P481">
        <f t="shared" si="28"/>
        <v>88.8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0.19409999999999999</v>
      </c>
      <c r="P482">
        <f t="shared" si="28"/>
        <v>55.457142857142856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6.0999999999999999E-2</v>
      </c>
      <c r="P483">
        <f t="shared" si="28"/>
        <v>87.142857142857139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1E-3</v>
      </c>
      <c r="P484">
        <f t="shared" si="28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0.502</v>
      </c>
      <c r="P485">
        <f t="shared" si="28"/>
        <v>51.224489795918366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1.8625E-3</v>
      </c>
      <c r="P486">
        <f t="shared" si="28"/>
        <v>13.545454545454545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0.21906971229845085</v>
      </c>
      <c r="P487">
        <f t="shared" si="28"/>
        <v>66.520080000000007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9.0909090909090904E-5</v>
      </c>
      <c r="P488">
        <f t="shared" si="28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t="e">
        <f t="shared" si="28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t="e">
        <f t="shared" si="28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2.8667813379201833E-3</v>
      </c>
      <c r="P491">
        <f t="shared" si="28"/>
        <v>71.666666666666671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t="e">
        <f t="shared" si="28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t="e">
        <f t="shared" si="28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t="e">
        <f t="shared" si="28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t="e">
        <f t="shared" si="28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1.5499999999999999E-3</v>
      </c>
      <c r="P496">
        <f t="shared" si="28"/>
        <v>10.333333333333334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t="e">
        <f t="shared" si="28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1.6666666666666667E-5</v>
      </c>
      <c r="P498">
        <f t="shared" si="28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6.6964285714285711E-3</v>
      </c>
      <c r="P499">
        <f t="shared" si="28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4.5985132395404561E-2</v>
      </c>
      <c r="P500">
        <f t="shared" si="28"/>
        <v>136.09090909090909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9.5500000000000002E-2</v>
      </c>
      <c r="P501">
        <f t="shared" si="28"/>
        <v>73.461538461538467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3.307692307692308E-2</v>
      </c>
      <c r="P502">
        <f t="shared" si="28"/>
        <v>53.75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t="e">
        <f t="shared" si="28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1.15E-2</v>
      </c>
      <c r="P504">
        <f t="shared" si="28"/>
        <v>57.5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1.7538461538461537E-2</v>
      </c>
      <c r="P505">
        <f t="shared" si="28"/>
        <v>12.666666666666666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1.3673469387755101E-2</v>
      </c>
      <c r="P506">
        <f t="shared" si="28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4.3333333333333331E-3</v>
      </c>
      <c r="P507">
        <f t="shared" si="28"/>
        <v>3.7142857142857144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1.25E-3</v>
      </c>
      <c r="P508">
        <f t="shared" si="28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3.2000000000000001E-2</v>
      </c>
      <c r="P509">
        <f t="shared" si="28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8.0000000000000002E-3</v>
      </c>
      <c r="P510">
        <f t="shared" si="28"/>
        <v>133.33333333333334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2E-3</v>
      </c>
      <c r="P511">
        <f t="shared" si="28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t="e">
        <f t="shared" si="28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0.03</v>
      </c>
      <c r="P513">
        <f t="shared" si="28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1.3749999999999999E-3</v>
      </c>
      <c r="P514">
        <f t="shared" si="28"/>
        <v>5.5</v>
      </c>
      <c r="Q514" t="s">
        <v>8310</v>
      </c>
      <c r="R514" t="s">
        <v>8316</v>
      </c>
      <c r="S514" s="10">
        <f t="shared" si="29"/>
        <v>42649.533877314818</v>
      </c>
      <c r="T514" s="10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0.13924</v>
      </c>
      <c r="P515">
        <f t="shared" ref="P515:P578" si="32">E515/L515</f>
        <v>102.38235294117646</v>
      </c>
      <c r="Q515" t="s">
        <v>8310</v>
      </c>
      <c r="R515" t="s">
        <v>8316</v>
      </c>
      <c r="S515" s="10">
        <f t="shared" ref="S515:S578" si="33">(J515/86400)+25569+(-5/24)</f>
        <v>42552.445659722223</v>
      </c>
      <c r="T515" s="10">
        <f t="shared" ref="T515:T578" si="3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1"/>
        <v>3.3333333333333333E-2</v>
      </c>
      <c r="P516">
        <f t="shared" si="32"/>
        <v>16.666666666666668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ref="O517:O580" si="35">E517/D517</f>
        <v>0.25413402061855672</v>
      </c>
      <c r="P517">
        <f t="shared" si="32"/>
        <v>725.02941176470586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t="e">
        <f t="shared" si="32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1.3666666666666667E-2</v>
      </c>
      <c r="P519">
        <f t="shared" si="32"/>
        <v>68.333333333333329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t="e">
        <f t="shared" si="32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0.22881426547787684</v>
      </c>
      <c r="P521">
        <f t="shared" si="32"/>
        <v>39.228571428571428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1.0209999999999999</v>
      </c>
      <c r="P522">
        <f t="shared" si="32"/>
        <v>150.14705882352942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1.0464</v>
      </c>
      <c r="P523">
        <f t="shared" si="32"/>
        <v>93.428571428571431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1.1466666666666667</v>
      </c>
      <c r="P524">
        <f t="shared" si="32"/>
        <v>110.96774193548387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1.206</v>
      </c>
      <c r="P525">
        <f t="shared" si="32"/>
        <v>71.785714285714292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1.0867285714285715</v>
      </c>
      <c r="P526">
        <f t="shared" si="32"/>
        <v>29.258076923076924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</v>
      </c>
      <c r="P527">
        <f t="shared" si="32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1.1399999999999999</v>
      </c>
      <c r="P528">
        <f t="shared" si="32"/>
        <v>74.347826086956516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1.0085</v>
      </c>
      <c r="P529">
        <f t="shared" si="32"/>
        <v>63.829113924050631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1.1565217391304348</v>
      </c>
      <c r="P530">
        <f t="shared" si="32"/>
        <v>44.333333333333336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1.3041666666666667</v>
      </c>
      <c r="P531">
        <f t="shared" si="32"/>
        <v>86.944444444444443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1.0778267254038179</v>
      </c>
      <c r="P532">
        <f t="shared" si="32"/>
        <v>126.55172413793103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</v>
      </c>
      <c r="P533">
        <f t="shared" si="32"/>
        <v>129.03225806451613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1.2324999999999999</v>
      </c>
      <c r="P534">
        <f t="shared" si="32"/>
        <v>71.242774566473983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1.002</v>
      </c>
      <c r="P535">
        <f t="shared" si="32"/>
        <v>117.88235294117646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1.0466666666666666</v>
      </c>
      <c r="P536">
        <f t="shared" si="32"/>
        <v>327.08333333333331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1.0249999999999999</v>
      </c>
      <c r="P537">
        <f t="shared" si="32"/>
        <v>34.745762711864408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1.1825757575757576</v>
      </c>
      <c r="P538">
        <f t="shared" si="32"/>
        <v>100.06410256410257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1.2050000000000001</v>
      </c>
      <c r="P539">
        <f t="shared" si="32"/>
        <v>40.847457627118644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3.0242</v>
      </c>
      <c r="P540">
        <f t="shared" si="32"/>
        <v>252.01666666666668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1.00644</v>
      </c>
      <c r="P541">
        <f t="shared" si="32"/>
        <v>25.161000000000001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6.666666666666667E-5</v>
      </c>
      <c r="P542">
        <f t="shared" si="32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5.5555555555555558E-3</v>
      </c>
      <c r="P543">
        <f t="shared" si="32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3.9999999999999998E-6</v>
      </c>
      <c r="P544">
        <f t="shared" si="32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3.1818181818181819E-3</v>
      </c>
      <c r="P545">
        <f t="shared" si="32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1.2E-2</v>
      </c>
      <c r="P546">
        <f t="shared" si="32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0.27383999999999997</v>
      </c>
      <c r="P547">
        <f t="shared" si="32"/>
        <v>402.70588235294116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8.6666666666666663E-4</v>
      </c>
      <c r="P548">
        <f t="shared" si="32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t="e">
        <f t="shared" si="32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8.9999999999999998E-4</v>
      </c>
      <c r="P550">
        <f t="shared" si="32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2.7199999999999998E-2</v>
      </c>
      <c r="P551">
        <f t="shared" si="32"/>
        <v>8.5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7.0000000000000001E-3</v>
      </c>
      <c r="P552">
        <f t="shared" si="32"/>
        <v>8.75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5.0413333333333331E-2</v>
      </c>
      <c r="P553">
        <f t="shared" si="32"/>
        <v>135.03571428571428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t="e">
        <f t="shared" si="32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4.9199999999999999E-3</v>
      </c>
      <c r="P555">
        <f t="shared" si="32"/>
        <v>20.5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0.36589147286821705</v>
      </c>
      <c r="P556">
        <f t="shared" si="32"/>
        <v>64.36363636363636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t="e">
        <f t="shared" si="32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2.5000000000000001E-2</v>
      </c>
      <c r="P558">
        <f t="shared" si="32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9.1066666666666674E-3</v>
      </c>
      <c r="P559">
        <f t="shared" si="32"/>
        <v>68.3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t="e">
        <f t="shared" si="32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2.0833333333333335E-4</v>
      </c>
      <c r="P561">
        <f t="shared" si="32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1.2E-4</v>
      </c>
      <c r="P562">
        <f t="shared" si="32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3.6666666666666666E-3</v>
      </c>
      <c r="P563">
        <f t="shared" si="32"/>
        <v>27.5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t="e">
        <f t="shared" si="32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9.0666666666666662E-4</v>
      </c>
      <c r="P565">
        <f t="shared" si="32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5.5555555555555558E-5</v>
      </c>
      <c r="P566">
        <f t="shared" si="32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t="e">
        <f t="shared" si="32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2.0000000000000001E-4</v>
      </c>
      <c r="P568">
        <f t="shared" si="32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t="e">
        <f t="shared" si="32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0.01</v>
      </c>
      <c r="P570">
        <f t="shared" si="32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8.0000000000000002E-3</v>
      </c>
      <c r="P571">
        <f t="shared" si="32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1.6705882352941177E-3</v>
      </c>
      <c r="P572">
        <f t="shared" si="32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4.2399999999999998E-3</v>
      </c>
      <c r="P573">
        <f t="shared" si="32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t="e">
        <f t="shared" si="32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3.892538925389254E-3</v>
      </c>
      <c r="P575">
        <f t="shared" si="32"/>
        <v>38.444444444444443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7.1556350626118068E-3</v>
      </c>
      <c r="P576">
        <f t="shared" si="32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4.3166666666666666E-3</v>
      </c>
      <c r="P577">
        <f t="shared" si="32"/>
        <v>64.75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1.2500000000000001E-5</v>
      </c>
      <c r="P578">
        <f t="shared" si="32"/>
        <v>1</v>
      </c>
      <c r="Q578" t="s">
        <v>8319</v>
      </c>
      <c r="R578" t="s">
        <v>8320</v>
      </c>
      <c r="S578" s="10">
        <f t="shared" si="33"/>
        <v>42031.263333333329</v>
      </c>
      <c r="T578" s="10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2E-3</v>
      </c>
      <c r="P579">
        <f t="shared" ref="P579:P642" si="36">E579/L579</f>
        <v>10</v>
      </c>
      <c r="Q579" t="s">
        <v>8319</v>
      </c>
      <c r="R579" t="s">
        <v>8320</v>
      </c>
      <c r="S579" s="10">
        <f t="shared" ref="S579:S642" si="37">(J579/86400)+25569+(-5/24)</f>
        <v>42450.380810185183</v>
      </c>
      <c r="T579" s="10">
        <f t="shared" ref="T579:T642" si="3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5"/>
        <v>1.12E-4</v>
      </c>
      <c r="P580">
        <f t="shared" si="36"/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ref="O581:O644" si="39">E581/D581</f>
        <v>1.4583333333333334E-2</v>
      </c>
      <c r="P581">
        <f t="shared" si="36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3.3333333333333332E-4</v>
      </c>
      <c r="P582">
        <f t="shared" si="36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t="e">
        <f t="shared" si="36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t="e">
        <f t="shared" si="36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1.1111111111111112E-4</v>
      </c>
      <c r="P585">
        <f t="shared" si="36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0.01</v>
      </c>
      <c r="P586">
        <f t="shared" si="36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t="e">
        <f t="shared" si="36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5.5999999999999999E-3</v>
      </c>
      <c r="P588">
        <f t="shared" si="36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9.0833333333333335E-2</v>
      </c>
      <c r="P589">
        <f t="shared" si="36"/>
        <v>389.28571428571428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3.3444444444444443E-2</v>
      </c>
      <c r="P590">
        <f t="shared" si="36"/>
        <v>150.5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1.3333333333333334E-4</v>
      </c>
      <c r="P591">
        <f t="shared" si="36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4.4600000000000001E-2</v>
      </c>
      <c r="P592">
        <f t="shared" si="36"/>
        <v>24.777777777777779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6.0999999999999997E-4</v>
      </c>
      <c r="P593">
        <f t="shared" si="36"/>
        <v>30.5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3.3333333333333333E-2</v>
      </c>
      <c r="P594">
        <f t="shared" si="36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0.23</v>
      </c>
      <c r="P595">
        <f t="shared" si="36"/>
        <v>16.428571428571427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1.0399999999999999E-3</v>
      </c>
      <c r="P596">
        <f t="shared" si="36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4.2599999999999999E-3</v>
      </c>
      <c r="P597">
        <f t="shared" si="36"/>
        <v>53.25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2.9999999999999997E-4</v>
      </c>
      <c r="P598">
        <f t="shared" si="36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2.6666666666666666E-3</v>
      </c>
      <c r="P599">
        <f t="shared" si="36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0.34</v>
      </c>
      <c r="P600">
        <f t="shared" si="36"/>
        <v>121.42857142857143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6.2E-4</v>
      </c>
      <c r="P601">
        <f t="shared" si="36"/>
        <v>15.5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0.02</v>
      </c>
      <c r="P602">
        <f t="shared" si="36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1.4E-2</v>
      </c>
      <c r="P603">
        <f t="shared" si="36"/>
        <v>23.333333333333332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t="e">
        <f t="shared" si="36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3.9334666666666664E-2</v>
      </c>
      <c r="P605">
        <f t="shared" si="36"/>
        <v>45.386153846153846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t="e">
        <f t="shared" si="36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2.6200000000000001E-2</v>
      </c>
      <c r="P607">
        <f t="shared" si="36"/>
        <v>16.375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2E-3</v>
      </c>
      <c r="P608">
        <f t="shared" si="36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t="e">
        <f t="shared" si="36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9.7400000000000004E-3</v>
      </c>
      <c r="P610">
        <f t="shared" si="36"/>
        <v>292.2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6.41025641025641E-3</v>
      </c>
      <c r="P611">
        <f t="shared" si="36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t="e">
        <f t="shared" si="36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t="e">
        <f t="shared" si="36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t="e">
        <f t="shared" si="36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0.21363333333333334</v>
      </c>
      <c r="P615">
        <f t="shared" si="36"/>
        <v>105.93388429752066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t="e">
        <f t="shared" si="36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t="e">
        <f t="shared" si="36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t="e">
        <f t="shared" si="36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0.03</v>
      </c>
      <c r="P619">
        <f t="shared" si="36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t="e">
        <f t="shared" si="36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3.9999999999999998E-7</v>
      </c>
      <c r="P621">
        <f t="shared" si="36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0.01</v>
      </c>
      <c r="P622">
        <f t="shared" si="36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1.044E-2</v>
      </c>
      <c r="P623">
        <f t="shared" si="36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5.6833333333333333E-2</v>
      </c>
      <c r="P624">
        <f t="shared" si="36"/>
        <v>37.888888888888886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t="e">
        <f t="shared" si="36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t="e">
        <f t="shared" si="36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t="e">
        <f t="shared" si="36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0.17380000000000001</v>
      </c>
      <c r="P628">
        <f t="shared" si="36"/>
        <v>111.41025641025641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2.0000000000000001E-4</v>
      </c>
      <c r="P629">
        <f t="shared" si="36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t="e">
        <f t="shared" si="36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1.75E-3</v>
      </c>
      <c r="P631">
        <f t="shared" si="36"/>
        <v>116.66666666666667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8.3340278356529708E-4</v>
      </c>
      <c r="P632">
        <f t="shared" si="36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1.38E-2</v>
      </c>
      <c r="P633">
        <f t="shared" si="36"/>
        <v>76.666666666666671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t="e">
        <f t="shared" si="36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0.1245</v>
      </c>
      <c r="P635">
        <f t="shared" si="36"/>
        <v>49.8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2.0000000000000001E-4</v>
      </c>
      <c r="P636">
        <f t="shared" si="36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8.0000000000000007E-5</v>
      </c>
      <c r="P637">
        <f t="shared" si="36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2E-3</v>
      </c>
      <c r="P638">
        <f t="shared" si="36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t="e">
        <f t="shared" si="36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9.0000000000000006E-5</v>
      </c>
      <c r="P640">
        <f t="shared" si="36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9.9999999999999995E-7</v>
      </c>
      <c r="P641">
        <f t="shared" si="36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1.4428571428571428</v>
      </c>
      <c r="P642">
        <f t="shared" si="36"/>
        <v>50.5</v>
      </c>
      <c r="Q642" t="s">
        <v>8319</v>
      </c>
      <c r="R642" t="s">
        <v>8321</v>
      </c>
      <c r="S642" s="10">
        <f t="shared" si="37"/>
        <v>42683.211979166663</v>
      </c>
      <c r="T642" s="10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1.1916249999999999</v>
      </c>
      <c r="P643">
        <f t="shared" ref="P643:P706" si="40">E643/L643</f>
        <v>151.31746031746033</v>
      </c>
      <c r="Q643" t="s">
        <v>8319</v>
      </c>
      <c r="R643" t="s">
        <v>8321</v>
      </c>
      <c r="S643" s="10">
        <f t="shared" ref="S643:S706" si="41">(J643/86400)+25569+(-5/24)</f>
        <v>42199.361666666664</v>
      </c>
      <c r="T643" s="10">
        <f t="shared" ref="T643:T706" si="42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9"/>
        <v>14.604850000000001</v>
      </c>
      <c r="P644">
        <f t="shared" si="40"/>
        <v>134.3592456301748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ref="O645:O708" si="43">E645/D645</f>
        <v>1.0580799999999999</v>
      </c>
      <c r="P645">
        <f t="shared" si="40"/>
        <v>174.02631578947367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3.0011791999999997</v>
      </c>
      <c r="P646">
        <f t="shared" si="40"/>
        <v>73.486268364348675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2.7869999999999999</v>
      </c>
      <c r="P647">
        <f t="shared" si="40"/>
        <v>23.518987341772153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1.3187625000000001</v>
      </c>
      <c r="P648">
        <f t="shared" si="40"/>
        <v>39.074444444444445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1.0705</v>
      </c>
      <c r="P649">
        <f t="shared" si="40"/>
        <v>125.94117647058823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1.2682285714285715</v>
      </c>
      <c r="P650">
        <f t="shared" si="40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1.3996</v>
      </c>
      <c r="P651">
        <f t="shared" si="40"/>
        <v>42.670731707317074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1.1240000000000001</v>
      </c>
      <c r="P652">
        <f t="shared" si="40"/>
        <v>35.125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1.00528</v>
      </c>
      <c r="P653">
        <f t="shared" si="40"/>
        <v>239.35238095238094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1.0046666666666666</v>
      </c>
      <c r="P654">
        <f t="shared" si="40"/>
        <v>107.64285714285714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1.4144600000000001</v>
      </c>
      <c r="P655">
        <f t="shared" si="40"/>
        <v>95.830623306233065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2.6729166666666666</v>
      </c>
      <c r="P656">
        <f t="shared" si="40"/>
        <v>31.663376110562684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1.4688749999999999</v>
      </c>
      <c r="P657">
        <f t="shared" si="40"/>
        <v>42.886861313868614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2.1356000000000002</v>
      </c>
      <c r="P658">
        <f t="shared" si="40"/>
        <v>122.73563218390805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1.2569999999999999</v>
      </c>
      <c r="P659">
        <f t="shared" si="40"/>
        <v>190.45454545454547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1.0446206037108834</v>
      </c>
      <c r="P660">
        <f t="shared" si="40"/>
        <v>109.33695652173913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1.0056666666666667</v>
      </c>
      <c r="P661">
        <f t="shared" si="40"/>
        <v>143.66666666666666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3.058E-2</v>
      </c>
      <c r="P662">
        <f t="shared" si="40"/>
        <v>84.944444444444443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9.4999999999999998E-3</v>
      </c>
      <c r="P663">
        <f t="shared" si="40"/>
        <v>10.555555555555555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4.0000000000000001E-3</v>
      </c>
      <c r="P664">
        <f t="shared" si="40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3.5000000000000001E-3</v>
      </c>
      <c r="P665">
        <f t="shared" si="40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7.5333333333333335E-2</v>
      </c>
      <c r="P666">
        <f t="shared" si="40"/>
        <v>31.172413793103448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0.18640000000000001</v>
      </c>
      <c r="P667">
        <f t="shared" si="40"/>
        <v>155.33333333333334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4.0000000000000003E-5</v>
      </c>
      <c r="P668">
        <f t="shared" si="40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0.1002</v>
      </c>
      <c r="P669">
        <f t="shared" si="40"/>
        <v>178.92857142857142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4.5600000000000002E-2</v>
      </c>
      <c r="P670">
        <f t="shared" si="40"/>
        <v>27.36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0.21507499999999999</v>
      </c>
      <c r="P671">
        <f t="shared" si="40"/>
        <v>1536.25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0.29276666666666668</v>
      </c>
      <c r="P672">
        <f t="shared" si="40"/>
        <v>84.99677419354839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0.39426666666666665</v>
      </c>
      <c r="P673">
        <f t="shared" si="40"/>
        <v>788.5333333333333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0.21628</v>
      </c>
      <c r="P674">
        <f t="shared" si="40"/>
        <v>50.29767441860465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2.0500000000000002E-3</v>
      </c>
      <c r="P675">
        <f t="shared" si="40"/>
        <v>68.333333333333329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2.9999999999999997E-4</v>
      </c>
      <c r="P676">
        <f t="shared" si="40"/>
        <v>7.5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0.14849999999999999</v>
      </c>
      <c r="P677">
        <f t="shared" si="40"/>
        <v>34.269230769230766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1.4710000000000001E-2</v>
      </c>
      <c r="P678">
        <f t="shared" si="40"/>
        <v>61.291666666666664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0.25584000000000001</v>
      </c>
      <c r="P679">
        <f t="shared" si="40"/>
        <v>133.25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3.8206896551724136E-2</v>
      </c>
      <c r="P680">
        <f t="shared" si="40"/>
        <v>65.17647058823529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0.15485964912280703</v>
      </c>
      <c r="P681">
        <f t="shared" si="40"/>
        <v>93.90425531914893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0.25912000000000002</v>
      </c>
      <c r="P682">
        <f t="shared" si="40"/>
        <v>150.65116279069767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4.0000000000000002E-4</v>
      </c>
      <c r="P683">
        <f t="shared" si="40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1.06E-3</v>
      </c>
      <c r="P684">
        <f t="shared" si="40"/>
        <v>13.25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8.5142857142857138E-3</v>
      </c>
      <c r="P685">
        <f t="shared" si="40"/>
        <v>99.333333333333329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7.4837500000000001E-2</v>
      </c>
      <c r="P686">
        <f t="shared" si="40"/>
        <v>177.39259259259259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0.27650000000000002</v>
      </c>
      <c r="P687">
        <f t="shared" si="40"/>
        <v>55.3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t="e">
        <f t="shared" si="40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3.5499999999999997E-2</v>
      </c>
      <c r="P689">
        <f t="shared" si="40"/>
        <v>591.66666666666663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0.72989999999999999</v>
      </c>
      <c r="P690">
        <f t="shared" si="40"/>
        <v>405.5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0.57648750000000004</v>
      </c>
      <c r="P691">
        <f t="shared" si="40"/>
        <v>343.14732142857144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0.1234</v>
      </c>
      <c r="P692">
        <f t="shared" si="40"/>
        <v>72.588235294117652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5.1999999999999998E-3</v>
      </c>
      <c r="P693">
        <f t="shared" si="40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6.5299999999999997E-2</v>
      </c>
      <c r="P694">
        <f t="shared" si="40"/>
        <v>6.4975124378109452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0.35338000000000003</v>
      </c>
      <c r="P695">
        <f t="shared" si="40"/>
        <v>119.38513513513513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3.933333333333333E-3</v>
      </c>
      <c r="P696">
        <f t="shared" si="40"/>
        <v>84.285714285714292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1.06E-2</v>
      </c>
      <c r="P697">
        <f t="shared" si="40"/>
        <v>90.857142857142861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5.7142857142857145E-6</v>
      </c>
      <c r="P698">
        <f t="shared" si="40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0.46379999999999999</v>
      </c>
      <c r="P699">
        <f t="shared" si="40"/>
        <v>20.342105263157894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0.15390000000000001</v>
      </c>
      <c r="P700">
        <f t="shared" si="40"/>
        <v>530.68965517241384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0.824221076923077</v>
      </c>
      <c r="P701">
        <f t="shared" si="40"/>
        <v>120.39184269662923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2.6866666666666667E-2</v>
      </c>
      <c r="P702">
        <f t="shared" si="40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0.26600000000000001</v>
      </c>
      <c r="P703">
        <f t="shared" si="40"/>
        <v>291.33333333333331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0.30813400000000002</v>
      </c>
      <c r="P704">
        <f t="shared" si="40"/>
        <v>124.9191891891892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5.5800000000000002E-2</v>
      </c>
      <c r="P705">
        <f t="shared" si="40"/>
        <v>119.57142857142857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8.7454545454545458E-3</v>
      </c>
      <c r="P706">
        <f t="shared" si="40"/>
        <v>120.25</v>
      </c>
      <c r="Q706" t="s">
        <v>8319</v>
      </c>
      <c r="R706" t="s">
        <v>8321</v>
      </c>
      <c r="S706" s="10">
        <f t="shared" si="41"/>
        <v>42725.984583333331</v>
      </c>
      <c r="T706" s="10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9.7699999999999992E-3</v>
      </c>
      <c r="P707">
        <f t="shared" ref="P707:P770" si="44">E707/L707</f>
        <v>195.4</v>
      </c>
      <c r="Q707" t="s">
        <v>8319</v>
      </c>
      <c r="R707" t="s">
        <v>8321</v>
      </c>
      <c r="S707" s="10">
        <f t="shared" ref="S707:S770" si="45">(J707/86400)+25569+(-5/24)</f>
        <v>42726.283310185179</v>
      </c>
      <c r="T707" s="10">
        <f t="shared" ref="T707:T770" si="46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3"/>
        <v>0</v>
      </c>
      <c r="P708" t="e">
        <f t="shared" si="44"/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ref="O709:O772" si="47">E709/D709</f>
        <v>0.78927352941176465</v>
      </c>
      <c r="P709">
        <f t="shared" si="44"/>
        <v>117.69868421052631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0.22092500000000001</v>
      </c>
      <c r="P710">
        <f t="shared" si="44"/>
        <v>23.948509485094849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4.0666666666666663E-3</v>
      </c>
      <c r="P711">
        <f t="shared" si="44"/>
        <v>30.5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t="e">
        <f t="shared" si="44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0.33790999999999999</v>
      </c>
      <c r="P713">
        <f t="shared" si="44"/>
        <v>99.973372781065095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2.1649484536082476E-3</v>
      </c>
      <c r="P714">
        <f t="shared" si="44"/>
        <v>26.25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7.9600000000000001E-3</v>
      </c>
      <c r="P715">
        <f t="shared" si="44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0.14993333333333334</v>
      </c>
      <c r="P716">
        <f t="shared" si="44"/>
        <v>80.321428571428569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5.0509090909090906E-2</v>
      </c>
      <c r="P717">
        <f t="shared" si="44"/>
        <v>115.75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0.10214285714285715</v>
      </c>
      <c r="P718">
        <f t="shared" si="44"/>
        <v>44.6875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3.0500000000000002E-3</v>
      </c>
      <c r="P719">
        <f t="shared" si="44"/>
        <v>76.25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7.4999999999999997E-3</v>
      </c>
      <c r="P720">
        <f t="shared" si="44"/>
        <v>22.5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1.2933333333333333E-2</v>
      </c>
      <c r="P721">
        <f t="shared" si="44"/>
        <v>19.399999999999999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1.4394736842105262</v>
      </c>
      <c r="P722">
        <f t="shared" si="44"/>
        <v>66.707317073170728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1.2210975609756098</v>
      </c>
      <c r="P723">
        <f t="shared" si="44"/>
        <v>84.142857142857139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1.3202400000000001</v>
      </c>
      <c r="P724">
        <f t="shared" si="44"/>
        <v>215.72549019607843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1.0938000000000001</v>
      </c>
      <c r="P725">
        <f t="shared" si="44"/>
        <v>54.69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1.0547157142857144</v>
      </c>
      <c r="P726">
        <f t="shared" si="44"/>
        <v>51.62944055944056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1.0035000000000001</v>
      </c>
      <c r="P727">
        <f t="shared" si="44"/>
        <v>143.35714285714286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1.014</v>
      </c>
      <c r="P728">
        <f t="shared" si="44"/>
        <v>72.428571428571431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1.5551428571428572</v>
      </c>
      <c r="P729">
        <f t="shared" si="44"/>
        <v>36.530201342281877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1.05566</v>
      </c>
      <c r="P730">
        <f t="shared" si="44"/>
        <v>60.903461538461535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1.3065</v>
      </c>
      <c r="P731">
        <f t="shared" si="44"/>
        <v>43.55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1.3219000000000001</v>
      </c>
      <c r="P732">
        <f t="shared" si="44"/>
        <v>99.766037735849054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1.26</v>
      </c>
      <c r="P733">
        <f t="shared" si="44"/>
        <v>88.732394366197184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1.6</v>
      </c>
      <c r="P734">
        <f t="shared" si="44"/>
        <v>4.9230769230769234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1.2048000000000001</v>
      </c>
      <c r="P735">
        <f t="shared" si="44"/>
        <v>17.822485207100591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1.2552941176470589</v>
      </c>
      <c r="P736">
        <f t="shared" si="44"/>
        <v>187.19298245614036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1.1440638297872341</v>
      </c>
      <c r="P737">
        <f t="shared" si="44"/>
        <v>234.80786026200875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3.151388888888889</v>
      </c>
      <c r="P738">
        <f t="shared" si="44"/>
        <v>105.04629629629629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1.224</v>
      </c>
      <c r="P739">
        <f t="shared" si="44"/>
        <v>56.666666666666664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1.0673333333333332</v>
      </c>
      <c r="P740">
        <f t="shared" si="44"/>
        <v>39.048780487804876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1.5833333333333333</v>
      </c>
      <c r="P741">
        <f t="shared" si="44"/>
        <v>68.345323741007192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1.0740000000000001</v>
      </c>
      <c r="P742">
        <f t="shared" si="44"/>
        <v>169.57894736842104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1.0226</v>
      </c>
      <c r="P743">
        <f t="shared" si="44"/>
        <v>141.42340425531913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1.1071428571428572</v>
      </c>
      <c r="P744">
        <f t="shared" si="44"/>
        <v>67.391304347826093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1.48</v>
      </c>
      <c r="P745">
        <f t="shared" si="44"/>
        <v>54.266666666666666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1.0232000000000001</v>
      </c>
      <c r="P746">
        <f t="shared" si="44"/>
        <v>82.516129032258064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1.7909909909909909</v>
      </c>
      <c r="P747">
        <f t="shared" si="44"/>
        <v>53.729729729729726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1.1108135252761968</v>
      </c>
      <c r="P748">
        <f t="shared" si="44"/>
        <v>34.206185567010309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1.0004285714285714</v>
      </c>
      <c r="P749">
        <f t="shared" si="44"/>
        <v>127.32727272727273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1.0024999999999999</v>
      </c>
      <c r="P750">
        <f t="shared" si="44"/>
        <v>45.56818181818182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1.0556000000000001</v>
      </c>
      <c r="P751">
        <f t="shared" si="44"/>
        <v>95.963636363636368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1.0258775877587758</v>
      </c>
      <c r="P752">
        <f t="shared" si="44"/>
        <v>77.271186440677965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1.1850000000000001</v>
      </c>
      <c r="P753">
        <f t="shared" si="44"/>
        <v>57.338709677419352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1.117</v>
      </c>
      <c r="P754">
        <f t="shared" si="44"/>
        <v>53.19047619047619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1.28</v>
      </c>
      <c r="P755">
        <f t="shared" si="44"/>
        <v>492.30769230769232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1.0375000000000001</v>
      </c>
      <c r="P756">
        <f t="shared" si="44"/>
        <v>42.346938775510203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1.0190760000000001</v>
      </c>
      <c r="P757">
        <f t="shared" si="44"/>
        <v>37.466029411764708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1.177142857142857</v>
      </c>
      <c r="P758">
        <f t="shared" si="44"/>
        <v>37.454545454545453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2.38</v>
      </c>
      <c r="P759">
        <f t="shared" si="44"/>
        <v>33.055555555555557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1.02</v>
      </c>
      <c r="P760">
        <f t="shared" si="44"/>
        <v>134.21052631578948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1.0192000000000001</v>
      </c>
      <c r="P761">
        <f t="shared" si="44"/>
        <v>51.474747474747474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t="e">
        <f t="shared" si="44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4.7E-2</v>
      </c>
      <c r="P763">
        <f t="shared" si="44"/>
        <v>39.166666666666664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t="e">
        <f t="shared" si="44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1.1655011655011655E-3</v>
      </c>
      <c r="P765">
        <f t="shared" si="44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t="e">
        <f t="shared" si="44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0.36014285714285715</v>
      </c>
      <c r="P767">
        <f t="shared" si="44"/>
        <v>57.295454545454547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t="e">
        <f t="shared" si="44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3.5400000000000001E-2</v>
      </c>
      <c r="P769">
        <f t="shared" si="44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t="e">
        <f t="shared" si="44"/>
        <v>#DIV/0!</v>
      </c>
      <c r="Q770" t="s">
        <v>8322</v>
      </c>
      <c r="R770" t="s">
        <v>8324</v>
      </c>
      <c r="S770" s="10">
        <f t="shared" si="45"/>
        <v>41593.998726851853</v>
      </c>
      <c r="T770" s="10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0.41399999999999998</v>
      </c>
      <c r="P771">
        <f t="shared" ref="P771:P834" si="48">E771/L771</f>
        <v>31.846153846153847</v>
      </c>
      <c r="Q771" t="s">
        <v>8322</v>
      </c>
      <c r="R771" t="s">
        <v>8324</v>
      </c>
      <c r="S771" s="10">
        <f t="shared" ref="S771:S834" si="49">(J771/86400)+25569+(-5/24)</f>
        <v>41604.788124999999</v>
      </c>
      <c r="T771" s="10">
        <f t="shared" ref="T771:T834" si="50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7"/>
        <v>0</v>
      </c>
      <c r="P772" t="e">
        <f t="shared" si="48"/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ref="O773:O836" si="51">E773/D773</f>
        <v>2.631578947368421E-4</v>
      </c>
      <c r="P773">
        <f t="shared" si="48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3.3333333333333333E-2</v>
      </c>
      <c r="P774">
        <f t="shared" si="48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8.5129023676509714E-3</v>
      </c>
      <c r="P775">
        <f t="shared" si="48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0.70199999999999996</v>
      </c>
      <c r="P776">
        <f t="shared" si="48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1.7000000000000001E-2</v>
      </c>
      <c r="P777">
        <f t="shared" si="48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0.51400000000000001</v>
      </c>
      <c r="P778">
        <f t="shared" si="48"/>
        <v>63.122807017543863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7.0000000000000001E-3</v>
      </c>
      <c r="P779">
        <f t="shared" si="48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4.0000000000000001E-3</v>
      </c>
      <c r="P780">
        <f t="shared" si="48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2.6666666666666668E-2</v>
      </c>
      <c r="P781">
        <f t="shared" si="48"/>
        <v>66.666666666666671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1.04</v>
      </c>
      <c r="P782">
        <f t="shared" si="48"/>
        <v>38.518518518518519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1.3315375</v>
      </c>
      <c r="P783">
        <f t="shared" si="48"/>
        <v>42.609200000000001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</v>
      </c>
      <c r="P784">
        <f t="shared" si="48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1.4813333333333334</v>
      </c>
      <c r="P785">
        <f t="shared" si="48"/>
        <v>63.485714285714288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1.0249999999999999</v>
      </c>
      <c r="P786">
        <f t="shared" si="48"/>
        <v>102.5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1.8062799999999999</v>
      </c>
      <c r="P787">
        <f t="shared" si="48"/>
        <v>31.142758620689655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1.4279999999999999</v>
      </c>
      <c r="P788">
        <f t="shared" si="48"/>
        <v>162.27272727272728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1.1416666666666666</v>
      </c>
      <c r="P789">
        <f t="shared" si="48"/>
        <v>80.588235294117652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2.03505</v>
      </c>
      <c r="P790">
        <f t="shared" si="48"/>
        <v>59.85441176470588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1.0941176470588236</v>
      </c>
      <c r="P791">
        <f t="shared" si="48"/>
        <v>132.85714285714286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1.443746</v>
      </c>
      <c r="P792">
        <f t="shared" si="48"/>
        <v>92.547820512820508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1.0386666666666666</v>
      </c>
      <c r="P793">
        <f t="shared" si="48"/>
        <v>60.859375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1.0044440000000001</v>
      </c>
      <c r="P794">
        <f t="shared" si="48"/>
        <v>41.851833333333339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1.0277927272727272</v>
      </c>
      <c r="P795">
        <f t="shared" si="48"/>
        <v>88.325937499999995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1.0531250000000001</v>
      </c>
      <c r="P796">
        <f t="shared" si="48"/>
        <v>158.96226415094338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1.1178571428571429</v>
      </c>
      <c r="P797">
        <f t="shared" si="48"/>
        <v>85.054347826086953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1.0135000000000001</v>
      </c>
      <c r="P798">
        <f t="shared" si="48"/>
        <v>112.61111111111111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1.0753333333333333</v>
      </c>
      <c r="P799">
        <f t="shared" si="48"/>
        <v>45.436619718309856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1.1488571428571428</v>
      </c>
      <c r="P800">
        <f t="shared" si="48"/>
        <v>46.218390804597703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1.0002</v>
      </c>
      <c r="P801">
        <f t="shared" si="48"/>
        <v>178.60714285714286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1.5213333333333334</v>
      </c>
      <c r="P802">
        <f t="shared" si="48"/>
        <v>40.75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1.1152149999999998</v>
      </c>
      <c r="P803">
        <f t="shared" si="48"/>
        <v>43.733921568627444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1.0133333333333334</v>
      </c>
      <c r="P804">
        <f t="shared" si="48"/>
        <v>81.066666666666663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1.232608695652174</v>
      </c>
      <c r="P805">
        <f t="shared" si="48"/>
        <v>74.60526315789474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</v>
      </c>
      <c r="P806">
        <f t="shared" si="48"/>
        <v>305.55555555555554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1.05</v>
      </c>
      <c r="P807">
        <f t="shared" si="48"/>
        <v>58.333333333333336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1.0443750000000001</v>
      </c>
      <c r="P808">
        <f t="shared" si="48"/>
        <v>117.67605633802818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1.05125</v>
      </c>
      <c r="P809">
        <f t="shared" si="48"/>
        <v>73.771929824561397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</v>
      </c>
      <c r="P810">
        <f t="shared" si="48"/>
        <v>104.65116279069767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1.03775</v>
      </c>
      <c r="P811">
        <f t="shared" si="48"/>
        <v>79.82692307692308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1.05</v>
      </c>
      <c r="P812">
        <f t="shared" si="48"/>
        <v>58.333333333333336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1.04</v>
      </c>
      <c r="P813">
        <f t="shared" si="48"/>
        <v>86.666666666666671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1.5183333333333333</v>
      </c>
      <c r="P814">
        <f t="shared" si="48"/>
        <v>27.606060606060606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1.59996</v>
      </c>
      <c r="P815">
        <f t="shared" si="48"/>
        <v>24.999375000000001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1.2729999999999999</v>
      </c>
      <c r="P816">
        <f t="shared" si="48"/>
        <v>45.464285714285715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1.07</v>
      </c>
      <c r="P817">
        <f t="shared" si="48"/>
        <v>99.534883720930239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1.1512214285714286</v>
      </c>
      <c r="P818">
        <f t="shared" si="48"/>
        <v>39.31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1.3711066666666665</v>
      </c>
      <c r="P819">
        <f t="shared" si="48"/>
        <v>89.419999999999987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1.5571428571428572</v>
      </c>
      <c r="P820">
        <f t="shared" si="48"/>
        <v>28.684210526315791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1.0874999999999999</v>
      </c>
      <c r="P821">
        <f t="shared" si="48"/>
        <v>31.071428571428573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1.3405</v>
      </c>
      <c r="P822">
        <f t="shared" si="48"/>
        <v>70.55263157894737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</v>
      </c>
      <c r="P823">
        <f t="shared" si="48"/>
        <v>224.12820512820514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1.1916666666666667</v>
      </c>
      <c r="P824">
        <f t="shared" si="48"/>
        <v>51.811594202898547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1.7949999999999999</v>
      </c>
      <c r="P825">
        <f t="shared" si="48"/>
        <v>43.515151515151516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1.3438124999999999</v>
      </c>
      <c r="P826">
        <f t="shared" si="48"/>
        <v>39.816666666666663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1.0043200000000001</v>
      </c>
      <c r="P827">
        <f t="shared" si="48"/>
        <v>126.8080808080808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1.0145454545454546</v>
      </c>
      <c r="P828">
        <f t="shared" si="48"/>
        <v>113.87755102040816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1.0333333333333334</v>
      </c>
      <c r="P829">
        <f t="shared" si="48"/>
        <v>28.181818181818183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1.07</v>
      </c>
      <c r="P830">
        <f t="shared" si="48"/>
        <v>36.60526315789474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1.04</v>
      </c>
      <c r="P831">
        <f t="shared" si="48"/>
        <v>32.5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1.0783333333333334</v>
      </c>
      <c r="P832">
        <f t="shared" si="48"/>
        <v>60.65625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2.3333333333333335</v>
      </c>
      <c r="P833">
        <f t="shared" si="48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1.0060706666666666</v>
      </c>
      <c r="P834">
        <f t="shared" si="48"/>
        <v>97.993896103896105</v>
      </c>
      <c r="Q834" t="s">
        <v>8325</v>
      </c>
      <c r="R834" t="s">
        <v>8326</v>
      </c>
      <c r="S834" s="10">
        <f t="shared" si="49"/>
        <v>40869.466840277775</v>
      </c>
      <c r="T834" s="10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1.0166666666666666</v>
      </c>
      <c r="P835">
        <f t="shared" ref="P835:P898" si="52">E835/L835</f>
        <v>148.78048780487805</v>
      </c>
      <c r="Q835" t="s">
        <v>8325</v>
      </c>
      <c r="R835" t="s">
        <v>8326</v>
      </c>
      <c r="S835" s="10">
        <f t="shared" ref="S835:S898" si="53">(J835/86400)+25569+(-5/24)</f>
        <v>41718.669849537036</v>
      </c>
      <c r="T835" s="10">
        <f t="shared" ref="T835:T898" si="54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1"/>
        <v>1.3101818181818181</v>
      </c>
      <c r="P836">
        <f t="shared" si="52"/>
        <v>96.08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ref="O837:O900" si="55">E837/D837</f>
        <v>1.1725000000000001</v>
      </c>
      <c r="P837">
        <f t="shared" si="52"/>
        <v>58.625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1.009304</v>
      </c>
      <c r="P838">
        <f t="shared" si="52"/>
        <v>109.70695652173914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1.218</v>
      </c>
      <c r="P839">
        <f t="shared" si="52"/>
        <v>49.112903225806448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1.454</v>
      </c>
      <c r="P840">
        <f t="shared" si="52"/>
        <v>47.672131147540981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1.166166</v>
      </c>
      <c r="P841">
        <f t="shared" si="52"/>
        <v>60.737812499999997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1.2041660000000001</v>
      </c>
      <c r="P842">
        <f t="shared" si="52"/>
        <v>63.37715789473684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1.0132000000000001</v>
      </c>
      <c r="P843">
        <f t="shared" si="52"/>
        <v>53.893617021276597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1.0431999999999999</v>
      </c>
      <c r="P844">
        <f t="shared" si="52"/>
        <v>66.871794871794876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2.6713333333333331</v>
      </c>
      <c r="P845">
        <f t="shared" si="52"/>
        <v>63.102362204724407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1.9413333333333334</v>
      </c>
      <c r="P846">
        <f t="shared" si="52"/>
        <v>36.628930817610062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1.203802</v>
      </c>
      <c r="P847">
        <f t="shared" si="52"/>
        <v>34.005706214689269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1.2200090909090908</v>
      </c>
      <c r="P848">
        <f t="shared" si="52"/>
        <v>28.553404255319148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</v>
      </c>
      <c r="P849">
        <f t="shared" si="52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</v>
      </c>
      <c r="P850">
        <f t="shared" si="52"/>
        <v>18.75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1.1990000000000001</v>
      </c>
      <c r="P851">
        <f t="shared" si="52"/>
        <v>41.704347826086959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1.55175</v>
      </c>
      <c r="P852">
        <f t="shared" si="52"/>
        <v>46.669172932330824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1.3045</v>
      </c>
      <c r="P853">
        <f t="shared" si="52"/>
        <v>37.271428571428572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1.0497142857142858</v>
      </c>
      <c r="P854">
        <f t="shared" si="52"/>
        <v>59.258064516129032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</v>
      </c>
      <c r="P855">
        <f t="shared" si="52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1.1822050359712231</v>
      </c>
      <c r="P856">
        <f t="shared" si="52"/>
        <v>65.8623246492986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1.0344827586206897</v>
      </c>
      <c r="P857">
        <f t="shared" si="52"/>
        <v>31.914893617021278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2.1800000000000002</v>
      </c>
      <c r="P858">
        <f t="shared" si="52"/>
        <v>19.464285714285715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</v>
      </c>
      <c r="P859">
        <f t="shared" si="52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1.4400583333333332</v>
      </c>
      <c r="P860">
        <f t="shared" si="52"/>
        <v>22.737763157894737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1.0467500000000001</v>
      </c>
      <c r="P861">
        <f t="shared" si="52"/>
        <v>42.724489795918366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0.18142857142857144</v>
      </c>
      <c r="P862">
        <f t="shared" si="52"/>
        <v>52.916666666666664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2.2444444444444444E-2</v>
      </c>
      <c r="P863">
        <f t="shared" si="52"/>
        <v>50.5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3.3999999999999998E-3</v>
      </c>
      <c r="P864">
        <f t="shared" si="52"/>
        <v>42.5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4.4999999999999998E-2</v>
      </c>
      <c r="P865">
        <f t="shared" si="52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0.41538461538461541</v>
      </c>
      <c r="P866">
        <f t="shared" si="52"/>
        <v>34.177215189873415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2.0454545454545454E-2</v>
      </c>
      <c r="P867">
        <f t="shared" si="52"/>
        <v>22.5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0.18285714285714286</v>
      </c>
      <c r="P868">
        <f t="shared" si="52"/>
        <v>58.18181818181818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0.2402</v>
      </c>
      <c r="P869">
        <f t="shared" si="52"/>
        <v>109.18181818181819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1.1111111111111111E-3</v>
      </c>
      <c r="P870">
        <f t="shared" si="52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0.11818181818181818</v>
      </c>
      <c r="P871">
        <f t="shared" si="52"/>
        <v>346.66666666666669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3.0999999999999999E-3</v>
      </c>
      <c r="P872">
        <f t="shared" si="52"/>
        <v>12.4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5.4166666666666669E-2</v>
      </c>
      <c r="P873">
        <f t="shared" si="52"/>
        <v>27.083333333333332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8.1250000000000003E-3</v>
      </c>
      <c r="P874">
        <f t="shared" si="52"/>
        <v>32.5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1.2857142857142857E-2</v>
      </c>
      <c r="P875">
        <f t="shared" si="52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0.24333333333333335</v>
      </c>
      <c r="P876">
        <f t="shared" si="52"/>
        <v>34.761904761904759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t="e">
        <f t="shared" si="52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0.40799492385786801</v>
      </c>
      <c r="P878">
        <f t="shared" si="52"/>
        <v>28.577777777777779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0.67549999999999999</v>
      </c>
      <c r="P879">
        <f t="shared" si="52"/>
        <v>46.586206896551722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1.2999999999999999E-2</v>
      </c>
      <c r="P880">
        <f t="shared" si="52"/>
        <v>32.5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0.30666666666666664</v>
      </c>
      <c r="P881">
        <f t="shared" si="52"/>
        <v>21.466666666666665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2.9894179894179893E-2</v>
      </c>
      <c r="P882">
        <f t="shared" si="52"/>
        <v>14.125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8.0000000000000002E-3</v>
      </c>
      <c r="P883">
        <f t="shared" si="52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0.20133333333333334</v>
      </c>
      <c r="P884">
        <f t="shared" si="52"/>
        <v>21.571428571428573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0.4002</v>
      </c>
      <c r="P885">
        <f t="shared" si="52"/>
        <v>83.375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0.01</v>
      </c>
      <c r="P886">
        <f t="shared" si="52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0.75</v>
      </c>
      <c r="P887">
        <f t="shared" si="52"/>
        <v>35.714285714285715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0.41</v>
      </c>
      <c r="P888">
        <f t="shared" si="52"/>
        <v>29.285714285714285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t="e">
        <f t="shared" si="52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7.1999999999999995E-2</v>
      </c>
      <c r="P890">
        <f t="shared" si="52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9.4412800000000005E-2</v>
      </c>
      <c r="P891">
        <f t="shared" si="52"/>
        <v>73.760000000000005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4.1666666666666664E-2</v>
      </c>
      <c r="P892">
        <f t="shared" si="52"/>
        <v>31.25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3.2500000000000001E-2</v>
      </c>
      <c r="P893">
        <f t="shared" si="52"/>
        <v>28.888888888888889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0.40749999999999997</v>
      </c>
      <c r="P894">
        <f t="shared" si="52"/>
        <v>143.8235294117647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0.1</v>
      </c>
      <c r="P895">
        <f t="shared" si="52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0.39169999999999999</v>
      </c>
      <c r="P896">
        <f t="shared" si="52"/>
        <v>147.81132075471697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2.4375000000000001E-2</v>
      </c>
      <c r="P897">
        <f t="shared" si="52"/>
        <v>27.857142857142858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0.4</v>
      </c>
      <c r="P898">
        <f t="shared" si="52"/>
        <v>44.444444444444443</v>
      </c>
      <c r="Q898" t="s">
        <v>8325</v>
      </c>
      <c r="R898" t="s">
        <v>8329</v>
      </c>
      <c r="S898" s="10">
        <f t="shared" si="53"/>
        <v>42218.66465277777</v>
      </c>
      <c r="T898" s="10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t="e">
        <f t="shared" ref="P899:P962" si="56">E899/L899</f>
        <v>#DIV/0!</v>
      </c>
      <c r="Q899" t="s">
        <v>8325</v>
      </c>
      <c r="R899" t="s">
        <v>8329</v>
      </c>
      <c r="S899" s="10">
        <f t="shared" ref="S899:S962" si="57">(J899/86400)+25569+(-5/24)</f>
        <v>41211.480416666665</v>
      </c>
      <c r="T899" s="10">
        <f t="shared" ref="T899:T962" si="5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5"/>
        <v>2.8000000000000001E-2</v>
      </c>
      <c r="P900">
        <f t="shared" si="56"/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ref="O901:O964" si="59">E901/D901</f>
        <v>0.37333333333333335</v>
      </c>
      <c r="P901">
        <f t="shared" si="56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4.1999999999999997E-3</v>
      </c>
      <c r="P902">
        <f t="shared" si="56"/>
        <v>10.5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t="e">
        <f t="shared" si="56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3.0000000000000001E-3</v>
      </c>
      <c r="P904">
        <f t="shared" si="56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3.2000000000000001E-2</v>
      </c>
      <c r="P905">
        <f t="shared" si="56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3.0200000000000001E-3</v>
      </c>
      <c r="P906">
        <f t="shared" si="56"/>
        <v>50.333333333333336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3.0153846153846153E-2</v>
      </c>
      <c r="P907">
        <f t="shared" si="56"/>
        <v>32.666666666666664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t="e">
        <f t="shared" si="56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t="e">
        <f t="shared" si="56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t="e">
        <f t="shared" si="56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3.2500000000000001E-2</v>
      </c>
      <c r="P911">
        <f t="shared" si="56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0.22363636363636363</v>
      </c>
      <c r="P912">
        <f t="shared" si="56"/>
        <v>24.6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t="e">
        <f t="shared" si="56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8.5714285714285719E-3</v>
      </c>
      <c r="P914">
        <f t="shared" si="56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6.6066666666666662E-2</v>
      </c>
      <c r="P915">
        <f t="shared" si="56"/>
        <v>82.583333333333329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t="e">
        <f t="shared" si="56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5.7692307692307696E-2</v>
      </c>
      <c r="P917">
        <f t="shared" si="56"/>
        <v>41.666666666666664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t="e">
        <f t="shared" si="56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6.0000000000000001E-3</v>
      </c>
      <c r="P919">
        <f t="shared" si="56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5.0256410256410255E-2</v>
      </c>
      <c r="P920">
        <f t="shared" si="56"/>
        <v>19.600000000000001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5.0000000000000001E-3</v>
      </c>
      <c r="P921">
        <f t="shared" si="56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t="e">
        <f t="shared" si="56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0.309</v>
      </c>
      <c r="P923">
        <f t="shared" si="56"/>
        <v>231.75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0.21037037037037037</v>
      </c>
      <c r="P924">
        <f t="shared" si="56"/>
        <v>189.33333333333334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2.1999999999999999E-2</v>
      </c>
      <c r="P925">
        <f t="shared" si="56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0.109</v>
      </c>
      <c r="P926">
        <f t="shared" si="56"/>
        <v>21.8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2.6666666666666668E-2</v>
      </c>
      <c r="P927">
        <f t="shared" si="56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t="e">
        <f t="shared" si="56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t="e">
        <f t="shared" si="56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0.10862068965517241</v>
      </c>
      <c r="P930">
        <f t="shared" si="56"/>
        <v>56.25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t="e">
        <f t="shared" si="56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0.38333333333333336</v>
      </c>
      <c r="P932">
        <f t="shared" si="56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6.5500000000000003E-2</v>
      </c>
      <c r="P933">
        <f t="shared" si="56"/>
        <v>18.714285714285715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0.14536842105263159</v>
      </c>
      <c r="P934">
        <f t="shared" si="56"/>
        <v>46.033333333333331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0.06</v>
      </c>
      <c r="P935">
        <f t="shared" si="56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0.30399999999999999</v>
      </c>
      <c r="P936">
        <f t="shared" si="56"/>
        <v>50.666666666666664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1.4285714285714285E-2</v>
      </c>
      <c r="P937">
        <f t="shared" si="56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t="e">
        <f t="shared" si="56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1.1428571428571429E-2</v>
      </c>
      <c r="P939">
        <f t="shared" si="56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3.5714285714285713E-3</v>
      </c>
      <c r="P940">
        <f t="shared" si="56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1.4545454545454545E-2</v>
      </c>
      <c r="P941">
        <f t="shared" si="56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0.17155555555555554</v>
      </c>
      <c r="P942">
        <f t="shared" si="56"/>
        <v>110.28571428571429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2.3220000000000001E-2</v>
      </c>
      <c r="P943">
        <f t="shared" si="56"/>
        <v>37.451612903225808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8.9066666666666669E-2</v>
      </c>
      <c r="P944">
        <f t="shared" si="56"/>
        <v>41.75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9.633333333333334E-2</v>
      </c>
      <c r="P945">
        <f t="shared" si="56"/>
        <v>24.083333333333332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0.13325999999999999</v>
      </c>
      <c r="P946">
        <f t="shared" si="56"/>
        <v>69.40625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2.4840000000000001E-2</v>
      </c>
      <c r="P947">
        <f t="shared" si="56"/>
        <v>155.25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1.9066666666666666E-2</v>
      </c>
      <c r="P948">
        <f t="shared" si="56"/>
        <v>57.2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t="e">
        <f t="shared" si="56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0.12</v>
      </c>
      <c r="P950">
        <f t="shared" si="56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1.3650000000000001E-2</v>
      </c>
      <c r="P951">
        <f t="shared" si="56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0.28039999999999998</v>
      </c>
      <c r="P952">
        <f t="shared" si="56"/>
        <v>58.416666666666664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0.38390000000000002</v>
      </c>
      <c r="P953">
        <f t="shared" si="56"/>
        <v>158.63636363636363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0.39942857142857141</v>
      </c>
      <c r="P954">
        <f t="shared" si="56"/>
        <v>99.857142857142861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8.3999999999999995E-3</v>
      </c>
      <c r="P955">
        <f t="shared" si="56"/>
        <v>25.2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0.43406666666666666</v>
      </c>
      <c r="P956">
        <f t="shared" si="56"/>
        <v>89.191780821917803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5.6613333333333335E-2</v>
      </c>
      <c r="P957">
        <f t="shared" si="56"/>
        <v>182.6236559139785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1.7219999999999999E-2</v>
      </c>
      <c r="P958">
        <f t="shared" si="56"/>
        <v>50.647058823529413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1.9416666666666665E-2</v>
      </c>
      <c r="P959">
        <f t="shared" si="56"/>
        <v>33.285714285714285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0.11328275684711328</v>
      </c>
      <c r="P960">
        <f t="shared" si="56"/>
        <v>51.823529411764703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0.3886</v>
      </c>
      <c r="P961">
        <f t="shared" si="56"/>
        <v>113.62573099415205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0.46100628930817611</v>
      </c>
      <c r="P962">
        <f t="shared" si="56"/>
        <v>136.46276595744681</v>
      </c>
      <c r="Q962" t="s">
        <v>8319</v>
      </c>
      <c r="R962" t="s">
        <v>8321</v>
      </c>
      <c r="S962" s="10">
        <f t="shared" si="57"/>
        <v>42766.41846064815</v>
      </c>
      <c r="T962" s="10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0.42188421052631581</v>
      </c>
      <c r="P963">
        <f t="shared" ref="P963:P1026" si="60">E963/L963</f>
        <v>364.35454545454547</v>
      </c>
      <c r="Q963" t="s">
        <v>8319</v>
      </c>
      <c r="R963" t="s">
        <v>8321</v>
      </c>
      <c r="S963" s="10">
        <f t="shared" ref="S963:S1026" si="61">(J963/86400)+25569+(-5/24)</f>
        <v>42740.485358796293</v>
      </c>
      <c r="T963" s="10">
        <f t="shared" ref="T963:T1026" si="62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59"/>
        <v>0.2848</v>
      </c>
      <c r="P964">
        <f t="shared" si="60"/>
        <v>19.243243243243242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ref="O965:O1028" si="63">E965/D965</f>
        <v>1.0771428571428571E-2</v>
      </c>
      <c r="P965">
        <f t="shared" si="60"/>
        <v>41.888888888888886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7.9909090909090902E-3</v>
      </c>
      <c r="P966">
        <f t="shared" si="60"/>
        <v>30.310344827586206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1.192E-2</v>
      </c>
      <c r="P967">
        <f t="shared" si="60"/>
        <v>49.666666666666664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0.14799999999999999</v>
      </c>
      <c r="P968">
        <f t="shared" si="60"/>
        <v>59.2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0.17810000000000001</v>
      </c>
      <c r="P969">
        <f t="shared" si="60"/>
        <v>43.97530864197531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1.325E-2</v>
      </c>
      <c r="P970">
        <f t="shared" si="60"/>
        <v>26.5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0.46666666666666667</v>
      </c>
      <c r="P971">
        <f t="shared" si="60"/>
        <v>1272.7272727272727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0.4592</v>
      </c>
      <c r="P972">
        <f t="shared" si="60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2.2599999999999999E-3</v>
      </c>
      <c r="P973">
        <f t="shared" si="60"/>
        <v>45.2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0.34625</v>
      </c>
      <c r="P974">
        <f t="shared" si="60"/>
        <v>153.88888888888889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2.0549999999999999E-2</v>
      </c>
      <c r="P975">
        <f t="shared" si="60"/>
        <v>51.375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5.5999999999999999E-3</v>
      </c>
      <c r="P976">
        <f t="shared" si="60"/>
        <v>93.333333333333329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2.6069999999999999E-2</v>
      </c>
      <c r="P977">
        <f t="shared" si="60"/>
        <v>108.625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1.9259999999999999E-2</v>
      </c>
      <c r="P978">
        <f t="shared" si="60"/>
        <v>160.5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0.33666666666666667</v>
      </c>
      <c r="P979">
        <f t="shared" si="60"/>
        <v>75.75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0.5626326718299024</v>
      </c>
      <c r="P980">
        <f t="shared" si="60"/>
        <v>790.83739837398377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0.82817600000000002</v>
      </c>
      <c r="P981">
        <f t="shared" si="60"/>
        <v>301.93916666666667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0.14860000000000001</v>
      </c>
      <c r="P982">
        <f t="shared" si="60"/>
        <v>47.935483870967744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1.2375123751237513E-4</v>
      </c>
      <c r="P983">
        <f t="shared" si="60"/>
        <v>2.75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1.7142857142857143E-4</v>
      </c>
      <c r="P984">
        <f t="shared" si="60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0.2950613611721471</v>
      </c>
      <c r="P985">
        <f t="shared" si="60"/>
        <v>171.79329608938548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1.06E-2</v>
      </c>
      <c r="P986">
        <f t="shared" si="60"/>
        <v>35.333333333333336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6.2933333333333327E-2</v>
      </c>
      <c r="P987">
        <f t="shared" si="60"/>
        <v>82.086956521739125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0.1275</v>
      </c>
      <c r="P988">
        <f t="shared" si="60"/>
        <v>110.8695652173913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0.13220000000000001</v>
      </c>
      <c r="P989">
        <f t="shared" si="60"/>
        <v>161.21951219512195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t="e">
        <f t="shared" si="60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0.16769999999999999</v>
      </c>
      <c r="P991">
        <f t="shared" si="60"/>
        <v>52.40625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1.0399999999999999E-3</v>
      </c>
      <c r="P992">
        <f t="shared" si="60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4.24E-2</v>
      </c>
      <c r="P993">
        <f t="shared" si="60"/>
        <v>30.285714285714285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4.6699999999999997E-3</v>
      </c>
      <c r="P994">
        <f t="shared" si="60"/>
        <v>116.75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0.25087142857142858</v>
      </c>
      <c r="P995">
        <f t="shared" si="60"/>
        <v>89.59693877551021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2.3345000000000001E-2</v>
      </c>
      <c r="P996">
        <f t="shared" si="60"/>
        <v>424.45454545454544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7.2599999999999998E-2</v>
      </c>
      <c r="P997">
        <f t="shared" si="60"/>
        <v>80.666666666666671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1.6250000000000001E-2</v>
      </c>
      <c r="P998">
        <f t="shared" si="60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1.2999999999999999E-2</v>
      </c>
      <c r="P999">
        <f t="shared" si="60"/>
        <v>8.125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0.58558333333333334</v>
      </c>
      <c r="P1000">
        <f t="shared" si="60"/>
        <v>153.42794759825327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7.7886666666666673E-2</v>
      </c>
      <c r="P1001">
        <f t="shared" si="60"/>
        <v>292.07499999999999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2.2157147647256063E-2</v>
      </c>
      <c r="P1002">
        <f t="shared" si="60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1.04</v>
      </c>
      <c r="P1003">
        <f t="shared" si="60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0.29602960296029601</v>
      </c>
      <c r="P1004">
        <f t="shared" si="60"/>
        <v>134.54545454545453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0.16055</v>
      </c>
      <c r="P1005">
        <f t="shared" si="60"/>
        <v>214.06666666666666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0.82208000000000003</v>
      </c>
      <c r="P1006">
        <f t="shared" si="60"/>
        <v>216.33684210526314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0.75051000000000001</v>
      </c>
      <c r="P1007">
        <f t="shared" si="60"/>
        <v>932.31055900621118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5.8500000000000003E-2</v>
      </c>
      <c r="P1008">
        <f t="shared" si="60"/>
        <v>29.25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0.44319999999999998</v>
      </c>
      <c r="P1009">
        <f t="shared" si="60"/>
        <v>174.94736842105263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2.6737967914438501E-3</v>
      </c>
      <c r="P1010">
        <f t="shared" si="60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0.1313</v>
      </c>
      <c r="P1011">
        <f t="shared" si="60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1.9088937093275488E-3</v>
      </c>
      <c r="P1012">
        <f t="shared" si="60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3.7499999999999999E-3</v>
      </c>
      <c r="P1013">
        <f t="shared" si="60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215.35021</v>
      </c>
      <c r="P1014">
        <f t="shared" si="60"/>
        <v>1389.3561935483872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0.34527999999999998</v>
      </c>
      <c r="P1015">
        <f t="shared" si="60"/>
        <v>95.911111111111111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0.30599999999999999</v>
      </c>
      <c r="P1016">
        <f t="shared" si="60"/>
        <v>191.25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2.6666666666666668E-2</v>
      </c>
      <c r="P1017">
        <f t="shared" si="60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2.8420000000000001E-2</v>
      </c>
      <c r="P1018">
        <f t="shared" si="60"/>
        <v>74.78947368421052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0.22878799999999999</v>
      </c>
      <c r="P1019">
        <f t="shared" si="60"/>
        <v>161.11830985915492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3.1050000000000001E-2</v>
      </c>
      <c r="P1020">
        <f t="shared" si="60"/>
        <v>88.714285714285708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0.47333333333333333</v>
      </c>
      <c r="P1021">
        <f t="shared" si="60"/>
        <v>53.25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2.0554838709677421</v>
      </c>
      <c r="P1022">
        <f t="shared" si="60"/>
        <v>106.2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3.5180366666666667</v>
      </c>
      <c r="P1023">
        <f t="shared" si="60"/>
        <v>22.079728033472804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1.149</v>
      </c>
      <c r="P1024">
        <f t="shared" si="60"/>
        <v>31.054054054054053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2.3715000000000002</v>
      </c>
      <c r="P1025">
        <f t="shared" si="60"/>
        <v>36.206106870229007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1.1863774999999999</v>
      </c>
      <c r="P1026">
        <f t="shared" si="60"/>
        <v>388.9762295081967</v>
      </c>
      <c r="Q1026" t="s">
        <v>8325</v>
      </c>
      <c r="R1026" t="s">
        <v>8330</v>
      </c>
      <c r="S1026" s="10">
        <f t="shared" si="61"/>
        <v>42370.372256944444</v>
      </c>
      <c r="T1026" s="10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1.099283142857143</v>
      </c>
      <c r="P1027">
        <f t="shared" ref="P1027:P1090" si="64">E1027/L1027</f>
        <v>71.848571428571432</v>
      </c>
      <c r="Q1027" t="s">
        <v>8325</v>
      </c>
      <c r="R1027" t="s">
        <v>8330</v>
      </c>
      <c r="S1027" s="10">
        <f t="shared" ref="S1027:S1090" si="65">(J1027/86400)+25569+(-5/24)</f>
        <v>42049.625428240739</v>
      </c>
      <c r="T1027" s="10">
        <f t="shared" ref="T1027:T1090" si="66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3"/>
        <v>1.0000828571428571</v>
      </c>
      <c r="P1028">
        <f t="shared" si="64"/>
        <v>57.381803278688523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ref="O1029:O1092" si="67">E1029/D1029</f>
        <v>1.0309292094387414</v>
      </c>
      <c r="P1029">
        <f t="shared" si="64"/>
        <v>69.666666666666671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1.1727000000000001</v>
      </c>
      <c r="P1030">
        <f t="shared" si="64"/>
        <v>45.988235294117644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1.1175999999999999</v>
      </c>
      <c r="P1031">
        <f t="shared" si="64"/>
        <v>79.262411347517727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3.4209999999999998</v>
      </c>
      <c r="P1032">
        <f t="shared" si="64"/>
        <v>43.031446540880502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1.0740000000000001</v>
      </c>
      <c r="P1033">
        <f t="shared" si="64"/>
        <v>108.48484848484848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1.0849703703703704</v>
      </c>
      <c r="P1034">
        <f t="shared" si="64"/>
        <v>61.029583333333335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1.0286144578313252</v>
      </c>
      <c r="P1035">
        <f t="shared" si="64"/>
        <v>50.592592592592595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1.3000180000000001</v>
      </c>
      <c r="P1036">
        <f t="shared" si="64"/>
        <v>39.157168674698795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1.0765217391304347</v>
      </c>
      <c r="P1037">
        <f t="shared" si="64"/>
        <v>65.15789473684211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1.1236044444444444</v>
      </c>
      <c r="P1038">
        <f t="shared" si="64"/>
        <v>23.963127962085309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1.0209999999999999</v>
      </c>
      <c r="P1039">
        <f t="shared" si="64"/>
        <v>48.61904761904762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1.4533333333333334</v>
      </c>
      <c r="P1040">
        <f t="shared" si="64"/>
        <v>35.73770491803279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1.282</v>
      </c>
      <c r="P1041">
        <f t="shared" si="64"/>
        <v>21.366666666666667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2.9411764705882353E-3</v>
      </c>
      <c r="P1042">
        <f t="shared" si="64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t="e">
        <f t="shared" si="64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1.5384615384615385E-2</v>
      </c>
      <c r="P1044">
        <f t="shared" si="64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8.5370000000000001E-2</v>
      </c>
      <c r="P1045">
        <f t="shared" si="64"/>
        <v>29.236301369863014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8.571428571428571E-4</v>
      </c>
      <c r="P1046">
        <f t="shared" si="64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2.6599999999999999E-2</v>
      </c>
      <c r="P1047">
        <f t="shared" si="64"/>
        <v>33.25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t="e">
        <f t="shared" si="64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5.0000000000000001E-4</v>
      </c>
      <c r="P1049">
        <f t="shared" si="64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1.4133333333333333E-2</v>
      </c>
      <c r="P1050">
        <f t="shared" si="64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t="e">
        <f t="shared" si="64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t="e">
        <f t="shared" si="64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t="e">
        <f t="shared" si="64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t="e">
        <f t="shared" si="64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0.01</v>
      </c>
      <c r="P1055">
        <f t="shared" si="64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t="e">
        <f t="shared" si="64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t="e">
        <f t="shared" si="64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t="e">
        <f t="shared" si="64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t="e">
        <f t="shared" si="64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t="e">
        <f t="shared" si="64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t="e">
        <f t="shared" si="64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0.01</v>
      </c>
      <c r="P1062">
        <f t="shared" si="64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t="e">
        <f t="shared" si="64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0.95477386934673369</v>
      </c>
      <c r="P1064">
        <f t="shared" si="64"/>
        <v>47.5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t="e">
        <f t="shared" si="64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8.9744444444444446E-2</v>
      </c>
      <c r="P1066">
        <f t="shared" si="64"/>
        <v>65.666666666666671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2.7E-2</v>
      </c>
      <c r="P1067">
        <f t="shared" si="64"/>
        <v>16.2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3.3673333333333333E-2</v>
      </c>
      <c r="P1068">
        <f t="shared" si="64"/>
        <v>34.128378378378379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0.26</v>
      </c>
      <c r="P1069">
        <f t="shared" si="64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1.5E-3</v>
      </c>
      <c r="P1070">
        <f t="shared" si="64"/>
        <v>11.25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0.38636363636363635</v>
      </c>
      <c r="P1071">
        <f t="shared" si="64"/>
        <v>40.476190476190474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7.0000000000000001E-3</v>
      </c>
      <c r="P1072">
        <f t="shared" si="64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t="e">
        <f t="shared" si="64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6.8000000000000005E-4</v>
      </c>
      <c r="P1074">
        <f t="shared" si="64"/>
        <v>12.75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1.3333333333333334E-2</v>
      </c>
      <c r="P1075">
        <f t="shared" si="64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6.3092592592592589E-2</v>
      </c>
      <c r="P1076">
        <f t="shared" si="64"/>
        <v>113.56666666666666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4.4999999999999998E-2</v>
      </c>
      <c r="P1077">
        <f t="shared" si="64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0.62765333333333329</v>
      </c>
      <c r="P1078">
        <f t="shared" si="64"/>
        <v>48.281025641025643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0.29376000000000002</v>
      </c>
      <c r="P1079">
        <f t="shared" si="64"/>
        <v>43.976047904191617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7.4999999999999997E-2</v>
      </c>
      <c r="P1080">
        <f t="shared" si="64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2.6076923076923077E-2</v>
      </c>
      <c r="P1081">
        <f t="shared" si="64"/>
        <v>37.666666666666664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9.1050000000000006E-2</v>
      </c>
      <c r="P1082">
        <f t="shared" si="64"/>
        <v>18.581632653061224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1.7647058823529413E-4</v>
      </c>
      <c r="P1083">
        <f t="shared" si="64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5.5999999999999999E-3</v>
      </c>
      <c r="P1084">
        <f t="shared" si="64"/>
        <v>18.666666666666668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8.2000000000000007E-3</v>
      </c>
      <c r="P1085">
        <f t="shared" si="64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t="e">
        <f t="shared" si="64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3.4200000000000001E-2</v>
      </c>
      <c r="P1087">
        <f t="shared" si="64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8.3333333333333339E-4</v>
      </c>
      <c r="P1088">
        <f t="shared" si="64"/>
        <v>7.5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t="e">
        <f t="shared" si="64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0.14182977777777778</v>
      </c>
      <c r="P1090">
        <f t="shared" si="64"/>
        <v>43.41727891156463</v>
      </c>
      <c r="Q1090" t="s">
        <v>8333</v>
      </c>
      <c r="R1090" t="s">
        <v>8334</v>
      </c>
      <c r="S1090" s="10">
        <f t="shared" si="65"/>
        <v>41723.591053240736</v>
      </c>
      <c r="T1090" s="10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7.8266666666666665E-2</v>
      </c>
      <c r="P1091">
        <f t="shared" ref="P1091:P1154" si="68">E1091/L1091</f>
        <v>23.959183673469386</v>
      </c>
      <c r="Q1091" t="s">
        <v>8333</v>
      </c>
      <c r="R1091" t="s">
        <v>8334</v>
      </c>
      <c r="S1091" s="10">
        <f t="shared" ref="S1091:S1154" si="69">(J1091/86400)+25569+(-5/24)</f>
        <v>42150.981192129628</v>
      </c>
      <c r="T1091" s="10">
        <f t="shared" ref="T1091:T1154" si="70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7"/>
        <v>3.8464497269020693E-4</v>
      </c>
      <c r="P1092">
        <f t="shared" si="68"/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ref="O1093:O1156" si="71">E1093/D1093</f>
        <v>0.125</v>
      </c>
      <c r="P1093">
        <f t="shared" si="68"/>
        <v>12.5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1.0500000000000001E-2</v>
      </c>
      <c r="P1094">
        <f t="shared" si="68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0.14083333333333334</v>
      </c>
      <c r="P1095">
        <f t="shared" si="68"/>
        <v>10.5625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0.18300055555555556</v>
      </c>
      <c r="P1096">
        <f t="shared" si="68"/>
        <v>122.00037037037038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5.0347999999999997E-2</v>
      </c>
      <c r="P1097">
        <f t="shared" si="68"/>
        <v>267.80851063829789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0.17933333333333334</v>
      </c>
      <c r="P1098">
        <f t="shared" si="68"/>
        <v>74.206896551724142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4.6999999999999999E-4</v>
      </c>
      <c r="P1099">
        <f t="shared" si="68"/>
        <v>6.7142857142857144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7.2120000000000004E-2</v>
      </c>
      <c r="P1100">
        <f t="shared" si="68"/>
        <v>81.954545454545453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5.0000000000000001E-3</v>
      </c>
      <c r="P1101">
        <f t="shared" si="68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2.5000000000000001E-2</v>
      </c>
      <c r="P1102">
        <f t="shared" si="68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4.0999999999999999E-4</v>
      </c>
      <c r="P1103">
        <f t="shared" si="68"/>
        <v>6.833333333333333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5.3124999999999999E-2</v>
      </c>
      <c r="P1104">
        <f t="shared" si="68"/>
        <v>17.708333333333332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1.6199999999999999E-2</v>
      </c>
      <c r="P1105">
        <f t="shared" si="68"/>
        <v>16.2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4.9516666666666667E-2</v>
      </c>
      <c r="P1106">
        <f t="shared" si="68"/>
        <v>80.297297297297291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1.5900000000000001E-3</v>
      </c>
      <c r="P1107">
        <f t="shared" si="68"/>
        <v>71.55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0.41249999999999998</v>
      </c>
      <c r="P1108">
        <f t="shared" si="68"/>
        <v>23.571428571428573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t="e">
        <f t="shared" si="68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2.93E-2</v>
      </c>
      <c r="P1110">
        <f t="shared" si="68"/>
        <v>34.88095238095238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4.4999999999999997E-3</v>
      </c>
      <c r="P1111">
        <f t="shared" si="68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5.1000000000000004E-3</v>
      </c>
      <c r="P1112">
        <f t="shared" si="68"/>
        <v>23.181818181818183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4.0000000000000002E-4</v>
      </c>
      <c r="P1113">
        <f t="shared" si="68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0.35537409090909089</v>
      </c>
      <c r="P1114">
        <f t="shared" si="68"/>
        <v>100.23371794871794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5.0000000000000001E-3</v>
      </c>
      <c r="P1115">
        <f t="shared" si="68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1.6666666666666668E-3</v>
      </c>
      <c r="P1116">
        <f t="shared" si="68"/>
        <v>3.3333333333333335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1.325E-3</v>
      </c>
      <c r="P1117">
        <f t="shared" si="68"/>
        <v>13.25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3.5704000000000004E-4</v>
      </c>
      <c r="P1118">
        <f t="shared" si="68"/>
        <v>17.852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8.3000000000000004E-2</v>
      </c>
      <c r="P1119">
        <f t="shared" si="68"/>
        <v>10.375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2.4222222222222221E-2</v>
      </c>
      <c r="P1120">
        <f t="shared" si="68"/>
        <v>36.333333333333336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2.3809523809523812E-3</v>
      </c>
      <c r="P1121">
        <f t="shared" si="68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t="e">
        <f t="shared" si="68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1.16E-4</v>
      </c>
      <c r="P1123">
        <f t="shared" si="68"/>
        <v>5.8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t="e">
        <f t="shared" si="68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2.2000000000000001E-3</v>
      </c>
      <c r="P1125">
        <f t="shared" si="68"/>
        <v>3.6666666666666665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4.7222222222222223E-3</v>
      </c>
      <c r="P1126">
        <f t="shared" si="68"/>
        <v>60.714285714285715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t="e">
        <f t="shared" si="68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5.0000000000000001E-3</v>
      </c>
      <c r="P1128">
        <f t="shared" si="68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1.6714285714285713E-2</v>
      </c>
      <c r="P1129">
        <f t="shared" si="68"/>
        <v>25.434782608695652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1E-3</v>
      </c>
      <c r="P1130">
        <f t="shared" si="68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1.0499999999999999E-3</v>
      </c>
      <c r="P1131">
        <f t="shared" si="68"/>
        <v>10.5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2.2000000000000001E-3</v>
      </c>
      <c r="P1132">
        <f t="shared" si="68"/>
        <v>3.6666666666666665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t="e">
        <f t="shared" si="68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0.14380000000000001</v>
      </c>
      <c r="P1134">
        <f t="shared" si="68"/>
        <v>110.61538461538461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6.6666666666666671E-3</v>
      </c>
      <c r="P1135">
        <f t="shared" si="68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4.0000000000000003E-5</v>
      </c>
      <c r="P1136">
        <f t="shared" si="68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0.05</v>
      </c>
      <c r="P1137">
        <f t="shared" si="68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6.4439140811455853E-2</v>
      </c>
      <c r="P1138">
        <f t="shared" si="68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0.39500000000000002</v>
      </c>
      <c r="P1139">
        <f t="shared" si="68"/>
        <v>253.2051282051282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3.5714285714285713E-3</v>
      </c>
      <c r="P1140">
        <f t="shared" si="68"/>
        <v>31.25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6.2500000000000001E-4</v>
      </c>
      <c r="P1141">
        <f t="shared" si="68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t="e">
        <f t="shared" si="68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t="e">
        <f t="shared" si="68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t="e">
        <f t="shared" si="68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4.1333333333333335E-3</v>
      </c>
      <c r="P1145">
        <f t="shared" si="68"/>
        <v>23.25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t="e">
        <f t="shared" si="68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1.25E-3</v>
      </c>
      <c r="P1147">
        <f t="shared" si="68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8.8333333333333333E-2</v>
      </c>
      <c r="P1148">
        <f t="shared" si="68"/>
        <v>44.166666666666664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t="e">
        <f t="shared" si="68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4.8666666666666667E-3</v>
      </c>
      <c r="P1150">
        <f t="shared" si="68"/>
        <v>24.333333333333332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1.5E-3</v>
      </c>
      <c r="P1151">
        <f t="shared" si="68"/>
        <v>37.5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0.1008</v>
      </c>
      <c r="P1152">
        <f t="shared" si="68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t="e">
        <f t="shared" si="68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5.6937500000000002E-2</v>
      </c>
      <c r="P1154">
        <f t="shared" si="68"/>
        <v>60.733333333333334</v>
      </c>
      <c r="Q1154" t="s">
        <v>8336</v>
      </c>
      <c r="R1154" t="s">
        <v>8337</v>
      </c>
      <c r="S1154" s="10">
        <f t="shared" si="69"/>
        <v>42109.501296296294</v>
      </c>
      <c r="T1154" s="10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6.2500000000000003E-3</v>
      </c>
      <c r="P1155">
        <f t="shared" ref="P1155:P1218" si="72">E1155/L1155</f>
        <v>50</v>
      </c>
      <c r="Q1155" t="s">
        <v>8336</v>
      </c>
      <c r="R1155" t="s">
        <v>8337</v>
      </c>
      <c r="S1155" s="10">
        <f t="shared" ref="S1155:S1218" si="73">(J1155/86400)+25569+(-5/24)</f>
        <v>42143.505844907406</v>
      </c>
      <c r="T1155" s="10">
        <f t="shared" ref="T1155:T1218" si="74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1"/>
        <v>6.5000000000000002E-2</v>
      </c>
      <c r="P1156">
        <f t="shared" si="72"/>
        <v>108.33333333333333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ref="O1157:O1220" si="75">E1157/D1157</f>
        <v>7.5199999999999998E-3</v>
      </c>
      <c r="P1157">
        <f t="shared" si="72"/>
        <v>23.5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t="e">
        <f t="shared" si="72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1.5100000000000001E-2</v>
      </c>
      <c r="P1159">
        <f t="shared" si="72"/>
        <v>50.333333333333336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4.6666666666666671E-3</v>
      </c>
      <c r="P1160">
        <f t="shared" si="72"/>
        <v>11.666666666666666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t="e">
        <f t="shared" si="72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3.85E-2</v>
      </c>
      <c r="P1162">
        <f t="shared" si="72"/>
        <v>60.789473684210527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t="e">
        <f t="shared" si="72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5.8333333333333338E-4</v>
      </c>
      <c r="P1164">
        <f t="shared" si="72"/>
        <v>17.5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t="e">
        <f t="shared" si="72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t="e">
        <f t="shared" si="72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0.20705000000000001</v>
      </c>
      <c r="P1167">
        <f t="shared" si="72"/>
        <v>82.82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0.19139999999999999</v>
      </c>
      <c r="P1168">
        <f t="shared" si="72"/>
        <v>358.875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1.6316666666666667E-2</v>
      </c>
      <c r="P1169">
        <f t="shared" si="72"/>
        <v>61.1875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5.6666666666666664E-2</v>
      </c>
      <c r="P1170">
        <f t="shared" si="72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1.6999999999999999E-3</v>
      </c>
      <c r="P1171">
        <f t="shared" si="72"/>
        <v>5.666666666666667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4.0000000000000001E-3</v>
      </c>
      <c r="P1172">
        <f t="shared" si="72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1E-3</v>
      </c>
      <c r="P1173">
        <f t="shared" si="72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t="e">
        <f t="shared" si="72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2.4000000000000001E-4</v>
      </c>
      <c r="P1175">
        <f t="shared" si="72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5.906666666666667E-2</v>
      </c>
      <c r="P1176">
        <f t="shared" si="72"/>
        <v>46.631578947368418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2.9250000000000002E-2</v>
      </c>
      <c r="P1177">
        <f t="shared" si="72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5.7142857142857142E-5</v>
      </c>
      <c r="P1178">
        <f t="shared" si="72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t="e">
        <f t="shared" si="72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6.666666666666667E-5</v>
      </c>
      <c r="P1180">
        <f t="shared" si="72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5.3333333333333337E-2</v>
      </c>
      <c r="P1181">
        <f t="shared" si="72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0.11749999999999999</v>
      </c>
      <c r="P1182">
        <f t="shared" si="72"/>
        <v>69.117647058823536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8.0000000000000007E-5</v>
      </c>
      <c r="P1183">
        <f t="shared" si="72"/>
        <v>1.3333333333333333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4.2000000000000003E-2</v>
      </c>
      <c r="P1184">
        <f t="shared" si="72"/>
        <v>10.5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0.04</v>
      </c>
      <c r="P1185">
        <f t="shared" si="72"/>
        <v>33.333333333333336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1.0493636363636363</v>
      </c>
      <c r="P1186">
        <f t="shared" si="72"/>
        <v>61.562666666666665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1.0544</v>
      </c>
      <c r="P1187">
        <f t="shared" si="72"/>
        <v>118.73873873873873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1.0673333333333332</v>
      </c>
      <c r="P1188">
        <f t="shared" si="72"/>
        <v>65.081300813008127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1.0412571428571429</v>
      </c>
      <c r="P1189">
        <f t="shared" si="72"/>
        <v>130.15714285714284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1.6054999999999999</v>
      </c>
      <c r="P1190">
        <f t="shared" si="72"/>
        <v>37.776470588235291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1.0777777777777777</v>
      </c>
      <c r="P1191">
        <f t="shared" si="72"/>
        <v>112.79069767441861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1.35</v>
      </c>
      <c r="P1192">
        <f t="shared" si="72"/>
        <v>51.92307692307692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1.0907407407407408</v>
      </c>
      <c r="P1193">
        <f t="shared" si="72"/>
        <v>89.242424242424249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2.9</v>
      </c>
      <c r="P1194">
        <f t="shared" si="72"/>
        <v>19.333333333333332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1.0395714285714286</v>
      </c>
      <c r="P1195">
        <f t="shared" si="72"/>
        <v>79.967032967032964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3.2223999999999999</v>
      </c>
      <c r="P1196">
        <f t="shared" si="72"/>
        <v>56.414565826330531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1.35</v>
      </c>
      <c r="P1197">
        <f t="shared" si="72"/>
        <v>79.411764705882348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2.6991034482758622</v>
      </c>
      <c r="P1198">
        <f t="shared" si="72"/>
        <v>76.439453125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2.5329333333333333</v>
      </c>
      <c r="P1199">
        <f t="shared" si="72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2.6059999999999999</v>
      </c>
      <c r="P1200">
        <f t="shared" si="72"/>
        <v>54.616766467065865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1.0131677953348381</v>
      </c>
      <c r="P1201">
        <f t="shared" si="72"/>
        <v>299.22222222222223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1.2560416666666667</v>
      </c>
      <c r="P1202">
        <f t="shared" si="72"/>
        <v>58.533980582524272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1.0243783333333334</v>
      </c>
      <c r="P1203">
        <f t="shared" si="72"/>
        <v>55.371801801801809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1.99244</v>
      </c>
      <c r="P1204">
        <f t="shared" si="72"/>
        <v>183.80442804428046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1.0245398773006136</v>
      </c>
      <c r="P1205">
        <f t="shared" si="72"/>
        <v>165.34653465346534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1.0294615384615384</v>
      </c>
      <c r="P1206">
        <f t="shared" si="72"/>
        <v>234.78947368421052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1.0086153846153847</v>
      </c>
      <c r="P1207">
        <f t="shared" si="72"/>
        <v>211.48387096774192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1.1499999999999999</v>
      </c>
      <c r="P1208">
        <f t="shared" si="72"/>
        <v>32.34375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1.0416766467065868</v>
      </c>
      <c r="P1209">
        <f t="shared" si="72"/>
        <v>123.37588652482269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1.5529999999999999</v>
      </c>
      <c r="P1210">
        <f t="shared" si="72"/>
        <v>207.06666666666666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1.06</v>
      </c>
      <c r="P1211">
        <f t="shared" si="72"/>
        <v>138.2608695652174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2.5431499999999998</v>
      </c>
      <c r="P1212">
        <f t="shared" si="72"/>
        <v>493.81553398058253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1.0109999999999999</v>
      </c>
      <c r="P1213">
        <f t="shared" si="72"/>
        <v>168.5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1.2904</v>
      </c>
      <c r="P1214">
        <f t="shared" si="72"/>
        <v>38.867469879518069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1.0223076923076924</v>
      </c>
      <c r="P1215">
        <f t="shared" si="72"/>
        <v>61.527777777777779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1.3180000000000001</v>
      </c>
      <c r="P1216">
        <f t="shared" si="72"/>
        <v>105.44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7.8608020000000005</v>
      </c>
      <c r="P1217">
        <f t="shared" si="72"/>
        <v>71.592003642987251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1.4570000000000001</v>
      </c>
      <c r="P1218">
        <f t="shared" si="72"/>
        <v>91.882882882882882</v>
      </c>
      <c r="Q1218" t="s">
        <v>8338</v>
      </c>
      <c r="R1218" t="s">
        <v>8339</v>
      </c>
      <c r="S1218" s="10">
        <f t="shared" si="73"/>
        <v>42247.408067129632</v>
      </c>
      <c r="T1218" s="10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1.026</v>
      </c>
      <c r="P1219">
        <f t="shared" ref="P1219:P1282" si="76">E1219/L1219</f>
        <v>148.57377049180329</v>
      </c>
      <c r="Q1219" t="s">
        <v>8338</v>
      </c>
      <c r="R1219" t="s">
        <v>8339</v>
      </c>
      <c r="S1219" s="10">
        <f t="shared" ref="S1219:S1282" si="77">(J1219/86400)+25569+(-5/24)</f>
        <v>42535.6011574074</v>
      </c>
      <c r="T1219" s="10">
        <f t="shared" ref="T1219:T1282" si="7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5"/>
        <v>1.7227777777777777</v>
      </c>
      <c r="P1220">
        <f t="shared" si="76"/>
        <v>174.2134831460674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ref="O1221:O1284" si="79">E1221/D1221</f>
        <v>1.5916819571865444</v>
      </c>
      <c r="P1221">
        <f t="shared" si="76"/>
        <v>102.86166007905139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1.0376666666666667</v>
      </c>
      <c r="P1222">
        <f t="shared" si="76"/>
        <v>111.17857142857143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1.1140954545454547</v>
      </c>
      <c r="P1223">
        <f t="shared" si="76"/>
        <v>23.796213592233013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2.80375</v>
      </c>
      <c r="P1224">
        <f t="shared" si="76"/>
        <v>81.268115942028984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1.1210606060606061</v>
      </c>
      <c r="P1225">
        <f t="shared" si="76"/>
        <v>116.21465968586388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7.0666666666666669E-2</v>
      </c>
      <c r="P1226">
        <f t="shared" si="76"/>
        <v>58.888888888888886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4.3999999999999997E-2</v>
      </c>
      <c r="P1227">
        <f t="shared" si="76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3.8739999999999997E-2</v>
      </c>
      <c r="P1228">
        <f t="shared" si="76"/>
        <v>48.424999999999997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t="e">
        <f t="shared" si="76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0.29299999999999998</v>
      </c>
      <c r="P1230">
        <f t="shared" si="76"/>
        <v>61.041666666666664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9.0909090909090905E-3</v>
      </c>
      <c r="P1231">
        <f t="shared" si="76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t="e">
        <f t="shared" si="76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t="e">
        <f t="shared" si="76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8.0000000000000002E-3</v>
      </c>
      <c r="P1234">
        <f t="shared" si="76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0.11600000000000001</v>
      </c>
      <c r="P1235">
        <f t="shared" si="76"/>
        <v>19.333333333333332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t="e">
        <f t="shared" si="76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2.787363950092912E-2</v>
      </c>
      <c r="P1237">
        <f t="shared" si="76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t="e">
        <f t="shared" si="76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t="e">
        <f t="shared" si="76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0.17799999999999999</v>
      </c>
      <c r="P1240">
        <f t="shared" si="76"/>
        <v>59.333333333333336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t="e">
        <f t="shared" si="76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3.0124999999999999E-2</v>
      </c>
      <c r="P1242">
        <f t="shared" si="76"/>
        <v>30.125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0.50739999999999996</v>
      </c>
      <c r="P1243">
        <f t="shared" si="76"/>
        <v>74.617647058823536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5.4884742041712408E-3</v>
      </c>
      <c r="P1244">
        <f t="shared" si="76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0.14091666666666666</v>
      </c>
      <c r="P1245">
        <f t="shared" si="76"/>
        <v>44.5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1.038</v>
      </c>
      <c r="P1246">
        <f t="shared" si="76"/>
        <v>46.133333333333333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1.2024999999999999</v>
      </c>
      <c r="P1247">
        <f t="shared" si="76"/>
        <v>141.47058823529412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1.17</v>
      </c>
      <c r="P1248">
        <f t="shared" si="76"/>
        <v>75.483870967741936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1.2214285714285715</v>
      </c>
      <c r="P1249">
        <f t="shared" si="76"/>
        <v>85.5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1.5164</v>
      </c>
      <c r="P1250">
        <f t="shared" si="76"/>
        <v>64.254237288135599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1.0444</v>
      </c>
      <c r="P1251">
        <f t="shared" si="76"/>
        <v>64.46913580246914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2.0015333333333332</v>
      </c>
      <c r="P1252">
        <f t="shared" si="76"/>
        <v>118.2007874015748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1.018</v>
      </c>
      <c r="P1253">
        <f t="shared" si="76"/>
        <v>82.540540540540547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1.3765714285714286</v>
      </c>
      <c r="P1254">
        <f t="shared" si="76"/>
        <v>34.170212765957444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3038.3319999999999</v>
      </c>
      <c r="P1255">
        <f t="shared" si="76"/>
        <v>42.73322081575246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1.9885074626865671</v>
      </c>
      <c r="P1256">
        <f t="shared" si="76"/>
        <v>94.489361702127653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2.0236666666666667</v>
      </c>
      <c r="P1257">
        <f t="shared" si="76"/>
        <v>55.697247706422019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1.1796376666666666</v>
      </c>
      <c r="P1258">
        <f t="shared" si="76"/>
        <v>98.030831024930734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2.9472727272727273</v>
      </c>
      <c r="P1259">
        <f t="shared" si="76"/>
        <v>92.102272727272734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2.1314633333333335</v>
      </c>
      <c r="P1260">
        <f t="shared" si="76"/>
        <v>38.175462686567165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1.0424</v>
      </c>
      <c r="P1261">
        <f t="shared" si="76"/>
        <v>27.145833333333332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1.1366666666666667</v>
      </c>
      <c r="P1262">
        <f t="shared" si="76"/>
        <v>50.689189189189186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1.0125</v>
      </c>
      <c r="P1263">
        <f t="shared" si="76"/>
        <v>38.942307692307693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1.2541538461538462</v>
      </c>
      <c r="P1264">
        <f t="shared" si="76"/>
        <v>77.638095238095232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1.19</v>
      </c>
      <c r="P1265">
        <f t="shared" si="76"/>
        <v>43.536585365853661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1.6646153846153846</v>
      </c>
      <c r="P1266">
        <f t="shared" si="76"/>
        <v>31.823529411764707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1.1914771428571429</v>
      </c>
      <c r="P1267">
        <f t="shared" si="76"/>
        <v>63.184393939393942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1.0047368421052632</v>
      </c>
      <c r="P1268">
        <f t="shared" si="76"/>
        <v>190.9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1.018</v>
      </c>
      <c r="P1269">
        <f t="shared" si="76"/>
        <v>140.85534591194968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1.1666666666666667</v>
      </c>
      <c r="P1270">
        <f t="shared" si="76"/>
        <v>76.92307692307692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1.0864893617021276</v>
      </c>
      <c r="P1271">
        <f t="shared" si="76"/>
        <v>99.15533980582525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1.1472</v>
      </c>
      <c r="P1272">
        <f t="shared" si="76"/>
        <v>67.881656804733723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1.018</v>
      </c>
      <c r="P1273">
        <f t="shared" si="76"/>
        <v>246.29032258064515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1.06</v>
      </c>
      <c r="P1274">
        <f t="shared" si="76"/>
        <v>189.28571428571428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1.0349999999999999</v>
      </c>
      <c r="P1275">
        <f t="shared" si="76"/>
        <v>76.666666666666671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1.5497535999999998</v>
      </c>
      <c r="P1276">
        <f t="shared" si="76"/>
        <v>82.963254817987149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1.6214066666666667</v>
      </c>
      <c r="P1277">
        <f t="shared" si="76"/>
        <v>62.522107969151669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1.0442100000000001</v>
      </c>
      <c r="P1278">
        <f t="shared" si="76"/>
        <v>46.06808823529412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1.0612433333333333</v>
      </c>
      <c r="P1279">
        <f t="shared" si="76"/>
        <v>38.543946731234868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1.5493846153846154</v>
      </c>
      <c r="P1280">
        <f t="shared" si="76"/>
        <v>53.005263157894738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1.1077157238734421</v>
      </c>
      <c r="P1281">
        <f t="shared" si="76"/>
        <v>73.355396825396824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1.1091186666666666</v>
      </c>
      <c r="P1282">
        <f t="shared" si="76"/>
        <v>127.97523076923076</v>
      </c>
      <c r="Q1282" t="s">
        <v>8325</v>
      </c>
      <c r="R1282" t="s">
        <v>8326</v>
      </c>
      <c r="S1282" s="10">
        <f t="shared" si="77"/>
        <v>40513.54923611111</v>
      </c>
      <c r="T1282" s="10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1.1071428571428572</v>
      </c>
      <c r="P1283">
        <f t="shared" ref="P1283:P1346" si="80">E1283/L1283</f>
        <v>104.72972972972973</v>
      </c>
      <c r="Q1283" t="s">
        <v>8325</v>
      </c>
      <c r="R1283" t="s">
        <v>8326</v>
      </c>
      <c r="S1283" s="10">
        <f t="shared" ref="S1283:S1346" si="81">(J1283/86400)+25569+(-5/24)</f>
        <v>41463.535138888888</v>
      </c>
      <c r="T1283" s="10">
        <f t="shared" ref="T1283:T1346" si="82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79"/>
        <v>1.2361333333333333</v>
      </c>
      <c r="P1284">
        <f t="shared" si="80"/>
        <v>67.671532846715323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ref="O1285:O1348" si="83">E1285/D1285</f>
        <v>2.1105</v>
      </c>
      <c r="P1285">
        <f t="shared" si="80"/>
        <v>95.931818181818187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1.01</v>
      </c>
      <c r="P1286">
        <f t="shared" si="80"/>
        <v>65.161290322580641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1.0165</v>
      </c>
      <c r="P1287">
        <f t="shared" si="80"/>
        <v>32.269841269841272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1.0833333333333333</v>
      </c>
      <c r="P1288">
        <f t="shared" si="80"/>
        <v>81.25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2.42</v>
      </c>
      <c r="P1289">
        <f t="shared" si="80"/>
        <v>24.2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1.0044999999999999</v>
      </c>
      <c r="P1290">
        <f t="shared" si="80"/>
        <v>65.868852459016395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1.2506666666666666</v>
      </c>
      <c r="P1291">
        <f t="shared" si="80"/>
        <v>36.07692307692308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1.0857142857142856</v>
      </c>
      <c r="P1292">
        <f t="shared" si="80"/>
        <v>44.186046511627907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1.4570000000000001</v>
      </c>
      <c r="P1293">
        <f t="shared" si="80"/>
        <v>104.07142857142857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1.1000000000000001</v>
      </c>
      <c r="P1294">
        <f t="shared" si="80"/>
        <v>35.96153846153846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1.0223333333333333</v>
      </c>
      <c r="P1295">
        <f t="shared" si="80"/>
        <v>127.79166666666667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1.22</v>
      </c>
      <c r="P1296">
        <f t="shared" si="80"/>
        <v>27.727272727272727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1.0196000000000001</v>
      </c>
      <c r="P1297">
        <f t="shared" si="80"/>
        <v>39.828125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1.411764705882353</v>
      </c>
      <c r="P1298">
        <f t="shared" si="80"/>
        <v>52.173913043478258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1.0952500000000001</v>
      </c>
      <c r="P1299">
        <f t="shared" si="80"/>
        <v>92.037815126050418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1.0465</v>
      </c>
      <c r="P1300">
        <f t="shared" si="80"/>
        <v>63.424242424242422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1.24</v>
      </c>
      <c r="P1301">
        <f t="shared" si="80"/>
        <v>135.625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1.35</v>
      </c>
      <c r="P1302">
        <f t="shared" si="80"/>
        <v>168.75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1.0275000000000001</v>
      </c>
      <c r="P1303">
        <f t="shared" si="80"/>
        <v>70.862068965517238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</v>
      </c>
      <c r="P1304">
        <f t="shared" si="80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1.3026085714285716</v>
      </c>
      <c r="P1305">
        <f t="shared" si="80"/>
        <v>42.214166666666671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0.39627499999999999</v>
      </c>
      <c r="P1306">
        <f t="shared" si="80"/>
        <v>152.41346153846155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0.25976666666666665</v>
      </c>
      <c r="P1307">
        <f t="shared" si="80"/>
        <v>90.616279069767444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0.65246363636363636</v>
      </c>
      <c r="P1308">
        <f t="shared" si="80"/>
        <v>201.60393258426967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0.11514000000000001</v>
      </c>
      <c r="P1309">
        <f t="shared" si="80"/>
        <v>127.93333333333334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0.11360000000000001</v>
      </c>
      <c r="P1310">
        <f t="shared" si="80"/>
        <v>29.894736842105264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1.1199130434782609</v>
      </c>
      <c r="P1311">
        <f t="shared" si="80"/>
        <v>367.97142857142859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0.155</v>
      </c>
      <c r="P1312">
        <f t="shared" si="80"/>
        <v>129.16666666666666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0.32028000000000001</v>
      </c>
      <c r="P1313">
        <f t="shared" si="80"/>
        <v>800.7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6.0869565217391303E-3</v>
      </c>
      <c r="P1314">
        <f t="shared" si="80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0.31114999999999998</v>
      </c>
      <c r="P1315">
        <f t="shared" si="80"/>
        <v>102.01639344262296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1.1266666666666666E-2</v>
      </c>
      <c r="P1316">
        <f t="shared" si="80"/>
        <v>184.36363636363637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0.40404000000000001</v>
      </c>
      <c r="P1317">
        <f t="shared" si="80"/>
        <v>162.91935483870967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1.3333333333333333E-5</v>
      </c>
      <c r="P1318">
        <f t="shared" si="80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5.7334999999999997E-2</v>
      </c>
      <c r="P1319">
        <f t="shared" si="80"/>
        <v>603.52631578947364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0.15325</v>
      </c>
      <c r="P1320">
        <f t="shared" si="80"/>
        <v>45.407407407407405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0.15103448275862069</v>
      </c>
      <c r="P1321">
        <f t="shared" si="80"/>
        <v>97.333333333333329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5.0299999999999997E-3</v>
      </c>
      <c r="P1322">
        <f t="shared" si="80"/>
        <v>167.66666666666666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1.3028138528138528E-2</v>
      </c>
      <c r="P1323">
        <f t="shared" si="80"/>
        <v>859.85714285714289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3.0285714285714286E-3</v>
      </c>
      <c r="P1324">
        <f t="shared" si="80"/>
        <v>26.5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8.8800000000000004E-2</v>
      </c>
      <c r="P1325">
        <f t="shared" si="80"/>
        <v>30.272727272727273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9.8400000000000001E-2</v>
      </c>
      <c r="P1326">
        <f t="shared" si="80"/>
        <v>54.666666666666664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2.4299999999999999E-2</v>
      </c>
      <c r="P1327">
        <f t="shared" si="80"/>
        <v>60.75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1.1299999999999999E-2</v>
      </c>
      <c r="P1328">
        <f t="shared" si="80"/>
        <v>102.72727272727273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3.5520833333333335E-2</v>
      </c>
      <c r="P1329">
        <f t="shared" si="80"/>
        <v>41.585365853658537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2.3306666666666667E-2</v>
      </c>
      <c r="P1330">
        <f t="shared" si="80"/>
        <v>116.53333333333333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8.1600000000000006E-3</v>
      </c>
      <c r="P1331">
        <f t="shared" si="80"/>
        <v>45.333333333333336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0.22494285714285714</v>
      </c>
      <c r="P1332">
        <f t="shared" si="80"/>
        <v>157.46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1.3668E-2</v>
      </c>
      <c r="P1333">
        <f t="shared" si="80"/>
        <v>100.5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t="e">
        <f t="shared" si="80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t="e">
        <f t="shared" si="80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0.10754135338345865</v>
      </c>
      <c r="P1336">
        <f t="shared" si="80"/>
        <v>51.822463768115945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0.1976</v>
      </c>
      <c r="P1337">
        <f t="shared" si="80"/>
        <v>308.75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0.84946999999999995</v>
      </c>
      <c r="P1338">
        <f t="shared" si="80"/>
        <v>379.22767857142856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0.49381999999999998</v>
      </c>
      <c r="P1339">
        <f t="shared" si="80"/>
        <v>176.36428571428573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3.3033333333333331E-2</v>
      </c>
      <c r="P1340">
        <f t="shared" si="80"/>
        <v>66.066666666666663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6.6339999999999996E-2</v>
      </c>
      <c r="P1341">
        <f t="shared" si="80"/>
        <v>89.648648648648646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t="e">
        <f t="shared" si="80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0.7036</v>
      </c>
      <c r="P1343">
        <f t="shared" si="80"/>
        <v>382.39130434782606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2E-3</v>
      </c>
      <c r="P1344">
        <f t="shared" si="80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1.02298</v>
      </c>
      <c r="P1345">
        <f t="shared" si="80"/>
        <v>158.35603715170279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3.7773333333333334</v>
      </c>
      <c r="P1346">
        <f t="shared" si="80"/>
        <v>40.762589928057551</v>
      </c>
      <c r="Q1346" t="s">
        <v>8322</v>
      </c>
      <c r="R1346" t="s">
        <v>8323</v>
      </c>
      <c r="S1346" s="10">
        <f t="shared" si="81"/>
        <v>42522.581469907404</v>
      </c>
      <c r="T1346" s="10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1.25</v>
      </c>
      <c r="P1347">
        <f t="shared" ref="P1347:P1410" si="84">E1347/L1347</f>
        <v>53.571428571428569</v>
      </c>
      <c r="Q1347" t="s">
        <v>8322</v>
      </c>
      <c r="R1347" t="s">
        <v>8323</v>
      </c>
      <c r="S1347" s="10">
        <f t="shared" ref="S1347:S1410" si="85">(J1347/86400)+25569+(-5/24)</f>
        <v>41799.606006944443</v>
      </c>
      <c r="T1347" s="10">
        <f t="shared" ref="T1347:T1410" si="86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3"/>
        <v>1.473265306122449</v>
      </c>
      <c r="P1348">
        <f t="shared" si="84"/>
        <v>48.449664429530202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ref="O1349:O1412" si="87">E1349/D1349</f>
        <v>1.022</v>
      </c>
      <c r="P1349">
        <f t="shared" si="84"/>
        <v>82.41935483870968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1.018723404255319</v>
      </c>
      <c r="P1350">
        <f t="shared" si="84"/>
        <v>230.19230769230768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2.0419999999999998</v>
      </c>
      <c r="P1351">
        <f t="shared" si="84"/>
        <v>59.360465116279073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1.0405</v>
      </c>
      <c r="P1352">
        <f t="shared" si="84"/>
        <v>66.698717948717942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1.0126500000000001</v>
      </c>
      <c r="P1353">
        <f t="shared" si="84"/>
        <v>168.77500000000001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1.3613999999999999</v>
      </c>
      <c r="P1354">
        <f t="shared" si="84"/>
        <v>59.973568281938327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1.3360000000000001</v>
      </c>
      <c r="P1355">
        <f t="shared" si="84"/>
        <v>31.80952380952381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1.3025</v>
      </c>
      <c r="P1356">
        <f t="shared" si="84"/>
        <v>24.421875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1.2267999999999999</v>
      </c>
      <c r="P1357">
        <f t="shared" si="84"/>
        <v>25.347107438016529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1.8281058823529412</v>
      </c>
      <c r="P1358">
        <f t="shared" si="84"/>
        <v>71.443218390804603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1.2529999999999999</v>
      </c>
      <c r="P1359">
        <f t="shared" si="84"/>
        <v>38.553846153846152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1.1166666666666667</v>
      </c>
      <c r="P1360">
        <f t="shared" si="84"/>
        <v>68.367346938775512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1.1575757575757575</v>
      </c>
      <c r="P1361">
        <f t="shared" si="84"/>
        <v>40.210526315789473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1.732</v>
      </c>
      <c r="P1362">
        <f t="shared" si="84"/>
        <v>32.074074074074076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1.2598333333333334</v>
      </c>
      <c r="P1363">
        <f t="shared" si="84"/>
        <v>28.632575757575758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1.091</v>
      </c>
      <c r="P1364">
        <f t="shared" si="84"/>
        <v>43.64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</v>
      </c>
      <c r="P1365">
        <f t="shared" si="84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1.1864285714285714</v>
      </c>
      <c r="P1366">
        <f t="shared" si="84"/>
        <v>346.04166666666669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1.0026666666666666</v>
      </c>
      <c r="P1367">
        <f t="shared" si="84"/>
        <v>81.739130434782609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1.2648920000000001</v>
      </c>
      <c r="P1368">
        <f t="shared" si="84"/>
        <v>64.535306122448986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1.1426000000000001</v>
      </c>
      <c r="P1369">
        <f t="shared" si="84"/>
        <v>63.477777777777774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1.107</v>
      </c>
      <c r="P1370">
        <f t="shared" si="84"/>
        <v>63.620689655172413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1.0534805315203954</v>
      </c>
      <c r="P1371">
        <f t="shared" si="84"/>
        <v>83.967068965517228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1.0366666666666666</v>
      </c>
      <c r="P1372">
        <f t="shared" si="84"/>
        <v>77.75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1.0708672667523933</v>
      </c>
      <c r="P1373">
        <f t="shared" si="84"/>
        <v>107.07142857142857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1.24</v>
      </c>
      <c r="P1374">
        <f t="shared" si="84"/>
        <v>38.75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1.0501</v>
      </c>
      <c r="P1375">
        <f t="shared" si="84"/>
        <v>201.94230769230768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1.8946666666666667</v>
      </c>
      <c r="P1376">
        <f t="shared" si="84"/>
        <v>43.060606060606062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1.7132499999999999</v>
      </c>
      <c r="P1377">
        <f t="shared" si="84"/>
        <v>62.871559633027523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2.5248648648648651</v>
      </c>
      <c r="P1378">
        <f t="shared" si="84"/>
        <v>55.607142857142854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1.1615384615384616</v>
      </c>
      <c r="P1379">
        <f t="shared" si="84"/>
        <v>48.70967741935484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2.0335000000000001</v>
      </c>
      <c r="P1380">
        <f t="shared" si="84"/>
        <v>30.578947368421051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1.1160000000000001</v>
      </c>
      <c r="P1381">
        <f t="shared" si="84"/>
        <v>73.907284768211923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4.24</v>
      </c>
      <c r="P1382">
        <f t="shared" si="84"/>
        <v>21.2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1.071</v>
      </c>
      <c r="P1383">
        <f t="shared" si="84"/>
        <v>73.356164383561648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1.043625</v>
      </c>
      <c r="P1384">
        <f t="shared" si="84"/>
        <v>56.412162162162161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2.124090909090909</v>
      </c>
      <c r="P1385">
        <f t="shared" si="84"/>
        <v>50.247311827956992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1.2408571428571429</v>
      </c>
      <c r="P1386">
        <f t="shared" si="84"/>
        <v>68.936507936507937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1.10406125</v>
      </c>
      <c r="P1387">
        <f t="shared" si="84"/>
        <v>65.914104477611943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2.1875</v>
      </c>
      <c r="P1388">
        <f t="shared" si="84"/>
        <v>62.5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1.36625</v>
      </c>
      <c r="P1389">
        <f t="shared" si="84"/>
        <v>70.064102564102569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1.348074</v>
      </c>
      <c r="P1390">
        <f t="shared" si="84"/>
        <v>60.181874999999998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1.454</v>
      </c>
      <c r="P1391">
        <f t="shared" si="84"/>
        <v>21.382352941176471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1.0910714285714285</v>
      </c>
      <c r="P1392">
        <f t="shared" si="84"/>
        <v>160.78947368421052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1.1020000000000001</v>
      </c>
      <c r="P1393">
        <f t="shared" si="84"/>
        <v>42.384615384615387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1.1364000000000001</v>
      </c>
      <c r="P1394">
        <f t="shared" si="84"/>
        <v>27.317307692307693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1.0235000000000001</v>
      </c>
      <c r="P1395">
        <f t="shared" si="84"/>
        <v>196.82692307692307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1.2213333333333334</v>
      </c>
      <c r="P1396">
        <f t="shared" si="84"/>
        <v>53.882352941176471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1.1188571428571428</v>
      </c>
      <c r="P1397">
        <f t="shared" si="84"/>
        <v>47.756097560975611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1.073</v>
      </c>
      <c r="P1398">
        <f t="shared" si="84"/>
        <v>88.191780821917803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1.1385000000000001</v>
      </c>
      <c r="P1399">
        <f t="shared" si="84"/>
        <v>72.056962025316452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1.0968181818181819</v>
      </c>
      <c r="P1400">
        <f t="shared" si="84"/>
        <v>74.246153846153845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1.2614444444444444</v>
      </c>
      <c r="P1401">
        <f t="shared" si="84"/>
        <v>61.701086956521742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1.6742857142857144</v>
      </c>
      <c r="P1402">
        <f t="shared" si="84"/>
        <v>17.235294117647058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4.9652000000000003</v>
      </c>
      <c r="P1403">
        <f t="shared" si="84"/>
        <v>51.720833333333331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1.0915999999999999</v>
      </c>
      <c r="P1404">
        <f t="shared" si="84"/>
        <v>24.150442477876105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1.0257499999999999</v>
      </c>
      <c r="P1405">
        <f t="shared" si="84"/>
        <v>62.166666666666664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1.6620689655172414E-2</v>
      </c>
      <c r="P1406">
        <f t="shared" si="84"/>
        <v>48.2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4.1999999999999997E-3</v>
      </c>
      <c r="P1407">
        <f t="shared" si="84"/>
        <v>6.1764705882352944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1.25E-3</v>
      </c>
      <c r="P1408">
        <f t="shared" si="84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5.0000000000000001E-3</v>
      </c>
      <c r="P1409">
        <f t="shared" si="84"/>
        <v>7.5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7.1999999999999995E-2</v>
      </c>
      <c r="P1410">
        <f t="shared" si="84"/>
        <v>12</v>
      </c>
      <c r="Q1410" t="s">
        <v>8322</v>
      </c>
      <c r="R1410" t="s">
        <v>8341</v>
      </c>
      <c r="S1410" s="10">
        <f t="shared" si="85"/>
        <v>42291.663842592585</v>
      </c>
      <c r="T1410" s="10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t="e">
        <f t="shared" ref="P1411:P1474" si="88">E1411/L1411</f>
        <v>#DIV/0!</v>
      </c>
      <c r="Q1411" t="s">
        <v>8322</v>
      </c>
      <c r="R1411" t="s">
        <v>8341</v>
      </c>
      <c r="S1411" s="10">
        <f t="shared" ref="S1411:S1474" si="89">(J1411/86400)+25569+(-5/24)</f>
        <v>41944.925173611111</v>
      </c>
      <c r="T1411" s="10">
        <f t="shared" ref="T1411:T1474" si="90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7"/>
        <v>1.6666666666666666E-4</v>
      </c>
      <c r="P1412">
        <f t="shared" si="88"/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ref="O1413:O1476" si="91">E1413/D1413</f>
        <v>2.3333333333333335E-3</v>
      </c>
      <c r="P1413">
        <f t="shared" si="88"/>
        <v>2.3333333333333335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4.5714285714285714E-2</v>
      </c>
      <c r="P1414">
        <f t="shared" si="88"/>
        <v>24.615384615384617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0.05</v>
      </c>
      <c r="P1415">
        <f t="shared" si="88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2E-3</v>
      </c>
      <c r="P1416">
        <f t="shared" si="88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0.18181818181818182</v>
      </c>
      <c r="P1417">
        <f t="shared" si="88"/>
        <v>88.888888888888886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t="e">
        <f t="shared" si="88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1.2222222222222223E-2</v>
      </c>
      <c r="P1419">
        <f t="shared" si="88"/>
        <v>27.5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2E-3</v>
      </c>
      <c r="P1420">
        <f t="shared" si="88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7.0634920634920634E-2</v>
      </c>
      <c r="P1421">
        <f t="shared" si="88"/>
        <v>44.5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2.7272727272727271E-2</v>
      </c>
      <c r="P1422">
        <f t="shared" si="88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1E-3</v>
      </c>
      <c r="P1423">
        <f t="shared" si="88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1.0399999999999999E-3</v>
      </c>
      <c r="P1424">
        <f t="shared" si="88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3.3333333333333335E-3</v>
      </c>
      <c r="P1425">
        <f t="shared" si="88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0.2036</v>
      </c>
      <c r="P1426">
        <f t="shared" si="88"/>
        <v>109.07142857142857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t="e">
        <f t="shared" si="88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t="e">
        <f t="shared" si="88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8.3799999999999999E-2</v>
      </c>
      <c r="P1429">
        <f t="shared" si="88"/>
        <v>104.75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4.4999999999999998E-2</v>
      </c>
      <c r="P1430">
        <f t="shared" si="88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t="e">
        <f t="shared" si="88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8.0600000000000005E-2</v>
      </c>
      <c r="P1432">
        <f t="shared" si="88"/>
        <v>80.599999999999994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0.31947058823529412</v>
      </c>
      <c r="P1433">
        <f t="shared" si="88"/>
        <v>115.55319148936171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t="e">
        <f t="shared" si="88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6.7083333333333328E-2</v>
      </c>
      <c r="P1435">
        <f t="shared" si="88"/>
        <v>80.5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9.987804878048781E-2</v>
      </c>
      <c r="P1436">
        <f t="shared" si="88"/>
        <v>744.5454545454545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1E-3</v>
      </c>
      <c r="P1437">
        <f t="shared" si="88"/>
        <v>7.5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7.7000000000000002E-3</v>
      </c>
      <c r="P1438">
        <f t="shared" si="88"/>
        <v>38.5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0.26900000000000002</v>
      </c>
      <c r="P1439">
        <f t="shared" si="88"/>
        <v>36.68181818181818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0.03</v>
      </c>
      <c r="P1440">
        <f t="shared" si="88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6.6055045871559637E-2</v>
      </c>
      <c r="P1441">
        <f t="shared" si="88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7.6923076923076926E-5</v>
      </c>
      <c r="P1442">
        <f t="shared" si="88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1.1222222222222222E-2</v>
      </c>
      <c r="P1443">
        <f t="shared" si="88"/>
        <v>673.33333333333337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t="e">
        <f t="shared" si="88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t="e">
        <f t="shared" si="88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t="e">
        <f t="shared" si="88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t="e">
        <f t="shared" si="88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t="e">
        <f t="shared" si="88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1.4999999999999999E-4</v>
      </c>
      <c r="P1449">
        <f t="shared" si="88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t="e">
        <f t="shared" si="88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t="e">
        <f t="shared" si="88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1.0000000000000001E-5</v>
      </c>
      <c r="P1452">
        <f t="shared" si="88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1.0554089709762533E-4</v>
      </c>
      <c r="P1453">
        <f t="shared" si="88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t="e">
        <f t="shared" si="88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t="e">
        <f t="shared" si="88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8.5714285714285719E-3</v>
      </c>
      <c r="P1456">
        <f t="shared" si="88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0.105</v>
      </c>
      <c r="P1457">
        <f t="shared" si="88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2.9000000000000001E-2</v>
      </c>
      <c r="P1458">
        <f t="shared" si="88"/>
        <v>48.333333333333336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t="e">
        <f t="shared" si="88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t="e">
        <f t="shared" si="88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t="e">
        <f t="shared" si="88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t="e">
        <f t="shared" si="88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1.012446</v>
      </c>
      <c r="P1463">
        <f t="shared" si="88"/>
        <v>44.66673529411765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1.085175</v>
      </c>
      <c r="P1464">
        <f t="shared" si="88"/>
        <v>28.937999999999999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1.4766666666666666</v>
      </c>
      <c r="P1465">
        <f t="shared" si="88"/>
        <v>35.44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1.6319999999999999</v>
      </c>
      <c r="P1466">
        <f t="shared" si="88"/>
        <v>34.871794871794869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4.5641449999999999</v>
      </c>
      <c r="P1467">
        <f t="shared" si="88"/>
        <v>52.622732513451197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1.0787731249999999</v>
      </c>
      <c r="P1468">
        <f t="shared" si="88"/>
        <v>69.598266129032254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1.1508</v>
      </c>
      <c r="P1469">
        <f t="shared" si="88"/>
        <v>76.72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1.0236842105263158</v>
      </c>
      <c r="P1470">
        <f t="shared" si="88"/>
        <v>33.191126279863482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1.0842485875706214</v>
      </c>
      <c r="P1471">
        <f t="shared" si="88"/>
        <v>149.46417445482865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1.2513333333333334</v>
      </c>
      <c r="P1472">
        <f t="shared" si="88"/>
        <v>23.172839506172838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1.03840625</v>
      </c>
      <c r="P1473">
        <f t="shared" si="88"/>
        <v>96.877551020408163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1.3870400000000001</v>
      </c>
      <c r="P1474">
        <f t="shared" si="88"/>
        <v>103.20238095238095</v>
      </c>
      <c r="Q1474" t="s">
        <v>8322</v>
      </c>
      <c r="R1474" t="s">
        <v>8342</v>
      </c>
      <c r="S1474" s="10">
        <f t="shared" si="89"/>
        <v>41533.33452546296</v>
      </c>
      <c r="T1474" s="10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1.20516</v>
      </c>
      <c r="P1475">
        <f t="shared" ref="P1475:P1538" si="92">E1475/L1475</f>
        <v>38.462553191489363</v>
      </c>
      <c r="Q1475" t="s">
        <v>8322</v>
      </c>
      <c r="R1475" t="s">
        <v>8342</v>
      </c>
      <c r="S1475" s="10">
        <f t="shared" ref="S1475:S1538" si="93">(J1475/86400)+25569+(-5/24)</f>
        <v>40939.771284722221</v>
      </c>
      <c r="T1475" s="10">
        <f t="shared" ref="T1475:T1538" si="94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1"/>
        <v>1.1226666666666667</v>
      </c>
      <c r="P1476">
        <f t="shared" si="92"/>
        <v>44.315789473684212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ref="O1477:O1540" si="95">E1477/D1477</f>
        <v>1.8866966666666667</v>
      </c>
      <c r="P1477">
        <f t="shared" si="92"/>
        <v>64.173356009070289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6.6155466666666669</v>
      </c>
      <c r="P1478">
        <f t="shared" si="92"/>
        <v>43.333275109170302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1.1131</v>
      </c>
      <c r="P1479">
        <f t="shared" si="92"/>
        <v>90.495934959349597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11.8161422</v>
      </c>
      <c r="P1480">
        <f t="shared" si="92"/>
        <v>29.187190495010373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1.37375</v>
      </c>
      <c r="P1481">
        <f t="shared" si="92"/>
        <v>30.95774647887324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1.170404</v>
      </c>
      <c r="P1482">
        <f t="shared" si="92"/>
        <v>92.157795275590544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2.1000000000000001E-2</v>
      </c>
      <c r="P1483">
        <f t="shared" si="92"/>
        <v>17.5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1E-3</v>
      </c>
      <c r="P1484">
        <f t="shared" si="92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7.1428571428571426E-3</v>
      </c>
      <c r="P1485">
        <f t="shared" si="92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t="e">
        <f t="shared" si="92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2.2388059701492536E-2</v>
      </c>
      <c r="P1487">
        <f t="shared" si="92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2.3999999999999998E-3</v>
      </c>
      <c r="P1488">
        <f t="shared" si="92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t="e">
        <f t="shared" si="92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2.4E-2</v>
      </c>
      <c r="P1490">
        <f t="shared" si="92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t="e">
        <f t="shared" si="92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0.30862068965517242</v>
      </c>
      <c r="P1492">
        <f t="shared" si="92"/>
        <v>47.10526315789474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8.3333333333333329E-2</v>
      </c>
      <c r="P1493">
        <f t="shared" si="92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7.4999999999999997E-3</v>
      </c>
      <c r="P1494">
        <f t="shared" si="92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t="e">
        <f t="shared" si="92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8.8999999999999996E-2</v>
      </c>
      <c r="P1496">
        <f t="shared" si="92"/>
        <v>40.454545454545453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t="e">
        <f t="shared" si="92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t="e">
        <f t="shared" si="92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6.666666666666667E-5</v>
      </c>
      <c r="P1499">
        <f t="shared" si="92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1.9E-2</v>
      </c>
      <c r="P1500">
        <f t="shared" si="92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2.5000000000000001E-3</v>
      </c>
      <c r="P1501">
        <f t="shared" si="92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0.25035714285714283</v>
      </c>
      <c r="P1502">
        <f t="shared" si="92"/>
        <v>46.733333333333334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1.6633076923076924</v>
      </c>
      <c r="P1503">
        <f t="shared" si="92"/>
        <v>97.731073446327684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1.0144545454545455</v>
      </c>
      <c r="P1504">
        <f t="shared" si="92"/>
        <v>67.835866261398181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1.0789146666666667</v>
      </c>
      <c r="P1505">
        <f t="shared" si="92"/>
        <v>56.98492957746479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2.7793846153846156</v>
      </c>
      <c r="P1506">
        <f t="shared" si="92"/>
        <v>67.159851301115239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1.0358125</v>
      </c>
      <c r="P1507">
        <f t="shared" si="92"/>
        <v>48.037681159420288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1.1140000000000001</v>
      </c>
      <c r="P1508">
        <f t="shared" si="92"/>
        <v>38.860465116279073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2.15</v>
      </c>
      <c r="P1509">
        <f t="shared" si="92"/>
        <v>78.181818181818187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1.1076216216216217</v>
      </c>
      <c r="P1510">
        <f t="shared" si="92"/>
        <v>97.113744075829388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1.2364125714285714</v>
      </c>
      <c r="P1511">
        <f t="shared" si="92"/>
        <v>110.39397959183674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1.0103500000000001</v>
      </c>
      <c r="P1512">
        <f t="shared" si="92"/>
        <v>39.91506172839506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1.1179285714285714</v>
      </c>
      <c r="P1513">
        <f t="shared" si="92"/>
        <v>75.975728155339809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5.5877142857142861</v>
      </c>
      <c r="P1514">
        <f t="shared" si="92"/>
        <v>58.379104477611939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1.5001875</v>
      </c>
      <c r="P1515">
        <f t="shared" si="92"/>
        <v>55.82093023255814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1.0647599999999999</v>
      </c>
      <c r="P1516">
        <f t="shared" si="92"/>
        <v>151.24431818181819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1.57189</v>
      </c>
      <c r="P1517">
        <f t="shared" si="92"/>
        <v>849.67027027027029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1.0865882352941176</v>
      </c>
      <c r="P1518">
        <f t="shared" si="92"/>
        <v>159.24137931034483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1.6197999999999999</v>
      </c>
      <c r="P1519">
        <f t="shared" si="92"/>
        <v>39.507317073170732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2.0536666666666665</v>
      </c>
      <c r="P1520">
        <f t="shared" si="92"/>
        <v>130.52966101694915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1.033638888888889</v>
      </c>
      <c r="P1521">
        <f t="shared" si="92"/>
        <v>64.156896551724131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1.0347222222222223</v>
      </c>
      <c r="P1522">
        <f t="shared" si="92"/>
        <v>111.52694610778443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1.0681333333333334</v>
      </c>
      <c r="P1523">
        <f t="shared" si="92"/>
        <v>170.44680851063831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1.3896574712643677</v>
      </c>
      <c r="P1524">
        <f t="shared" si="92"/>
        <v>133.7391592920354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1.2484324324324325</v>
      </c>
      <c r="P1525">
        <f t="shared" si="92"/>
        <v>95.834024896265561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2.0699999999999998</v>
      </c>
      <c r="P1526">
        <f t="shared" si="92"/>
        <v>221.78571428571428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1.7400576923076922</v>
      </c>
      <c r="P1527">
        <f t="shared" si="92"/>
        <v>32.315357142857138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1.2032608695652174</v>
      </c>
      <c r="P1528">
        <f t="shared" si="92"/>
        <v>98.839285714285708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1.1044428571428573</v>
      </c>
      <c r="P1529">
        <f t="shared" si="92"/>
        <v>55.222142857142863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2.8156666666666665</v>
      </c>
      <c r="P1530">
        <f t="shared" si="92"/>
        <v>52.793750000000003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1.0067894736842105</v>
      </c>
      <c r="P1531">
        <f t="shared" si="92"/>
        <v>135.66666666666666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1.3482571428571428</v>
      </c>
      <c r="P1532">
        <f t="shared" si="92"/>
        <v>53.991990846681922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1.7595744680851064</v>
      </c>
      <c r="P1533">
        <f t="shared" si="92"/>
        <v>56.643835616438359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4.8402000000000003</v>
      </c>
      <c r="P1534">
        <f t="shared" si="92"/>
        <v>82.316326530612244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1.4514</v>
      </c>
      <c r="P1535">
        <f t="shared" si="92"/>
        <v>88.26081081081081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4.1773333333333333</v>
      </c>
      <c r="P1536">
        <f t="shared" si="92"/>
        <v>84.905149051490511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1.3242499999999999</v>
      </c>
      <c r="P1537">
        <f t="shared" si="92"/>
        <v>48.154545454545456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2.5030841666666666</v>
      </c>
      <c r="P1538">
        <f t="shared" si="92"/>
        <v>66.015406593406595</v>
      </c>
      <c r="Q1538" t="s">
        <v>8338</v>
      </c>
      <c r="R1538" t="s">
        <v>8339</v>
      </c>
      <c r="S1538" s="10">
        <f t="shared" si="93"/>
        <v>42213.593865740739</v>
      </c>
      <c r="T1538" s="10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1.7989999999999999</v>
      </c>
      <c r="P1539">
        <f t="shared" ref="P1539:P1602" si="96">E1539/L1539</f>
        <v>96.375</v>
      </c>
      <c r="Q1539" t="s">
        <v>8338</v>
      </c>
      <c r="R1539" t="s">
        <v>8339</v>
      </c>
      <c r="S1539" s="10">
        <f t="shared" ref="S1539:S1602" si="97">(J1539/86400)+25569+(-5/24)</f>
        <v>42552.106793981475</v>
      </c>
      <c r="T1539" s="10">
        <f t="shared" ref="T1539:T1602" si="9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5"/>
        <v>1.0262857142857142</v>
      </c>
      <c r="P1540">
        <f t="shared" si="96"/>
        <v>156.17391304347825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ref="O1541:O1604" si="99">E1541/D1541</f>
        <v>1.359861</v>
      </c>
      <c r="P1541">
        <f t="shared" si="96"/>
        <v>95.764859154929582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1.1786666666666668</v>
      </c>
      <c r="P1542">
        <f t="shared" si="96"/>
        <v>180.40816326530611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3.3333333333333332E-4</v>
      </c>
      <c r="P1543">
        <f t="shared" si="96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0.04</v>
      </c>
      <c r="P1544">
        <f t="shared" si="96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4.4444444444444444E-3</v>
      </c>
      <c r="P1545">
        <f t="shared" si="96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t="e">
        <f t="shared" si="96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3.3333333333333332E-4</v>
      </c>
      <c r="P1547">
        <f t="shared" si="96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0.28899999999999998</v>
      </c>
      <c r="P1548">
        <f t="shared" si="96"/>
        <v>26.272727272727273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t="e">
        <f t="shared" si="96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8.5714285714285715E-2</v>
      </c>
      <c r="P1550">
        <f t="shared" si="96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0.34</v>
      </c>
      <c r="P1551">
        <f t="shared" si="96"/>
        <v>28.333333333333332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0.13466666666666666</v>
      </c>
      <c r="P1552">
        <f t="shared" si="96"/>
        <v>14.428571428571429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t="e">
        <f t="shared" si="96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0.49186046511627907</v>
      </c>
      <c r="P1554">
        <f t="shared" si="96"/>
        <v>132.1875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t="e">
        <f t="shared" si="96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t="e">
        <f t="shared" si="96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t="e">
        <f t="shared" si="96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0.45133333333333331</v>
      </c>
      <c r="P1558">
        <f t="shared" si="96"/>
        <v>56.416666666666664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0.04</v>
      </c>
      <c r="P1559">
        <f t="shared" si="96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4.6666666666666669E-2</v>
      </c>
      <c r="P1560">
        <f t="shared" si="96"/>
        <v>11.666666666666666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3.3333333333333335E-3</v>
      </c>
      <c r="P1561">
        <f t="shared" si="96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3.7600000000000001E-2</v>
      </c>
      <c r="P1562">
        <f t="shared" si="96"/>
        <v>23.5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6.7000000000000002E-3</v>
      </c>
      <c r="P1563">
        <f t="shared" si="96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t="e">
        <f t="shared" si="96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1.4166666666666666E-2</v>
      </c>
      <c r="P1565">
        <f t="shared" si="96"/>
        <v>42.5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1E-3</v>
      </c>
      <c r="P1566">
        <f t="shared" si="96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2.5000000000000001E-2</v>
      </c>
      <c r="P1567">
        <f t="shared" si="96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0.21249999999999999</v>
      </c>
      <c r="P1568">
        <f t="shared" si="96"/>
        <v>108.05084745762711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4.1176470588235294E-2</v>
      </c>
      <c r="P1569">
        <f t="shared" si="96"/>
        <v>26.923076923076923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0.13639999999999999</v>
      </c>
      <c r="P1570">
        <f t="shared" si="96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t="e">
        <f t="shared" si="96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0.41399999999999998</v>
      </c>
      <c r="P1572">
        <f t="shared" si="96"/>
        <v>47.769230769230766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6.6115702479338841E-3</v>
      </c>
      <c r="P1573">
        <f t="shared" si="96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0.05</v>
      </c>
      <c r="P1574">
        <f t="shared" si="96"/>
        <v>41.666666666666664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2.4777777777777777E-2</v>
      </c>
      <c r="P1575">
        <f t="shared" si="96"/>
        <v>74.333333333333329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5.0599999999999999E-2</v>
      </c>
      <c r="P1576">
        <f t="shared" si="96"/>
        <v>84.333333333333329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0.2291</v>
      </c>
      <c r="P1577">
        <f t="shared" si="96"/>
        <v>65.457142857142856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0.13</v>
      </c>
      <c r="P1578">
        <f t="shared" si="96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5.4999999999999997E-3</v>
      </c>
      <c r="P1579">
        <f t="shared" si="96"/>
        <v>27.5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0.10806536636794939</v>
      </c>
      <c r="P1580">
        <f t="shared" si="96"/>
        <v>51.25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8.4008400840084006E-3</v>
      </c>
      <c r="P1581">
        <f t="shared" si="96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t="e">
        <f t="shared" si="96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5.0000000000000001E-3</v>
      </c>
      <c r="P1583">
        <f t="shared" si="96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9.2999999999999999E-2</v>
      </c>
      <c r="P1584">
        <f t="shared" si="96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7.5000000000000002E-4</v>
      </c>
      <c r="P1585">
        <f t="shared" si="96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t="e">
        <f t="shared" si="96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0.79</v>
      </c>
      <c r="P1587">
        <f t="shared" si="96"/>
        <v>131.66666666666666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t="e">
        <f t="shared" si="96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1.3333333333333334E-4</v>
      </c>
      <c r="P1589">
        <f t="shared" si="96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t="e">
        <f t="shared" si="96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t="e">
        <f t="shared" si="96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1.7000000000000001E-2</v>
      </c>
      <c r="P1592">
        <f t="shared" si="96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0.29228571428571426</v>
      </c>
      <c r="P1593">
        <f t="shared" si="96"/>
        <v>44.478260869565219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t="e">
        <f t="shared" si="96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1.3636363636363637E-4</v>
      </c>
      <c r="P1595">
        <f t="shared" si="96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0.20499999999999999</v>
      </c>
      <c r="P1596">
        <f t="shared" si="96"/>
        <v>20.5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2.8E-3</v>
      </c>
      <c r="P1597">
        <f t="shared" si="96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2.3076923076923078E-2</v>
      </c>
      <c r="P1598">
        <f t="shared" si="96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t="e">
        <f t="shared" si="96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1.25E-3</v>
      </c>
      <c r="P1600">
        <f t="shared" si="96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t="e">
        <f t="shared" si="96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7.3400000000000007E-2</v>
      </c>
      <c r="P1602">
        <f t="shared" si="96"/>
        <v>40.777777777777779</v>
      </c>
      <c r="Q1602" t="s">
        <v>8338</v>
      </c>
      <c r="R1602" t="s">
        <v>8345</v>
      </c>
      <c r="S1602" s="10">
        <f t="shared" si="97"/>
        <v>41790.848981481475</v>
      </c>
      <c r="T1602" s="10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1.082492</v>
      </c>
      <c r="P1603">
        <f t="shared" ref="P1603:P1666" si="100">E1603/L1603</f>
        <v>48.325535714285714</v>
      </c>
      <c r="Q1603" t="s">
        <v>8325</v>
      </c>
      <c r="R1603" t="s">
        <v>8326</v>
      </c>
      <c r="S1603" s="10">
        <f t="shared" ref="S1603:S1666" si="101">(J1603/86400)+25569+(-5/24)</f>
        <v>40637.884641203702</v>
      </c>
      <c r="T1603" s="10">
        <f t="shared" ref="T1603:T1666" si="10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99"/>
        <v>1.0016666666666667</v>
      </c>
      <c r="P1604">
        <f t="shared" si="100"/>
        <v>46.953125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ref="O1605:O1668" si="103">E1605/D1605</f>
        <v>1.0003299999999999</v>
      </c>
      <c r="P1605">
        <f t="shared" si="100"/>
        <v>66.688666666666663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1.2210714285714286</v>
      </c>
      <c r="P1606">
        <f t="shared" si="100"/>
        <v>48.842857142857142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1.0069333333333335</v>
      </c>
      <c r="P1607">
        <f t="shared" si="100"/>
        <v>137.30909090909091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1.01004125</v>
      </c>
      <c r="P1608">
        <f t="shared" si="100"/>
        <v>87.829673913043479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1.4511000000000001</v>
      </c>
      <c r="P1609">
        <f t="shared" si="100"/>
        <v>70.785365853658533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1.0125</v>
      </c>
      <c r="P1610">
        <f t="shared" si="100"/>
        <v>52.826086956521742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1.1833333333333333</v>
      </c>
      <c r="P1611">
        <f t="shared" si="100"/>
        <v>443.75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2.7185000000000001</v>
      </c>
      <c r="P1612">
        <f t="shared" si="100"/>
        <v>48.544642857142854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1.25125</v>
      </c>
      <c r="P1613">
        <f t="shared" si="100"/>
        <v>37.074074074074076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1.1000000000000001</v>
      </c>
      <c r="P1614">
        <f t="shared" si="100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1.0149999999999999</v>
      </c>
      <c r="P1615">
        <f t="shared" si="100"/>
        <v>39.03846153846154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1.0269999999999999</v>
      </c>
      <c r="P1616">
        <f t="shared" si="100"/>
        <v>66.688311688311686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1.1412500000000001</v>
      </c>
      <c r="P1617">
        <f t="shared" si="100"/>
        <v>67.132352941176464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1.042</v>
      </c>
      <c r="P1618">
        <f t="shared" si="100"/>
        <v>66.369426751592357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1.4585714285714286</v>
      </c>
      <c r="P1619">
        <f t="shared" si="100"/>
        <v>64.620253164556956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1.0506666666666666</v>
      </c>
      <c r="P1620">
        <f t="shared" si="100"/>
        <v>58.370370370370374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1.3333333333333333</v>
      </c>
      <c r="P1621">
        <f t="shared" si="100"/>
        <v>86.956521739130437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1.1299999999999999</v>
      </c>
      <c r="P1622">
        <f t="shared" si="100"/>
        <v>66.470588235294116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1.212</v>
      </c>
      <c r="P1623">
        <f t="shared" si="100"/>
        <v>163.78378378378378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1.0172463768115942</v>
      </c>
      <c r="P1624">
        <f t="shared" si="100"/>
        <v>107.98461538461538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1.0106666666666666</v>
      </c>
      <c r="P1625">
        <f t="shared" si="100"/>
        <v>42.111111111111114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1.18</v>
      </c>
      <c r="P1626">
        <f t="shared" si="100"/>
        <v>47.2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1.5533333333333332</v>
      </c>
      <c r="P1627">
        <f t="shared" si="100"/>
        <v>112.01923076923077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1.0118750000000001</v>
      </c>
      <c r="P1628">
        <f t="shared" si="100"/>
        <v>74.953703703703709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1.17</v>
      </c>
      <c r="P1629">
        <f t="shared" si="100"/>
        <v>61.578947368421055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1.00925</v>
      </c>
      <c r="P1630">
        <f t="shared" si="100"/>
        <v>45.875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1.0366666666666666</v>
      </c>
      <c r="P1631">
        <f t="shared" si="100"/>
        <v>75.853658536585371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2.6524999999999999</v>
      </c>
      <c r="P1632">
        <f t="shared" si="100"/>
        <v>84.206349206349202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1.5590999999999999</v>
      </c>
      <c r="P1633">
        <f t="shared" si="100"/>
        <v>117.22556390977444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1.0162500000000001</v>
      </c>
      <c r="P1634">
        <f t="shared" si="100"/>
        <v>86.489361702127653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</v>
      </c>
      <c r="P1635">
        <f t="shared" si="100"/>
        <v>172.41379310344828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1.0049999999999999</v>
      </c>
      <c r="P1636">
        <f t="shared" si="100"/>
        <v>62.8125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1.2529999999999999</v>
      </c>
      <c r="P1637">
        <f t="shared" si="100"/>
        <v>67.729729729729726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1.0355555555555556</v>
      </c>
      <c r="P1638">
        <f t="shared" si="100"/>
        <v>53.5632183908046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1.038</v>
      </c>
      <c r="P1639">
        <f t="shared" si="100"/>
        <v>34.6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1.05</v>
      </c>
      <c r="P1640">
        <f t="shared" si="100"/>
        <v>38.888888888888886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</v>
      </c>
      <c r="P1641">
        <f t="shared" si="100"/>
        <v>94.736842105263165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1.6986000000000001</v>
      </c>
      <c r="P1642">
        <f t="shared" si="100"/>
        <v>39.967058823529413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1.014</v>
      </c>
      <c r="P1643">
        <f t="shared" si="100"/>
        <v>97.5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</v>
      </c>
      <c r="P1644">
        <f t="shared" si="100"/>
        <v>42.857142857142854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1.2470000000000001</v>
      </c>
      <c r="P1645">
        <f t="shared" si="100"/>
        <v>168.51351351351352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1.095</v>
      </c>
      <c r="P1646">
        <f t="shared" si="100"/>
        <v>85.546875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1.1080000000000001</v>
      </c>
      <c r="P1647">
        <f t="shared" si="100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1.1020000000000001</v>
      </c>
      <c r="P1648">
        <f t="shared" si="100"/>
        <v>26.554216867469879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1.0471999999999999</v>
      </c>
      <c r="P1649">
        <f t="shared" si="100"/>
        <v>113.82608695652173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1.2526086956521738</v>
      </c>
      <c r="P1650">
        <f t="shared" si="100"/>
        <v>32.011111111111113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1.0058763157894737</v>
      </c>
      <c r="P1651">
        <f t="shared" si="100"/>
        <v>47.189259259259259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1.4155</v>
      </c>
      <c r="P1652">
        <f t="shared" si="100"/>
        <v>88.46875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1.0075000000000001</v>
      </c>
      <c r="P1653">
        <f t="shared" si="100"/>
        <v>100.75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1.0066666666666666</v>
      </c>
      <c r="P1654">
        <f t="shared" si="100"/>
        <v>64.714285714285708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1.7423040000000001</v>
      </c>
      <c r="P1655">
        <f t="shared" si="100"/>
        <v>51.854285714285716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1.199090909090909</v>
      </c>
      <c r="P1656">
        <f t="shared" si="100"/>
        <v>38.794117647058826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1.4286666666666668</v>
      </c>
      <c r="P1657">
        <f t="shared" si="100"/>
        <v>44.645833333333336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1.0033493333333334</v>
      </c>
      <c r="P1658">
        <f t="shared" si="100"/>
        <v>156.77333333333334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1.0493380000000001</v>
      </c>
      <c r="P1659">
        <f t="shared" si="100"/>
        <v>118.70339366515837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1.3223333333333334</v>
      </c>
      <c r="P1660">
        <f t="shared" si="100"/>
        <v>74.149532710280369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1.1279999999999999</v>
      </c>
      <c r="P1661">
        <f t="shared" si="100"/>
        <v>12.533333333333333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12.5375</v>
      </c>
      <c r="P1662">
        <f t="shared" si="100"/>
        <v>27.861111111111111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1.0250632911392406</v>
      </c>
      <c r="P1663">
        <f t="shared" si="100"/>
        <v>80.178217821782184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1.026375</v>
      </c>
      <c r="P1664">
        <f t="shared" si="100"/>
        <v>132.43548387096774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1.08</v>
      </c>
      <c r="P1665">
        <f t="shared" si="100"/>
        <v>33.75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1.2240879999999998</v>
      </c>
      <c r="P1666">
        <f t="shared" si="100"/>
        <v>34.384494382022467</v>
      </c>
      <c r="Q1666" t="s">
        <v>8325</v>
      </c>
      <c r="R1666" t="s">
        <v>8346</v>
      </c>
      <c r="S1666" s="10">
        <f t="shared" si="101"/>
        <v>40939.553449074076</v>
      </c>
      <c r="T1666" s="10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1.1945714285714286</v>
      </c>
      <c r="P1667">
        <f t="shared" ref="P1667:P1730" si="104">E1667/L1667</f>
        <v>44.956989247311824</v>
      </c>
      <c r="Q1667" t="s">
        <v>8325</v>
      </c>
      <c r="R1667" t="s">
        <v>8346</v>
      </c>
      <c r="S1667" s="10">
        <f t="shared" ref="S1667:S1730" si="105">(J1667/86400)+25569+(-5/24)</f>
        <v>40564.441122685181</v>
      </c>
      <c r="T1667" s="10">
        <f t="shared" ref="T1667:T1730" si="106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3"/>
        <v>1.6088</v>
      </c>
      <c r="P1668">
        <f t="shared" si="104"/>
        <v>41.04081632653061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ref="O1669:O1732" si="107">E1669/D1669</f>
        <v>1.2685294117647059</v>
      </c>
      <c r="P1669">
        <f t="shared" si="104"/>
        <v>52.597560975609753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1.026375</v>
      </c>
      <c r="P1670">
        <f t="shared" si="104"/>
        <v>70.784482758620683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1.3975</v>
      </c>
      <c r="P1671">
        <f t="shared" si="104"/>
        <v>53.75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1.026</v>
      </c>
      <c r="P1672">
        <f t="shared" si="104"/>
        <v>44.608695652173914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1.0067349999999999</v>
      </c>
      <c r="P1673">
        <f t="shared" si="104"/>
        <v>26.148961038961041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1.1294117647058823</v>
      </c>
      <c r="P1674">
        <f t="shared" si="104"/>
        <v>39.183673469387756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1.2809523809523808</v>
      </c>
      <c r="P1675">
        <f t="shared" si="104"/>
        <v>45.593220338983052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2.0169999999999999</v>
      </c>
      <c r="P1676">
        <f t="shared" si="104"/>
        <v>89.247787610619469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1.37416</v>
      </c>
      <c r="P1677">
        <f t="shared" si="104"/>
        <v>40.416470588235299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1.1533333333333333</v>
      </c>
      <c r="P1678">
        <f t="shared" si="104"/>
        <v>82.38095238095238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1.1166666666666667</v>
      </c>
      <c r="P1679">
        <f t="shared" si="104"/>
        <v>159.52380952380952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1.1839999999999999</v>
      </c>
      <c r="P1680">
        <f t="shared" si="104"/>
        <v>36.244897959183675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1.75</v>
      </c>
      <c r="P1681">
        <f t="shared" si="104"/>
        <v>62.5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1.175</v>
      </c>
      <c r="P1682">
        <f t="shared" si="104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1.0142212307692309</v>
      </c>
      <c r="P1683">
        <f t="shared" si="104"/>
        <v>74.575090497737563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t="e">
        <f t="shared" si="104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0.21714285714285714</v>
      </c>
      <c r="P1685">
        <f t="shared" si="104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1.0912500000000001</v>
      </c>
      <c r="P1686">
        <f t="shared" si="104"/>
        <v>86.43564356435644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1.0285714285714285</v>
      </c>
      <c r="P1687">
        <f t="shared" si="104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3.5999999999999999E-3</v>
      </c>
      <c r="P1688">
        <f t="shared" si="104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0.3125</v>
      </c>
      <c r="P1689">
        <f t="shared" si="104"/>
        <v>80.128205128205124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0.443</v>
      </c>
      <c r="P1690">
        <f t="shared" si="104"/>
        <v>253.14285714285714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</v>
      </c>
      <c r="P1691">
        <f t="shared" si="104"/>
        <v>171.42857142857142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0.254</v>
      </c>
      <c r="P1692">
        <f t="shared" si="104"/>
        <v>57.727272727272727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0.33473333333333333</v>
      </c>
      <c r="P1693">
        <f t="shared" si="104"/>
        <v>264.26315789473682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0.47799999999999998</v>
      </c>
      <c r="P1694">
        <f t="shared" si="104"/>
        <v>159.33333333333334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9.3333333333333338E-2</v>
      </c>
      <c r="P1695">
        <f t="shared" si="104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5.0000000000000001E-4</v>
      </c>
      <c r="P1696">
        <f t="shared" si="104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0.11708333333333333</v>
      </c>
      <c r="P1697">
        <f t="shared" si="104"/>
        <v>61.086956521739133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t="e">
        <f t="shared" si="104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0.20208000000000001</v>
      </c>
      <c r="P1699">
        <f t="shared" si="104"/>
        <v>114.81818181818181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t="e">
        <f t="shared" si="104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4.2311459353574929E-2</v>
      </c>
      <c r="P1701">
        <f t="shared" si="104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0.2606</v>
      </c>
      <c r="P1702">
        <f t="shared" si="104"/>
        <v>65.974683544303801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1.9801980198019802E-3</v>
      </c>
      <c r="P1703">
        <f t="shared" si="104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6.0606060606060605E-5</v>
      </c>
      <c r="P1704">
        <f t="shared" si="104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1.0200000000000001E-2</v>
      </c>
      <c r="P1705">
        <f t="shared" si="104"/>
        <v>25.5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0.65100000000000002</v>
      </c>
      <c r="P1706">
        <f t="shared" si="104"/>
        <v>118.36363636363636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t="e">
        <f t="shared" si="104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t="e">
        <f t="shared" si="104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9.74E-2</v>
      </c>
      <c r="P1709">
        <f t="shared" si="104"/>
        <v>54.111111111111114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t="e">
        <f t="shared" si="104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4.8571428571428571E-2</v>
      </c>
      <c r="P1711">
        <f t="shared" si="104"/>
        <v>21.25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6.7999999999999996E-3</v>
      </c>
      <c r="P1712">
        <f t="shared" si="104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0.105</v>
      </c>
      <c r="P1713">
        <f t="shared" si="104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t="e">
        <f t="shared" si="104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1.6666666666666666E-2</v>
      </c>
      <c r="P1715">
        <f t="shared" si="104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7.868E-2</v>
      </c>
      <c r="P1716">
        <f t="shared" si="104"/>
        <v>115.70588235294117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2.2000000000000001E-3</v>
      </c>
      <c r="P1717">
        <f t="shared" si="104"/>
        <v>5.5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7.4999999999999997E-2</v>
      </c>
      <c r="P1718">
        <f t="shared" si="104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0.42725880551301687</v>
      </c>
      <c r="P1719">
        <f t="shared" si="104"/>
        <v>34.024390243902438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2.142857142857143E-3</v>
      </c>
      <c r="P1720">
        <f t="shared" si="104"/>
        <v>37.5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8.7500000000000008E-3</v>
      </c>
      <c r="P1721">
        <f t="shared" si="104"/>
        <v>11.666666666666666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5.6250000000000001E-2</v>
      </c>
      <c r="P1722">
        <f t="shared" si="104"/>
        <v>28.125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t="e">
        <f t="shared" si="104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3.4722222222222224E-4</v>
      </c>
      <c r="P1724">
        <f t="shared" si="104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6.5000000000000002E-2</v>
      </c>
      <c r="P1725">
        <f t="shared" si="104"/>
        <v>216.66666666666666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5.8333333333333336E-3</v>
      </c>
      <c r="P1726">
        <f t="shared" si="104"/>
        <v>8.75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0.10181818181818182</v>
      </c>
      <c r="P1727">
        <f t="shared" si="104"/>
        <v>62.222222222222221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0.33784615384615385</v>
      </c>
      <c r="P1728">
        <f t="shared" si="104"/>
        <v>137.25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3.3333333333333332E-4</v>
      </c>
      <c r="P1729">
        <f t="shared" si="104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0.68400000000000005</v>
      </c>
      <c r="P1730">
        <f t="shared" si="104"/>
        <v>122.14285714285714</v>
      </c>
      <c r="Q1730" t="s">
        <v>8325</v>
      </c>
      <c r="R1730" t="s">
        <v>8347</v>
      </c>
      <c r="S1730" s="10">
        <f t="shared" si="105"/>
        <v>42268.417523148142</v>
      </c>
      <c r="T1730" s="10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t="e">
        <f t="shared" ref="P1731:P1794" si="108">E1731/L1731</f>
        <v>#DIV/0!</v>
      </c>
      <c r="Q1731" t="s">
        <v>8325</v>
      </c>
      <c r="R1731" t="s">
        <v>8347</v>
      </c>
      <c r="S1731" s="10">
        <f t="shared" ref="S1731:S1794" si="109">(J1731/86400)+25569+(-5/24)</f>
        <v>42470.843819444439</v>
      </c>
      <c r="T1731" s="10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7"/>
        <v>0</v>
      </c>
      <c r="P1732" t="e">
        <f t="shared" si="108"/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ref="O1733:O1796" si="111">E1733/D1733</f>
        <v>0</v>
      </c>
      <c r="P1733" t="e">
        <f t="shared" si="108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t="e">
        <f t="shared" si="108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t="e">
        <f t="shared" si="108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2.2222222222222223E-4</v>
      </c>
      <c r="P1736">
        <f t="shared" si="108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0.11</v>
      </c>
      <c r="P1737">
        <f t="shared" si="108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7.3333333333333332E-3</v>
      </c>
      <c r="P1738">
        <f t="shared" si="108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0.21249999999999999</v>
      </c>
      <c r="P1739">
        <f t="shared" si="108"/>
        <v>56.666666666666664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4.0000000000000001E-3</v>
      </c>
      <c r="P1740">
        <f t="shared" si="108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1E-3</v>
      </c>
      <c r="P1741">
        <f t="shared" si="108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t="e">
        <f t="shared" si="108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1.1083333333333334</v>
      </c>
      <c r="P1743">
        <f t="shared" si="108"/>
        <v>25.576923076923077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1.0874999999999999</v>
      </c>
      <c r="P1744">
        <f t="shared" si="108"/>
        <v>63.970588235294116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1.0041666666666667</v>
      </c>
      <c r="P1745">
        <f t="shared" si="108"/>
        <v>89.925373134328353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1.1845454545454546</v>
      </c>
      <c r="P1746">
        <f t="shared" si="108"/>
        <v>93.071428571428569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1.1401428571428571</v>
      </c>
      <c r="P1747">
        <f t="shared" si="108"/>
        <v>89.674157303370791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1.4810000000000001</v>
      </c>
      <c r="P1748">
        <f t="shared" si="108"/>
        <v>207.61682242990653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1.0495555555555556</v>
      </c>
      <c r="P1749">
        <f t="shared" si="108"/>
        <v>59.408805031446541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1.29948</v>
      </c>
      <c r="P1750">
        <f t="shared" si="108"/>
        <v>358.97237569060775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1.2348756218905472</v>
      </c>
      <c r="P1751">
        <f t="shared" si="108"/>
        <v>94.736641221374043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2.0162</v>
      </c>
      <c r="P1752">
        <f t="shared" si="108"/>
        <v>80.647999999999996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1.0289999999999999</v>
      </c>
      <c r="P1753">
        <f t="shared" si="108"/>
        <v>168.68852459016392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2.6016666666666666</v>
      </c>
      <c r="P1754">
        <f t="shared" si="108"/>
        <v>34.68888888888889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1.08</v>
      </c>
      <c r="P1755">
        <f t="shared" si="108"/>
        <v>462.85714285714283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1.1052941176470588</v>
      </c>
      <c r="P1756">
        <f t="shared" si="108"/>
        <v>104.38888888888889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1.2</v>
      </c>
      <c r="P1757">
        <f t="shared" si="108"/>
        <v>7.5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1.0282909090909091</v>
      </c>
      <c r="P1758">
        <f t="shared" si="108"/>
        <v>47.13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1.1599999999999999</v>
      </c>
      <c r="P1759">
        <f t="shared" si="108"/>
        <v>414.28571428571428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1.147</v>
      </c>
      <c r="P1760">
        <f t="shared" si="108"/>
        <v>42.481481481481481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1.0660000000000001</v>
      </c>
      <c r="P1761">
        <f t="shared" si="108"/>
        <v>108.77551020408163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1.6544000000000001</v>
      </c>
      <c r="P1762">
        <f t="shared" si="108"/>
        <v>81.098039215686271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1.55</v>
      </c>
      <c r="P1763">
        <f t="shared" si="108"/>
        <v>51.666666666666664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8.85</v>
      </c>
      <c r="P1764">
        <f t="shared" si="108"/>
        <v>35.4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1.0190833333333333</v>
      </c>
      <c r="P1765">
        <f t="shared" si="108"/>
        <v>103.63559322033899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0.19600000000000001</v>
      </c>
      <c r="P1766">
        <f t="shared" si="108"/>
        <v>55.282051282051285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0.59467839999999994</v>
      </c>
      <c r="P1767">
        <f t="shared" si="108"/>
        <v>72.16970873786407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t="e">
        <f t="shared" si="108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0.4572</v>
      </c>
      <c r="P1769">
        <f t="shared" si="108"/>
        <v>58.615384615384613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3.7400000000000003E-2</v>
      </c>
      <c r="P1770">
        <f t="shared" si="108"/>
        <v>12.466666666666667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2.7025E-2</v>
      </c>
      <c r="P1771">
        <f t="shared" si="108"/>
        <v>49.136363636363633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0.56514285714285717</v>
      </c>
      <c r="P1772">
        <f t="shared" si="108"/>
        <v>150.5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0.21309523809523809</v>
      </c>
      <c r="P1773">
        <f t="shared" si="108"/>
        <v>35.799999999999997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0.156</v>
      </c>
      <c r="P1774">
        <f t="shared" si="108"/>
        <v>45.157894736842103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6.2566666666666673E-2</v>
      </c>
      <c r="P1775">
        <f t="shared" si="108"/>
        <v>98.78947368421052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0.4592</v>
      </c>
      <c r="P1776">
        <f t="shared" si="108"/>
        <v>88.307692307692307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0.65101538461538466</v>
      </c>
      <c r="P1777">
        <f t="shared" si="108"/>
        <v>170.62903225806451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6.7000000000000004E-2</v>
      </c>
      <c r="P1778">
        <f t="shared" si="108"/>
        <v>83.75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0.135625</v>
      </c>
      <c r="P1779">
        <f t="shared" si="108"/>
        <v>65.099999999999994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1.9900000000000001E-2</v>
      </c>
      <c r="P1780">
        <f t="shared" si="108"/>
        <v>66.333333333333329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0.36236363636363639</v>
      </c>
      <c r="P1781">
        <f t="shared" si="108"/>
        <v>104.89473684210526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0.39743333333333336</v>
      </c>
      <c r="P1782">
        <f t="shared" si="108"/>
        <v>78.440789473684205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0.25763636363636366</v>
      </c>
      <c r="P1783">
        <f t="shared" si="108"/>
        <v>59.041666666666664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0.15491428571428573</v>
      </c>
      <c r="P1784">
        <f t="shared" si="108"/>
        <v>71.34210526315789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0.236925</v>
      </c>
      <c r="P1785">
        <f t="shared" si="108"/>
        <v>51.227027027027027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0.39760000000000001</v>
      </c>
      <c r="P1786">
        <f t="shared" si="108"/>
        <v>60.242424242424242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0.20220833333333332</v>
      </c>
      <c r="P1787">
        <f t="shared" si="108"/>
        <v>44.935185185185183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0.47631578947368419</v>
      </c>
      <c r="P1788">
        <f t="shared" si="108"/>
        <v>31.206896551724139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0.15329999999999999</v>
      </c>
      <c r="P1789">
        <f t="shared" si="108"/>
        <v>63.875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1.3818181818181818E-2</v>
      </c>
      <c r="P1790">
        <f t="shared" si="108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5.0000000000000001E-3</v>
      </c>
      <c r="P1791">
        <f t="shared" si="108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4.9575757575757579E-2</v>
      </c>
      <c r="P1792">
        <f t="shared" si="108"/>
        <v>109.06666666666666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3.5666666666666666E-2</v>
      </c>
      <c r="P1793">
        <f t="shared" si="108"/>
        <v>26.75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0.61124000000000001</v>
      </c>
      <c r="P1794">
        <f t="shared" si="108"/>
        <v>109.93525179856115</v>
      </c>
      <c r="Q1794" t="s">
        <v>8338</v>
      </c>
      <c r="R1794" t="s">
        <v>8339</v>
      </c>
      <c r="S1794" s="10">
        <f t="shared" si="109"/>
        <v>42188.822708333326</v>
      </c>
      <c r="T1794" s="10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1.3333333333333334E-2</v>
      </c>
      <c r="P1795">
        <f t="shared" ref="P1795:P1858" si="112">E1795/L1795</f>
        <v>20</v>
      </c>
      <c r="Q1795" t="s">
        <v>8338</v>
      </c>
      <c r="R1795" t="s">
        <v>8339</v>
      </c>
      <c r="S1795" s="10">
        <f t="shared" ref="S1795:S1858" si="113">(J1795/86400)+25569+(-5/24)</f>
        <v>41940.683333333327</v>
      </c>
      <c r="T1795" s="10">
        <f t="shared" ref="T1795:T1858" si="114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1"/>
        <v>0.11077777777777778</v>
      </c>
      <c r="P1796">
        <f t="shared" si="112"/>
        <v>55.388888888888886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ref="O1797:O1860" si="115">E1797/D1797</f>
        <v>0.38735714285714284</v>
      </c>
      <c r="P1797">
        <f t="shared" si="112"/>
        <v>133.90123456790124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0.22052631578947368</v>
      </c>
      <c r="P1798">
        <f t="shared" si="112"/>
        <v>48.720930232558139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0.67549999999999999</v>
      </c>
      <c r="P1799">
        <f t="shared" si="112"/>
        <v>48.25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0.136375</v>
      </c>
      <c r="P1800">
        <f t="shared" si="112"/>
        <v>58.972972972972975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1.7457500000000001E-2</v>
      </c>
      <c r="P1801">
        <f t="shared" si="112"/>
        <v>11.638333333333334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0.20449632511889321</v>
      </c>
      <c r="P1802">
        <f t="shared" si="112"/>
        <v>83.716814159292042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0.13852941176470587</v>
      </c>
      <c r="P1803">
        <f t="shared" si="112"/>
        <v>63.648648648648646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0.48485714285714288</v>
      </c>
      <c r="P1804">
        <f t="shared" si="112"/>
        <v>94.277777777777771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0.308</v>
      </c>
      <c r="P1805">
        <f t="shared" si="112"/>
        <v>71.86666666666666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0.35174193548387095</v>
      </c>
      <c r="P1806">
        <f t="shared" si="112"/>
        <v>104.84615384615384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0.36404444444444445</v>
      </c>
      <c r="P1807">
        <f t="shared" si="112"/>
        <v>67.139344262295083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2.955E-2</v>
      </c>
      <c r="P1808">
        <f t="shared" si="112"/>
        <v>73.875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0.1106</v>
      </c>
      <c r="P1809">
        <f t="shared" si="112"/>
        <v>69.125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0.41407142857142859</v>
      </c>
      <c r="P1810">
        <f t="shared" si="112"/>
        <v>120.77083333333333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0.10857142857142857</v>
      </c>
      <c r="P1811">
        <f t="shared" si="112"/>
        <v>42.222222222222221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3.3333333333333333E-2</v>
      </c>
      <c r="P1812">
        <f t="shared" si="112"/>
        <v>7.5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7.407407407407407E-4</v>
      </c>
      <c r="P1813">
        <f t="shared" si="112"/>
        <v>1.5384615384615385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0.13307692307692306</v>
      </c>
      <c r="P1814">
        <f t="shared" si="112"/>
        <v>37.608695652173914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t="e">
        <f t="shared" si="112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0.49183333333333334</v>
      </c>
      <c r="P1816">
        <f t="shared" si="112"/>
        <v>42.157142857142858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t="e">
        <f t="shared" si="112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2.036E-2</v>
      </c>
      <c r="P1818">
        <f t="shared" si="112"/>
        <v>84.833333333333329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0.52327777777777773</v>
      </c>
      <c r="P1819">
        <f t="shared" si="112"/>
        <v>94.19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t="e">
        <f t="shared" si="112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2.0833333333333332E-2</v>
      </c>
      <c r="P1821">
        <f t="shared" si="112"/>
        <v>6.25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6.565384615384616E-2</v>
      </c>
      <c r="P1822">
        <f t="shared" si="112"/>
        <v>213.375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1.3489</v>
      </c>
      <c r="P1823">
        <f t="shared" si="112"/>
        <v>59.162280701754383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</v>
      </c>
      <c r="P1824">
        <f t="shared" si="112"/>
        <v>27.272727272727273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1.1585714285714286</v>
      </c>
      <c r="P1825">
        <f t="shared" si="112"/>
        <v>24.575757575757574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1.0006666666666666</v>
      </c>
      <c r="P1826">
        <f t="shared" si="112"/>
        <v>75.05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1.0505</v>
      </c>
      <c r="P1827">
        <f t="shared" si="112"/>
        <v>42.02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1.01</v>
      </c>
      <c r="P1828">
        <f t="shared" si="112"/>
        <v>53.157894736842103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1.0066250000000001</v>
      </c>
      <c r="P1829">
        <f t="shared" si="112"/>
        <v>83.885416666666671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1.0016</v>
      </c>
      <c r="P1830">
        <f t="shared" si="112"/>
        <v>417.33333333333331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1.6668333333333334</v>
      </c>
      <c r="P1831">
        <f t="shared" si="112"/>
        <v>75.765151515151516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1.0153333333333334</v>
      </c>
      <c r="P1832">
        <f t="shared" si="112"/>
        <v>67.389380530973455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1.03</v>
      </c>
      <c r="P1833">
        <f t="shared" si="112"/>
        <v>73.571428571428569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1.4285714285714286</v>
      </c>
      <c r="P1834">
        <f t="shared" si="112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2.625</v>
      </c>
      <c r="P1835">
        <f t="shared" si="112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1.1805000000000001</v>
      </c>
      <c r="P1836">
        <f t="shared" si="112"/>
        <v>131.16666666666666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1.04</v>
      </c>
      <c r="P1837">
        <f t="shared" si="112"/>
        <v>47.272727272727273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2.0034000000000001</v>
      </c>
      <c r="P1838">
        <f t="shared" si="112"/>
        <v>182.12727272727273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3.0683333333333334</v>
      </c>
      <c r="P1839">
        <f t="shared" si="112"/>
        <v>61.366666666666667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1.00149</v>
      </c>
      <c r="P1840">
        <f t="shared" si="112"/>
        <v>35.767499999999998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2.0529999999999999</v>
      </c>
      <c r="P1841">
        <f t="shared" si="112"/>
        <v>45.62222222222222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1.0888888888888888</v>
      </c>
      <c r="P1842">
        <f t="shared" si="112"/>
        <v>75.384615384615387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1.0175000000000001</v>
      </c>
      <c r="P1843">
        <f t="shared" si="112"/>
        <v>50.875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1.2524999999999999</v>
      </c>
      <c r="P1844">
        <f t="shared" si="112"/>
        <v>119.28571428571429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1.2400610000000001</v>
      </c>
      <c r="P1845">
        <f t="shared" si="112"/>
        <v>92.541865671641801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1.014</v>
      </c>
      <c r="P1846">
        <f t="shared" si="112"/>
        <v>76.05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</v>
      </c>
      <c r="P1847">
        <f t="shared" si="112"/>
        <v>52.631578947368418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1.3792666666666666</v>
      </c>
      <c r="P1848">
        <f t="shared" si="112"/>
        <v>98.990430622009569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1.2088000000000001</v>
      </c>
      <c r="P1849">
        <f t="shared" si="112"/>
        <v>79.526315789473685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1.0736666666666668</v>
      </c>
      <c r="P1850">
        <f t="shared" si="112"/>
        <v>134.20833333333334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1.0033333333333334</v>
      </c>
      <c r="P1851">
        <f t="shared" si="112"/>
        <v>37.625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1.0152222222222222</v>
      </c>
      <c r="P1852">
        <f t="shared" si="112"/>
        <v>51.044692737430168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1.0007692307692309</v>
      </c>
      <c r="P1853">
        <f t="shared" si="112"/>
        <v>50.03846153846154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1.1696666666666666</v>
      </c>
      <c r="P1854">
        <f t="shared" si="112"/>
        <v>133.93129770992365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1.01875</v>
      </c>
      <c r="P1855">
        <f t="shared" si="112"/>
        <v>58.214285714285715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1.0212366666666666</v>
      </c>
      <c r="P1856">
        <f t="shared" si="112"/>
        <v>88.037643678160919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1.5405897142857143</v>
      </c>
      <c r="P1857">
        <f t="shared" si="112"/>
        <v>70.576753926701571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1.0125</v>
      </c>
      <c r="P1858">
        <f t="shared" si="112"/>
        <v>53.289473684210527</v>
      </c>
      <c r="Q1858" t="s">
        <v>8325</v>
      </c>
      <c r="R1858" t="s">
        <v>8326</v>
      </c>
      <c r="S1858" s="10">
        <f t="shared" si="113"/>
        <v>41817.64666666666</v>
      </c>
      <c r="T1858" s="10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</v>
      </c>
      <c r="P1859">
        <f t="shared" ref="P1859:P1922" si="116">E1859/L1859</f>
        <v>136.36363636363637</v>
      </c>
      <c r="Q1859" t="s">
        <v>8325</v>
      </c>
      <c r="R1859" t="s">
        <v>8326</v>
      </c>
      <c r="S1859" s="10">
        <f t="shared" ref="S1859:S1922" si="117">(J1859/86400)+25569+(-5/24)</f>
        <v>41864.560335648144</v>
      </c>
      <c r="T1859" s="10">
        <f t="shared" ref="T1859:T1922" si="11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5"/>
        <v>1.0874800874800874</v>
      </c>
      <c r="P1860">
        <f t="shared" si="116"/>
        <v>40.547315436241611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ref="O1861:O1924" si="119">E1861/D1861</f>
        <v>1.3183333333333334</v>
      </c>
      <c r="P1861">
        <f t="shared" si="116"/>
        <v>70.625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1.3346666666666667</v>
      </c>
      <c r="P1862">
        <f t="shared" si="116"/>
        <v>52.684210526315788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t="e">
        <f t="shared" si="116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8.0833333333333326E-2</v>
      </c>
      <c r="P1864">
        <f t="shared" si="116"/>
        <v>90.9375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4.0000000000000001E-3</v>
      </c>
      <c r="P1865">
        <f t="shared" si="116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0.42892307692307691</v>
      </c>
      <c r="P1866">
        <f t="shared" si="116"/>
        <v>58.083333333333336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3.6363636363636364E-5</v>
      </c>
      <c r="P1867">
        <f t="shared" si="116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5.0000000000000001E-3</v>
      </c>
      <c r="P1868">
        <f t="shared" si="116"/>
        <v>62.5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5.0000000000000001E-4</v>
      </c>
      <c r="P1869">
        <f t="shared" si="116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4.8680000000000001E-2</v>
      </c>
      <c r="P1870">
        <f t="shared" si="116"/>
        <v>71.588235294117652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t="e">
        <f t="shared" si="116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0.10314285714285715</v>
      </c>
      <c r="P1872">
        <f t="shared" si="116"/>
        <v>32.81818181818182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0.7178461538461538</v>
      </c>
      <c r="P1873">
        <f t="shared" si="116"/>
        <v>49.11578947368421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1.06E-2</v>
      </c>
      <c r="P1874">
        <f t="shared" si="116"/>
        <v>16.307692307692307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4.4999999999999997E-3</v>
      </c>
      <c r="P1875">
        <f t="shared" si="116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1.6249999999999999E-4</v>
      </c>
      <c r="P1876">
        <f t="shared" si="116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5.1000000000000004E-3</v>
      </c>
      <c r="P1877">
        <f t="shared" si="116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t="e">
        <f t="shared" si="116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t="e">
        <f t="shared" si="116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t="e">
        <f t="shared" si="116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1.1999999999999999E-3</v>
      </c>
      <c r="P1881">
        <f t="shared" si="116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0.20080000000000001</v>
      </c>
      <c r="P1882">
        <f t="shared" si="116"/>
        <v>41.833333333333336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1.726845</v>
      </c>
      <c r="P1883">
        <f t="shared" si="116"/>
        <v>49.338428571428572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1.008955223880597</v>
      </c>
      <c r="P1884">
        <f t="shared" si="116"/>
        <v>41.728395061728392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1.0480480480480481</v>
      </c>
      <c r="P1885">
        <f t="shared" si="116"/>
        <v>32.71875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1.351</v>
      </c>
      <c r="P1886">
        <f t="shared" si="116"/>
        <v>51.96153846153846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1.1632786885245903</v>
      </c>
      <c r="P1887">
        <f t="shared" si="116"/>
        <v>50.685714285714283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1.0208333333333333</v>
      </c>
      <c r="P1888">
        <f t="shared" si="116"/>
        <v>42.241379310344826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1.1116666666666666</v>
      </c>
      <c r="P1889">
        <f t="shared" si="116"/>
        <v>416.875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1.6608000000000001</v>
      </c>
      <c r="P1890">
        <f t="shared" si="116"/>
        <v>46.651685393258425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1.0660000000000001</v>
      </c>
      <c r="P1891">
        <f t="shared" si="116"/>
        <v>48.454545454545453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1.4458441666666668</v>
      </c>
      <c r="P1892">
        <f t="shared" si="116"/>
        <v>70.5289837398374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1.0555000000000001</v>
      </c>
      <c r="P1893">
        <f t="shared" si="116"/>
        <v>87.958333333333329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1.3660000000000001</v>
      </c>
      <c r="P1894">
        <f t="shared" si="116"/>
        <v>26.26923076923077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1.04</v>
      </c>
      <c r="P1895">
        <f t="shared" si="116"/>
        <v>57.777777777777779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1.145</v>
      </c>
      <c r="P1896">
        <f t="shared" si="116"/>
        <v>57.25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1.0171957671957672</v>
      </c>
      <c r="P1897">
        <f t="shared" si="116"/>
        <v>196.34042553191489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1.2394678492239468</v>
      </c>
      <c r="P1898">
        <f t="shared" si="116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1.0245669291338582</v>
      </c>
      <c r="P1899">
        <f t="shared" si="116"/>
        <v>35.551912568306008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1.4450000000000001</v>
      </c>
      <c r="P1900">
        <f t="shared" si="116"/>
        <v>68.80952380952381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1.3333333333333333</v>
      </c>
      <c r="P1901">
        <f t="shared" si="116"/>
        <v>28.571428571428573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1.0936440000000001</v>
      </c>
      <c r="P1902">
        <f t="shared" si="116"/>
        <v>50.631666666666668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2.696969696969697E-2</v>
      </c>
      <c r="P1903">
        <f t="shared" si="116"/>
        <v>106.8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1.2E-2</v>
      </c>
      <c r="P1904">
        <f t="shared" si="116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0.46600000000000003</v>
      </c>
      <c r="P1905">
        <f t="shared" si="116"/>
        <v>34.097560975609753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1E-3</v>
      </c>
      <c r="P1906">
        <f t="shared" si="116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1.6800000000000001E-3</v>
      </c>
      <c r="P1907">
        <f t="shared" si="116"/>
        <v>10.5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0.42759999999999998</v>
      </c>
      <c r="P1908">
        <f t="shared" si="116"/>
        <v>215.95959595959596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2.8333333333333335E-3</v>
      </c>
      <c r="P1909">
        <f t="shared" si="116"/>
        <v>21.25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1.7319999999999999E-2</v>
      </c>
      <c r="P1910">
        <f t="shared" si="116"/>
        <v>108.25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0.14111428571428572</v>
      </c>
      <c r="P1911">
        <f t="shared" si="116"/>
        <v>129.97368421052633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0.39395294117647056</v>
      </c>
      <c r="P1912">
        <f t="shared" si="116"/>
        <v>117.49473684210527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2.3529411764705883E-4</v>
      </c>
      <c r="P1913">
        <f t="shared" si="116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0.59299999999999997</v>
      </c>
      <c r="P1914">
        <f t="shared" si="116"/>
        <v>70.595238095238102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1.3270833333333334E-2</v>
      </c>
      <c r="P1915">
        <f t="shared" si="116"/>
        <v>24.5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9.0090090090090086E-2</v>
      </c>
      <c r="P1916">
        <f t="shared" si="116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1.6E-2</v>
      </c>
      <c r="P1917">
        <f t="shared" si="116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5.1000000000000004E-3</v>
      </c>
      <c r="P1918">
        <f t="shared" si="116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0.52570512820512816</v>
      </c>
      <c r="P1919">
        <f t="shared" si="116"/>
        <v>2928.9285714285716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1.04E-2</v>
      </c>
      <c r="P1920">
        <f t="shared" si="116"/>
        <v>28.888888888888889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0.47399999999999998</v>
      </c>
      <c r="P1921">
        <f t="shared" si="116"/>
        <v>29.625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0.43030000000000002</v>
      </c>
      <c r="P1922">
        <f t="shared" si="116"/>
        <v>40.980952380952381</v>
      </c>
      <c r="Q1922" t="s">
        <v>8319</v>
      </c>
      <c r="R1922" t="s">
        <v>8348</v>
      </c>
      <c r="S1922" s="10">
        <f t="shared" si="117"/>
        <v>42270.66737268518</v>
      </c>
      <c r="T1922" s="10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1.3680000000000001</v>
      </c>
      <c r="P1923">
        <f t="shared" ref="P1923:P1986" si="120">E1923/L1923</f>
        <v>54</v>
      </c>
      <c r="Q1923" t="s">
        <v>8325</v>
      </c>
      <c r="R1923" t="s">
        <v>8329</v>
      </c>
      <c r="S1923" s="10">
        <f t="shared" ref="S1923:S1986" si="121">(J1923/86400)+25569+(-5/24)</f>
        <v>41074.013229166667</v>
      </c>
      <c r="T1923" s="10">
        <f t="shared" ref="T1923:T1986" si="122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19"/>
        <v>1.1555</v>
      </c>
      <c r="P1924">
        <f t="shared" si="120"/>
        <v>36.109375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ref="O1925:O1988" si="123">E1925/D1925</f>
        <v>2.4079999999999999</v>
      </c>
      <c r="P1925">
        <f t="shared" si="120"/>
        <v>23.153846153846153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1.1439999999999999</v>
      </c>
      <c r="P1926">
        <f t="shared" si="120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1.1033333333333333</v>
      </c>
      <c r="P1927">
        <f t="shared" si="120"/>
        <v>31.826923076923077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1.9537933333333333</v>
      </c>
      <c r="P1928">
        <f t="shared" si="120"/>
        <v>27.3896261682243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1.0333333333333334</v>
      </c>
      <c r="P1929">
        <f t="shared" si="120"/>
        <v>56.363636363636367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1.031372549019608</v>
      </c>
      <c r="P1930">
        <f t="shared" si="120"/>
        <v>77.352941176470594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1.003125</v>
      </c>
      <c r="P1931">
        <f t="shared" si="120"/>
        <v>42.8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1.27</v>
      </c>
      <c r="P1932">
        <f t="shared" si="120"/>
        <v>48.846153846153847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1.20601</v>
      </c>
      <c r="P1933">
        <f t="shared" si="120"/>
        <v>48.240400000000001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1.0699047619047619</v>
      </c>
      <c r="P1934">
        <f t="shared" si="120"/>
        <v>70.212500000000006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1.7243333333333333</v>
      </c>
      <c r="P1935">
        <f t="shared" si="120"/>
        <v>94.054545454545448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1.2362</v>
      </c>
      <c r="P1936">
        <f t="shared" si="120"/>
        <v>80.272727272727266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1.0840000000000001</v>
      </c>
      <c r="P1937">
        <f t="shared" si="120"/>
        <v>54.2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1.1652013333333333</v>
      </c>
      <c r="P1938">
        <f t="shared" si="120"/>
        <v>60.26903448275862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1.8724499999999999</v>
      </c>
      <c r="P1939">
        <f t="shared" si="120"/>
        <v>38.740344827586206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1.1593333333333333</v>
      </c>
      <c r="P1940">
        <f t="shared" si="120"/>
        <v>152.54385964912279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1.107</v>
      </c>
      <c r="P1941">
        <f t="shared" si="120"/>
        <v>115.3125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1.7092307692307693</v>
      </c>
      <c r="P1942">
        <f t="shared" si="120"/>
        <v>35.838709677419352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1.2611835600000001</v>
      </c>
      <c r="P1943">
        <f t="shared" si="120"/>
        <v>64.570118779438872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1.3844033333333334</v>
      </c>
      <c r="P1944">
        <f t="shared" si="120"/>
        <v>87.436000000000007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17.052499999999998</v>
      </c>
      <c r="P1945">
        <f t="shared" si="120"/>
        <v>68.815577078288939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7.8805550000000002</v>
      </c>
      <c r="P1946">
        <f t="shared" si="120"/>
        <v>176.200223588597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3.4801799999999998</v>
      </c>
      <c r="P1947">
        <f t="shared" si="120"/>
        <v>511.79117647058825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1.4974666666666667</v>
      </c>
      <c r="P1948">
        <f t="shared" si="120"/>
        <v>160.44285714285715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1.0063375000000001</v>
      </c>
      <c r="P1949">
        <f t="shared" si="120"/>
        <v>35.003043478260871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8.0021100000000001</v>
      </c>
      <c r="P1950">
        <f t="shared" si="120"/>
        <v>188.50671378091872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1.0600260000000001</v>
      </c>
      <c r="P1951">
        <f t="shared" si="120"/>
        <v>56.204984093319197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2.0051866666666669</v>
      </c>
      <c r="P1952">
        <f t="shared" si="120"/>
        <v>51.3054157782516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2.1244399999999999</v>
      </c>
      <c r="P1953">
        <f t="shared" si="120"/>
        <v>127.36450839328538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1.9847237142857144</v>
      </c>
      <c r="P1954">
        <f t="shared" si="120"/>
        <v>101.85532258064516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2.2594666666666665</v>
      </c>
      <c r="P1955">
        <f t="shared" si="120"/>
        <v>230.55782312925169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6.9894800000000004</v>
      </c>
      <c r="P1956">
        <f t="shared" si="120"/>
        <v>842.10602409638557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3.9859528571428569</v>
      </c>
      <c r="P1957">
        <f t="shared" si="120"/>
        <v>577.27593103448271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2.9403333333333332</v>
      </c>
      <c r="P1958">
        <f t="shared" si="120"/>
        <v>483.34246575342468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1.6750470000000002</v>
      </c>
      <c r="P1959">
        <f t="shared" si="120"/>
        <v>76.138500000000008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14.355717142857143</v>
      </c>
      <c r="P1960">
        <f t="shared" si="120"/>
        <v>74.107684365781708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1.5673440000000001</v>
      </c>
      <c r="P1961">
        <f t="shared" si="120"/>
        <v>36.965660377358489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1.1790285714285715</v>
      </c>
      <c r="P1962">
        <f t="shared" si="120"/>
        <v>2500.969696969697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11.053811999999999</v>
      </c>
      <c r="P1963">
        <f t="shared" si="120"/>
        <v>67.690214329454989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1.9292499999999999</v>
      </c>
      <c r="P1964">
        <f t="shared" si="120"/>
        <v>63.04738562091503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1.268842105263158</v>
      </c>
      <c r="P1965">
        <f t="shared" si="120"/>
        <v>117.6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2.5957748878923765</v>
      </c>
      <c r="P1966">
        <f t="shared" si="120"/>
        <v>180.75185011709601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2.6227999999999998</v>
      </c>
      <c r="P1967">
        <f t="shared" si="120"/>
        <v>127.32038834951456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2.0674309000000002</v>
      </c>
      <c r="P1968">
        <f t="shared" si="120"/>
        <v>136.6444745538665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3.7012999999999998</v>
      </c>
      <c r="P1969">
        <f t="shared" si="120"/>
        <v>182.78024691358024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2.8496600000000001</v>
      </c>
      <c r="P1970">
        <f t="shared" si="120"/>
        <v>279.37843137254902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5.7907999999999999</v>
      </c>
      <c r="P1971">
        <f t="shared" si="120"/>
        <v>61.375728669846318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11.318</v>
      </c>
      <c r="P1972">
        <f t="shared" si="120"/>
        <v>80.727532097004286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2.6302771750000002</v>
      </c>
      <c r="P1973">
        <f t="shared" si="120"/>
        <v>272.35590732591254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6.7447999999999997</v>
      </c>
      <c r="P1974">
        <f t="shared" si="120"/>
        <v>70.848739495798313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2.5683081313131315</v>
      </c>
      <c r="P1975">
        <f t="shared" si="120"/>
        <v>247.94003412969283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3.7549600000000001</v>
      </c>
      <c r="P1976">
        <f t="shared" si="120"/>
        <v>186.81393034825871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2.0870837499999997</v>
      </c>
      <c r="P1977">
        <f t="shared" si="120"/>
        <v>131.98948616600788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3.4660000000000002</v>
      </c>
      <c r="P1978">
        <f t="shared" si="120"/>
        <v>29.310782241014799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4.0232999999999999</v>
      </c>
      <c r="P1979">
        <f t="shared" si="120"/>
        <v>245.02436053593178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10.2684514</v>
      </c>
      <c r="P1980">
        <f t="shared" si="120"/>
        <v>1323.2540463917526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1.14901155</v>
      </c>
      <c r="P1981">
        <f t="shared" si="120"/>
        <v>282.65966789667897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3.5482402000000004</v>
      </c>
      <c r="P1982">
        <f t="shared" si="120"/>
        <v>91.214401028277635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5.0799999999999998E-2</v>
      </c>
      <c r="P1983">
        <f t="shared" si="120"/>
        <v>31.75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t="e">
        <f t="shared" si="120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4.2999999999999997E-2</v>
      </c>
      <c r="P1985">
        <f t="shared" si="120"/>
        <v>88.6875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0.21146666666666666</v>
      </c>
      <c r="P1986">
        <f t="shared" si="120"/>
        <v>453.14285714285717</v>
      </c>
      <c r="Q1986" t="s">
        <v>8338</v>
      </c>
      <c r="R1986" t="s">
        <v>8350</v>
      </c>
      <c r="S1986" s="10">
        <f t="shared" si="121"/>
        <v>41913.581956018512</v>
      </c>
      <c r="T1986" s="10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3.1875000000000001E-2</v>
      </c>
      <c r="P1987">
        <f t="shared" ref="P1987:P2050" si="124">E1987/L1987</f>
        <v>12.75</v>
      </c>
      <c r="Q1987" t="s">
        <v>8338</v>
      </c>
      <c r="R1987" t="s">
        <v>8350</v>
      </c>
      <c r="S1987" s="10">
        <f t="shared" ref="S1987:S2050" si="125">(J1987/86400)+25569+(-5/24)</f>
        <v>42555.490405092591</v>
      </c>
      <c r="T1987" s="10">
        <f t="shared" ref="T1987:T2050" si="126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3"/>
        <v>5.0000000000000001E-4</v>
      </c>
      <c r="P1988">
        <f t="shared" si="124"/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ref="O1989:O2052" si="127">E1989/D1989</f>
        <v>0.42472727272727273</v>
      </c>
      <c r="P1989">
        <f t="shared" si="124"/>
        <v>83.428571428571431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4.1666666666666666E-3</v>
      </c>
      <c r="P1990">
        <f t="shared" si="124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0.01</v>
      </c>
      <c r="P1991">
        <f t="shared" si="124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0.16966666666666666</v>
      </c>
      <c r="P1992">
        <f t="shared" si="124"/>
        <v>101.8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7.0000000000000007E-2</v>
      </c>
      <c r="P1993">
        <f t="shared" si="124"/>
        <v>46.666666666666664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1.3333333333333333E-3</v>
      </c>
      <c r="P1994">
        <f t="shared" si="124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t="e">
        <f t="shared" si="124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t="e">
        <f t="shared" si="124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7.8E-2</v>
      </c>
      <c r="P1997">
        <f t="shared" si="124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t="e">
        <f t="shared" si="124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t="e">
        <f t="shared" si="124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0.26200000000000001</v>
      </c>
      <c r="P2000">
        <f t="shared" si="124"/>
        <v>218.33333333333334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7.6129032258064515E-3</v>
      </c>
      <c r="P2001">
        <f t="shared" si="124"/>
        <v>33.714285714285715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0.125</v>
      </c>
      <c r="P2002">
        <f t="shared" si="124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3.8212909090909091</v>
      </c>
      <c r="P2003">
        <f t="shared" si="124"/>
        <v>128.38790470372632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2.1679422000000002</v>
      </c>
      <c r="P2004">
        <f t="shared" si="124"/>
        <v>78.834261818181815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3.12</v>
      </c>
      <c r="P2005">
        <f t="shared" si="124"/>
        <v>91.764705882352942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2.3442048</v>
      </c>
      <c r="P2006">
        <f t="shared" si="124"/>
        <v>331.10237288135596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1.236801</v>
      </c>
      <c r="P2007">
        <f t="shared" si="124"/>
        <v>194.26193717277485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2.4784000000000002</v>
      </c>
      <c r="P2008">
        <f t="shared" si="124"/>
        <v>408.97689768976898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1.157092</v>
      </c>
      <c r="P2009">
        <f t="shared" si="124"/>
        <v>84.459270072992695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1.1707484768810599</v>
      </c>
      <c r="P2010">
        <f t="shared" si="124"/>
        <v>44.853658536585364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3.05158</v>
      </c>
      <c r="P2011">
        <f t="shared" si="124"/>
        <v>383.3643216080402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3.2005299999999997</v>
      </c>
      <c r="P2012">
        <f t="shared" si="124"/>
        <v>55.276856649395505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8.1956399999999991</v>
      </c>
      <c r="P2013">
        <f t="shared" si="124"/>
        <v>422.02059732234807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2.3490000000000002</v>
      </c>
      <c r="P2014">
        <f t="shared" si="124"/>
        <v>64.180327868852459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4.9491375</v>
      </c>
      <c r="P2015">
        <f t="shared" si="124"/>
        <v>173.57781674704077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78.137822333333332</v>
      </c>
      <c r="P2016">
        <f t="shared" si="124"/>
        <v>88.601680840609291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1.1300013888888889</v>
      </c>
      <c r="P2017">
        <f t="shared" si="124"/>
        <v>50.222283950617282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9.2154220000000002</v>
      </c>
      <c r="P2018">
        <f t="shared" si="124"/>
        <v>192.38876826722338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1.2510239999999999</v>
      </c>
      <c r="P2019">
        <f t="shared" si="124"/>
        <v>73.416901408450698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1.0224343076923077</v>
      </c>
      <c r="P2020">
        <f t="shared" si="124"/>
        <v>147.68495555555555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4.8490975000000001</v>
      </c>
      <c r="P2021">
        <f t="shared" si="124"/>
        <v>108.96848314606741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1.9233333333333333</v>
      </c>
      <c r="P2022">
        <f t="shared" si="124"/>
        <v>23.647540983606557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2.8109999999999999</v>
      </c>
      <c r="P2023">
        <f t="shared" si="124"/>
        <v>147.94736842105263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1.2513700000000001</v>
      </c>
      <c r="P2024">
        <f t="shared" si="124"/>
        <v>385.03692307692307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1.61459</v>
      </c>
      <c r="P2025">
        <f t="shared" si="124"/>
        <v>457.39093484419266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5.8535000000000004</v>
      </c>
      <c r="P2026">
        <f t="shared" si="124"/>
        <v>222.99047619047619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2.0114999999999998</v>
      </c>
      <c r="P2027">
        <f t="shared" si="124"/>
        <v>220.74074074074073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1.3348307999999998</v>
      </c>
      <c r="P2028">
        <f t="shared" si="124"/>
        <v>73.503898678414089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1.2024900000000001</v>
      </c>
      <c r="P2029">
        <f t="shared" si="124"/>
        <v>223.09647495361781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1.2616666666666667</v>
      </c>
      <c r="P2030">
        <f t="shared" si="124"/>
        <v>47.911392405063289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3.6120000000000001</v>
      </c>
      <c r="P2031">
        <f t="shared" si="124"/>
        <v>96.063829787234042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2.26239013671875</v>
      </c>
      <c r="P2032">
        <f t="shared" si="124"/>
        <v>118.6144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1.2035</v>
      </c>
      <c r="P2033">
        <f t="shared" si="124"/>
        <v>118.45472440944881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3.0418799999999999</v>
      </c>
      <c r="P2034">
        <f t="shared" si="124"/>
        <v>143.21468926553672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1.7867599999999999</v>
      </c>
      <c r="P2035">
        <f t="shared" si="124"/>
        <v>282.71518987341773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3.868199871794872</v>
      </c>
      <c r="P2036">
        <f t="shared" si="124"/>
        <v>593.93620078740162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2.1103642500000004</v>
      </c>
      <c r="P2037">
        <f t="shared" si="124"/>
        <v>262.15704968944101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1.3166833333333334</v>
      </c>
      <c r="P2038">
        <f t="shared" si="124"/>
        <v>46.580778301886795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3.0047639999999998</v>
      </c>
      <c r="P2039">
        <f t="shared" si="124"/>
        <v>70.041118881118877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4.2051249999999998</v>
      </c>
      <c r="P2040">
        <f t="shared" si="124"/>
        <v>164.90686274509804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1.362168</v>
      </c>
      <c r="P2041">
        <f t="shared" si="124"/>
        <v>449.26385224274406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2.4817133333333334</v>
      </c>
      <c r="P2042">
        <f t="shared" si="124"/>
        <v>27.472841328413285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1.8186315789473684</v>
      </c>
      <c r="P2043">
        <f t="shared" si="124"/>
        <v>143.97499999999999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1.2353000000000001</v>
      </c>
      <c r="P2044">
        <f t="shared" si="124"/>
        <v>88.23571428571428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5.0620938628158845</v>
      </c>
      <c r="P2045">
        <f t="shared" si="124"/>
        <v>36.326424870466319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1.0821333333333334</v>
      </c>
      <c r="P2046">
        <f t="shared" si="124"/>
        <v>90.177777777777777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8.1918387755102042</v>
      </c>
      <c r="P2047">
        <f t="shared" si="124"/>
        <v>152.62361216730039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1.2110000000000001</v>
      </c>
      <c r="P2048">
        <f t="shared" si="124"/>
        <v>55.806451612903224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1.0299897959183673</v>
      </c>
      <c r="P2049">
        <f t="shared" si="124"/>
        <v>227.85327313769753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1.4833229411764706</v>
      </c>
      <c r="P2050">
        <f t="shared" si="124"/>
        <v>91.82989803350327</v>
      </c>
      <c r="Q2050" t="s">
        <v>8319</v>
      </c>
      <c r="R2050" t="s">
        <v>8349</v>
      </c>
      <c r="S2050" s="10">
        <f t="shared" si="125"/>
        <v>41387.443182870367</v>
      </c>
      <c r="T2050" s="10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1.2019070000000001</v>
      </c>
      <c r="P2051">
        <f t="shared" ref="P2051:P2114" si="128">E2051/L2051</f>
        <v>80.991037735849048</v>
      </c>
      <c r="Q2051" t="s">
        <v>8319</v>
      </c>
      <c r="R2051" t="s">
        <v>8349</v>
      </c>
      <c r="S2051" s="10">
        <f t="shared" ref="S2051:S2114" si="129">(J2051/86400)+25569+(-5/24)</f>
        <v>41575.319016203699</v>
      </c>
      <c r="T2051" s="10">
        <f t="shared" ref="T2051:T2114" si="130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7"/>
        <v>4.7327000000000004</v>
      </c>
      <c r="P2052">
        <f t="shared" si="128"/>
        <v>278.39411764705881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ref="O2053:O2116" si="131">E2053/D2053</f>
        <v>1.303625</v>
      </c>
      <c r="P2053">
        <f t="shared" si="128"/>
        <v>43.095041322314053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3.5304799999999998</v>
      </c>
      <c r="P2054">
        <f t="shared" si="128"/>
        <v>326.29205175600737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1.0102</v>
      </c>
      <c r="P2055">
        <f t="shared" si="128"/>
        <v>41.743801652892564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1.1359142857142857</v>
      </c>
      <c r="P2056">
        <f t="shared" si="128"/>
        <v>64.020933977455712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1.6741666666666666</v>
      </c>
      <c r="P2057">
        <f t="shared" si="128"/>
        <v>99.455445544554451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1.5345200000000001</v>
      </c>
      <c r="P2058">
        <f t="shared" si="128"/>
        <v>138.49458483754512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2.022322</v>
      </c>
      <c r="P2059">
        <f t="shared" si="128"/>
        <v>45.547792792792798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1.6828125</v>
      </c>
      <c r="P2060">
        <f t="shared" si="128"/>
        <v>10.507317073170732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1.4345666666666668</v>
      </c>
      <c r="P2061">
        <f t="shared" si="128"/>
        <v>114.76533333333333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1.964</v>
      </c>
      <c r="P2062">
        <f t="shared" si="128"/>
        <v>35.997067448680355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1.0791999999999999</v>
      </c>
      <c r="P2063">
        <f t="shared" si="128"/>
        <v>154.17142857142858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1.14977</v>
      </c>
      <c r="P2064">
        <f t="shared" si="128"/>
        <v>566.38916256157631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1.4804999999999999</v>
      </c>
      <c r="P2065">
        <f t="shared" si="128"/>
        <v>120.85714285714286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1.9116676082790633</v>
      </c>
      <c r="P2066">
        <f t="shared" si="128"/>
        <v>86.163845492085343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1.99215125</v>
      </c>
      <c r="P2067">
        <f t="shared" si="128"/>
        <v>51.212114395886893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2.1859999999999999</v>
      </c>
      <c r="P2068">
        <f t="shared" si="128"/>
        <v>67.261538461538464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1.2686868686868686</v>
      </c>
      <c r="P2069">
        <f t="shared" si="128"/>
        <v>62.8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1.0522388</v>
      </c>
      <c r="P2070">
        <f t="shared" si="128"/>
        <v>346.13118421052633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1.2840666000000001</v>
      </c>
      <c r="P2071">
        <f t="shared" si="128"/>
        <v>244.11912547528519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3.1732719999999999</v>
      </c>
      <c r="P2072">
        <f t="shared" si="128"/>
        <v>259.25424836601309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2.8073000000000001</v>
      </c>
      <c r="P2073">
        <f t="shared" si="128"/>
        <v>201.96402877697841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1.1073146853146854</v>
      </c>
      <c r="P2074">
        <f t="shared" si="128"/>
        <v>226.20857142857142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1.5260429999999998</v>
      </c>
      <c r="P2075">
        <f t="shared" si="128"/>
        <v>324.69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1.0249999999999999</v>
      </c>
      <c r="P2076">
        <f t="shared" si="128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16.783738373837384</v>
      </c>
      <c r="P2077">
        <f t="shared" si="128"/>
        <v>20.465926829268295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5.4334915642458101</v>
      </c>
      <c r="P2078">
        <f t="shared" si="128"/>
        <v>116.35303146309367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1.1550800000000001</v>
      </c>
      <c r="P2079">
        <f t="shared" si="128"/>
        <v>307.20212765957444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1.3120499999999999</v>
      </c>
      <c r="P2080">
        <f t="shared" si="128"/>
        <v>546.6875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2.8816999999999999</v>
      </c>
      <c r="P2081">
        <f t="shared" si="128"/>
        <v>47.474464579901152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5.0780000000000003</v>
      </c>
      <c r="P2082">
        <f t="shared" si="128"/>
        <v>101.56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1.1457142857142857</v>
      </c>
      <c r="P2083">
        <f t="shared" si="128"/>
        <v>72.909090909090907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1.1073333333333333</v>
      </c>
      <c r="P2084">
        <f t="shared" si="128"/>
        <v>43.710526315789473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1.1333333333333333</v>
      </c>
      <c r="P2085">
        <f t="shared" si="128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1.0833333333333333</v>
      </c>
      <c r="P2086">
        <f t="shared" si="128"/>
        <v>70.652173913043484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1.2353333333333334</v>
      </c>
      <c r="P2087">
        <f t="shared" si="128"/>
        <v>89.301204819277103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1.0069999999999999</v>
      </c>
      <c r="P2088">
        <f t="shared" si="128"/>
        <v>115.08571428571429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1.0353333333333334</v>
      </c>
      <c r="P2089">
        <f t="shared" si="128"/>
        <v>62.12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1.1551066666666667</v>
      </c>
      <c r="P2090">
        <f t="shared" si="128"/>
        <v>46.204266666666669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1.2040040000000001</v>
      </c>
      <c r="P2091">
        <f t="shared" si="128"/>
        <v>48.54854838709678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1.1504037499999999</v>
      </c>
      <c r="P2092">
        <f t="shared" si="128"/>
        <v>57.520187499999999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1.2046777777777777</v>
      </c>
      <c r="P2093">
        <f t="shared" si="128"/>
        <v>88.147154471544724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1.0128333333333333</v>
      </c>
      <c r="P2094">
        <f t="shared" si="128"/>
        <v>110.49090909090908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1.0246666666666666</v>
      </c>
      <c r="P2095">
        <f t="shared" si="128"/>
        <v>66.826086956521735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1.2054285714285715</v>
      </c>
      <c r="P2096">
        <f t="shared" si="128"/>
        <v>58.597222222222221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</v>
      </c>
      <c r="P2097">
        <f t="shared" si="128"/>
        <v>113.63636363636364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1.0166666666666666</v>
      </c>
      <c r="P2098">
        <f t="shared" si="128"/>
        <v>43.571428571428569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</v>
      </c>
      <c r="P2099">
        <f t="shared" si="128"/>
        <v>78.94736842105263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1.0033333333333334</v>
      </c>
      <c r="P2100">
        <f t="shared" si="128"/>
        <v>188.125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1.3236666666666668</v>
      </c>
      <c r="P2101">
        <f t="shared" si="128"/>
        <v>63.031746031746032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1.3666666666666667</v>
      </c>
      <c r="P2102">
        <f t="shared" si="128"/>
        <v>30.37037037037037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1.1325000000000001</v>
      </c>
      <c r="P2103">
        <f t="shared" si="128"/>
        <v>51.477272727272727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1.36</v>
      </c>
      <c r="P2104">
        <f t="shared" si="128"/>
        <v>35.789473684210527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1.4612318374694613</v>
      </c>
      <c r="P2105">
        <f t="shared" si="128"/>
        <v>98.817391304347822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1.2949999999999999</v>
      </c>
      <c r="P2106">
        <f t="shared" si="128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2.54</v>
      </c>
      <c r="P2107">
        <f t="shared" si="128"/>
        <v>51.313131313131315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1.0704545454545455</v>
      </c>
      <c r="P2108">
        <f t="shared" si="128"/>
        <v>53.522727272727273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1.0773299999999999</v>
      </c>
      <c r="P2109">
        <f t="shared" si="128"/>
        <v>37.149310344827583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1.0731250000000001</v>
      </c>
      <c r="P2110">
        <f t="shared" si="128"/>
        <v>89.895287958115176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1.06525</v>
      </c>
      <c r="P2111">
        <f t="shared" si="128"/>
        <v>106.52500000000001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1.0035000000000001</v>
      </c>
      <c r="P2112">
        <f t="shared" si="128"/>
        <v>52.815789473684212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1.0649999999999999</v>
      </c>
      <c r="P2113">
        <f t="shared" si="128"/>
        <v>54.615384615384613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</v>
      </c>
      <c r="P2114">
        <f t="shared" si="128"/>
        <v>27.272727272727273</v>
      </c>
      <c r="Q2114" t="s">
        <v>8325</v>
      </c>
      <c r="R2114" t="s">
        <v>8329</v>
      </c>
      <c r="S2114" s="10">
        <f t="shared" si="129"/>
        <v>41365.719826388886</v>
      </c>
      <c r="T2114" s="10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1.0485714285714285</v>
      </c>
      <c r="P2115">
        <f t="shared" ref="P2115:P2178" si="132">E2115/L2115</f>
        <v>68.598130841121488</v>
      </c>
      <c r="Q2115" t="s">
        <v>8325</v>
      </c>
      <c r="R2115" t="s">
        <v>8329</v>
      </c>
      <c r="S2115" s="10">
        <f t="shared" ref="S2115:S2178" si="133">(J2115/86400)+25569+(-5/24)</f>
        <v>41870.657129629624</v>
      </c>
      <c r="T2115" s="10">
        <f t="shared" ref="T2115:T2178" si="134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1"/>
        <v>1.0469999999999999</v>
      </c>
      <c r="P2116">
        <f t="shared" si="132"/>
        <v>35.612244897959187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ref="O2117:O2180" si="135">E2117/D2117</f>
        <v>2.2566666666666668</v>
      </c>
      <c r="P2117">
        <f t="shared" si="132"/>
        <v>94.027777777777771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1.0090416666666666</v>
      </c>
      <c r="P2118">
        <f t="shared" si="132"/>
        <v>526.45652173913038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1.4775</v>
      </c>
      <c r="P2119">
        <f t="shared" si="132"/>
        <v>50.657142857142858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1.3461099999999999</v>
      </c>
      <c r="P2120">
        <f t="shared" si="132"/>
        <v>79.182941176470578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1.0075000000000001</v>
      </c>
      <c r="P2121">
        <f t="shared" si="132"/>
        <v>91.590909090909093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1.00880375</v>
      </c>
      <c r="P2122">
        <f t="shared" si="132"/>
        <v>116.96275362318841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5.6800000000000002E-3</v>
      </c>
      <c r="P2123">
        <f t="shared" si="132"/>
        <v>28.4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3.875E-3</v>
      </c>
      <c r="P2124">
        <f t="shared" si="132"/>
        <v>103.33333333333333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0.1</v>
      </c>
      <c r="P2125">
        <f t="shared" si="132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0.10454545454545454</v>
      </c>
      <c r="P2126">
        <f t="shared" si="132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1.4200000000000001E-2</v>
      </c>
      <c r="P2127">
        <f t="shared" si="132"/>
        <v>31.555555555555557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5.0000000000000001E-4</v>
      </c>
      <c r="P2128">
        <f t="shared" si="132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0.28842857142857142</v>
      </c>
      <c r="P2129">
        <f t="shared" si="132"/>
        <v>34.220338983050844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1.6666666666666668E-3</v>
      </c>
      <c r="P2130">
        <f t="shared" si="132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0.11799999999999999</v>
      </c>
      <c r="P2131">
        <f t="shared" si="132"/>
        <v>19.666666666666668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2.0238095238095236E-3</v>
      </c>
      <c r="P2132">
        <f t="shared" si="132"/>
        <v>21.25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0.05</v>
      </c>
      <c r="P2133">
        <f t="shared" si="132"/>
        <v>8.3333333333333339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2.1129899999999997E-2</v>
      </c>
      <c r="P2134">
        <f t="shared" si="132"/>
        <v>21.34333333333333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1.6E-2</v>
      </c>
      <c r="P2135">
        <f t="shared" si="132"/>
        <v>5.333333333333333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1.7333333333333333E-2</v>
      </c>
      <c r="P2136">
        <f t="shared" si="132"/>
        <v>34.666666666666664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9.5600000000000004E-2</v>
      </c>
      <c r="P2137">
        <f t="shared" si="132"/>
        <v>21.727272727272727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5.9612499999999998E-4</v>
      </c>
      <c r="P2138">
        <f t="shared" si="132"/>
        <v>11.922499999999999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0.28405999999999998</v>
      </c>
      <c r="P2139">
        <f t="shared" si="132"/>
        <v>26.59737827715356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0.128</v>
      </c>
      <c r="P2140">
        <f t="shared" si="132"/>
        <v>10.666666666666666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5.4199999999999998E-2</v>
      </c>
      <c r="P2141">
        <f t="shared" si="132"/>
        <v>29.035714285714285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1.1199999999999999E-3</v>
      </c>
      <c r="P2142">
        <f t="shared" si="132"/>
        <v>50.909090909090907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t="e">
        <f t="shared" si="132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5.7238095238095241E-2</v>
      </c>
      <c r="P2144">
        <f t="shared" si="132"/>
        <v>50.083333333333336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0.1125</v>
      </c>
      <c r="P2145">
        <f t="shared" si="132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1.7098591549295775E-2</v>
      </c>
      <c r="P2146">
        <f t="shared" si="132"/>
        <v>25.291666666666668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0.30433333333333334</v>
      </c>
      <c r="P2147">
        <f t="shared" si="132"/>
        <v>51.292134831460672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2.0000000000000001E-4</v>
      </c>
      <c r="P2148">
        <f t="shared" si="132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6.9641025641025639E-3</v>
      </c>
      <c r="P2149">
        <f t="shared" si="132"/>
        <v>49.381818181818183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0.02</v>
      </c>
      <c r="P2150">
        <f t="shared" si="132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t="e">
        <f t="shared" si="132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8.0999999999999996E-3</v>
      </c>
      <c r="P2152">
        <f t="shared" si="132"/>
        <v>101.25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2.6222222222222224E-3</v>
      </c>
      <c r="P2153">
        <f t="shared" si="132"/>
        <v>19.666666666666668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1.6666666666666668E-3</v>
      </c>
      <c r="P2154">
        <f t="shared" si="132"/>
        <v>12.5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9.1244548809124457E-5</v>
      </c>
      <c r="P2155">
        <f t="shared" si="132"/>
        <v>8.5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8.0000000000000002E-3</v>
      </c>
      <c r="P2156">
        <f t="shared" si="132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2.3E-2</v>
      </c>
      <c r="P2157">
        <f t="shared" si="132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2.6660714285714284E-2</v>
      </c>
      <c r="P2158">
        <f t="shared" si="132"/>
        <v>17.987951807228917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0.28192</v>
      </c>
      <c r="P2159">
        <f t="shared" si="132"/>
        <v>370.94736842105266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6.5900366666666668E-2</v>
      </c>
      <c r="P2160">
        <f t="shared" si="132"/>
        <v>63.569485530546629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7.2222222222222219E-3</v>
      </c>
      <c r="P2161">
        <f t="shared" si="132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8.5000000000000006E-3</v>
      </c>
      <c r="P2162">
        <f t="shared" si="132"/>
        <v>5.3125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1.1575</v>
      </c>
      <c r="P2163">
        <f t="shared" si="132"/>
        <v>35.615384615384613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1.1226666666666667</v>
      </c>
      <c r="P2164">
        <f t="shared" si="132"/>
        <v>87.103448275862064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1.3220000000000001</v>
      </c>
      <c r="P2165">
        <f t="shared" si="132"/>
        <v>75.11363636363636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1.0263636363636364</v>
      </c>
      <c r="P2166">
        <f t="shared" si="132"/>
        <v>68.01204819277109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1.3864000000000001</v>
      </c>
      <c r="P2167">
        <f t="shared" si="132"/>
        <v>29.623931623931625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1.466</v>
      </c>
      <c r="P2168">
        <f t="shared" si="132"/>
        <v>91.625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1.2</v>
      </c>
      <c r="P2169">
        <f t="shared" si="132"/>
        <v>22.5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1.215816111111111</v>
      </c>
      <c r="P2170">
        <f t="shared" si="132"/>
        <v>64.366735294117646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</v>
      </c>
      <c r="P2171">
        <f t="shared" si="132"/>
        <v>21.857142857142858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1.8085714285714285</v>
      </c>
      <c r="P2172">
        <f t="shared" si="132"/>
        <v>33.315789473684212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1.0607500000000001</v>
      </c>
      <c r="P2173">
        <f t="shared" si="132"/>
        <v>90.276595744680847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</v>
      </c>
      <c r="P2174">
        <f t="shared" si="132"/>
        <v>76.92307692307692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1.2692857142857144</v>
      </c>
      <c r="P2175">
        <f t="shared" si="132"/>
        <v>59.233333333333334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1.0297499999999999</v>
      </c>
      <c r="P2176">
        <f t="shared" si="132"/>
        <v>65.38095238095238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2.5</v>
      </c>
      <c r="P2177">
        <f t="shared" si="132"/>
        <v>67.307692307692307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1.2602</v>
      </c>
      <c r="P2178">
        <f t="shared" si="132"/>
        <v>88.74647887323944</v>
      </c>
      <c r="Q2178" t="s">
        <v>8325</v>
      </c>
      <c r="R2178" t="s">
        <v>8326</v>
      </c>
      <c r="S2178" s="10">
        <f t="shared" si="133"/>
        <v>42096.424872685187</v>
      </c>
      <c r="T2178" s="10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1.0012000000000001</v>
      </c>
      <c r="P2179">
        <f t="shared" ref="P2179:P2242" si="136">E2179/L2179</f>
        <v>65.868421052631575</v>
      </c>
      <c r="Q2179" t="s">
        <v>8325</v>
      </c>
      <c r="R2179" t="s">
        <v>8326</v>
      </c>
      <c r="S2179" s="10">
        <f t="shared" ref="S2179:S2242" si="137">(J2179/86400)+25569+(-5/24)</f>
        <v>42502.042442129627</v>
      </c>
      <c r="T2179" s="10">
        <f t="shared" ref="T2179:T2242" si="13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5"/>
        <v>1.3864000000000001</v>
      </c>
      <c r="P2180">
        <f t="shared" si="136"/>
        <v>40.349243306169967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ref="O2181:O2244" si="139">E2181/D2181</f>
        <v>1.6140000000000001</v>
      </c>
      <c r="P2181">
        <f t="shared" si="136"/>
        <v>76.857142857142861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1.071842</v>
      </c>
      <c r="P2182">
        <f t="shared" si="136"/>
        <v>68.707820512820518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1.5309999999999999</v>
      </c>
      <c r="P2183">
        <f t="shared" si="136"/>
        <v>57.773584905660378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5.2416666666666663</v>
      </c>
      <c r="P2184">
        <f t="shared" si="136"/>
        <v>44.171348314606739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4.8927777777777779</v>
      </c>
      <c r="P2185">
        <f t="shared" si="136"/>
        <v>31.566308243727597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2.8473999999999999</v>
      </c>
      <c r="P2186">
        <f t="shared" si="136"/>
        <v>107.04511278195488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18.569700000000001</v>
      </c>
      <c r="P2187">
        <f t="shared" si="136"/>
        <v>149.03451043338683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1.0967499999999999</v>
      </c>
      <c r="P2188">
        <f t="shared" si="136"/>
        <v>55.956632653061227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10.146425000000001</v>
      </c>
      <c r="P2189">
        <f t="shared" si="136"/>
        <v>56.970381807973048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4.1217692027666546</v>
      </c>
      <c r="P2190">
        <f t="shared" si="136"/>
        <v>44.056420233463037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5.0324999999999998</v>
      </c>
      <c r="P2191">
        <f t="shared" si="136"/>
        <v>68.625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1.8461052631578947</v>
      </c>
      <c r="P2192">
        <f t="shared" si="136"/>
        <v>65.318435754189949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1.1973333333333334</v>
      </c>
      <c r="P2193">
        <f t="shared" si="136"/>
        <v>35.92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10.812401666666668</v>
      </c>
      <c r="P2194">
        <f t="shared" si="136"/>
        <v>40.070667078443485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4.5237333333333334</v>
      </c>
      <c r="P2195">
        <f t="shared" si="136"/>
        <v>75.647714604236342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5.3737000000000004</v>
      </c>
      <c r="P2196">
        <f t="shared" si="136"/>
        <v>61.203872437357631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1.2032608695652174</v>
      </c>
      <c r="P2197">
        <f t="shared" si="136"/>
        <v>48.130434782608695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1.1383571428571428</v>
      </c>
      <c r="P2198">
        <f t="shared" si="136"/>
        <v>68.106837606837601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9.5103109999999997</v>
      </c>
      <c r="P2199">
        <f t="shared" si="136"/>
        <v>65.891300230946882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1.3289249999999999</v>
      </c>
      <c r="P2200">
        <f t="shared" si="136"/>
        <v>81.654377880184327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1.4697777777777778</v>
      </c>
      <c r="P2201">
        <f t="shared" si="136"/>
        <v>52.701195219123505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5.4215</v>
      </c>
      <c r="P2202">
        <f t="shared" si="136"/>
        <v>41.228136882129277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3.8271818181818182</v>
      </c>
      <c r="P2203">
        <f t="shared" si="136"/>
        <v>15.035357142857142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7.0418124999999998</v>
      </c>
      <c r="P2204">
        <f t="shared" si="136"/>
        <v>39.066920943134534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1.0954999999999999</v>
      </c>
      <c r="P2205">
        <f t="shared" si="136"/>
        <v>43.82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1.3286666666666667</v>
      </c>
      <c r="P2206">
        <f t="shared" si="136"/>
        <v>27.301369863013697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1.52</v>
      </c>
      <c r="P2207">
        <f t="shared" si="136"/>
        <v>42.222222222222221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1.0272727272727273</v>
      </c>
      <c r="P2208">
        <f t="shared" si="136"/>
        <v>33.235294117647058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</v>
      </c>
      <c r="P2209">
        <f t="shared" si="136"/>
        <v>285.71428571428572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1.016</v>
      </c>
      <c r="P2210">
        <f t="shared" si="136"/>
        <v>42.333333333333336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1.508</v>
      </c>
      <c r="P2211">
        <f t="shared" si="136"/>
        <v>50.266666666666666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1.11425</v>
      </c>
      <c r="P2212">
        <f t="shared" si="136"/>
        <v>61.902777777777779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1.956</v>
      </c>
      <c r="P2213">
        <f t="shared" si="136"/>
        <v>40.75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1.1438333333333333</v>
      </c>
      <c r="P2214">
        <f t="shared" si="136"/>
        <v>55.796747967479675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</v>
      </c>
      <c r="P2215">
        <f t="shared" si="136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2.9250166666666666</v>
      </c>
      <c r="P2216">
        <f t="shared" si="136"/>
        <v>73.125416666666666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1.5636363636363637</v>
      </c>
      <c r="P2217">
        <f t="shared" si="136"/>
        <v>26.060606060606062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1.0566666666666666</v>
      </c>
      <c r="P2218">
        <f t="shared" si="136"/>
        <v>22.642857142857142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1.0119047619047619</v>
      </c>
      <c r="P2219">
        <f t="shared" si="136"/>
        <v>47.222222222222221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1.2283299999999999</v>
      </c>
      <c r="P2220">
        <f t="shared" si="136"/>
        <v>32.324473684210524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1.0149999999999999</v>
      </c>
      <c r="P2221">
        <f t="shared" si="136"/>
        <v>53.421052631578945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1.0114285714285713</v>
      </c>
      <c r="P2222">
        <f t="shared" si="136"/>
        <v>51.304347826086953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1.0811999999999999</v>
      </c>
      <c r="P2223">
        <f t="shared" si="136"/>
        <v>37.197247706422019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1.6259999999999999</v>
      </c>
      <c r="P2224">
        <f t="shared" si="136"/>
        <v>27.1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1.0580000000000001</v>
      </c>
      <c r="P2225">
        <f t="shared" si="136"/>
        <v>206.31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2.4315000000000002</v>
      </c>
      <c r="P2226">
        <f t="shared" si="136"/>
        <v>82.145270270270274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9.4483338095238096</v>
      </c>
      <c r="P2227">
        <f t="shared" si="136"/>
        <v>164.79651993355483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1.0846283333333333</v>
      </c>
      <c r="P2228">
        <f t="shared" si="136"/>
        <v>60.820280373831778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1.5737692307692308</v>
      </c>
      <c r="P2229">
        <f t="shared" si="136"/>
        <v>67.970099667774093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11.744899999999999</v>
      </c>
      <c r="P2230">
        <f t="shared" si="136"/>
        <v>81.561805555555551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1.7104755366949576</v>
      </c>
      <c r="P2231">
        <f t="shared" si="136"/>
        <v>25.42547309833024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1.2595294117647058</v>
      </c>
      <c r="P2232">
        <f t="shared" si="136"/>
        <v>21.497991967871485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12.121296000000001</v>
      </c>
      <c r="P2233">
        <f t="shared" si="136"/>
        <v>27.226630727762803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4.9580000000000002</v>
      </c>
      <c r="P2234">
        <f t="shared" si="136"/>
        <v>25.091093117408906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3.3203999999999998</v>
      </c>
      <c r="P2235">
        <f t="shared" si="136"/>
        <v>21.230179028132991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11.65</v>
      </c>
      <c r="P2236">
        <f t="shared" si="136"/>
        <v>41.607142857142854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1.5331538461538461</v>
      </c>
      <c r="P2237">
        <f t="shared" si="136"/>
        <v>135.58503401360545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5.3710714285714287</v>
      </c>
      <c r="P2238">
        <f t="shared" si="136"/>
        <v>22.116176470588236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3.5292777777777777</v>
      </c>
      <c r="P2239">
        <f t="shared" si="136"/>
        <v>64.625635808748726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1.3740000000000001</v>
      </c>
      <c r="P2240">
        <f t="shared" si="136"/>
        <v>69.569620253164558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1.2802667999999999</v>
      </c>
      <c r="P2241">
        <f t="shared" si="136"/>
        <v>75.133028169014082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2.7067999999999999</v>
      </c>
      <c r="P2242">
        <f t="shared" si="136"/>
        <v>140.97916666666666</v>
      </c>
      <c r="Q2242" t="s">
        <v>8333</v>
      </c>
      <c r="R2242" t="s">
        <v>8351</v>
      </c>
      <c r="S2242" s="10">
        <f t="shared" si="137"/>
        <v>42452.617407407401</v>
      </c>
      <c r="T2242" s="10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8.0640000000000001</v>
      </c>
      <c r="P2243">
        <f t="shared" ref="P2243:P2306" si="140">E2243/L2243</f>
        <v>49.472392638036808</v>
      </c>
      <c r="Q2243" t="s">
        <v>8333</v>
      </c>
      <c r="R2243" t="s">
        <v>8351</v>
      </c>
      <c r="S2243" s="10">
        <f t="shared" ref="S2243:S2306" si="141">(J2243/86400)+25569+(-5/24)</f>
        <v>42766.619212962956</v>
      </c>
      <c r="T2243" s="10">
        <f t="shared" ref="T2243:T2306" si="1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39"/>
        <v>13.600976000000001</v>
      </c>
      <c r="P2244">
        <f t="shared" si="140"/>
        <v>53.865251485148519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ref="O2245:O2308" si="143">E2245/D2245</f>
        <v>9302.5</v>
      </c>
      <c r="P2245">
        <f t="shared" si="140"/>
        <v>4.5712530712530715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3.7702</v>
      </c>
      <c r="P2246">
        <f t="shared" si="140"/>
        <v>65.00344827586207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26.47025</v>
      </c>
      <c r="P2247">
        <f t="shared" si="140"/>
        <v>53.475252525252522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1.0012000000000001</v>
      </c>
      <c r="P2248">
        <f t="shared" si="140"/>
        <v>43.912280701754383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1.0445405405405406</v>
      </c>
      <c r="P2249">
        <f t="shared" si="140"/>
        <v>50.852631578947367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1.0721428571428571</v>
      </c>
      <c r="P2250">
        <f t="shared" si="140"/>
        <v>58.6328125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1.6877142857142857</v>
      </c>
      <c r="P2251">
        <f t="shared" si="140"/>
        <v>32.81666666666667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9.7511200000000002</v>
      </c>
      <c r="P2252">
        <f t="shared" si="140"/>
        <v>426.93169877408059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1.3444929411764706</v>
      </c>
      <c r="P2253">
        <f t="shared" si="140"/>
        <v>23.808729166666669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2.722777777777778</v>
      </c>
      <c r="P2254">
        <f t="shared" si="140"/>
        <v>98.413654618473899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1.1268750000000001</v>
      </c>
      <c r="P2255">
        <f t="shared" si="140"/>
        <v>107.32142857142857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4.5979999999999999</v>
      </c>
      <c r="P2256">
        <f t="shared" si="140"/>
        <v>11.67005076142132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2.8665822784810127</v>
      </c>
      <c r="P2257">
        <f t="shared" si="140"/>
        <v>41.782287822878232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2.2270833333333333</v>
      </c>
      <c r="P2258">
        <f t="shared" si="140"/>
        <v>21.38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6.3613999999999997</v>
      </c>
      <c r="P2259">
        <f t="shared" si="140"/>
        <v>94.103550295857985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1.4650000000000001</v>
      </c>
      <c r="P2260">
        <f t="shared" si="140"/>
        <v>15.721951219512196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18.670999999999999</v>
      </c>
      <c r="P2261">
        <f t="shared" si="140"/>
        <v>90.635922330097088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3.2692000000000001</v>
      </c>
      <c r="P2262">
        <f t="shared" si="140"/>
        <v>97.297619047619051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7.7949999999999999</v>
      </c>
      <c r="P2263">
        <f t="shared" si="140"/>
        <v>37.11904761904762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1.5415151515151515</v>
      </c>
      <c r="P2264">
        <f t="shared" si="140"/>
        <v>28.104972375690608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1.1554666666666666</v>
      </c>
      <c r="P2265">
        <f t="shared" si="140"/>
        <v>144.43333333333334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1.8003333333333333</v>
      </c>
      <c r="P2266">
        <f t="shared" si="140"/>
        <v>24.274157303370785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2.9849999999999999</v>
      </c>
      <c r="P2267">
        <f t="shared" si="140"/>
        <v>35.117647058823529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3.2026666666666666</v>
      </c>
      <c r="P2268">
        <f t="shared" si="140"/>
        <v>24.762886597938145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3.80525</v>
      </c>
      <c r="P2269">
        <f t="shared" si="140"/>
        <v>188.37871287128712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1.026</v>
      </c>
      <c r="P2270">
        <f t="shared" si="140"/>
        <v>148.08247422680412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18.016400000000001</v>
      </c>
      <c r="P2271">
        <f t="shared" si="140"/>
        <v>49.934589800443462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7.2024800000000004</v>
      </c>
      <c r="P2272">
        <f t="shared" si="140"/>
        <v>107.82155688622754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2.8309000000000002</v>
      </c>
      <c r="P2273">
        <f t="shared" si="140"/>
        <v>42.63403614457831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13.566000000000001</v>
      </c>
      <c r="P2274">
        <f t="shared" si="140"/>
        <v>14.370762711864407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2.2035999999999998</v>
      </c>
      <c r="P2275">
        <f t="shared" si="140"/>
        <v>37.476190476190474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1.196</v>
      </c>
      <c r="P2276">
        <f t="shared" si="140"/>
        <v>30.202020202020201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4.0776923076923079</v>
      </c>
      <c r="P2277">
        <f t="shared" si="140"/>
        <v>33.550632911392405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1.0581826105905425</v>
      </c>
      <c r="P2278">
        <f t="shared" si="140"/>
        <v>64.74666666666667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1.4108235294117648</v>
      </c>
      <c r="P2279">
        <f t="shared" si="140"/>
        <v>57.932367149758456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2.7069999999999999</v>
      </c>
      <c r="P2280">
        <f t="shared" si="140"/>
        <v>53.078431372549019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1.538</v>
      </c>
      <c r="P2281">
        <f t="shared" si="140"/>
        <v>48.0625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4.0357653061224488</v>
      </c>
      <c r="P2282">
        <f t="shared" si="140"/>
        <v>82.396874999999994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1.85</v>
      </c>
      <c r="P2283">
        <f t="shared" si="140"/>
        <v>50.454545454545453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1.8533333333333333</v>
      </c>
      <c r="P2284">
        <f t="shared" si="140"/>
        <v>115.83333333333333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1.0085533333333332</v>
      </c>
      <c r="P2285">
        <f t="shared" si="140"/>
        <v>63.03458333333333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1.0622116666666668</v>
      </c>
      <c r="P2286">
        <f t="shared" si="140"/>
        <v>108.02152542372882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1.2136666666666667</v>
      </c>
      <c r="P2287">
        <f t="shared" si="140"/>
        <v>46.088607594936711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1.0006666666666666</v>
      </c>
      <c r="P2288">
        <f t="shared" si="140"/>
        <v>107.21428571428571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1.1997755555555556</v>
      </c>
      <c r="P2289">
        <f t="shared" si="140"/>
        <v>50.9338679245283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1.0009999999999999</v>
      </c>
      <c r="P2290">
        <f t="shared" si="140"/>
        <v>40.04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1.0740000000000001</v>
      </c>
      <c r="P2291">
        <f t="shared" si="140"/>
        <v>64.44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1.0406666666666666</v>
      </c>
      <c r="P2292">
        <f t="shared" si="140"/>
        <v>53.827586206896555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1.728</v>
      </c>
      <c r="P2293">
        <f t="shared" si="140"/>
        <v>100.46511627906976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1.072505</v>
      </c>
      <c r="P2294">
        <f t="shared" si="140"/>
        <v>46.630652173913049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1.0823529411764705</v>
      </c>
      <c r="P2295">
        <f t="shared" si="140"/>
        <v>34.074074074074076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1.4608079999999999</v>
      </c>
      <c r="P2296">
        <f t="shared" si="140"/>
        <v>65.214642857142863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1.2524999999999999</v>
      </c>
      <c r="P2297">
        <f t="shared" si="140"/>
        <v>44.205882352941174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1.4907142857142857</v>
      </c>
      <c r="P2298">
        <f t="shared" si="140"/>
        <v>71.965517241379317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1.006</v>
      </c>
      <c r="P2299">
        <f t="shared" si="140"/>
        <v>52.94736842105263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1.0507333333333333</v>
      </c>
      <c r="P2300">
        <f t="shared" si="140"/>
        <v>109.45138888888889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3.5016666666666665</v>
      </c>
      <c r="P2301">
        <f t="shared" si="140"/>
        <v>75.035714285714292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1.0125</v>
      </c>
      <c r="P2302">
        <f t="shared" si="140"/>
        <v>115.71428571428571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1.336044</v>
      </c>
      <c r="P2303">
        <f t="shared" si="140"/>
        <v>31.659810426540286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1.7065217391304348</v>
      </c>
      <c r="P2304">
        <f t="shared" si="140"/>
        <v>46.176470588235297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1.0935829457364341</v>
      </c>
      <c r="P2305">
        <f t="shared" si="140"/>
        <v>68.481650485436887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1.0070033333333335</v>
      </c>
      <c r="P2306">
        <f t="shared" si="140"/>
        <v>53.469203539823013</v>
      </c>
      <c r="Q2306" t="s">
        <v>8325</v>
      </c>
      <c r="R2306" t="s">
        <v>8329</v>
      </c>
      <c r="S2306" s="10">
        <f t="shared" si="141"/>
        <v>40502.607534722221</v>
      </c>
      <c r="T2306" s="10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1.0122777777777778</v>
      </c>
      <c r="P2307">
        <f t="shared" ref="P2307:P2370" si="144">E2307/L2307</f>
        <v>109.10778443113773</v>
      </c>
      <c r="Q2307" t="s">
        <v>8325</v>
      </c>
      <c r="R2307" t="s">
        <v>8329</v>
      </c>
      <c r="S2307" s="10">
        <f t="shared" ref="S2307:S2370" si="145">(J2307/86400)+25569+(-5/24)</f>
        <v>41834.486944444441</v>
      </c>
      <c r="T2307" s="10">
        <f t="shared" ref="T2307:T2370" si="146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3"/>
        <v>1.0675857142857144</v>
      </c>
      <c r="P2308">
        <f t="shared" si="144"/>
        <v>51.185616438356163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ref="O2309:O2372" si="147">E2309/D2309</f>
        <v>1.0665777537961894</v>
      </c>
      <c r="P2309">
        <f t="shared" si="144"/>
        <v>27.936800000000002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1.0130622</v>
      </c>
      <c r="P2310">
        <f t="shared" si="144"/>
        <v>82.496921824104234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1.0667450000000001</v>
      </c>
      <c r="P2311">
        <f t="shared" si="144"/>
        <v>59.817476635514019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4.288397837837838</v>
      </c>
      <c r="P2312">
        <f t="shared" si="144"/>
        <v>64.816470588235291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1.0411111111111111</v>
      </c>
      <c r="P2313">
        <f t="shared" si="144"/>
        <v>90.09615384615384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1.0786666666666667</v>
      </c>
      <c r="P2314">
        <f t="shared" si="144"/>
        <v>40.962025316455694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1.7584040000000001</v>
      </c>
      <c r="P2315">
        <f t="shared" si="144"/>
        <v>56.000127388535034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1.5697000000000001</v>
      </c>
      <c r="P2316">
        <f t="shared" si="144"/>
        <v>37.672800000000002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1.026</v>
      </c>
      <c r="P2317">
        <f t="shared" si="144"/>
        <v>40.078125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1.0404266666666666</v>
      </c>
      <c r="P2318">
        <f t="shared" si="144"/>
        <v>78.031999999999996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1.04</v>
      </c>
      <c r="P2319">
        <f t="shared" si="144"/>
        <v>18.90909090909091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1.2105999999999999</v>
      </c>
      <c r="P2320">
        <f t="shared" si="144"/>
        <v>37.134969325153371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1.077</v>
      </c>
      <c r="P2321">
        <f t="shared" si="144"/>
        <v>41.961038961038959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1.0866</v>
      </c>
      <c r="P2322">
        <f t="shared" si="144"/>
        <v>61.044943820224717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0.39120962394619685</v>
      </c>
      <c r="P2323">
        <f t="shared" si="144"/>
        <v>64.53125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3.1481481481481478E-2</v>
      </c>
      <c r="P2324">
        <f t="shared" si="144"/>
        <v>21.25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0.48</v>
      </c>
      <c r="P2325">
        <f t="shared" si="144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0.20733333333333334</v>
      </c>
      <c r="P2326">
        <f t="shared" si="144"/>
        <v>25.491803278688526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0.08</v>
      </c>
      <c r="P2327">
        <f t="shared" si="144"/>
        <v>11.428571428571429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7.1999999999999998E-3</v>
      </c>
      <c r="P2328">
        <f t="shared" si="144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5.2609431428571432</v>
      </c>
      <c r="P2329">
        <f t="shared" si="144"/>
        <v>54.883162444113267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2.5445000000000002</v>
      </c>
      <c r="P2330">
        <f t="shared" si="144"/>
        <v>47.383612662942269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1.0591999999999999</v>
      </c>
      <c r="P2331">
        <f t="shared" si="144"/>
        <v>211.84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1.0242285714285715</v>
      </c>
      <c r="P2332">
        <f t="shared" si="144"/>
        <v>219.92638036809817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1.4431375</v>
      </c>
      <c r="P2333">
        <f t="shared" si="144"/>
        <v>40.795406360424032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1.06308</v>
      </c>
      <c r="P2334">
        <f t="shared" si="144"/>
        <v>75.502840909090907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2.1216666666666666</v>
      </c>
      <c r="P2335">
        <f t="shared" si="144"/>
        <v>13.542553191489361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1.0195000000000001</v>
      </c>
      <c r="P2336">
        <f t="shared" si="144"/>
        <v>60.865671641791046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1.0227200000000001</v>
      </c>
      <c r="P2337">
        <f t="shared" si="144"/>
        <v>115.69230769230769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5.2073254999999996</v>
      </c>
      <c r="P2338">
        <f t="shared" si="144"/>
        <v>48.104623556581984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1.1065833333333333</v>
      </c>
      <c r="P2339">
        <f t="shared" si="144"/>
        <v>74.184357541899445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1.0114333333333334</v>
      </c>
      <c r="P2340">
        <f t="shared" si="144"/>
        <v>123.34552845528455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2.9420799999999998</v>
      </c>
      <c r="P2341">
        <f t="shared" si="144"/>
        <v>66.623188405797094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1.0577749999999999</v>
      </c>
      <c r="P2342">
        <f t="shared" si="144"/>
        <v>104.99007444168734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t="e">
        <f t="shared" si="144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t="e">
        <f t="shared" si="144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0.03</v>
      </c>
      <c r="P2345">
        <f t="shared" si="144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1E-3</v>
      </c>
      <c r="P2346">
        <f t="shared" si="144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t="e">
        <f t="shared" si="144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6.4999999999999997E-4</v>
      </c>
      <c r="P2348">
        <f t="shared" si="144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1.4999999999999999E-2</v>
      </c>
      <c r="P2349">
        <f t="shared" si="144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3.8571428571428572E-3</v>
      </c>
      <c r="P2350">
        <f t="shared" si="144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t="e">
        <f t="shared" si="144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t="e">
        <f t="shared" si="144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5.7142857142857143E-3</v>
      </c>
      <c r="P2353">
        <f t="shared" si="144"/>
        <v>15.428571428571429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t="e">
        <f t="shared" si="144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t="e">
        <f t="shared" si="144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7.1428571428571429E-4</v>
      </c>
      <c r="P2356">
        <f t="shared" si="144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6.875E-3</v>
      </c>
      <c r="P2357">
        <f t="shared" si="144"/>
        <v>27.5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t="e">
        <f t="shared" si="144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t="e">
        <f t="shared" si="144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t="e">
        <f t="shared" si="144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0.14680000000000001</v>
      </c>
      <c r="P2361">
        <f t="shared" si="144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4.0000000000000002E-4</v>
      </c>
      <c r="P2362">
        <f t="shared" si="144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t="e">
        <f t="shared" si="144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0.2857142857142857</v>
      </c>
      <c r="P2364">
        <f t="shared" si="144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t="e">
        <f t="shared" si="144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t="e">
        <f t="shared" si="144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t="e">
        <f t="shared" si="144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0.1052</v>
      </c>
      <c r="P2368">
        <f t="shared" si="144"/>
        <v>97.407407407407405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1.34E-2</v>
      </c>
      <c r="P2369">
        <f t="shared" si="144"/>
        <v>47.857142857142854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2.5000000000000001E-3</v>
      </c>
      <c r="P2370">
        <f t="shared" si="144"/>
        <v>50</v>
      </c>
      <c r="Q2370" t="s">
        <v>8319</v>
      </c>
      <c r="R2370" t="s">
        <v>8320</v>
      </c>
      <c r="S2370" s="10">
        <f t="shared" si="145"/>
        <v>42063.513483796291</v>
      </c>
      <c r="T2370" s="10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t="e">
        <f t="shared" ref="P2371:P2434" si="148">E2371/L2371</f>
        <v>#DIV/0!</v>
      </c>
      <c r="Q2371" t="s">
        <v>8319</v>
      </c>
      <c r="R2371" t="s">
        <v>8320</v>
      </c>
      <c r="S2371" s="10">
        <f t="shared" ref="S2371:S2434" si="149">(J2371/86400)+25569+(-5/24)</f>
        <v>42380.60429398148</v>
      </c>
      <c r="T2371" s="10">
        <f t="shared" ref="T2371:T2434" si="150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7"/>
        <v>3.2799999999999999E-3</v>
      </c>
      <c r="P2372">
        <f t="shared" si="148"/>
        <v>20.5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ref="O2373:O2436" si="151">E2373/D2373</f>
        <v>0</v>
      </c>
      <c r="P2373" t="e">
        <f t="shared" si="148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3.272727272727273E-2</v>
      </c>
      <c r="P2374">
        <f t="shared" si="148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5.8823529411764708E-5</v>
      </c>
      <c r="P2375">
        <f t="shared" si="148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4.5454545454545455E-4</v>
      </c>
      <c r="P2376">
        <f t="shared" si="148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t="e">
        <f t="shared" si="148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0.10877666666666666</v>
      </c>
      <c r="P2378">
        <f t="shared" si="148"/>
        <v>81.582499999999996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t="e">
        <f t="shared" si="148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t="e">
        <f t="shared" si="148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t="e">
        <f t="shared" si="148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3.6666666666666666E-3</v>
      </c>
      <c r="P2382">
        <f t="shared" si="148"/>
        <v>18.333333333333332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1.8193398957730169E-2</v>
      </c>
      <c r="P2383">
        <f t="shared" si="148"/>
        <v>224.42857142857142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2.5000000000000001E-2</v>
      </c>
      <c r="P2384">
        <f t="shared" si="148"/>
        <v>37.5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4.3499999999999997E-2</v>
      </c>
      <c r="P2385">
        <f t="shared" si="148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8.0000000000000002E-3</v>
      </c>
      <c r="P2386">
        <f t="shared" si="148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1.2123076923076924E-2</v>
      </c>
      <c r="P2387">
        <f t="shared" si="148"/>
        <v>112.57142857142857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t="e">
        <f t="shared" si="148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6.8399999999999997E-3</v>
      </c>
      <c r="P2389">
        <f t="shared" si="148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1.2513513513513513E-2</v>
      </c>
      <c r="P2390">
        <f t="shared" si="148"/>
        <v>57.875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1.8749999999999999E-3</v>
      </c>
      <c r="P2391">
        <f t="shared" si="148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t="e">
        <f t="shared" si="148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1.25E-3</v>
      </c>
      <c r="P2393">
        <f t="shared" si="148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t="e">
        <f t="shared" si="148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5.0000000000000001E-4</v>
      </c>
      <c r="P2395">
        <f t="shared" si="148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5.9999999999999995E-4</v>
      </c>
      <c r="P2396">
        <f t="shared" si="148"/>
        <v>1.5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t="e">
        <f t="shared" si="148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2E-3</v>
      </c>
      <c r="P2398">
        <f t="shared" si="148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t="e">
        <f t="shared" si="148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t="e">
        <f t="shared" si="148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t="e">
        <f t="shared" si="148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t="e">
        <f t="shared" si="148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7.1785714285714283E-3</v>
      </c>
      <c r="P2403">
        <f t="shared" si="148"/>
        <v>22.333333333333332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4.3333333333333331E-3</v>
      </c>
      <c r="P2404">
        <f t="shared" si="148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0.16833333333333333</v>
      </c>
      <c r="P2405">
        <f t="shared" si="148"/>
        <v>16.833333333333332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t="e">
        <f t="shared" si="148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0.22520000000000001</v>
      </c>
      <c r="P2407">
        <f t="shared" si="148"/>
        <v>56.3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0.41384615384615386</v>
      </c>
      <c r="P2408">
        <f t="shared" si="148"/>
        <v>84.0625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0.25259090909090909</v>
      </c>
      <c r="P2409">
        <f t="shared" si="148"/>
        <v>168.39393939393941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2E-3</v>
      </c>
      <c r="P2410">
        <f t="shared" si="148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1.84E-2</v>
      </c>
      <c r="P2411">
        <f t="shared" si="148"/>
        <v>76.666666666666671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t="e">
        <f t="shared" si="148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6.0400000000000002E-3</v>
      </c>
      <c r="P2413">
        <f t="shared" si="148"/>
        <v>50.333333333333336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t="e">
        <f t="shared" si="148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8.3333333333333332E-3</v>
      </c>
      <c r="P2415">
        <f t="shared" si="148"/>
        <v>8.3333333333333339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3.0666666666666665E-2</v>
      </c>
      <c r="P2416">
        <f t="shared" si="148"/>
        <v>35.384615384615387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5.5833333333333334E-3</v>
      </c>
      <c r="P2417">
        <f t="shared" si="148"/>
        <v>55.833333333333336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2.5000000000000001E-4</v>
      </c>
      <c r="P2418">
        <f t="shared" si="148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t="e">
        <f t="shared" si="148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2.0000000000000001E-4</v>
      </c>
      <c r="P2420">
        <f t="shared" si="148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t="e">
        <f t="shared" si="148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0.14825133372851215</v>
      </c>
      <c r="P2422">
        <f t="shared" si="148"/>
        <v>69.472222222222229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1.6666666666666666E-4</v>
      </c>
      <c r="P2423">
        <f t="shared" si="148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2E-3</v>
      </c>
      <c r="P2424">
        <f t="shared" si="148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1.3333333333333334E-4</v>
      </c>
      <c r="P2425">
        <f t="shared" si="148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1.24E-2</v>
      </c>
      <c r="P2426">
        <f t="shared" si="148"/>
        <v>34.444444444444443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2.8571428571428574E-4</v>
      </c>
      <c r="P2427">
        <f t="shared" si="148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t="e">
        <f t="shared" si="148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2.0000000000000002E-5</v>
      </c>
      <c r="P2429">
        <f t="shared" si="148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2.8571428571428571E-5</v>
      </c>
      <c r="P2430">
        <f t="shared" si="148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1.4321428571428572E-2</v>
      </c>
      <c r="P2431">
        <f t="shared" si="148"/>
        <v>501.25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7.0000000000000001E-3</v>
      </c>
      <c r="P2432">
        <f t="shared" si="148"/>
        <v>10.5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2.0000000000000002E-5</v>
      </c>
      <c r="P2433">
        <f t="shared" si="148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1.4285714285714287E-4</v>
      </c>
      <c r="P2434">
        <f t="shared" si="148"/>
        <v>1</v>
      </c>
      <c r="Q2434" t="s">
        <v>8336</v>
      </c>
      <c r="R2434" t="s">
        <v>8337</v>
      </c>
      <c r="S2434" s="10">
        <f t="shared" si="149"/>
        <v>42041.010381944441</v>
      </c>
      <c r="T2434" s="10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t="e">
        <f t="shared" ref="P2435:P2498" si="152">E2435/L2435</f>
        <v>#DIV/0!</v>
      </c>
      <c r="Q2435" t="s">
        <v>8336</v>
      </c>
      <c r="R2435" t="s">
        <v>8337</v>
      </c>
      <c r="S2435" s="10">
        <f t="shared" ref="S2435:S2498" si="153">(J2435/86400)+25569+(-5/24)</f>
        <v>42397.691469907404</v>
      </c>
      <c r="T2435" s="10">
        <f t="shared" ref="T2435:T2498" si="154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1"/>
        <v>1.2999999999999999E-3</v>
      </c>
      <c r="P2436">
        <f t="shared" si="152"/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ref="O2437:O2500" si="155">E2437/D2437</f>
        <v>4.8960000000000002E-3</v>
      </c>
      <c r="P2437">
        <f t="shared" si="152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3.8461538461538462E-4</v>
      </c>
      <c r="P2438">
        <f t="shared" si="152"/>
        <v>22.5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t="e">
        <f t="shared" si="152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3.3333333333333335E-3</v>
      </c>
      <c r="P2440">
        <f t="shared" si="152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t="e">
        <f t="shared" si="152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2E-3</v>
      </c>
      <c r="P2442">
        <f t="shared" si="152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1.0788</v>
      </c>
      <c r="P2443">
        <f t="shared" si="152"/>
        <v>74.22935779816514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1.2594166666666666</v>
      </c>
      <c r="P2444">
        <f t="shared" si="152"/>
        <v>81.252688172043008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2.0251494999999999</v>
      </c>
      <c r="P2445">
        <f t="shared" si="152"/>
        <v>130.23469453376205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1.0860000000000001</v>
      </c>
      <c r="P2446">
        <f t="shared" si="152"/>
        <v>53.409836065573771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1.728</v>
      </c>
      <c r="P2447">
        <f t="shared" si="152"/>
        <v>75.130434782608702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1.6798</v>
      </c>
      <c r="P2448">
        <f t="shared" si="152"/>
        <v>75.666666666666671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4.2720000000000002</v>
      </c>
      <c r="P2449">
        <f t="shared" si="152"/>
        <v>31.691394658753708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1.075</v>
      </c>
      <c r="P2450">
        <f t="shared" si="152"/>
        <v>47.777777777777779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1.08</v>
      </c>
      <c r="P2451">
        <f t="shared" si="152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1.0153353333333335</v>
      </c>
      <c r="P2452">
        <f t="shared" si="152"/>
        <v>149.31401960784314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1.1545000000000001</v>
      </c>
      <c r="P2453">
        <f t="shared" si="152"/>
        <v>62.06989247311828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1.335</v>
      </c>
      <c r="P2454">
        <f t="shared" si="152"/>
        <v>53.4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1.5469999999999999</v>
      </c>
      <c r="P2455">
        <f t="shared" si="152"/>
        <v>69.268656716417908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1.0084571428571429</v>
      </c>
      <c r="P2456">
        <f t="shared" si="152"/>
        <v>271.50769230769231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1.82</v>
      </c>
      <c r="P2457">
        <f t="shared" si="152"/>
        <v>34.125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1.8086666666666666</v>
      </c>
      <c r="P2458">
        <f t="shared" si="152"/>
        <v>40.492537313432834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1.0230434782608695</v>
      </c>
      <c r="P2459">
        <f t="shared" si="152"/>
        <v>189.75806451612902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1.1017999999999999</v>
      </c>
      <c r="P2460">
        <f t="shared" si="152"/>
        <v>68.862499999999997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1.0225</v>
      </c>
      <c r="P2461">
        <f t="shared" si="152"/>
        <v>108.77659574468085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1.0078823529411765</v>
      </c>
      <c r="P2462">
        <f t="shared" si="152"/>
        <v>125.98529411764706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1.038</v>
      </c>
      <c r="P2463">
        <f t="shared" si="152"/>
        <v>90.523255813953483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1.1070833333333334</v>
      </c>
      <c r="P2464">
        <f t="shared" si="152"/>
        <v>28.880434782608695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1.1625000000000001</v>
      </c>
      <c r="P2465">
        <f t="shared" si="152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1.111</v>
      </c>
      <c r="P2466">
        <f t="shared" si="152"/>
        <v>51.674418604651166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1.8014285714285714</v>
      </c>
      <c r="P2467">
        <f t="shared" si="152"/>
        <v>26.270833333333332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</v>
      </c>
      <c r="P2468">
        <f t="shared" si="152"/>
        <v>48.07692307692308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1.1850000000000001</v>
      </c>
      <c r="P2469">
        <f t="shared" si="152"/>
        <v>27.558139534883722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1.0721700000000001</v>
      </c>
      <c r="P2470">
        <f t="shared" si="152"/>
        <v>36.97137931034483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1.1366666666666667</v>
      </c>
      <c r="P2471">
        <f t="shared" si="152"/>
        <v>29.021276595744681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1.0316400000000001</v>
      </c>
      <c r="P2472">
        <f t="shared" si="152"/>
        <v>28.65666666666667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1.28</v>
      </c>
      <c r="P2473">
        <f t="shared" si="152"/>
        <v>37.647058823529413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1.3576026666666667</v>
      </c>
      <c r="P2474">
        <f t="shared" si="152"/>
        <v>97.904038461538462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</v>
      </c>
      <c r="P2475">
        <f t="shared" si="152"/>
        <v>42.553191489361701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1.0000360000000001</v>
      </c>
      <c r="P2476">
        <f t="shared" si="152"/>
        <v>131.58368421052631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1.0471999999999999</v>
      </c>
      <c r="P2477">
        <f t="shared" si="152"/>
        <v>32.320987654320987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1.050225</v>
      </c>
      <c r="P2478">
        <f t="shared" si="152"/>
        <v>61.103999999999999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1.7133333333333334</v>
      </c>
      <c r="P2479">
        <f t="shared" si="152"/>
        <v>31.341463414634145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1.2749999999999999</v>
      </c>
      <c r="P2480">
        <f t="shared" si="152"/>
        <v>129.1139240506329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1.3344333333333334</v>
      </c>
      <c r="P2481">
        <f t="shared" si="152"/>
        <v>25.020624999999999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</v>
      </c>
      <c r="P2482">
        <f t="shared" si="152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1.1291099999999998</v>
      </c>
      <c r="P2483">
        <f t="shared" si="152"/>
        <v>47.541473684210523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1.0009999999999999</v>
      </c>
      <c r="P2484">
        <f t="shared" si="152"/>
        <v>40.04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1.1372727272727272</v>
      </c>
      <c r="P2485">
        <f t="shared" si="152"/>
        <v>65.84210526315789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1.1931742857142855</v>
      </c>
      <c r="P2486">
        <f t="shared" si="152"/>
        <v>46.401222222222216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1.0325</v>
      </c>
      <c r="P2487">
        <f t="shared" si="152"/>
        <v>50.365853658536587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2.6566666666666667</v>
      </c>
      <c r="P2488">
        <f t="shared" si="152"/>
        <v>26.566666666666666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1.0005066666666667</v>
      </c>
      <c r="P2489">
        <f t="shared" si="152"/>
        <v>39.493684210526318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1.0669999999999999</v>
      </c>
      <c r="P2490">
        <f t="shared" si="152"/>
        <v>49.246153846153845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1.3367142857142857</v>
      </c>
      <c r="P2491">
        <f t="shared" si="152"/>
        <v>62.38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1.214</v>
      </c>
      <c r="P2492">
        <f t="shared" si="152"/>
        <v>37.9375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1.032</v>
      </c>
      <c r="P2493">
        <f t="shared" si="152"/>
        <v>51.6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1.25</v>
      </c>
      <c r="P2494">
        <f t="shared" si="152"/>
        <v>27.777777777777779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1.2869999999999999</v>
      </c>
      <c r="P2495">
        <f t="shared" si="152"/>
        <v>99.382239382239376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1.0100533333333332</v>
      </c>
      <c r="P2496">
        <f t="shared" si="152"/>
        <v>38.848205128205123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1.2753666666666665</v>
      </c>
      <c r="P2497">
        <f t="shared" si="152"/>
        <v>45.548809523809524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</v>
      </c>
      <c r="P2498">
        <f t="shared" si="152"/>
        <v>600</v>
      </c>
      <c r="Q2498" t="s">
        <v>8325</v>
      </c>
      <c r="R2498" t="s">
        <v>8329</v>
      </c>
      <c r="S2498" s="10">
        <f t="shared" si="153"/>
        <v>41327.788101851846</v>
      </c>
      <c r="T2498" s="10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1.127715</v>
      </c>
      <c r="P2499">
        <f t="shared" ref="P2499:P2562" si="156">E2499/L2499</f>
        <v>80.551071428571419</v>
      </c>
      <c r="Q2499" t="s">
        <v>8325</v>
      </c>
      <c r="R2499" t="s">
        <v>8329</v>
      </c>
      <c r="S2499" s="10">
        <f t="shared" ref="S2499:S2562" si="157">(J2499/86400)+25569+(-5/24)</f>
        <v>40730.670578703699</v>
      </c>
      <c r="T2499" s="10">
        <f t="shared" ref="T2499:T2562" si="15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5"/>
        <v>1.056</v>
      </c>
      <c r="P2500">
        <f t="shared" si="156"/>
        <v>52.8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ref="O2501:O2564" si="159">E2501/D2501</f>
        <v>2.0262500000000001</v>
      </c>
      <c r="P2501">
        <f t="shared" si="156"/>
        <v>47.676470588235297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1.1333333333333333</v>
      </c>
      <c r="P2502">
        <f t="shared" si="156"/>
        <v>23.448275862068964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2.5545454545454545E-2</v>
      </c>
      <c r="P2503">
        <f t="shared" si="156"/>
        <v>40.142857142857146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7.8181818181818181E-4</v>
      </c>
      <c r="P2504">
        <f t="shared" si="156"/>
        <v>17.2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t="e">
        <f t="shared" si="156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t="e">
        <f t="shared" si="156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t="e">
        <f t="shared" si="156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6.0000000000000001E-3</v>
      </c>
      <c r="P2508">
        <f t="shared" si="156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t="e">
        <f t="shared" si="156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t="e">
        <f t="shared" si="156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1.0526315789473684E-2</v>
      </c>
      <c r="P2511">
        <f t="shared" si="156"/>
        <v>35.714285714285715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1.5E-3</v>
      </c>
      <c r="P2512">
        <f t="shared" si="156"/>
        <v>37.5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t="e">
        <f t="shared" si="156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t="e">
        <f t="shared" si="156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t="e">
        <f t="shared" si="156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1.7500000000000002E-2</v>
      </c>
      <c r="P2516">
        <f t="shared" si="156"/>
        <v>52.5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0.186</v>
      </c>
      <c r="P2517">
        <f t="shared" si="156"/>
        <v>77.5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t="e">
        <f t="shared" si="156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9.8166666666666666E-2</v>
      </c>
      <c r="P2519">
        <f t="shared" si="156"/>
        <v>53.545454545454547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t="e">
        <f t="shared" si="156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4.3333333333333331E-4</v>
      </c>
      <c r="P2521">
        <f t="shared" si="156"/>
        <v>16.25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t="e">
        <f t="shared" si="156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1.0948792000000001</v>
      </c>
      <c r="P2523">
        <f t="shared" si="156"/>
        <v>103.68174242424243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</v>
      </c>
      <c r="P2524">
        <f t="shared" si="156"/>
        <v>185.18518518518519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1.5644444444444445</v>
      </c>
      <c r="P2525">
        <f t="shared" si="156"/>
        <v>54.153846153846153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1.016</v>
      </c>
      <c r="P2526">
        <f t="shared" si="156"/>
        <v>177.2093023255814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1.00325</v>
      </c>
      <c r="P2527">
        <f t="shared" si="156"/>
        <v>100.325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1.1294999999999999</v>
      </c>
      <c r="P2528">
        <f t="shared" si="156"/>
        <v>136.90909090909091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1.02125</v>
      </c>
      <c r="P2529">
        <f t="shared" si="156"/>
        <v>57.535211267605632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1.0724974999999999</v>
      </c>
      <c r="P2530">
        <f t="shared" si="156"/>
        <v>52.962839506172834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1.0428333333333333</v>
      </c>
      <c r="P2531">
        <f t="shared" si="156"/>
        <v>82.328947368421055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</v>
      </c>
      <c r="P2532">
        <f t="shared" si="156"/>
        <v>135.41666666666666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1.004</v>
      </c>
      <c r="P2533">
        <f t="shared" si="156"/>
        <v>74.06557377049181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1.26125</v>
      </c>
      <c r="P2534">
        <f t="shared" si="156"/>
        <v>84.083333333333329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1.1066666666666667</v>
      </c>
      <c r="P2535">
        <f t="shared" si="156"/>
        <v>61.029411764705884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1.05</v>
      </c>
      <c r="P2536">
        <f t="shared" si="156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1.03775</v>
      </c>
      <c r="P2537">
        <f t="shared" si="156"/>
        <v>266.08974358974359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1.1599999999999999</v>
      </c>
      <c r="P2538">
        <f t="shared" si="156"/>
        <v>7.25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1.1000000000000001</v>
      </c>
      <c r="P2539">
        <f t="shared" si="156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1.130176111111111</v>
      </c>
      <c r="P2540">
        <f t="shared" si="156"/>
        <v>109.96308108108107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1.0024999999999999</v>
      </c>
      <c r="P2541">
        <f t="shared" si="156"/>
        <v>169.91525423728814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1.034</v>
      </c>
      <c r="P2542">
        <f t="shared" si="156"/>
        <v>95.740740740740748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1.0702857142857143</v>
      </c>
      <c r="P2543">
        <f t="shared" si="156"/>
        <v>59.460317460317462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1.0357142857142858</v>
      </c>
      <c r="P2544">
        <f t="shared" si="156"/>
        <v>55.769230769230766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1.5640000000000001</v>
      </c>
      <c r="P2545">
        <f t="shared" si="156"/>
        <v>30.076923076923077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1.0082</v>
      </c>
      <c r="P2546">
        <f t="shared" si="156"/>
        <v>88.438596491228068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1.9530000000000001</v>
      </c>
      <c r="P2547">
        <f t="shared" si="156"/>
        <v>64.032786885245898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1.1171428571428572</v>
      </c>
      <c r="P2548">
        <f t="shared" si="156"/>
        <v>60.153846153846153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1.1985454545454546</v>
      </c>
      <c r="P2549">
        <f t="shared" si="156"/>
        <v>49.194029850746269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1.0185</v>
      </c>
      <c r="P2550">
        <f t="shared" si="156"/>
        <v>165.16216216216216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1.0280254777070064</v>
      </c>
      <c r="P2551">
        <f t="shared" si="156"/>
        <v>43.621621621621621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1.0084615384615385</v>
      </c>
      <c r="P2552">
        <f t="shared" si="156"/>
        <v>43.7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1.0273469387755103</v>
      </c>
      <c r="P2553">
        <f t="shared" si="156"/>
        <v>67.419642857142861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1.0649999999999999</v>
      </c>
      <c r="P2554">
        <f t="shared" si="156"/>
        <v>177.5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1.5553333333333332</v>
      </c>
      <c r="P2555">
        <f t="shared" si="156"/>
        <v>38.883333333333333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1.228</v>
      </c>
      <c r="P2556">
        <f t="shared" si="156"/>
        <v>54.985074626865675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1.0734999999999999</v>
      </c>
      <c r="P2557">
        <f t="shared" si="156"/>
        <v>61.342857142857142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1.0550335570469798</v>
      </c>
      <c r="P2558">
        <f t="shared" si="156"/>
        <v>23.117647058823529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1.1844444444444444</v>
      </c>
      <c r="P2559">
        <f t="shared" si="156"/>
        <v>29.611111111111111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1.0888</v>
      </c>
      <c r="P2560">
        <f t="shared" si="156"/>
        <v>75.611111111111114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1.1125</v>
      </c>
      <c r="P2561">
        <f t="shared" si="156"/>
        <v>35.6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1.0009999999999999</v>
      </c>
      <c r="P2562">
        <f t="shared" si="156"/>
        <v>143</v>
      </c>
      <c r="Q2562" t="s">
        <v>8325</v>
      </c>
      <c r="R2562" t="s">
        <v>8354</v>
      </c>
      <c r="S2562" s="10">
        <f t="shared" si="157"/>
        <v>42039.742754629631</v>
      </c>
      <c r="T2562" s="10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t="e">
        <f t="shared" ref="P2563:P2626" si="160">E2563/L2563</f>
        <v>#DIV/0!</v>
      </c>
      <c r="Q2563" t="s">
        <v>8336</v>
      </c>
      <c r="R2563" t="s">
        <v>8337</v>
      </c>
      <c r="S2563" s="10">
        <f t="shared" ref="S2563:S2626" si="161">(J2563/86400)+25569+(-5/24)</f>
        <v>42260.320474537039</v>
      </c>
      <c r="T2563" s="10">
        <f t="shared" ref="T2563:T2626" si="162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59"/>
        <v>7.4999999999999997E-3</v>
      </c>
      <c r="P2564">
        <f t="shared" si="160"/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ref="O2565:O2628" si="163">E2565/D2565</f>
        <v>0</v>
      </c>
      <c r="P2565" t="e">
        <f t="shared" si="160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t="e">
        <f t="shared" si="160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0.01</v>
      </c>
      <c r="P2567">
        <f t="shared" si="160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t="e">
        <f t="shared" si="160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2.6666666666666666E-3</v>
      </c>
      <c r="P2569">
        <f t="shared" si="160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5.0000000000000001E-3</v>
      </c>
      <c r="P2570">
        <f t="shared" si="160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2.2307692307692306E-2</v>
      </c>
      <c r="P2571">
        <f t="shared" si="160"/>
        <v>72.5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8.4285714285714294E-3</v>
      </c>
      <c r="P2572">
        <f t="shared" si="160"/>
        <v>29.5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2.5000000000000001E-3</v>
      </c>
      <c r="P2573">
        <f t="shared" si="160"/>
        <v>62.5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t="e">
        <f t="shared" si="160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t="e">
        <f t="shared" si="160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t="e">
        <f t="shared" si="160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t="e">
        <f t="shared" si="160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t="e">
        <f t="shared" si="160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t="e">
        <f t="shared" si="160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t="e">
        <f t="shared" si="160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1.3849999999999999E-3</v>
      </c>
      <c r="P2581">
        <f t="shared" si="160"/>
        <v>23.083333333333332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6.0000000000000001E-3</v>
      </c>
      <c r="P2582">
        <f t="shared" si="160"/>
        <v>25.5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0.106</v>
      </c>
      <c r="P2583">
        <f t="shared" si="160"/>
        <v>48.18181818181818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1.1111111111111112E-5</v>
      </c>
      <c r="P2584">
        <f t="shared" si="160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5.0000000000000001E-3</v>
      </c>
      <c r="P2585">
        <f t="shared" si="160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t="e">
        <f t="shared" si="160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1.6666666666666668E-3</v>
      </c>
      <c r="P2587">
        <f t="shared" si="160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1.6666666666666668E-3</v>
      </c>
      <c r="P2588">
        <f t="shared" si="160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2.4340000000000001E-2</v>
      </c>
      <c r="P2589">
        <f t="shared" si="160"/>
        <v>202.83333333333334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3.8833333333333331E-2</v>
      </c>
      <c r="P2590">
        <f t="shared" si="160"/>
        <v>29.125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1E-4</v>
      </c>
      <c r="P2591">
        <f t="shared" si="160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t="e">
        <f t="shared" si="160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1.7333333333333333E-2</v>
      </c>
      <c r="P2593">
        <f t="shared" si="160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1.6666666666666668E-3</v>
      </c>
      <c r="P2594">
        <f t="shared" si="160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t="e">
        <f t="shared" si="160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1.2500000000000001E-5</v>
      </c>
      <c r="P2596">
        <f t="shared" si="160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0.12166666666666667</v>
      </c>
      <c r="P2597">
        <f t="shared" si="160"/>
        <v>96.05263157894737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0.23588571428571428</v>
      </c>
      <c r="P2598">
        <f t="shared" si="160"/>
        <v>305.77777777777777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5.6666666666666664E-2</v>
      </c>
      <c r="P2599">
        <f t="shared" si="160"/>
        <v>12.142857142857142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0.39</v>
      </c>
      <c r="P2600">
        <f t="shared" si="160"/>
        <v>83.571428571428569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9.9546510341776348E-3</v>
      </c>
      <c r="P2601">
        <f t="shared" si="160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6.9320000000000007E-2</v>
      </c>
      <c r="P2602">
        <f t="shared" si="160"/>
        <v>115.53333333333333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6.6139999999999999</v>
      </c>
      <c r="P2603">
        <f t="shared" si="160"/>
        <v>21.900662251655628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3.2609166666666667</v>
      </c>
      <c r="P2604">
        <f t="shared" si="160"/>
        <v>80.022494887525568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1.0148571428571429</v>
      </c>
      <c r="P2605">
        <f t="shared" si="160"/>
        <v>35.520000000000003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1.0421799999999999</v>
      </c>
      <c r="P2606">
        <f t="shared" si="160"/>
        <v>64.933333333333323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1.0742157000000001</v>
      </c>
      <c r="P2607">
        <f t="shared" si="160"/>
        <v>60.965703745743475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1.1005454545454545</v>
      </c>
      <c r="P2608">
        <f t="shared" si="160"/>
        <v>31.444155844155844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4.077</v>
      </c>
      <c r="P2609">
        <f t="shared" si="160"/>
        <v>81.949748743718587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2.2392500000000002</v>
      </c>
      <c r="P2610">
        <f t="shared" si="160"/>
        <v>58.92763157894737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3.038011142857143</v>
      </c>
      <c r="P2611">
        <f t="shared" si="160"/>
        <v>157.29347633136095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1.4132510432681749</v>
      </c>
      <c r="P2612">
        <f t="shared" si="160"/>
        <v>55.758509532062391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27.906363636363636</v>
      </c>
      <c r="P2613">
        <f t="shared" si="160"/>
        <v>83.802893802893806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1.7176130000000001</v>
      </c>
      <c r="P2614">
        <f t="shared" si="160"/>
        <v>58.422210884353746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1.0101333333333333</v>
      </c>
      <c r="P2615">
        <f t="shared" si="160"/>
        <v>270.57142857142856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1.02</v>
      </c>
      <c r="P2616">
        <f t="shared" si="160"/>
        <v>107.1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1.6976511744127936</v>
      </c>
      <c r="P2617">
        <f t="shared" si="160"/>
        <v>47.180555555555557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1.14534</v>
      </c>
      <c r="P2618">
        <f t="shared" si="160"/>
        <v>120.30882352941177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8.7759999999999998</v>
      </c>
      <c r="P2619">
        <f t="shared" si="160"/>
        <v>27.59748427672956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1.0538666666666667</v>
      </c>
      <c r="P2620">
        <f t="shared" si="160"/>
        <v>205.2987012987013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1.8839999999999999</v>
      </c>
      <c r="P2621">
        <f t="shared" si="160"/>
        <v>35.547169811320757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1.436523076923077</v>
      </c>
      <c r="P2622">
        <f t="shared" si="160"/>
        <v>74.639488409272587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1.4588000000000001</v>
      </c>
      <c r="P2623">
        <f t="shared" si="160"/>
        <v>47.058064516129029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1.3118399999999999</v>
      </c>
      <c r="P2624">
        <f t="shared" si="160"/>
        <v>26.591351351351353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1.1399999999999999</v>
      </c>
      <c r="P2625">
        <f t="shared" si="160"/>
        <v>36.774193548387096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13.794206249999998</v>
      </c>
      <c r="P2626">
        <f t="shared" si="160"/>
        <v>31.820544982698959</v>
      </c>
      <c r="Q2626" t="s">
        <v>8319</v>
      </c>
      <c r="R2626" t="s">
        <v>8355</v>
      </c>
      <c r="S2626" s="10">
        <f t="shared" si="161"/>
        <v>41144.213217592587</v>
      </c>
      <c r="T2626" s="10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9.56</v>
      </c>
      <c r="P2627">
        <f t="shared" ref="P2627:P2690" si="164">E2627/L2627</f>
        <v>27.576923076923077</v>
      </c>
      <c r="Q2627" t="s">
        <v>8319</v>
      </c>
      <c r="R2627" t="s">
        <v>8355</v>
      </c>
      <c r="S2627" s="10">
        <f t="shared" ref="S2627:S2690" si="165">(J2627/86400)+25569+(-5/24)</f>
        <v>42658.601944444446</v>
      </c>
      <c r="T2627" s="10">
        <f t="shared" ref="T2627:T2690" si="166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3"/>
        <v>1.1200000000000001</v>
      </c>
      <c r="P2628">
        <f t="shared" si="164"/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ref="O2629:O2692" si="167">E2629/D2629</f>
        <v>6.4666666666666668</v>
      </c>
      <c r="P2629">
        <f t="shared" si="164"/>
        <v>21.555555555555557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1.1036948748510131</v>
      </c>
      <c r="P2630">
        <f t="shared" si="164"/>
        <v>44.095238095238095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1.2774000000000001</v>
      </c>
      <c r="P2631">
        <f t="shared" si="164"/>
        <v>63.87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1.579</v>
      </c>
      <c r="P2632">
        <f t="shared" si="164"/>
        <v>38.987654320987652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1.1466525000000001</v>
      </c>
      <c r="P2633">
        <f t="shared" si="164"/>
        <v>80.185489510489504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1.3700934579439252</v>
      </c>
      <c r="P2634">
        <f t="shared" si="164"/>
        <v>34.904761904761905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3.5461999999999998</v>
      </c>
      <c r="P2635">
        <f t="shared" si="164"/>
        <v>89.100502512562812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1.0602150537634409</v>
      </c>
      <c r="P2636">
        <f t="shared" si="164"/>
        <v>39.44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</v>
      </c>
      <c r="P2637">
        <f t="shared" si="164"/>
        <v>136.9047619047619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1.873</v>
      </c>
      <c r="P2638">
        <f t="shared" si="164"/>
        <v>37.46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1.6619999999999999</v>
      </c>
      <c r="P2639">
        <f t="shared" si="164"/>
        <v>31.96153846153846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1.0172910662824208</v>
      </c>
      <c r="P2640">
        <f t="shared" si="164"/>
        <v>25.214285714285715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1.64</v>
      </c>
      <c r="P2641">
        <f t="shared" si="164"/>
        <v>10.040816326530612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1.0566666666666666</v>
      </c>
      <c r="P2642">
        <f t="shared" si="164"/>
        <v>45.94202898550725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0.01</v>
      </c>
      <c r="P2643">
        <f t="shared" si="164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t="e">
        <f t="shared" si="164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0.33559730999999998</v>
      </c>
      <c r="P2645">
        <f t="shared" si="164"/>
        <v>223.58248500999335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2.053E-2</v>
      </c>
      <c r="P2646">
        <f t="shared" si="164"/>
        <v>39.480769230769234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0.105</v>
      </c>
      <c r="P2647">
        <f t="shared" si="164"/>
        <v>91.304347826086953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8.4172839999999999E-2</v>
      </c>
      <c r="P2648">
        <f t="shared" si="164"/>
        <v>78.666205607476627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1.44E-2</v>
      </c>
      <c r="P2649">
        <f t="shared" si="164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8.8333333333333337E-3</v>
      </c>
      <c r="P2650">
        <f t="shared" si="164"/>
        <v>17.666666666666668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9.9200000000000004E-4</v>
      </c>
      <c r="P2651">
        <f t="shared" si="164"/>
        <v>41.333333333333336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5.966666666666667E-3</v>
      </c>
      <c r="P2652">
        <f t="shared" si="164"/>
        <v>71.599999999999994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1.8689285714285714E-2</v>
      </c>
      <c r="P2653">
        <f t="shared" si="164"/>
        <v>307.8235294117647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8.8500000000000002E-3</v>
      </c>
      <c r="P2654">
        <f t="shared" si="164"/>
        <v>80.454545454545453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0.1152156862745098</v>
      </c>
      <c r="P2655">
        <f t="shared" si="164"/>
        <v>83.942857142857136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5.1000000000000004E-4</v>
      </c>
      <c r="P2656">
        <f t="shared" si="164"/>
        <v>8.5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0.21033333333333334</v>
      </c>
      <c r="P2657">
        <f t="shared" si="164"/>
        <v>73.372093023255815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0.11436666666666667</v>
      </c>
      <c r="P2658">
        <f t="shared" si="164"/>
        <v>112.86184210526316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0.18737933333333334</v>
      </c>
      <c r="P2659">
        <f t="shared" si="164"/>
        <v>95.277627118644077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9.2857142857142856E-4</v>
      </c>
      <c r="P2660">
        <f t="shared" si="164"/>
        <v>22.75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2.720408163265306E-2</v>
      </c>
      <c r="P2661">
        <f t="shared" si="164"/>
        <v>133.30000000000001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9.5E-4</v>
      </c>
      <c r="P2662">
        <f t="shared" si="164"/>
        <v>3.8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1.0289999999999999</v>
      </c>
      <c r="P2663">
        <f t="shared" si="164"/>
        <v>85.75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1.0680000000000001</v>
      </c>
      <c r="P2664">
        <f t="shared" si="164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1.0459624999999999</v>
      </c>
      <c r="P2665">
        <f t="shared" si="164"/>
        <v>373.55803571428572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1.0342857142857143</v>
      </c>
      <c r="P2666">
        <f t="shared" si="164"/>
        <v>174.03846153846155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1.2314285714285715</v>
      </c>
      <c r="P2667">
        <f t="shared" si="164"/>
        <v>93.695652173913047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1.592951</v>
      </c>
      <c r="P2668">
        <f t="shared" si="164"/>
        <v>77.327718446601949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1.1066666666666667</v>
      </c>
      <c r="P2669">
        <f t="shared" si="164"/>
        <v>92.222222222222229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1.7070000000000001</v>
      </c>
      <c r="P2670">
        <f t="shared" si="164"/>
        <v>60.964285714285715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1.25125</v>
      </c>
      <c r="P2671">
        <f t="shared" si="164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6.4158609339642042E-2</v>
      </c>
      <c r="P2672">
        <f t="shared" si="164"/>
        <v>41.583333333333336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0.11344</v>
      </c>
      <c r="P2673">
        <f t="shared" si="164"/>
        <v>33.761904761904759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0.33189999999999997</v>
      </c>
      <c r="P2674">
        <f t="shared" si="164"/>
        <v>70.61702127659575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0.27579999999999999</v>
      </c>
      <c r="P2675">
        <f t="shared" si="164"/>
        <v>167.15151515151516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0.62839999999999996</v>
      </c>
      <c r="P2676">
        <f t="shared" si="164"/>
        <v>128.61988304093566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7.5880000000000003E-2</v>
      </c>
      <c r="P2677">
        <f t="shared" si="164"/>
        <v>65.41379310344827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0.50380952380952382</v>
      </c>
      <c r="P2678">
        <f t="shared" si="164"/>
        <v>117.55555555555556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0.17512820512820512</v>
      </c>
      <c r="P2679">
        <f t="shared" si="164"/>
        <v>126.48148148148148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1.3750000000000001E-4</v>
      </c>
      <c r="P2680">
        <f t="shared" si="164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3.3E-3</v>
      </c>
      <c r="P2681">
        <f t="shared" si="164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8.6250000000000007E-3</v>
      </c>
      <c r="P2682">
        <f t="shared" si="164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6.875E-3</v>
      </c>
      <c r="P2683">
        <f t="shared" si="164"/>
        <v>27.5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0.28299999999999997</v>
      </c>
      <c r="P2684">
        <f t="shared" si="164"/>
        <v>84.9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2.3999999999999998E-3</v>
      </c>
      <c r="P2685">
        <f t="shared" si="164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1.1428571428571429E-2</v>
      </c>
      <c r="P2686">
        <f t="shared" si="164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2.0000000000000001E-4</v>
      </c>
      <c r="P2687">
        <f t="shared" si="164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t="e">
        <f t="shared" si="164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t="e">
        <f t="shared" si="164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1.48E-3</v>
      </c>
      <c r="P2690">
        <f t="shared" si="164"/>
        <v>5.2857142857142856</v>
      </c>
      <c r="Q2690" t="s">
        <v>8336</v>
      </c>
      <c r="R2690" t="s">
        <v>8337</v>
      </c>
      <c r="S2690" s="10">
        <f t="shared" si="165"/>
        <v>42027.910532407404</v>
      </c>
      <c r="T2690" s="10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2.8571428571428571E-5</v>
      </c>
      <c r="P2691">
        <f t="shared" ref="P2691:P2754" si="168">E2691/L2691</f>
        <v>1</v>
      </c>
      <c r="Q2691" t="s">
        <v>8336</v>
      </c>
      <c r="R2691" t="s">
        <v>8337</v>
      </c>
      <c r="S2691" s="10">
        <f t="shared" ref="S2691:S2754" si="169">(J2691/86400)+25569+(-5/24)</f>
        <v>42551.75335648148</v>
      </c>
      <c r="T2691" s="10">
        <f t="shared" ref="T2691:T2754" si="170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7"/>
        <v>0.107325</v>
      </c>
      <c r="P2692">
        <f t="shared" si="168"/>
        <v>72.762711864406782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ref="O2693:O2756" si="171">E2693/D2693</f>
        <v>5.3846153846153844E-4</v>
      </c>
      <c r="P2693">
        <f t="shared" si="168"/>
        <v>17.5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7.1428571428571426E-3</v>
      </c>
      <c r="P2694">
        <f t="shared" si="168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8.0000000000000002E-3</v>
      </c>
      <c r="P2695">
        <f t="shared" si="168"/>
        <v>13.333333333333334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3.3333333333333335E-5</v>
      </c>
      <c r="P2696">
        <f t="shared" si="168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4.7333333333333333E-3</v>
      </c>
      <c r="P2697">
        <f t="shared" si="168"/>
        <v>23.666666666666668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5.6500000000000002E-2</v>
      </c>
      <c r="P2698">
        <f t="shared" si="168"/>
        <v>89.21052631578948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0.26352173913043481</v>
      </c>
      <c r="P2699">
        <f t="shared" si="168"/>
        <v>116.55769230769231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3.2512500000000002E-3</v>
      </c>
      <c r="P2700">
        <f t="shared" si="168"/>
        <v>13.005000000000001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t="e">
        <f t="shared" si="168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7.0007000700070005E-3</v>
      </c>
      <c r="P2702">
        <f t="shared" si="168"/>
        <v>17.5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0.46176470588235297</v>
      </c>
      <c r="P2703">
        <f t="shared" si="168"/>
        <v>34.130434782608695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0.34410000000000002</v>
      </c>
      <c r="P2704">
        <f t="shared" si="168"/>
        <v>132.34615384615384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1.0375000000000001</v>
      </c>
      <c r="P2705">
        <f t="shared" si="168"/>
        <v>922.22222222222217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6.0263157894736845E-2</v>
      </c>
      <c r="P2706">
        <f t="shared" si="168"/>
        <v>163.57142857142858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0.10539393939393939</v>
      </c>
      <c r="P2707">
        <f t="shared" si="168"/>
        <v>217.375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1.1229714285714285</v>
      </c>
      <c r="P2708">
        <f t="shared" si="168"/>
        <v>149.44486692015209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3.50844625</v>
      </c>
      <c r="P2709">
        <f t="shared" si="168"/>
        <v>71.237487309644663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2.3321535</v>
      </c>
      <c r="P2710">
        <f t="shared" si="168"/>
        <v>44.464318398474738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1.01606</v>
      </c>
      <c r="P2711">
        <f t="shared" si="168"/>
        <v>164.94480519480518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1.5390035000000002</v>
      </c>
      <c r="P2712">
        <f t="shared" si="168"/>
        <v>84.871516544117654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1.007161125319693</v>
      </c>
      <c r="P2713">
        <f t="shared" si="168"/>
        <v>53.945205479452056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1.3138181818181818</v>
      </c>
      <c r="P2714">
        <f t="shared" si="168"/>
        <v>50.531468531468533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1.0224133333333334</v>
      </c>
      <c r="P2715">
        <f t="shared" si="168"/>
        <v>108.00140845070422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1.1635599999999999</v>
      </c>
      <c r="P2716">
        <f t="shared" si="168"/>
        <v>95.373770491803285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2.6462241666666664</v>
      </c>
      <c r="P2717">
        <f t="shared" si="168"/>
        <v>57.631016333938291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1.1998010000000001</v>
      </c>
      <c r="P2718">
        <f t="shared" si="168"/>
        <v>64.160481283422456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1.2010400000000001</v>
      </c>
      <c r="P2719">
        <f t="shared" si="168"/>
        <v>92.387692307692305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1.0358333333333334</v>
      </c>
      <c r="P2720">
        <f t="shared" si="168"/>
        <v>125.97972972972973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1.0883333333333334</v>
      </c>
      <c r="P2721">
        <f t="shared" si="168"/>
        <v>94.637681159420296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1.1812400000000001</v>
      </c>
      <c r="P2722">
        <f t="shared" si="168"/>
        <v>170.69942196531792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14.62</v>
      </c>
      <c r="P2723">
        <f t="shared" si="168"/>
        <v>40.762081784386616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2.5253999999999999</v>
      </c>
      <c r="P2724">
        <f t="shared" si="168"/>
        <v>68.254054054054052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1.4005000000000001</v>
      </c>
      <c r="P2725">
        <f t="shared" si="168"/>
        <v>95.48863636363636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2.9687520259319289</v>
      </c>
      <c r="P2726">
        <f t="shared" si="168"/>
        <v>7.1902649656526005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1.445425</v>
      </c>
      <c r="P2727">
        <f t="shared" si="168"/>
        <v>511.65486725663715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1.05745</v>
      </c>
      <c r="P2728">
        <f t="shared" si="168"/>
        <v>261.74504950495049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4.9321000000000002</v>
      </c>
      <c r="P2729">
        <f t="shared" si="168"/>
        <v>69.760961810466767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2.0182666666666669</v>
      </c>
      <c r="P2730">
        <f t="shared" si="168"/>
        <v>77.229591836734699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1.0444</v>
      </c>
      <c r="P2731">
        <f t="shared" si="168"/>
        <v>340.56521739130437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1.7029262962962963</v>
      </c>
      <c r="P2732">
        <f t="shared" si="168"/>
        <v>67.417903225806455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1.0430333333333333</v>
      </c>
      <c r="P2733">
        <f t="shared" si="168"/>
        <v>845.70270270270271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1.1825000000000001</v>
      </c>
      <c r="P2734">
        <f t="shared" si="168"/>
        <v>97.191780821917803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1.07538</v>
      </c>
      <c r="P2735">
        <f t="shared" si="168"/>
        <v>451.84033613445376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</v>
      </c>
      <c r="P2736">
        <f t="shared" si="168"/>
        <v>138.66871165644173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9.7813466666666677</v>
      </c>
      <c r="P2737">
        <f t="shared" si="168"/>
        <v>21.640147492625371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1.2290000000000001</v>
      </c>
      <c r="P2738">
        <f t="shared" si="168"/>
        <v>169.51724137931035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2.4606080000000001</v>
      </c>
      <c r="P2739">
        <f t="shared" si="168"/>
        <v>161.88210526315791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1.4794</v>
      </c>
      <c r="P2740">
        <f t="shared" si="168"/>
        <v>493.13333333333333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3.8409090909090908</v>
      </c>
      <c r="P2741">
        <f t="shared" si="168"/>
        <v>22.120418848167539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1.0333333333333334</v>
      </c>
      <c r="P2742">
        <f t="shared" si="168"/>
        <v>18.235294117647058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4.3750000000000004E-3</v>
      </c>
      <c r="P2743">
        <f t="shared" si="168"/>
        <v>8.75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0.29239999999999999</v>
      </c>
      <c r="P2744">
        <f t="shared" si="168"/>
        <v>40.611111111111114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t="e">
        <f t="shared" si="168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5.2187499999999998E-2</v>
      </c>
      <c r="P2746">
        <f t="shared" si="168"/>
        <v>37.954545454545453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0.21887499999999999</v>
      </c>
      <c r="P2747">
        <f t="shared" si="168"/>
        <v>35.734693877551024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0.26700000000000002</v>
      </c>
      <c r="P2748">
        <f t="shared" si="168"/>
        <v>42.157894736842103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0.28000000000000003</v>
      </c>
      <c r="P2749">
        <f t="shared" si="168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1.06E-2</v>
      </c>
      <c r="P2750">
        <f t="shared" si="168"/>
        <v>13.25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1.0999999999999999E-2</v>
      </c>
      <c r="P2751">
        <f t="shared" si="168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t="e">
        <f t="shared" si="168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t="e">
        <f t="shared" si="168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0.11458333333333333</v>
      </c>
      <c r="P2754">
        <f t="shared" si="168"/>
        <v>39.285714285714285</v>
      </c>
      <c r="Q2754" t="s">
        <v>8322</v>
      </c>
      <c r="R2754" t="s">
        <v>8358</v>
      </c>
      <c r="S2754" s="10">
        <f t="shared" si="169"/>
        <v>40855.556759259256</v>
      </c>
      <c r="T2754" s="10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0.19</v>
      </c>
      <c r="P2755">
        <f t="shared" ref="P2755:P2818" si="172">E2755/L2755</f>
        <v>47.5</v>
      </c>
      <c r="Q2755" t="s">
        <v>8322</v>
      </c>
      <c r="R2755" t="s">
        <v>8358</v>
      </c>
      <c r="S2755" s="10">
        <f t="shared" ref="S2755:S2818" si="173">(J2755/86400)+25569+(-5/24)</f>
        <v>41117.692395833328</v>
      </c>
      <c r="T2755" s="10">
        <f t="shared" ref="T2755:T2818" si="174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1"/>
        <v>0</v>
      </c>
      <c r="P2756" t="e">
        <f t="shared" si="172"/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ref="O2757:O2820" si="175">E2757/D2757</f>
        <v>0.52</v>
      </c>
      <c r="P2757">
        <f t="shared" si="172"/>
        <v>17.333333333333332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0.1048</v>
      </c>
      <c r="P2758">
        <f t="shared" si="172"/>
        <v>31.757575757575758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6.6666666666666671E-3</v>
      </c>
      <c r="P2759">
        <f t="shared" si="172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0.11700000000000001</v>
      </c>
      <c r="P2760">
        <f t="shared" si="172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0.105</v>
      </c>
      <c r="P2761">
        <f t="shared" si="172"/>
        <v>52.5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t="e">
        <f t="shared" si="172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7.1999999999999998E-3</v>
      </c>
      <c r="P2763">
        <f t="shared" si="172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7.6923076923076927E-3</v>
      </c>
      <c r="P2764">
        <f t="shared" si="172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2.2842639593908631E-3</v>
      </c>
      <c r="P2765">
        <f t="shared" si="172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1.125E-2</v>
      </c>
      <c r="P2766">
        <f t="shared" si="172"/>
        <v>11.25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t="e">
        <f t="shared" si="172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0.02</v>
      </c>
      <c r="P2768">
        <f t="shared" si="172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8.5000000000000006E-3</v>
      </c>
      <c r="P2769">
        <f t="shared" si="172"/>
        <v>11.333333333333334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0.14314285714285716</v>
      </c>
      <c r="P2770">
        <f t="shared" si="172"/>
        <v>29.470588235294116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2.5000000000000001E-3</v>
      </c>
      <c r="P2771">
        <f t="shared" si="172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0.1041125</v>
      </c>
      <c r="P2772">
        <f t="shared" si="172"/>
        <v>63.098484848484851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t="e">
        <f t="shared" si="172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t="e">
        <f t="shared" si="172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1.8867924528301887E-3</v>
      </c>
      <c r="P2775">
        <f t="shared" si="172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0.14249999999999999</v>
      </c>
      <c r="P2776">
        <f t="shared" si="172"/>
        <v>43.846153846153847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0.03</v>
      </c>
      <c r="P2777">
        <f t="shared" si="172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7.8809523809523815E-2</v>
      </c>
      <c r="P2778">
        <f t="shared" si="172"/>
        <v>45.972222222222221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3.3333333333333335E-3</v>
      </c>
      <c r="P2779">
        <f t="shared" si="172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0.25545454545454543</v>
      </c>
      <c r="P2780">
        <f t="shared" si="172"/>
        <v>93.666666666666671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2.12E-2</v>
      </c>
      <c r="P2781">
        <f t="shared" si="172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t="e">
        <f t="shared" si="172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1.0528</v>
      </c>
      <c r="P2783">
        <f t="shared" si="172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1.2</v>
      </c>
      <c r="P2784">
        <f t="shared" si="172"/>
        <v>66.666666666666671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1.145</v>
      </c>
      <c r="P2785">
        <f t="shared" si="172"/>
        <v>18.770491803278688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1.19</v>
      </c>
      <c r="P2786">
        <f t="shared" si="172"/>
        <v>66.111111111111114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1.0468</v>
      </c>
      <c r="P2787">
        <f t="shared" si="172"/>
        <v>36.859154929577464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1.1783999999999999</v>
      </c>
      <c r="P2788">
        <f t="shared" si="172"/>
        <v>39.810810810810814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1.1970000000000001</v>
      </c>
      <c r="P2789">
        <f t="shared" si="172"/>
        <v>31.5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1.0249999999999999</v>
      </c>
      <c r="P2790">
        <f t="shared" si="172"/>
        <v>102.5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1.0116666666666667</v>
      </c>
      <c r="P2791">
        <f t="shared" si="172"/>
        <v>126.45833333333333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1.0533333333333332</v>
      </c>
      <c r="P2792">
        <f t="shared" si="172"/>
        <v>47.878787878787875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1.0249999999999999</v>
      </c>
      <c r="P2793">
        <f t="shared" si="172"/>
        <v>73.214285714285708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1.0760000000000001</v>
      </c>
      <c r="P2794">
        <f t="shared" si="172"/>
        <v>89.666666666666671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1.105675</v>
      </c>
      <c r="P2795">
        <f t="shared" si="172"/>
        <v>151.4623287671233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1.5</v>
      </c>
      <c r="P2796">
        <f t="shared" si="172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1.0428571428571429</v>
      </c>
      <c r="P2797">
        <f t="shared" si="172"/>
        <v>36.5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1.155</v>
      </c>
      <c r="P2798">
        <f t="shared" si="172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1.02645125</v>
      </c>
      <c r="P2799">
        <f t="shared" si="172"/>
        <v>87.357553191489373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1.014</v>
      </c>
      <c r="P2800">
        <f t="shared" si="172"/>
        <v>36.474820143884891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1.1663479999999999</v>
      </c>
      <c r="P2801">
        <f t="shared" si="172"/>
        <v>44.859538461538463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1.33</v>
      </c>
      <c r="P2802">
        <f t="shared" si="172"/>
        <v>42.903225806451616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1.3320000000000001</v>
      </c>
      <c r="P2803">
        <f t="shared" si="172"/>
        <v>51.230769230769234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1.0183333333333333</v>
      </c>
      <c r="P2804">
        <f t="shared" si="172"/>
        <v>33.944444444444443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1.2795000000000001</v>
      </c>
      <c r="P2805">
        <f t="shared" si="172"/>
        <v>90.744680851063833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1.1499999999999999</v>
      </c>
      <c r="P2806">
        <f t="shared" si="172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1.1000000000000001</v>
      </c>
      <c r="P2807">
        <f t="shared" si="172"/>
        <v>24.444444444444443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1.121</v>
      </c>
      <c r="P2808">
        <f t="shared" si="172"/>
        <v>44.25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1.26</v>
      </c>
      <c r="P2809">
        <f t="shared" si="172"/>
        <v>67.741935483870961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1.0024444444444445</v>
      </c>
      <c r="P2810">
        <f t="shared" si="172"/>
        <v>65.376811594202906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1.024</v>
      </c>
      <c r="P2811">
        <f t="shared" si="172"/>
        <v>121.9047619047619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1.0820000000000001</v>
      </c>
      <c r="P2812">
        <f t="shared" si="172"/>
        <v>47.456140350877192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1.0026999999999999</v>
      </c>
      <c r="P2813">
        <f t="shared" si="172"/>
        <v>92.842592592592595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1.133</v>
      </c>
      <c r="P2814">
        <f t="shared" si="172"/>
        <v>68.253012048192772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1.2757571428571428</v>
      </c>
      <c r="P2815">
        <f t="shared" si="172"/>
        <v>37.209583333333335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1.0773333333333333</v>
      </c>
      <c r="P2816">
        <f t="shared" si="172"/>
        <v>25.25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2.42</v>
      </c>
      <c r="P2817">
        <f t="shared" si="172"/>
        <v>43.214285714285715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1.4156666666666666</v>
      </c>
      <c r="P2818">
        <f t="shared" si="172"/>
        <v>25.130177514792898</v>
      </c>
      <c r="Q2818" t="s">
        <v>8317</v>
      </c>
      <c r="R2818" t="s">
        <v>8318</v>
      </c>
      <c r="S2818" s="10">
        <f t="shared" si="173"/>
        <v>42188.259166666663</v>
      </c>
      <c r="T2818" s="10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1.3</v>
      </c>
      <c r="P2819">
        <f t="shared" ref="P2819:P2882" si="176">E2819/L2819</f>
        <v>23.636363636363637</v>
      </c>
      <c r="Q2819" t="s">
        <v>8317</v>
      </c>
      <c r="R2819" t="s">
        <v>8318</v>
      </c>
      <c r="S2819" s="10">
        <f t="shared" ref="S2819:S2882" si="177">(J2819/86400)+25569+(-5/24)</f>
        <v>42023.42664351852</v>
      </c>
      <c r="T2819" s="10">
        <f t="shared" ref="T2819:T2882" si="17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5"/>
        <v>1.0603</v>
      </c>
      <c r="P2820">
        <f t="shared" si="176"/>
        <v>103.95098039215686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ref="O2821:O2884" si="179">E2821/D2821</f>
        <v>1.048</v>
      </c>
      <c r="P2821">
        <f t="shared" si="176"/>
        <v>50.384615384615387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1.36</v>
      </c>
      <c r="P2822">
        <f t="shared" si="176"/>
        <v>13.6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</v>
      </c>
      <c r="P2823">
        <f t="shared" si="176"/>
        <v>28.571428571428573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</v>
      </c>
      <c r="P2824">
        <f t="shared" si="176"/>
        <v>63.829787234042556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1.24</v>
      </c>
      <c r="P2825">
        <f t="shared" si="176"/>
        <v>8.8571428571428577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1.1692307692307693</v>
      </c>
      <c r="P2826">
        <f t="shared" si="176"/>
        <v>50.666666666666664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1.0333333333333334</v>
      </c>
      <c r="P2827">
        <f t="shared" si="176"/>
        <v>60.784313725490193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1.0774999999999999</v>
      </c>
      <c r="P2828">
        <f t="shared" si="176"/>
        <v>113.42105263157895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1.2024999999999999</v>
      </c>
      <c r="P2829">
        <f t="shared" si="176"/>
        <v>104.56521739130434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1.0037894736842106</v>
      </c>
      <c r="P2830">
        <f t="shared" si="176"/>
        <v>98.30927835051547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1.0651999999999999</v>
      </c>
      <c r="P2831">
        <f t="shared" si="176"/>
        <v>35.039473684210527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</v>
      </c>
      <c r="P2832">
        <f t="shared" si="176"/>
        <v>272.72727272727275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1.1066666666666667</v>
      </c>
      <c r="P2833">
        <f t="shared" si="176"/>
        <v>63.846153846153847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1.1471959999999999</v>
      </c>
      <c r="P2834">
        <f t="shared" si="176"/>
        <v>30.189368421052631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1.0825925925925926</v>
      </c>
      <c r="P2835">
        <f t="shared" si="176"/>
        <v>83.51428571428572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1.7</v>
      </c>
      <c r="P2836">
        <f t="shared" si="176"/>
        <v>64.761904761904759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1.8709899999999999</v>
      </c>
      <c r="P2837">
        <f t="shared" si="176"/>
        <v>20.118172043010752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1.0777777777777777</v>
      </c>
      <c r="P2838">
        <f t="shared" si="176"/>
        <v>44.090909090909093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</v>
      </c>
      <c r="P2839">
        <f t="shared" si="176"/>
        <v>40.476190476190474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1.2024999999999999</v>
      </c>
      <c r="P2840">
        <f t="shared" si="176"/>
        <v>44.537037037037038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1.1142857142857143</v>
      </c>
      <c r="P2841">
        <f t="shared" si="176"/>
        <v>125.80645161290323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1.04</v>
      </c>
      <c r="P2842">
        <f t="shared" si="176"/>
        <v>19.696969696969695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0.01</v>
      </c>
      <c r="P2843">
        <f t="shared" si="176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t="e">
        <f t="shared" si="176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t="e">
        <f t="shared" si="176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5.4545454545454543E-2</v>
      </c>
      <c r="P2846">
        <f t="shared" si="176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0.31546666666666667</v>
      </c>
      <c r="P2847">
        <f t="shared" si="176"/>
        <v>60.666666666666664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t="e">
        <f t="shared" si="176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t="e">
        <f t="shared" si="176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2E-3</v>
      </c>
      <c r="P2850">
        <f t="shared" si="176"/>
        <v>23.333333333333332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0.01</v>
      </c>
      <c r="P2851">
        <f t="shared" si="176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3.8875E-2</v>
      </c>
      <c r="P2852">
        <f t="shared" si="176"/>
        <v>23.923076923076923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t="e">
        <f t="shared" si="176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1.9E-2</v>
      </c>
      <c r="P2854">
        <f t="shared" si="176"/>
        <v>15.833333333333334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t="e">
        <f t="shared" si="176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0.41699999999999998</v>
      </c>
      <c r="P2856">
        <f t="shared" si="176"/>
        <v>29.785714285714285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0.5</v>
      </c>
      <c r="P2857">
        <f t="shared" si="176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4.8666666666666664E-2</v>
      </c>
      <c r="P2858">
        <f t="shared" si="176"/>
        <v>24.333333333333332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0.19736842105263158</v>
      </c>
      <c r="P2859">
        <f t="shared" si="176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t="e">
        <f t="shared" si="176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1.7500000000000002E-2</v>
      </c>
      <c r="P2861">
        <f t="shared" si="176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6.6500000000000004E-2</v>
      </c>
      <c r="P2862">
        <f t="shared" si="176"/>
        <v>29.555555555555557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0.32</v>
      </c>
      <c r="P2863">
        <f t="shared" si="176"/>
        <v>26.666666666666668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4.3307086614173228E-3</v>
      </c>
      <c r="P2864">
        <f t="shared" si="176"/>
        <v>18.333333333333332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4.0000000000000002E-4</v>
      </c>
      <c r="P2865">
        <f t="shared" si="176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1.6E-2</v>
      </c>
      <c r="P2866">
        <f t="shared" si="176"/>
        <v>13.333333333333334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t="e">
        <f t="shared" si="176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8.9999999999999993E-3</v>
      </c>
      <c r="P2868">
        <f t="shared" si="176"/>
        <v>22.5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0.2016</v>
      </c>
      <c r="P2869">
        <f t="shared" si="176"/>
        <v>50.4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0.42011733333333334</v>
      </c>
      <c r="P2870">
        <f t="shared" si="176"/>
        <v>105.02933333333334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8.8500000000000002E-3</v>
      </c>
      <c r="P2871">
        <f t="shared" si="176"/>
        <v>35.4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0.15</v>
      </c>
      <c r="P2872">
        <f t="shared" si="176"/>
        <v>83.333333333333329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4.6699999999999998E-2</v>
      </c>
      <c r="P2873">
        <f t="shared" si="176"/>
        <v>35.92307692307692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t="e">
        <f t="shared" si="176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0.38119999999999998</v>
      </c>
      <c r="P2875">
        <f t="shared" si="176"/>
        <v>119.125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5.4199999999999998E-2</v>
      </c>
      <c r="P2876">
        <f t="shared" si="176"/>
        <v>90.333333333333329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3.5E-4</v>
      </c>
      <c r="P2877">
        <f t="shared" si="176"/>
        <v>2.3333333333333335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t="e">
        <f t="shared" si="176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0.10833333333333334</v>
      </c>
      <c r="P2879">
        <f t="shared" si="176"/>
        <v>108.33333333333333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2.1000000000000001E-2</v>
      </c>
      <c r="P2880">
        <f t="shared" si="176"/>
        <v>15.75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2.5892857142857141E-3</v>
      </c>
      <c r="P2881">
        <f t="shared" si="176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0.23333333333333334</v>
      </c>
      <c r="P2882">
        <f t="shared" si="176"/>
        <v>96.551724137931032</v>
      </c>
      <c r="Q2882" t="s">
        <v>8317</v>
      </c>
      <c r="R2882" t="s">
        <v>8318</v>
      </c>
      <c r="S2882" s="10">
        <f t="shared" si="177"/>
        <v>42192.69736111111</v>
      </c>
      <c r="T2882" s="10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t="e">
        <f t="shared" ref="P2883:P2946" si="180">E2883/L2883</f>
        <v>#DIV/0!</v>
      </c>
      <c r="Q2883" t="s">
        <v>8317</v>
      </c>
      <c r="R2883" t="s">
        <v>8318</v>
      </c>
      <c r="S2883" s="10">
        <f t="shared" ref="S2883:S2946" si="181">(J2883/86400)+25569+(-5/24)</f>
        <v>41916.389305555553</v>
      </c>
      <c r="T2883" s="10">
        <f t="shared" ref="T2883:T2946" si="182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79"/>
        <v>0.33600000000000002</v>
      </c>
      <c r="P2884">
        <f t="shared" si="180"/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ref="O2885:O2948" si="183">E2885/D2885</f>
        <v>0.1908</v>
      </c>
      <c r="P2885">
        <f t="shared" si="180"/>
        <v>381.6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4.1111111111111114E-3</v>
      </c>
      <c r="P2886">
        <f t="shared" si="180"/>
        <v>46.25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0.32500000000000001</v>
      </c>
      <c r="P2887">
        <f t="shared" si="180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0.05</v>
      </c>
      <c r="P2888">
        <f t="shared" si="180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1.6666666666666668E-3</v>
      </c>
      <c r="P2889">
        <f t="shared" si="180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t="e">
        <f t="shared" si="180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0.38066666666666665</v>
      </c>
      <c r="P2891">
        <f t="shared" si="180"/>
        <v>81.571428571428569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1.0500000000000001E-2</v>
      </c>
      <c r="P2892">
        <f t="shared" si="180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2.7300000000000001E-2</v>
      </c>
      <c r="P2893">
        <f t="shared" si="180"/>
        <v>27.3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9.0909090909090912E-2</v>
      </c>
      <c r="P2894">
        <f t="shared" si="180"/>
        <v>29.411764705882351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5.0000000000000001E-3</v>
      </c>
      <c r="P2895">
        <f t="shared" si="180"/>
        <v>12.5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t="e">
        <f t="shared" si="180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4.5999999999999999E-2</v>
      </c>
      <c r="P2897">
        <f t="shared" si="180"/>
        <v>5.75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0.20833333333333334</v>
      </c>
      <c r="P2898">
        <f t="shared" si="180"/>
        <v>52.083333333333336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4.583333333333333E-2</v>
      </c>
      <c r="P2899">
        <f t="shared" si="180"/>
        <v>183.33333333333334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4.2133333333333335E-2</v>
      </c>
      <c r="P2900">
        <f t="shared" si="180"/>
        <v>26.333333333333332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t="e">
        <f t="shared" si="180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0.61909090909090914</v>
      </c>
      <c r="P2902">
        <f t="shared" si="180"/>
        <v>486.42857142857144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8.0000000000000002E-3</v>
      </c>
      <c r="P2903">
        <f t="shared" si="180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1.6666666666666666E-4</v>
      </c>
      <c r="P2904">
        <f t="shared" si="180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7.7999999999999996E-3</v>
      </c>
      <c r="P2905">
        <f t="shared" si="180"/>
        <v>9.75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0.05</v>
      </c>
      <c r="P2906">
        <f t="shared" si="180"/>
        <v>18.75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0.17771428571428571</v>
      </c>
      <c r="P2907">
        <f t="shared" si="180"/>
        <v>36.588235294117645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9.4166666666666662E-2</v>
      </c>
      <c r="P2908">
        <f t="shared" si="180"/>
        <v>80.714285714285708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8.0000000000000004E-4</v>
      </c>
      <c r="P2909">
        <f t="shared" si="180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2.75E-2</v>
      </c>
      <c r="P2910">
        <f t="shared" si="180"/>
        <v>52.8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1.1111111111111112E-4</v>
      </c>
      <c r="P2911">
        <f t="shared" si="180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3.3333333333333335E-5</v>
      </c>
      <c r="P2912">
        <f t="shared" si="180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0.36499999999999999</v>
      </c>
      <c r="P2913">
        <f t="shared" si="180"/>
        <v>46.928571428571431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0.14058171745152354</v>
      </c>
      <c r="P2914">
        <f t="shared" si="180"/>
        <v>78.07692307692308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2.0000000000000001E-4</v>
      </c>
      <c r="P2915">
        <f t="shared" si="180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4.0000000000000003E-5</v>
      </c>
      <c r="P2916">
        <f t="shared" si="180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0.61099999999999999</v>
      </c>
      <c r="P2917">
        <f t="shared" si="180"/>
        <v>203.66666666666666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7.8378378378378383E-2</v>
      </c>
      <c r="P2918">
        <f t="shared" si="180"/>
        <v>20.714285714285715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0.2185</v>
      </c>
      <c r="P2919">
        <f t="shared" si="180"/>
        <v>48.555555555555557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0.27239999999999998</v>
      </c>
      <c r="P2920">
        <f t="shared" si="180"/>
        <v>68.099999999999994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8.5000000000000006E-2</v>
      </c>
      <c r="P2921">
        <f t="shared" si="180"/>
        <v>8.5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0.26840000000000003</v>
      </c>
      <c r="P2922">
        <f t="shared" si="180"/>
        <v>51.615384615384613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1.29</v>
      </c>
      <c r="P2923">
        <f t="shared" si="180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</v>
      </c>
      <c r="P2924">
        <f t="shared" si="180"/>
        <v>83.333333333333329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</v>
      </c>
      <c r="P2925">
        <f t="shared" si="180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1.032</v>
      </c>
      <c r="P2926">
        <f t="shared" si="180"/>
        <v>175.51020408163265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1.0244597777777777</v>
      </c>
      <c r="P2927">
        <f t="shared" si="180"/>
        <v>231.66175879396985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1.25</v>
      </c>
      <c r="P2928">
        <f t="shared" si="180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1.3083333333333333</v>
      </c>
      <c r="P2929">
        <f t="shared" si="180"/>
        <v>112.14285714285714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</v>
      </c>
      <c r="P2930">
        <f t="shared" si="180"/>
        <v>41.666666666666664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1.02069375</v>
      </c>
      <c r="P2931">
        <f t="shared" si="180"/>
        <v>255.17343750000001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1.0092000000000001</v>
      </c>
      <c r="P2932">
        <f t="shared" si="180"/>
        <v>162.7741935483871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1.06</v>
      </c>
      <c r="P2933">
        <f t="shared" si="180"/>
        <v>88.333333333333329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1.0509677419354839</v>
      </c>
      <c r="P2934">
        <f t="shared" si="180"/>
        <v>85.736842105263165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1.0276000000000001</v>
      </c>
      <c r="P2935">
        <f t="shared" si="180"/>
        <v>47.574074074074076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1.08</v>
      </c>
      <c r="P2936">
        <f t="shared" si="180"/>
        <v>72.972972972972968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1.0088571428571429</v>
      </c>
      <c r="P2937">
        <f t="shared" si="180"/>
        <v>90.538461538461533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1.28</v>
      </c>
      <c r="P2938">
        <f t="shared" si="180"/>
        <v>37.647058823529413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1.3333333333333333</v>
      </c>
      <c r="P2939">
        <f t="shared" si="180"/>
        <v>36.363636363636367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1.0137499999999999</v>
      </c>
      <c r="P2940">
        <f t="shared" si="180"/>
        <v>126.71875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1.0287500000000001</v>
      </c>
      <c r="P2941">
        <f t="shared" si="180"/>
        <v>329.2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1.0724</v>
      </c>
      <c r="P2942">
        <f t="shared" si="180"/>
        <v>81.242424242424249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4.0000000000000003E-5</v>
      </c>
      <c r="P2943">
        <f t="shared" si="180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0.20424999999999999</v>
      </c>
      <c r="P2944">
        <f t="shared" si="180"/>
        <v>202.22772277227722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t="e">
        <f t="shared" si="180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0.01</v>
      </c>
      <c r="P2946">
        <f t="shared" si="180"/>
        <v>100</v>
      </c>
      <c r="Q2946" t="s">
        <v>8317</v>
      </c>
      <c r="R2946" t="s">
        <v>8357</v>
      </c>
      <c r="S2946" s="10">
        <f t="shared" si="181"/>
        <v>42132.705995370365</v>
      </c>
      <c r="T2946" s="10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t="e">
        <f t="shared" ref="P2947:P3010" si="184">E2947/L2947</f>
        <v>#DIV/0!</v>
      </c>
      <c r="Q2947" t="s">
        <v>8317</v>
      </c>
      <c r="R2947" t="s">
        <v>8357</v>
      </c>
      <c r="S2947" s="10">
        <f t="shared" ref="S2947:S3010" si="185">(J2947/86400)+25569+(-5/24)</f>
        <v>42117.931250000001</v>
      </c>
      <c r="T2947" s="10">
        <f t="shared" ref="T2947:T3010" si="186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3"/>
        <v>1E-3</v>
      </c>
      <c r="P2948">
        <f t="shared" si="184"/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ref="O2949:O3012" si="187">E2949/D2949</f>
        <v>4.2880000000000001E-2</v>
      </c>
      <c r="P2949">
        <f t="shared" si="184"/>
        <v>82.461538461538467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4.8000000000000001E-5</v>
      </c>
      <c r="P2950">
        <f t="shared" si="184"/>
        <v>2.6666666666666665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2.5000000000000001E-2</v>
      </c>
      <c r="P2951">
        <f t="shared" si="184"/>
        <v>12.5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t="e">
        <f t="shared" si="184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2.1919999999999999E-2</v>
      </c>
      <c r="P2953">
        <f t="shared" si="184"/>
        <v>18.896551724137932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8.0250000000000002E-2</v>
      </c>
      <c r="P2954">
        <f t="shared" si="184"/>
        <v>200.625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1.5125E-3</v>
      </c>
      <c r="P2955">
        <f t="shared" si="184"/>
        <v>201.66666666666666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t="e">
        <f t="shared" si="184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0.59583333333333333</v>
      </c>
      <c r="P2957">
        <f t="shared" si="184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0.16734177215189874</v>
      </c>
      <c r="P2958">
        <f t="shared" si="184"/>
        <v>66.099999999999994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1.8666666666666668E-2</v>
      </c>
      <c r="P2959">
        <f t="shared" si="184"/>
        <v>93.333333333333329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t="e">
        <f t="shared" si="184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t="e">
        <f t="shared" si="184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t="e">
        <f t="shared" si="184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1.0962000000000001</v>
      </c>
      <c r="P2963">
        <f t="shared" si="184"/>
        <v>50.75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1.218</v>
      </c>
      <c r="P2964">
        <f t="shared" si="184"/>
        <v>60.9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1.0685</v>
      </c>
      <c r="P2965">
        <f t="shared" si="184"/>
        <v>109.03061224489795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1.0071379999999999</v>
      </c>
      <c r="P2966">
        <f t="shared" si="184"/>
        <v>25.692295918367346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1.0900000000000001</v>
      </c>
      <c r="P2967">
        <f t="shared" si="184"/>
        <v>41.92307692307692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1.1363000000000001</v>
      </c>
      <c r="P2968">
        <f t="shared" si="184"/>
        <v>88.7734375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1.1392</v>
      </c>
      <c r="P2969">
        <f t="shared" si="184"/>
        <v>80.225352112676063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1.06</v>
      </c>
      <c r="P2970">
        <f t="shared" si="184"/>
        <v>78.936170212765958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1.625</v>
      </c>
      <c r="P2971">
        <f t="shared" si="184"/>
        <v>95.588235294117652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1.06</v>
      </c>
      <c r="P2972">
        <f t="shared" si="184"/>
        <v>69.890109890109883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1.0015624999999999</v>
      </c>
      <c r="P2973">
        <f t="shared" si="184"/>
        <v>74.534883720930239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1.0535000000000001</v>
      </c>
      <c r="P2974">
        <f t="shared" si="184"/>
        <v>123.94117647058823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1.748</v>
      </c>
      <c r="P2975">
        <f t="shared" si="184"/>
        <v>264.84848484848487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1.02</v>
      </c>
      <c r="P2976">
        <f t="shared" si="184"/>
        <v>58.620689655172413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1.00125</v>
      </c>
      <c r="P2977">
        <f t="shared" si="184"/>
        <v>70.884955752212392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1.7142857142857142</v>
      </c>
      <c r="P2978">
        <f t="shared" si="184"/>
        <v>8.5714285714285712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1.1356666666666666</v>
      </c>
      <c r="P2979">
        <f t="shared" si="184"/>
        <v>113.56666666666666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1.2946666666666666</v>
      </c>
      <c r="P2980">
        <f t="shared" si="184"/>
        <v>60.6875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1.014</v>
      </c>
      <c r="P2981">
        <f t="shared" si="184"/>
        <v>110.21739130434783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1.0916666666666666</v>
      </c>
      <c r="P2982">
        <f t="shared" si="184"/>
        <v>136.45833333333334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1.28925</v>
      </c>
      <c r="P2983">
        <f t="shared" si="184"/>
        <v>53.164948453608247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1.0206</v>
      </c>
      <c r="P2984">
        <f t="shared" si="184"/>
        <v>86.491525423728817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1.465395775862069</v>
      </c>
      <c r="P2985">
        <f t="shared" si="184"/>
        <v>155.23827397260274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1.00352</v>
      </c>
      <c r="P2986">
        <f t="shared" si="184"/>
        <v>115.08256880733946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1.2164999999999999</v>
      </c>
      <c r="P2987">
        <f t="shared" si="184"/>
        <v>109.5945945945946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1.0549999999999999</v>
      </c>
      <c r="P2988">
        <f t="shared" si="184"/>
        <v>45.214285714285715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1.1040080000000001</v>
      </c>
      <c r="P2989">
        <f t="shared" si="184"/>
        <v>104.15169811320754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</v>
      </c>
      <c r="P2990">
        <f t="shared" si="184"/>
        <v>35.714285714285715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1.76535</v>
      </c>
      <c r="P2991">
        <f t="shared" si="184"/>
        <v>96.997252747252745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</v>
      </c>
      <c r="P2992">
        <f t="shared" si="184"/>
        <v>370.37037037037038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1.0329411764705883</v>
      </c>
      <c r="P2993">
        <f t="shared" si="184"/>
        <v>94.408602150537632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1.0449999999999999</v>
      </c>
      <c r="P2994">
        <f t="shared" si="184"/>
        <v>48.984375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1.0029999999999999</v>
      </c>
      <c r="P2995">
        <f t="shared" si="184"/>
        <v>45.590909090909093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4.577466666666667</v>
      </c>
      <c r="P2996">
        <f t="shared" si="184"/>
        <v>23.275254237288134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1.0496000000000001</v>
      </c>
      <c r="P2997">
        <f t="shared" si="184"/>
        <v>63.2289156626506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1.7194285714285715</v>
      </c>
      <c r="P2998">
        <f t="shared" si="184"/>
        <v>153.5204081632653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1.0373000000000001</v>
      </c>
      <c r="P2999">
        <f t="shared" si="184"/>
        <v>90.2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1.0302899999999999</v>
      </c>
      <c r="P3000">
        <f t="shared" si="184"/>
        <v>118.97113163972287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1.1888888888888889</v>
      </c>
      <c r="P3001">
        <f t="shared" si="184"/>
        <v>80.25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</v>
      </c>
      <c r="P3002">
        <f t="shared" si="184"/>
        <v>62.5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3.1869988910451896</v>
      </c>
      <c r="P3003">
        <f t="shared" si="184"/>
        <v>131.37719999999999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1.0850614285714286</v>
      </c>
      <c r="P3004">
        <f t="shared" si="184"/>
        <v>73.032980769230775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1.0116666666666667</v>
      </c>
      <c r="P3005">
        <f t="shared" si="184"/>
        <v>178.52941176470588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1.12815</v>
      </c>
      <c r="P3006">
        <f t="shared" si="184"/>
        <v>162.90974729241879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1.2049622641509434</v>
      </c>
      <c r="P3007">
        <f t="shared" si="184"/>
        <v>108.24237288135593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1.0774999999999999</v>
      </c>
      <c r="P3008">
        <f t="shared" si="184"/>
        <v>88.865979381443296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1.8</v>
      </c>
      <c r="P3009">
        <f t="shared" si="184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1.0116666666666667</v>
      </c>
      <c r="P3010">
        <f t="shared" si="184"/>
        <v>116.73076923076923</v>
      </c>
      <c r="Q3010" t="s">
        <v>8317</v>
      </c>
      <c r="R3010" t="s">
        <v>8357</v>
      </c>
      <c r="S3010" s="10">
        <f t="shared" si="185"/>
        <v>42360.003692129627</v>
      </c>
      <c r="T3010" s="10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1.19756</v>
      </c>
      <c r="P3011">
        <f t="shared" ref="P3011:P3074" si="188">E3011/L3011</f>
        <v>233.8984375</v>
      </c>
      <c r="Q3011" t="s">
        <v>8317</v>
      </c>
      <c r="R3011" t="s">
        <v>8357</v>
      </c>
      <c r="S3011" s="10">
        <f t="shared" ref="S3011:S3074" si="189">(J3011/86400)+25569+(-5/24)</f>
        <v>41939.361574074072</v>
      </c>
      <c r="T3011" s="10">
        <f t="shared" ref="T3011:T3074" si="190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7"/>
        <v>1.58</v>
      </c>
      <c r="P3012">
        <f t="shared" si="188"/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ref="O3013:O3076" si="191">E3013/D3013</f>
        <v>1.2366666666666666</v>
      </c>
      <c r="P3013">
        <f t="shared" si="188"/>
        <v>14.84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1.1712499999999999</v>
      </c>
      <c r="P3014">
        <f t="shared" si="188"/>
        <v>85.181818181818187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1.5696000000000001</v>
      </c>
      <c r="P3015">
        <f t="shared" si="188"/>
        <v>146.69158878504672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1.13104</v>
      </c>
      <c r="P3016">
        <f t="shared" si="188"/>
        <v>50.764811490125673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1.0317647058823529</v>
      </c>
      <c r="P3017">
        <f t="shared" si="188"/>
        <v>87.7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1.0261176470588236</v>
      </c>
      <c r="P3018">
        <f t="shared" si="188"/>
        <v>242.27777777777777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1.0584090909090909</v>
      </c>
      <c r="P3019">
        <f t="shared" si="188"/>
        <v>146.44654088050314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1.0071428571428571</v>
      </c>
      <c r="P3020">
        <f t="shared" si="188"/>
        <v>103.17073170731707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1.2123333333333333</v>
      </c>
      <c r="P3021">
        <f t="shared" si="188"/>
        <v>80.464601769911511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1.0057142857142858</v>
      </c>
      <c r="P3022">
        <f t="shared" si="188"/>
        <v>234.66666666666666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1.1602222222222223</v>
      </c>
      <c r="P3023">
        <f t="shared" si="188"/>
        <v>50.689320388349515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1.0087999999999999</v>
      </c>
      <c r="P3024">
        <f t="shared" si="188"/>
        <v>162.70967741935485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1.03</v>
      </c>
      <c r="P3025">
        <f t="shared" si="188"/>
        <v>120.16666666666667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2.4641999999999999</v>
      </c>
      <c r="P3026">
        <f t="shared" si="188"/>
        <v>67.697802197802204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3.0219999999999998</v>
      </c>
      <c r="P3027">
        <f t="shared" si="188"/>
        <v>52.103448275862071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1.4333333333333333</v>
      </c>
      <c r="P3028">
        <f t="shared" si="188"/>
        <v>51.6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1.3144</v>
      </c>
      <c r="P3029">
        <f t="shared" si="188"/>
        <v>164.3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1.6801999999999999</v>
      </c>
      <c r="P3030">
        <f t="shared" si="188"/>
        <v>84.858585858585855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1.0967666666666667</v>
      </c>
      <c r="P3031">
        <f t="shared" si="188"/>
        <v>94.548850574712645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1.0668571428571429</v>
      </c>
      <c r="P3032">
        <f t="shared" si="188"/>
        <v>45.536585365853661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</v>
      </c>
      <c r="P3033">
        <f t="shared" si="188"/>
        <v>51.724137931034484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1.272</v>
      </c>
      <c r="P3034">
        <f t="shared" si="188"/>
        <v>50.88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1.4653333333333334</v>
      </c>
      <c r="P3035">
        <f t="shared" si="188"/>
        <v>191.13043478260869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1.1253599999999999</v>
      </c>
      <c r="P3036">
        <f t="shared" si="188"/>
        <v>89.314285714285717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1.0878684000000001</v>
      </c>
      <c r="P3037">
        <f t="shared" si="188"/>
        <v>88.588631921824103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1.26732</v>
      </c>
      <c r="P3038">
        <f t="shared" si="188"/>
        <v>96.300911854103347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2.1320000000000001</v>
      </c>
      <c r="P3039">
        <f t="shared" si="188"/>
        <v>33.3125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1.0049999999999999</v>
      </c>
      <c r="P3040">
        <f t="shared" si="188"/>
        <v>37.222222222222221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1.0871389999999999</v>
      </c>
      <c r="P3041">
        <f t="shared" si="188"/>
        <v>92.130423728813554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1.075</v>
      </c>
      <c r="P3042">
        <f t="shared" si="188"/>
        <v>76.785714285714292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1.1048192771084338</v>
      </c>
      <c r="P3043">
        <f t="shared" si="188"/>
        <v>96.526315789473685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1.28</v>
      </c>
      <c r="P3044">
        <f t="shared" si="188"/>
        <v>51.891891891891895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1.1000666666666667</v>
      </c>
      <c r="P3045">
        <f t="shared" si="188"/>
        <v>128.9140625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1.0934166666666667</v>
      </c>
      <c r="P3046">
        <f t="shared" si="188"/>
        <v>84.108974358974365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1.3270650000000002</v>
      </c>
      <c r="P3047">
        <f t="shared" si="188"/>
        <v>82.941562500000003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1.9084810126582279</v>
      </c>
      <c r="P3048">
        <f t="shared" si="188"/>
        <v>259.94827586206895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1.49</v>
      </c>
      <c r="P3049">
        <f t="shared" si="188"/>
        <v>37.25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1.6639999999999999</v>
      </c>
      <c r="P3050">
        <f t="shared" si="188"/>
        <v>177.02127659574469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1.0666666666666667</v>
      </c>
      <c r="P3051">
        <f t="shared" si="188"/>
        <v>74.074074074074076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1.06</v>
      </c>
      <c r="P3052">
        <f t="shared" si="188"/>
        <v>70.666666666666671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0.23628571428571429</v>
      </c>
      <c r="P3053">
        <f t="shared" si="188"/>
        <v>23.62857142857143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1.5E-3</v>
      </c>
      <c r="P3054">
        <f t="shared" si="188"/>
        <v>37.5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4.0000000000000001E-3</v>
      </c>
      <c r="P3055">
        <f t="shared" si="188"/>
        <v>13.333333333333334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t="e">
        <f t="shared" si="188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5.0000000000000002E-5</v>
      </c>
      <c r="P3057">
        <f t="shared" si="188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t="e">
        <f t="shared" si="188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t="e">
        <f t="shared" si="188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1.6666666666666666E-4</v>
      </c>
      <c r="P3060">
        <f t="shared" si="188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3.0066666666666665E-2</v>
      </c>
      <c r="P3061">
        <f t="shared" si="188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1.5227272727272728E-3</v>
      </c>
      <c r="P3062">
        <f t="shared" si="188"/>
        <v>55.833333333333336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t="e">
        <f t="shared" si="188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0.66839999999999999</v>
      </c>
      <c r="P3064">
        <f t="shared" si="188"/>
        <v>99.761194029850742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0.19566666666666666</v>
      </c>
      <c r="P3065">
        <f t="shared" si="188"/>
        <v>25.521739130434781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0.11294666666666667</v>
      </c>
      <c r="P3066">
        <f t="shared" si="188"/>
        <v>117.65277777777777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4.0000000000000002E-4</v>
      </c>
      <c r="P3067">
        <f t="shared" si="188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0.11985714285714286</v>
      </c>
      <c r="P3068">
        <f t="shared" si="188"/>
        <v>2796.6666666666665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2.5000000000000001E-2</v>
      </c>
      <c r="P3069">
        <f t="shared" si="188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6.9999999999999999E-4</v>
      </c>
      <c r="P3070">
        <f t="shared" si="188"/>
        <v>87.5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0.14099999999999999</v>
      </c>
      <c r="P3071">
        <f t="shared" si="188"/>
        <v>20.142857142857142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3.3399999999999999E-2</v>
      </c>
      <c r="P3072">
        <f t="shared" si="188"/>
        <v>20.875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0.59775</v>
      </c>
      <c r="P3073">
        <f t="shared" si="188"/>
        <v>61.307692307692307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1.6666666666666666E-4</v>
      </c>
      <c r="P3074">
        <f t="shared" si="188"/>
        <v>1</v>
      </c>
      <c r="Q3074" t="s">
        <v>8317</v>
      </c>
      <c r="R3074" t="s">
        <v>8357</v>
      </c>
      <c r="S3074" s="10">
        <f t="shared" si="189"/>
        <v>42658.482199074067</v>
      </c>
      <c r="T3074" s="10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2.3035714285714285E-4</v>
      </c>
      <c r="P3075">
        <f t="shared" ref="P3075:P3138" si="192">E3075/L3075</f>
        <v>92.142857142857139</v>
      </c>
      <c r="Q3075" t="s">
        <v>8317</v>
      </c>
      <c r="R3075" t="s">
        <v>8357</v>
      </c>
      <c r="S3075" s="10">
        <f t="shared" ref="S3075:S3138" si="193">(J3075/86400)+25569+(-5/24)</f>
        <v>42111.475694444445</v>
      </c>
      <c r="T3075" s="10">
        <f t="shared" ref="T3075:T3138" si="194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1"/>
        <v>8.8000000000000003E-4</v>
      </c>
      <c r="P3076">
        <f t="shared" si="192"/>
        <v>7.333333333333333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ref="O3077:O3140" si="195">E3077/D3077</f>
        <v>8.6400000000000005E-2</v>
      </c>
      <c r="P3077">
        <f t="shared" si="192"/>
        <v>64.8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0.15060000000000001</v>
      </c>
      <c r="P3078">
        <f t="shared" si="192"/>
        <v>30.12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4.7727272727272731E-3</v>
      </c>
      <c r="P3079">
        <f t="shared" si="192"/>
        <v>52.5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1.1833333333333333E-3</v>
      </c>
      <c r="P3080">
        <f t="shared" si="192"/>
        <v>23.666666666666668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8.4173998587352451E-3</v>
      </c>
      <c r="P3081">
        <f t="shared" si="192"/>
        <v>415.77777777777777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1.8799999999999999E-4</v>
      </c>
      <c r="P3082">
        <f t="shared" si="192"/>
        <v>53.714285714285715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2.1029999999999998E-3</v>
      </c>
      <c r="P3083">
        <f t="shared" si="192"/>
        <v>420.6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t="e">
        <f t="shared" si="192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2.8E-3</v>
      </c>
      <c r="P3085">
        <f t="shared" si="192"/>
        <v>18.666666666666668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0.11579206701157921</v>
      </c>
      <c r="P3086">
        <f t="shared" si="192"/>
        <v>78.333333333333329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2.4400000000000002E-2</v>
      </c>
      <c r="P3087">
        <f t="shared" si="192"/>
        <v>67.777777777777771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2.5000000000000001E-3</v>
      </c>
      <c r="P3088">
        <f t="shared" si="192"/>
        <v>16.666666666666668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6.2500000000000003E-3</v>
      </c>
      <c r="P3089">
        <f t="shared" si="192"/>
        <v>62.5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1.9384615384615384E-3</v>
      </c>
      <c r="P3090">
        <f t="shared" si="192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0.23416000000000001</v>
      </c>
      <c r="P3091">
        <f t="shared" si="192"/>
        <v>130.0888888888889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5.080888888888889E-2</v>
      </c>
      <c r="P3092">
        <f t="shared" si="192"/>
        <v>1270.2222222222222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0.15920000000000001</v>
      </c>
      <c r="P3093">
        <f t="shared" si="192"/>
        <v>88.444444444444443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1.1831900000000001E-2</v>
      </c>
      <c r="P3094">
        <f t="shared" si="192"/>
        <v>56.342380952380957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0.22750000000000001</v>
      </c>
      <c r="P3095">
        <f t="shared" si="192"/>
        <v>53.529411764705884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2.5000000000000001E-4</v>
      </c>
      <c r="P3096">
        <f t="shared" si="192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3.351206434316354E-3</v>
      </c>
      <c r="P3097">
        <f t="shared" si="192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3.9750000000000001E-2</v>
      </c>
      <c r="P3098">
        <f t="shared" si="192"/>
        <v>56.785714285714285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0.17150000000000001</v>
      </c>
      <c r="P3099">
        <f t="shared" si="192"/>
        <v>40.833333333333336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3.608004104669061E-2</v>
      </c>
      <c r="P3100">
        <f t="shared" si="192"/>
        <v>65.111111111111114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0.13900000000000001</v>
      </c>
      <c r="P3101">
        <f t="shared" si="192"/>
        <v>55.6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0.15225</v>
      </c>
      <c r="P3102">
        <f t="shared" si="192"/>
        <v>140.53846153846155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0.12</v>
      </c>
      <c r="P3103">
        <f t="shared" si="192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0.391125</v>
      </c>
      <c r="P3104">
        <f t="shared" si="192"/>
        <v>69.533333333333331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2.6829268292682929E-3</v>
      </c>
      <c r="P3105">
        <f t="shared" si="192"/>
        <v>5.5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0.29625000000000001</v>
      </c>
      <c r="P3106">
        <f t="shared" si="192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0.4236099230111206</v>
      </c>
      <c r="P3107">
        <f t="shared" si="192"/>
        <v>79.870967741935488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4.1000000000000002E-2</v>
      </c>
      <c r="P3108">
        <f t="shared" si="192"/>
        <v>10.25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0.197625</v>
      </c>
      <c r="P3109">
        <f t="shared" si="192"/>
        <v>272.58620689655174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5.1999999999999995E-4</v>
      </c>
      <c r="P3110">
        <f t="shared" si="192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0.25030188679245285</v>
      </c>
      <c r="P3111">
        <f t="shared" si="192"/>
        <v>58.184210526315788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4.0000000000000002E-4</v>
      </c>
      <c r="P3112">
        <f t="shared" si="192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0.26640000000000003</v>
      </c>
      <c r="P3113">
        <f t="shared" si="192"/>
        <v>70.10526315789474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4.7363636363636365E-2</v>
      </c>
      <c r="P3114">
        <f t="shared" si="192"/>
        <v>57.888888888888886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4.2435339894712751E-2</v>
      </c>
      <c r="P3115">
        <f t="shared" si="192"/>
        <v>125.27027027027027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t="e">
        <f t="shared" si="192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0.03</v>
      </c>
      <c r="P3117">
        <f t="shared" si="192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0.57333333333333336</v>
      </c>
      <c r="P3118">
        <f t="shared" si="192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1E-3</v>
      </c>
      <c r="P3119">
        <f t="shared" si="192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3.0999999999999999E-3</v>
      </c>
      <c r="P3120">
        <f t="shared" si="192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5.0000000000000001E-4</v>
      </c>
      <c r="P3121">
        <f t="shared" si="192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9.8461538461538464E-5</v>
      </c>
      <c r="P3122">
        <f t="shared" si="192"/>
        <v>12.8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6.6666666666666671E-3</v>
      </c>
      <c r="P3123">
        <f t="shared" si="192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0.58291457286432158</v>
      </c>
      <c r="P3124">
        <f t="shared" si="192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0.68153600000000003</v>
      </c>
      <c r="P3125">
        <f t="shared" si="192"/>
        <v>244.80459770114942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3.2499999999999997E-5</v>
      </c>
      <c r="P3126">
        <f t="shared" si="192"/>
        <v>6.5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t="e">
        <f t="shared" si="192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4.1599999999999998E-2</v>
      </c>
      <c r="P3128">
        <f t="shared" si="192"/>
        <v>61.176470588235297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t="e">
        <f t="shared" si="192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1.0860666666666667</v>
      </c>
      <c r="P3130">
        <f t="shared" si="192"/>
        <v>139.23931623931625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8.0000000000000002E-3</v>
      </c>
      <c r="P3131">
        <f t="shared" si="192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3.7499999999999999E-2</v>
      </c>
      <c r="P3132">
        <f t="shared" si="192"/>
        <v>93.75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0.15731707317073171</v>
      </c>
      <c r="P3133">
        <f t="shared" si="192"/>
        <v>53.75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3.3333333333333332E-4</v>
      </c>
      <c r="P3134">
        <f t="shared" si="192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1.08</v>
      </c>
      <c r="P3135">
        <f t="shared" si="192"/>
        <v>33.75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0.22500000000000001</v>
      </c>
      <c r="P3136">
        <f t="shared" si="192"/>
        <v>18.75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0.20849420849420849</v>
      </c>
      <c r="P3137">
        <f t="shared" si="192"/>
        <v>23.142857142857142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1.278</v>
      </c>
      <c r="P3138">
        <f t="shared" si="192"/>
        <v>29.045454545454547</v>
      </c>
      <c r="Q3138" t="s">
        <v>8317</v>
      </c>
      <c r="R3138" t="s">
        <v>8318</v>
      </c>
      <c r="S3138" s="10">
        <f t="shared" si="193"/>
        <v>42789.25409722222</v>
      </c>
      <c r="T3138" s="10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3.3333333333333333E-2</v>
      </c>
      <c r="P3139">
        <f t="shared" ref="P3139:P3202" si="196">E3139/L3139</f>
        <v>50</v>
      </c>
      <c r="Q3139" t="s">
        <v>8317</v>
      </c>
      <c r="R3139" t="s">
        <v>8318</v>
      </c>
      <c r="S3139" s="10">
        <f t="shared" ref="S3139:S3202" si="197">(J3139/86400)+25569+(-5/24)</f>
        <v>42807.676724537036</v>
      </c>
      <c r="T3139" s="10">
        <f t="shared" ref="T3139:T3202" si="1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5"/>
        <v>0</v>
      </c>
      <c r="P3140" t="e">
        <f t="shared" si="196"/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ref="O3141:O3204" si="199">E3141/D3141</f>
        <v>5.3999999999999999E-2</v>
      </c>
      <c r="P3141">
        <f t="shared" si="196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9.5999999999999992E-3</v>
      </c>
      <c r="P3142">
        <f t="shared" si="196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0.51600000000000001</v>
      </c>
      <c r="P3143">
        <f t="shared" si="196"/>
        <v>32.25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1.6363636363636365E-2</v>
      </c>
      <c r="P3144">
        <f t="shared" si="196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t="e">
        <f t="shared" si="196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0.754</v>
      </c>
      <c r="P3146">
        <f t="shared" si="196"/>
        <v>251.33333333333334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t="e">
        <f t="shared" si="196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0.105</v>
      </c>
      <c r="P3148">
        <f t="shared" si="196"/>
        <v>437.5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1.1752499999999999</v>
      </c>
      <c r="P3149">
        <f t="shared" si="196"/>
        <v>110.35211267605634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1.3116666666666668</v>
      </c>
      <c r="P3150">
        <f t="shared" si="196"/>
        <v>41.421052631578945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1.04</v>
      </c>
      <c r="P3151">
        <f t="shared" si="196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1.01</v>
      </c>
      <c r="P3152">
        <f t="shared" si="196"/>
        <v>33.990384615384613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1.004</v>
      </c>
      <c r="P3153">
        <f t="shared" si="196"/>
        <v>103.35294117647059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1.0595454545454546</v>
      </c>
      <c r="P3154">
        <f t="shared" si="196"/>
        <v>34.791044776119406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3.3558333333333334</v>
      </c>
      <c r="P3155">
        <f t="shared" si="196"/>
        <v>41.773858921161825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1.1292857142857142</v>
      </c>
      <c r="P3156">
        <f t="shared" si="196"/>
        <v>64.268292682926827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1.885046</v>
      </c>
      <c r="P3157">
        <f t="shared" si="196"/>
        <v>31.209370860927152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1.0181818181818181</v>
      </c>
      <c r="P3158">
        <f t="shared" si="196"/>
        <v>62.921348314606739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1.01</v>
      </c>
      <c r="P3159">
        <f t="shared" si="196"/>
        <v>98.536585365853654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1.1399999999999999</v>
      </c>
      <c r="P3160">
        <f t="shared" si="196"/>
        <v>82.608695652173907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1.3348133333333334</v>
      </c>
      <c r="P3161">
        <f t="shared" si="196"/>
        <v>38.504230769230773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1.0153333333333334</v>
      </c>
      <c r="P3162">
        <f t="shared" si="196"/>
        <v>80.15789473684211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1.0509999999999999</v>
      </c>
      <c r="P3163">
        <f t="shared" si="196"/>
        <v>28.405405405405407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1.2715000000000001</v>
      </c>
      <c r="P3164">
        <f t="shared" si="196"/>
        <v>80.730158730158735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1.1115384615384616</v>
      </c>
      <c r="P3165">
        <f t="shared" si="196"/>
        <v>200.69444444444446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1.0676000000000001</v>
      </c>
      <c r="P3166">
        <f t="shared" si="196"/>
        <v>37.591549295774648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1.6266666666666667</v>
      </c>
      <c r="P3167">
        <f t="shared" si="196"/>
        <v>58.095238095238095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1.6022808571428573</v>
      </c>
      <c r="P3168">
        <f t="shared" si="196"/>
        <v>60.300892473118282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1.1616666666666666</v>
      </c>
      <c r="P3169">
        <f t="shared" si="196"/>
        <v>63.363636363636367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1.242</v>
      </c>
      <c r="P3170">
        <f t="shared" si="196"/>
        <v>50.901639344262293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1.030125</v>
      </c>
      <c r="P3171">
        <f t="shared" si="196"/>
        <v>100.5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1.1225000000000001</v>
      </c>
      <c r="P3172">
        <f t="shared" si="196"/>
        <v>31.619718309859156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1.0881428571428571</v>
      </c>
      <c r="P3173">
        <f t="shared" si="196"/>
        <v>65.102564102564102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1.1499999999999999</v>
      </c>
      <c r="P3174">
        <f t="shared" si="196"/>
        <v>79.310344827586206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1.03</v>
      </c>
      <c r="P3175">
        <f t="shared" si="196"/>
        <v>139.18918918918919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1.0113333333333334</v>
      </c>
      <c r="P3176">
        <f t="shared" si="196"/>
        <v>131.91304347826087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1.0955999999999999</v>
      </c>
      <c r="P3177">
        <f t="shared" si="196"/>
        <v>91.3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1.148421052631579</v>
      </c>
      <c r="P3178">
        <f t="shared" si="196"/>
        <v>39.672727272727272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1.1739999999999999</v>
      </c>
      <c r="P3179">
        <f t="shared" si="196"/>
        <v>57.549019607843135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1.7173333333333334</v>
      </c>
      <c r="P3180">
        <f t="shared" si="196"/>
        <v>33.025641025641029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1.1416238095238094</v>
      </c>
      <c r="P3181">
        <f t="shared" si="196"/>
        <v>77.335806451612896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1.1975</v>
      </c>
      <c r="P3182">
        <f t="shared" si="196"/>
        <v>31.933333333333334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1.0900000000000001</v>
      </c>
      <c r="P3183">
        <f t="shared" si="196"/>
        <v>36.333333333333336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1.0088571428571429</v>
      </c>
      <c r="P3184">
        <f t="shared" si="196"/>
        <v>46.768211920529801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1.0900000000000001</v>
      </c>
      <c r="P3185">
        <f t="shared" si="196"/>
        <v>40.073529411764703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1.0720930232558139</v>
      </c>
      <c r="P3186">
        <f t="shared" si="196"/>
        <v>100.21739130434783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</v>
      </c>
      <c r="P3187">
        <f t="shared" si="196"/>
        <v>41.666666666666664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1.0218750000000001</v>
      </c>
      <c r="P3188">
        <f t="shared" si="196"/>
        <v>46.714285714285715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1.1629333333333334</v>
      </c>
      <c r="P3189">
        <f t="shared" si="196"/>
        <v>71.491803278688522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0.65</v>
      </c>
      <c r="P3190">
        <f t="shared" si="196"/>
        <v>14.444444444444445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0.12327272727272727</v>
      </c>
      <c r="P3191">
        <f t="shared" si="196"/>
        <v>356.84210526315792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t="e">
        <f t="shared" si="196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4.0266666666666666E-2</v>
      </c>
      <c r="P3193">
        <f t="shared" si="196"/>
        <v>37.75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1.0200000000000001E-2</v>
      </c>
      <c r="P3194">
        <f t="shared" si="196"/>
        <v>12.75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0.1174</v>
      </c>
      <c r="P3195">
        <f t="shared" si="196"/>
        <v>24.458333333333332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t="e">
        <f t="shared" si="196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0.59142857142857141</v>
      </c>
      <c r="P3197">
        <f t="shared" si="196"/>
        <v>53.07692307692308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5.9999999999999995E-4</v>
      </c>
      <c r="P3198">
        <f t="shared" si="196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0.1145</v>
      </c>
      <c r="P3199">
        <f t="shared" si="196"/>
        <v>286.25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3.6666666666666666E-3</v>
      </c>
      <c r="P3200">
        <f t="shared" si="196"/>
        <v>36.666666666666664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0.52159999999999995</v>
      </c>
      <c r="P3201">
        <f t="shared" si="196"/>
        <v>49.20754716981132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2.0000000000000002E-5</v>
      </c>
      <c r="P3202">
        <f t="shared" si="196"/>
        <v>1</v>
      </c>
      <c r="Q3202" t="s">
        <v>8317</v>
      </c>
      <c r="R3202" t="s">
        <v>8359</v>
      </c>
      <c r="S3202" s="10">
        <f t="shared" si="197"/>
        <v>42460.112280092588</v>
      </c>
      <c r="T3202" s="10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1.2500000000000001E-2</v>
      </c>
      <c r="P3203">
        <f t="shared" ref="P3203:P3266" si="200">E3203/L3203</f>
        <v>12.5</v>
      </c>
      <c r="Q3203" t="s">
        <v>8317</v>
      </c>
      <c r="R3203" t="s">
        <v>8359</v>
      </c>
      <c r="S3203" s="10">
        <f t="shared" ref="S3203:S3266" si="201">(J3203/86400)+25569+(-5/24)</f>
        <v>41861.558761574073</v>
      </c>
      <c r="T3203" s="10">
        <f t="shared" ref="T3203:T3266" si="202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99"/>
        <v>0.54520000000000002</v>
      </c>
      <c r="P3204">
        <f t="shared" si="200"/>
        <v>109.04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ref="O3205:O3268" si="203">E3205/D3205</f>
        <v>0.25</v>
      </c>
      <c r="P3205">
        <f t="shared" si="200"/>
        <v>41.666666666666664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t="e">
        <f t="shared" si="200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3.4125000000000003E-2</v>
      </c>
      <c r="P3207">
        <f t="shared" si="200"/>
        <v>22.75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t="e">
        <f t="shared" si="200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0.46363636363636362</v>
      </c>
      <c r="P3209">
        <f t="shared" si="200"/>
        <v>70.833333333333329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1.0349999999999999</v>
      </c>
      <c r="P3210">
        <f t="shared" si="200"/>
        <v>63.109756097560975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1.1932315789473684</v>
      </c>
      <c r="P3211">
        <f t="shared" si="200"/>
        <v>50.157964601769912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1.2576666666666667</v>
      </c>
      <c r="P3212">
        <f t="shared" si="200"/>
        <v>62.883333333333333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1.1974347826086957</v>
      </c>
      <c r="P3213">
        <f t="shared" si="200"/>
        <v>85.531055900621112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1.2625</v>
      </c>
      <c r="P3214">
        <f t="shared" si="200"/>
        <v>53.723404255319146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1.0011666666666668</v>
      </c>
      <c r="P3215">
        <f t="shared" si="200"/>
        <v>127.80851063829788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1.0213333333333334</v>
      </c>
      <c r="P3216">
        <f t="shared" si="200"/>
        <v>106.57391304347826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1.0035142857142858</v>
      </c>
      <c r="P3217">
        <f t="shared" si="200"/>
        <v>262.11194029850748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1.0004999999999999</v>
      </c>
      <c r="P3218">
        <f t="shared" si="200"/>
        <v>57.171428571428571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1.1602222222222223</v>
      </c>
      <c r="P3219">
        <f t="shared" si="200"/>
        <v>50.20192307692308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1.0209999999999999</v>
      </c>
      <c r="P3220">
        <f t="shared" si="200"/>
        <v>66.586956521739125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1.0011000000000001</v>
      </c>
      <c r="P3221">
        <f t="shared" si="200"/>
        <v>168.25210084033614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1.0084</v>
      </c>
      <c r="P3222">
        <f t="shared" si="200"/>
        <v>256.37288135593218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1.0342499999999999</v>
      </c>
      <c r="P3223">
        <f t="shared" si="200"/>
        <v>36.610619469026545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1.248</v>
      </c>
      <c r="P3224">
        <f t="shared" si="200"/>
        <v>37.142857142857146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1.0951612903225807</v>
      </c>
      <c r="P3225">
        <f t="shared" si="200"/>
        <v>45.878378378378379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1.0203333333333333</v>
      </c>
      <c r="P3226">
        <f t="shared" si="200"/>
        <v>141.71296296296296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1.0235000000000001</v>
      </c>
      <c r="P3227">
        <f t="shared" si="200"/>
        <v>52.487179487179489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1.0416666666666667</v>
      </c>
      <c r="P3228">
        <f t="shared" si="200"/>
        <v>59.523809523809526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1.25</v>
      </c>
      <c r="P3229">
        <f t="shared" si="200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1.0234285714285714</v>
      </c>
      <c r="P3230">
        <f t="shared" si="200"/>
        <v>193.62162162162161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1.0786500000000001</v>
      </c>
      <c r="P3231">
        <f t="shared" si="200"/>
        <v>106.79702970297029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1.0988461538461538</v>
      </c>
      <c r="P3232">
        <f t="shared" si="200"/>
        <v>77.21621621621621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1.61</v>
      </c>
      <c r="P3233">
        <f t="shared" si="200"/>
        <v>57.5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1.3120000000000001</v>
      </c>
      <c r="P3234">
        <f t="shared" si="200"/>
        <v>50.46153846153846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1.1879999999999999</v>
      </c>
      <c r="P3235">
        <f t="shared" si="200"/>
        <v>97.377049180327873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1.0039275000000001</v>
      </c>
      <c r="P3236">
        <f t="shared" si="200"/>
        <v>34.91921739130435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1.0320666666666667</v>
      </c>
      <c r="P3237">
        <f t="shared" si="200"/>
        <v>85.530386740331494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1.006</v>
      </c>
      <c r="P3238">
        <f t="shared" si="200"/>
        <v>182.90909090909091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1.0078754285714286</v>
      </c>
      <c r="P3239">
        <f t="shared" si="200"/>
        <v>131.13620817843866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1.1232142857142857</v>
      </c>
      <c r="P3240">
        <f t="shared" si="200"/>
        <v>39.810126582278478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1.0591914022517912</v>
      </c>
      <c r="P3241">
        <f t="shared" si="200"/>
        <v>59.701730769230764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1.0056666666666667</v>
      </c>
      <c r="P3242">
        <f t="shared" si="200"/>
        <v>88.735294117647058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1.1530588235294117</v>
      </c>
      <c r="P3243">
        <f t="shared" si="200"/>
        <v>58.688622754491021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1.273042</v>
      </c>
      <c r="P3244">
        <f t="shared" si="200"/>
        <v>69.56513661202186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1.028375</v>
      </c>
      <c r="P3245">
        <f t="shared" si="200"/>
        <v>115.87323943661971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1.0293749999999999</v>
      </c>
      <c r="P3246">
        <f t="shared" si="200"/>
        <v>23.869565217391305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1.043047619047619</v>
      </c>
      <c r="P3247">
        <f t="shared" si="200"/>
        <v>81.125925925925927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1.1122000000000001</v>
      </c>
      <c r="P3248">
        <f t="shared" si="200"/>
        <v>57.626943005181346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1.0586</v>
      </c>
      <c r="P3249">
        <f t="shared" si="200"/>
        <v>46.429824561403507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1.0079166666666666</v>
      </c>
      <c r="P3250">
        <f t="shared" si="200"/>
        <v>60.475000000000001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1.0492727272727274</v>
      </c>
      <c r="P3251">
        <f t="shared" si="200"/>
        <v>65.579545454545453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1.01552</v>
      </c>
      <c r="P3252">
        <f t="shared" si="200"/>
        <v>119.1924882629108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1.1073333333333333</v>
      </c>
      <c r="P3253">
        <f t="shared" si="200"/>
        <v>83.05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1.2782222222222221</v>
      </c>
      <c r="P3254">
        <f t="shared" si="200"/>
        <v>57.52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1.0182500000000001</v>
      </c>
      <c r="P3255">
        <f t="shared" si="200"/>
        <v>177.08695652173913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1.012576923076923</v>
      </c>
      <c r="P3256">
        <f t="shared" si="200"/>
        <v>70.771505376344081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1.75</v>
      </c>
      <c r="P3257">
        <f t="shared" si="200"/>
        <v>29.166666666666668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1.2806</v>
      </c>
      <c r="P3258">
        <f t="shared" si="200"/>
        <v>72.76136363636364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1.0629949999999999</v>
      </c>
      <c r="P3259">
        <f t="shared" si="200"/>
        <v>51.853414634146333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1.052142857142857</v>
      </c>
      <c r="P3260">
        <f t="shared" si="200"/>
        <v>98.2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1.0616782608695652</v>
      </c>
      <c r="P3261">
        <f t="shared" si="200"/>
        <v>251.7381443298969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1.0924</v>
      </c>
      <c r="P3262">
        <f t="shared" si="200"/>
        <v>74.821917808219183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1.0045454545454546</v>
      </c>
      <c r="P3263">
        <f t="shared" si="200"/>
        <v>67.65306122448979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1.0304098360655738</v>
      </c>
      <c r="P3264">
        <f t="shared" si="200"/>
        <v>93.81343283582089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1.121664</v>
      </c>
      <c r="P3265">
        <f t="shared" si="200"/>
        <v>41.237647058823526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1.03</v>
      </c>
      <c r="P3266">
        <f t="shared" si="200"/>
        <v>52.551020408163268</v>
      </c>
      <c r="Q3266" t="s">
        <v>8317</v>
      </c>
      <c r="R3266" t="s">
        <v>8318</v>
      </c>
      <c r="S3266" s="10">
        <f t="shared" si="201"/>
        <v>42016.591874999998</v>
      </c>
      <c r="T3266" s="10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1.64</v>
      </c>
      <c r="P3267">
        <f t="shared" ref="P3267:P3330" si="204">E3267/L3267</f>
        <v>70.285714285714292</v>
      </c>
      <c r="Q3267" t="s">
        <v>8317</v>
      </c>
      <c r="R3267" t="s">
        <v>8318</v>
      </c>
      <c r="S3267" s="10">
        <f t="shared" ref="S3267:S3330" si="205">(J3267/86400)+25569+(-5/24)</f>
        <v>42311.503645833327</v>
      </c>
      <c r="T3267" s="10">
        <f t="shared" ref="T3267:T3330" si="206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3"/>
        <v>1.3128333333333333</v>
      </c>
      <c r="P3268">
        <f t="shared" si="204"/>
        <v>48.325153374233132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ref="O3269:O3332" si="207">E3269/D3269</f>
        <v>1.0209999999999999</v>
      </c>
      <c r="P3269">
        <f t="shared" si="204"/>
        <v>53.177083333333336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1.28</v>
      </c>
      <c r="P3270">
        <f t="shared" si="204"/>
        <v>60.952380952380949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1.0149999999999999</v>
      </c>
      <c r="P3271">
        <f t="shared" si="204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1.0166666666666666</v>
      </c>
      <c r="P3272">
        <f t="shared" si="204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1.3</v>
      </c>
      <c r="P3273">
        <f t="shared" si="204"/>
        <v>38.235294117647058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1.5443</v>
      </c>
      <c r="P3274">
        <f t="shared" si="204"/>
        <v>106.50344827586207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1.0740000000000001</v>
      </c>
      <c r="P3275">
        <f t="shared" si="204"/>
        <v>204.57142857142858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1.0132258064516129</v>
      </c>
      <c r="P3276">
        <f t="shared" si="204"/>
        <v>54.912587412587413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1.0027777777777778</v>
      </c>
      <c r="P3277">
        <f t="shared" si="204"/>
        <v>150.41666666666666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1.1684444444444444</v>
      </c>
      <c r="P3278">
        <f t="shared" si="204"/>
        <v>52.58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1.0860000000000001</v>
      </c>
      <c r="P3279">
        <f t="shared" si="204"/>
        <v>54.3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1.034</v>
      </c>
      <c r="P3280">
        <f t="shared" si="204"/>
        <v>76.029411764705884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1.1427586206896552</v>
      </c>
      <c r="P3281">
        <f t="shared" si="204"/>
        <v>105.2063492063492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1.03</v>
      </c>
      <c r="P3282">
        <f t="shared" si="204"/>
        <v>68.666666666666671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1.216</v>
      </c>
      <c r="P3283">
        <f t="shared" si="204"/>
        <v>129.36170212765958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1.026467741935484</v>
      </c>
      <c r="P3284">
        <f t="shared" si="204"/>
        <v>134.26371308016877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1.0475000000000001</v>
      </c>
      <c r="P3285">
        <f t="shared" si="204"/>
        <v>17.829787234042552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1.016</v>
      </c>
      <c r="P3286">
        <f t="shared" si="204"/>
        <v>203.2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1.1210242048409682</v>
      </c>
      <c r="P3287">
        <f t="shared" si="204"/>
        <v>69.18518518518519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1.0176666666666667</v>
      </c>
      <c r="P3288">
        <f t="shared" si="204"/>
        <v>125.12295081967213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</v>
      </c>
      <c r="P3289">
        <f t="shared" si="204"/>
        <v>73.529411764705884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1.0026489999999999</v>
      </c>
      <c r="P3290">
        <f t="shared" si="204"/>
        <v>48.437149758454105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1.3304200000000002</v>
      </c>
      <c r="P3291">
        <f t="shared" si="204"/>
        <v>26.608400000000003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1.212</v>
      </c>
      <c r="P3292">
        <f t="shared" si="204"/>
        <v>33.666666666666664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1.1399999999999999</v>
      </c>
      <c r="P3293">
        <f t="shared" si="204"/>
        <v>40.714285714285715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2.8613861386138613</v>
      </c>
      <c r="P3294">
        <f t="shared" si="204"/>
        <v>19.266666666666666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1.7044444444444444</v>
      </c>
      <c r="P3295">
        <f t="shared" si="204"/>
        <v>84.285714285714292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1.1833333333333333</v>
      </c>
      <c r="P3296">
        <f t="shared" si="204"/>
        <v>29.583333333333332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1.0285857142857142</v>
      </c>
      <c r="P3297">
        <f t="shared" si="204"/>
        <v>26.667037037037037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1.4406666666666668</v>
      </c>
      <c r="P3298">
        <f t="shared" si="204"/>
        <v>45.978723404255319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1.0007272727272727</v>
      </c>
      <c r="P3299">
        <f t="shared" si="204"/>
        <v>125.09090909090909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1.0173000000000001</v>
      </c>
      <c r="P3300">
        <f t="shared" si="204"/>
        <v>141.29166666666666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1.1619999999999999</v>
      </c>
      <c r="P3301">
        <f t="shared" si="204"/>
        <v>55.333333333333336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1.3616666666666666</v>
      </c>
      <c r="P3302">
        <f t="shared" si="204"/>
        <v>46.420454545454547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1.3346666666666667</v>
      </c>
      <c r="P3303">
        <f t="shared" si="204"/>
        <v>57.2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1.0339285714285715</v>
      </c>
      <c r="P3304">
        <f t="shared" si="204"/>
        <v>173.7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1.1588888888888889</v>
      </c>
      <c r="P3305">
        <f t="shared" si="204"/>
        <v>59.6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1.0451666666666666</v>
      </c>
      <c r="P3306">
        <f t="shared" si="204"/>
        <v>89.585714285714289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1.0202500000000001</v>
      </c>
      <c r="P3307">
        <f t="shared" si="204"/>
        <v>204.05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1.7533333333333334</v>
      </c>
      <c r="P3308">
        <f t="shared" si="204"/>
        <v>48.703703703703702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1.0668</v>
      </c>
      <c r="P3309">
        <f t="shared" si="204"/>
        <v>53.339999999999996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1.2228571428571429</v>
      </c>
      <c r="P3310">
        <f t="shared" si="204"/>
        <v>75.087719298245617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1.5942857142857143</v>
      </c>
      <c r="P3311">
        <f t="shared" si="204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1.0007692307692309</v>
      </c>
      <c r="P3312">
        <f t="shared" si="204"/>
        <v>209.83870967741936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1.0984</v>
      </c>
      <c r="P3313">
        <f t="shared" si="204"/>
        <v>61.022222222222226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1.0004</v>
      </c>
      <c r="P3314">
        <f t="shared" si="204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1.1605000000000001</v>
      </c>
      <c r="P3315">
        <f t="shared" si="204"/>
        <v>80.034482758620683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2.1074999999999999</v>
      </c>
      <c r="P3316">
        <f t="shared" si="204"/>
        <v>29.068965517241381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1.1000000000000001</v>
      </c>
      <c r="P3317">
        <f t="shared" si="204"/>
        <v>49.438202247191015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1.0008673425918038</v>
      </c>
      <c r="P3318">
        <f t="shared" si="204"/>
        <v>93.977440000000001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1.0619047619047619</v>
      </c>
      <c r="P3319">
        <f t="shared" si="204"/>
        <v>61.944444444444443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1.256</v>
      </c>
      <c r="P3320">
        <f t="shared" si="204"/>
        <v>78.5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1.08</v>
      </c>
      <c r="P3321">
        <f t="shared" si="204"/>
        <v>33.75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1.01</v>
      </c>
      <c r="P3322">
        <f t="shared" si="204"/>
        <v>66.44736842105263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1.0740000000000001</v>
      </c>
      <c r="P3323">
        <f t="shared" si="204"/>
        <v>35.799999999999997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1.0151515151515151</v>
      </c>
      <c r="P3324">
        <f t="shared" si="204"/>
        <v>145.65217391304347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1.2589999999999999</v>
      </c>
      <c r="P3325">
        <f t="shared" si="204"/>
        <v>25.693877551020407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1.0166666666666666</v>
      </c>
      <c r="P3326">
        <f t="shared" si="204"/>
        <v>152.5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1.125</v>
      </c>
      <c r="P3327">
        <f t="shared" si="204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1.0137499999999999</v>
      </c>
      <c r="P3328">
        <f t="shared" si="204"/>
        <v>142.28070175438597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1.0125</v>
      </c>
      <c r="P3329">
        <f t="shared" si="204"/>
        <v>24.545454545454547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1.4638888888888888</v>
      </c>
      <c r="P3330">
        <f t="shared" si="204"/>
        <v>292.77777777777777</v>
      </c>
      <c r="Q3330" t="s">
        <v>8317</v>
      </c>
      <c r="R3330" t="s">
        <v>8318</v>
      </c>
      <c r="S3330" s="10">
        <f t="shared" si="205"/>
        <v>41822.366701388884</v>
      </c>
      <c r="T3330" s="10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1.1679999999999999</v>
      </c>
      <c r="P3331">
        <f t="shared" ref="P3331:P3394" si="208">E3331/L3331</f>
        <v>44.92307692307692</v>
      </c>
      <c r="Q3331" t="s">
        <v>8317</v>
      </c>
      <c r="R3331" t="s">
        <v>8318</v>
      </c>
      <c r="S3331" s="10">
        <f t="shared" ref="S3331:S3394" si="209">(J3331/86400)+25569+(-5/24)</f>
        <v>41837.114675925921</v>
      </c>
      <c r="T3331" s="10">
        <f t="shared" ref="T3331:T3394" si="210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7"/>
        <v>1.0626666666666666</v>
      </c>
      <c r="P3332">
        <f t="shared" si="208"/>
        <v>23.10144927536232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ref="O3333:O3396" si="211">E3333/D3333</f>
        <v>1.0451999999999999</v>
      </c>
      <c r="P3333">
        <f t="shared" si="208"/>
        <v>80.400000000000006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</v>
      </c>
      <c r="P3334">
        <f t="shared" si="208"/>
        <v>72.289156626506028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1.0457142857142858</v>
      </c>
      <c r="P3335">
        <f t="shared" si="208"/>
        <v>32.972972972972975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1.3862051149573753</v>
      </c>
      <c r="P3336">
        <f t="shared" si="208"/>
        <v>116.65217391304348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1.0032000000000001</v>
      </c>
      <c r="P3337">
        <f t="shared" si="208"/>
        <v>79.61904761904762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</v>
      </c>
      <c r="P3338">
        <f t="shared" si="208"/>
        <v>27.777777777777779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1.1020000000000001</v>
      </c>
      <c r="P3339">
        <f t="shared" si="208"/>
        <v>81.029411764705884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1.0218</v>
      </c>
      <c r="P3340">
        <f t="shared" si="208"/>
        <v>136.84821428571428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1.0435000000000001</v>
      </c>
      <c r="P3341">
        <f t="shared" si="208"/>
        <v>177.61702127659575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1.3816666666666666</v>
      </c>
      <c r="P3342">
        <f t="shared" si="208"/>
        <v>109.07894736842105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</v>
      </c>
      <c r="P3343">
        <f t="shared" si="208"/>
        <v>119.64285714285714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1.0166666666666666</v>
      </c>
      <c r="P3344">
        <f t="shared" si="208"/>
        <v>78.205128205128204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1.7142857142857142</v>
      </c>
      <c r="P3345">
        <f t="shared" si="208"/>
        <v>52.173913043478258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1.0144444444444445</v>
      </c>
      <c r="P3346">
        <f t="shared" si="208"/>
        <v>114.125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1.3</v>
      </c>
      <c r="P3347">
        <f t="shared" si="208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1.1000000000000001</v>
      </c>
      <c r="P3348">
        <f t="shared" si="208"/>
        <v>91.666666666666671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1.1944999999999999</v>
      </c>
      <c r="P3349">
        <f t="shared" si="208"/>
        <v>108.59090909090909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1.002909090909091</v>
      </c>
      <c r="P3350">
        <f t="shared" si="208"/>
        <v>69.822784810126578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1.534</v>
      </c>
      <c r="P3351">
        <f t="shared" si="208"/>
        <v>109.57142857142857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1.0442857142857143</v>
      </c>
      <c r="P3352">
        <f t="shared" si="208"/>
        <v>71.666666666666671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1.0109999999999999</v>
      </c>
      <c r="P3353">
        <f t="shared" si="208"/>
        <v>93.611111111111114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1.0751999999999999</v>
      </c>
      <c r="P3354">
        <f t="shared" si="208"/>
        <v>76.8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3.15</v>
      </c>
      <c r="P3355">
        <f t="shared" si="208"/>
        <v>35.795454545454547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1.0193333333333334</v>
      </c>
      <c r="P3356">
        <f t="shared" si="208"/>
        <v>55.6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1.2628571428571429</v>
      </c>
      <c r="P3357">
        <f t="shared" si="208"/>
        <v>147.33333333333334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1.014</v>
      </c>
      <c r="P3358">
        <f t="shared" si="208"/>
        <v>56.333333333333336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1.01</v>
      </c>
      <c r="P3359">
        <f t="shared" si="208"/>
        <v>96.19047619047619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1.0299</v>
      </c>
      <c r="P3360">
        <f t="shared" si="208"/>
        <v>63.574074074074076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1.0625</v>
      </c>
      <c r="P3361">
        <f t="shared" si="208"/>
        <v>184.78260869565219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1.0137777777777779</v>
      </c>
      <c r="P3362">
        <f t="shared" si="208"/>
        <v>126.72222222222223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1.1346000000000001</v>
      </c>
      <c r="P3363">
        <f t="shared" si="208"/>
        <v>83.42647058823529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2.1800000000000002</v>
      </c>
      <c r="P3364">
        <f t="shared" si="208"/>
        <v>54.5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1.0141935483870967</v>
      </c>
      <c r="P3365">
        <f t="shared" si="208"/>
        <v>302.30769230769232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1.0593333333333332</v>
      </c>
      <c r="P3366">
        <f t="shared" si="208"/>
        <v>44.138888888888886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1.04</v>
      </c>
      <c r="P3367">
        <f t="shared" si="208"/>
        <v>866.66666666666663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2.21</v>
      </c>
      <c r="P3368">
        <f t="shared" si="208"/>
        <v>61.388888888888886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1.1866666666666668</v>
      </c>
      <c r="P3369">
        <f t="shared" si="208"/>
        <v>29.666666666666668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1.046</v>
      </c>
      <c r="P3370">
        <f t="shared" si="208"/>
        <v>45.478260869565219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1.0389999999999999</v>
      </c>
      <c r="P3371">
        <f t="shared" si="208"/>
        <v>96.203703703703709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1.1773333333333333</v>
      </c>
      <c r="P3372">
        <f t="shared" si="208"/>
        <v>67.92307692307692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1.385</v>
      </c>
      <c r="P3373">
        <f t="shared" si="208"/>
        <v>30.777777777777779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1.0349999999999999</v>
      </c>
      <c r="P3374">
        <f t="shared" si="208"/>
        <v>38.333333333333336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1.0024999999999999</v>
      </c>
      <c r="P3375">
        <f t="shared" si="208"/>
        <v>66.833333333333329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1.0657142857142856</v>
      </c>
      <c r="P3376">
        <f t="shared" si="208"/>
        <v>71.730769230769226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</v>
      </c>
      <c r="P3377">
        <f t="shared" si="208"/>
        <v>176.47058823529412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1.0001249999999999</v>
      </c>
      <c r="P3378">
        <f t="shared" si="208"/>
        <v>421.10526315789474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1.0105</v>
      </c>
      <c r="P3379">
        <f t="shared" si="208"/>
        <v>104.98701298701299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1.0763636363636364</v>
      </c>
      <c r="P3380">
        <f t="shared" si="208"/>
        <v>28.19047619047619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1.0365</v>
      </c>
      <c r="P3381">
        <f t="shared" si="208"/>
        <v>54.55263157894737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1.0443333333333333</v>
      </c>
      <c r="P3382">
        <f t="shared" si="208"/>
        <v>111.89285714285714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1.0225</v>
      </c>
      <c r="P3383">
        <f t="shared" si="208"/>
        <v>85.208333333333329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1.0074285714285713</v>
      </c>
      <c r="P3384">
        <f t="shared" si="208"/>
        <v>76.652173913043484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1.1171428571428572</v>
      </c>
      <c r="P3385">
        <f t="shared" si="208"/>
        <v>65.166666666666671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1.0001100000000001</v>
      </c>
      <c r="P3386">
        <f t="shared" si="208"/>
        <v>93.760312499999998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</v>
      </c>
      <c r="P3387">
        <f t="shared" si="208"/>
        <v>133.33333333333334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1.05</v>
      </c>
      <c r="P3388">
        <f t="shared" si="208"/>
        <v>51.219512195121951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1.1686666666666667</v>
      </c>
      <c r="P3389">
        <f t="shared" si="208"/>
        <v>100.17142857142858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1.038</v>
      </c>
      <c r="P3390">
        <f t="shared" si="208"/>
        <v>34.6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1.145</v>
      </c>
      <c r="P3391">
        <f t="shared" si="208"/>
        <v>184.67741935483872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1.024</v>
      </c>
      <c r="P3392">
        <f t="shared" si="208"/>
        <v>69.818181818181813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2.23</v>
      </c>
      <c r="P3393">
        <f t="shared" si="208"/>
        <v>61.944444444444443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</v>
      </c>
      <c r="P3394">
        <f t="shared" si="208"/>
        <v>41.666666666666664</v>
      </c>
      <c r="Q3394" t="s">
        <v>8317</v>
      </c>
      <c r="R3394" t="s">
        <v>8318</v>
      </c>
      <c r="S3394" s="10">
        <f t="shared" si="209"/>
        <v>42446.63721064815</v>
      </c>
      <c r="T3394" s="10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1.0580000000000001</v>
      </c>
      <c r="P3395">
        <f t="shared" ref="P3395:P3458" si="212">E3395/L3395</f>
        <v>36.06818181818182</v>
      </c>
      <c r="Q3395" t="s">
        <v>8317</v>
      </c>
      <c r="R3395" t="s">
        <v>8318</v>
      </c>
      <c r="S3395" s="10">
        <f t="shared" ref="S3395:S3458" si="213">(J3395/86400)+25569+(-5/24)</f>
        <v>41923.713310185187</v>
      </c>
      <c r="T3395" s="10">
        <f t="shared" ref="T3395:T3458" si="214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1"/>
        <v>1.4236363636363636</v>
      </c>
      <c r="P3396">
        <f t="shared" si="212"/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ref="O3397:O3460" si="215">E3397/D3397</f>
        <v>1.84</v>
      </c>
      <c r="P3397">
        <f t="shared" si="212"/>
        <v>24.210526315789473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1.0433333333333332</v>
      </c>
      <c r="P3398">
        <f t="shared" si="212"/>
        <v>55.892857142857146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1.1200000000000001</v>
      </c>
      <c r="P3399">
        <f t="shared" si="212"/>
        <v>11.666666666666666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1.1107499999999999</v>
      </c>
      <c r="P3400">
        <f t="shared" si="212"/>
        <v>68.353846153846149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1.0375000000000001</v>
      </c>
      <c r="P3401">
        <f t="shared" si="212"/>
        <v>27.065217391304348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1.0041</v>
      </c>
      <c r="P3402">
        <f t="shared" si="212"/>
        <v>118.12941176470588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1.0186206896551724</v>
      </c>
      <c r="P3403">
        <f t="shared" si="212"/>
        <v>44.757575757575758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1.0976666666666666</v>
      </c>
      <c r="P3404">
        <f t="shared" si="212"/>
        <v>99.787878787878782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</v>
      </c>
      <c r="P3405">
        <f t="shared" si="212"/>
        <v>117.64705882352941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1.22</v>
      </c>
      <c r="P3406">
        <f t="shared" si="212"/>
        <v>203.33333333333334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1.3757142857142857</v>
      </c>
      <c r="P3407">
        <f t="shared" si="212"/>
        <v>28.323529411764707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1.0031000000000001</v>
      </c>
      <c r="P3408">
        <f t="shared" si="212"/>
        <v>110.23076923076923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1.071</v>
      </c>
      <c r="P3409">
        <f t="shared" si="212"/>
        <v>31.970149253731343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2.11</v>
      </c>
      <c r="P3410">
        <f t="shared" si="212"/>
        <v>58.611111111111114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1.236</v>
      </c>
      <c r="P3411">
        <f t="shared" si="212"/>
        <v>29.428571428571427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1.085</v>
      </c>
      <c r="P3412">
        <f t="shared" si="212"/>
        <v>81.375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1.0356666666666667</v>
      </c>
      <c r="P3413">
        <f t="shared" si="212"/>
        <v>199.16666666666666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</v>
      </c>
      <c r="P3414">
        <f t="shared" si="212"/>
        <v>115.38461538461539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1.3</v>
      </c>
      <c r="P3415">
        <f t="shared" si="212"/>
        <v>46.428571428571431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1.0349999999999999</v>
      </c>
      <c r="P3416">
        <f t="shared" si="212"/>
        <v>70.568181818181813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</v>
      </c>
      <c r="P3417">
        <f t="shared" si="212"/>
        <v>22.222222222222221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1.196</v>
      </c>
      <c r="P3418">
        <f t="shared" si="212"/>
        <v>159.46666666666667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1.0000058823529412</v>
      </c>
      <c r="P3419">
        <f t="shared" si="212"/>
        <v>37.777999999999999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1.00875</v>
      </c>
      <c r="P3420">
        <f t="shared" si="212"/>
        <v>72.053571428571431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1.0654545454545454</v>
      </c>
      <c r="P3421">
        <f t="shared" si="212"/>
        <v>63.695652173913047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1.38</v>
      </c>
      <c r="P3422">
        <f t="shared" si="212"/>
        <v>28.411764705882351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1.0115000000000001</v>
      </c>
      <c r="P3423">
        <f t="shared" si="212"/>
        <v>103.21428571428571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1.091</v>
      </c>
      <c r="P3424">
        <f t="shared" si="212"/>
        <v>71.152173913043484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1.4</v>
      </c>
      <c r="P3425">
        <f t="shared" si="212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1.0358333333333334</v>
      </c>
      <c r="P3426">
        <f t="shared" si="212"/>
        <v>81.776315789473685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1.0297033333333332</v>
      </c>
      <c r="P3427">
        <f t="shared" si="212"/>
        <v>297.02980769230766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1.0813333333333333</v>
      </c>
      <c r="P3428">
        <f t="shared" si="212"/>
        <v>46.609195402298852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</v>
      </c>
      <c r="P3429">
        <f t="shared" si="212"/>
        <v>51.724137931034484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1.0275000000000001</v>
      </c>
      <c r="P3430">
        <f t="shared" si="212"/>
        <v>40.294117647058826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1.3</v>
      </c>
      <c r="P3431">
        <f t="shared" si="212"/>
        <v>16.25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1.0854949999999999</v>
      </c>
      <c r="P3432">
        <f t="shared" si="212"/>
        <v>30.152638888888887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</v>
      </c>
      <c r="P3433">
        <f t="shared" si="212"/>
        <v>95.238095238095241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1.0965</v>
      </c>
      <c r="P3434">
        <f t="shared" si="212"/>
        <v>52.214285714285715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1.0026315789473683</v>
      </c>
      <c r="P3435">
        <f t="shared" si="212"/>
        <v>134.1549295774648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1.0555000000000001</v>
      </c>
      <c r="P3436">
        <f t="shared" si="212"/>
        <v>62.827380952380949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1.1200000000000001</v>
      </c>
      <c r="P3437">
        <f t="shared" si="212"/>
        <v>58.94736842105263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1.0589999999999999</v>
      </c>
      <c r="P3438">
        <f t="shared" si="212"/>
        <v>143.1081081081081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1.01</v>
      </c>
      <c r="P3439">
        <f t="shared" si="212"/>
        <v>84.166666666666671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1.042</v>
      </c>
      <c r="P3440">
        <f t="shared" si="212"/>
        <v>186.07142857142858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1.3467833333333334</v>
      </c>
      <c r="P3441">
        <f t="shared" si="212"/>
        <v>89.785555555555561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1.052184</v>
      </c>
      <c r="P3442">
        <f t="shared" si="212"/>
        <v>64.157560975609755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1.026</v>
      </c>
      <c r="P3443">
        <f t="shared" si="212"/>
        <v>59.651162790697676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</v>
      </c>
      <c r="P3444">
        <f t="shared" si="212"/>
        <v>31.25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1.855</v>
      </c>
      <c r="P3445">
        <f t="shared" si="212"/>
        <v>41.222222222222221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2.89</v>
      </c>
      <c r="P3446">
        <f t="shared" si="212"/>
        <v>43.35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</v>
      </c>
      <c r="P3447">
        <f t="shared" si="212"/>
        <v>64.516129032258064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1.0820000000000001</v>
      </c>
      <c r="P3448">
        <f t="shared" si="212"/>
        <v>43.28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1.0780000000000001</v>
      </c>
      <c r="P3449">
        <f t="shared" si="212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1.0976190476190477</v>
      </c>
      <c r="P3450">
        <f t="shared" si="212"/>
        <v>51.222222222222221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1.70625</v>
      </c>
      <c r="P3451">
        <f t="shared" si="212"/>
        <v>68.25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1.52</v>
      </c>
      <c r="P3452">
        <f t="shared" si="212"/>
        <v>19.487179487179485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1.0123076923076924</v>
      </c>
      <c r="P3453">
        <f t="shared" si="212"/>
        <v>41.125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1.532</v>
      </c>
      <c r="P3454">
        <f t="shared" si="212"/>
        <v>41.405405405405403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1.2833333333333334</v>
      </c>
      <c r="P3455">
        <f t="shared" si="212"/>
        <v>27.5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1.0071428571428571</v>
      </c>
      <c r="P3456">
        <f t="shared" si="212"/>
        <v>33.571428571428569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1.0065</v>
      </c>
      <c r="P3457">
        <f t="shared" si="212"/>
        <v>145.86956521739131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1.913</v>
      </c>
      <c r="P3458">
        <f t="shared" si="212"/>
        <v>358.6875</v>
      </c>
      <c r="Q3458" t="s">
        <v>8317</v>
      </c>
      <c r="R3458" t="s">
        <v>8318</v>
      </c>
      <c r="S3458" s="10">
        <f t="shared" si="213"/>
        <v>41820.997303240736</v>
      </c>
      <c r="T3458" s="10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1.4019999999999999</v>
      </c>
      <c r="P3459">
        <f t="shared" ref="P3459:P3522" si="216">E3459/L3459</f>
        <v>50.981818181818184</v>
      </c>
      <c r="Q3459" t="s">
        <v>8317</v>
      </c>
      <c r="R3459" t="s">
        <v>8318</v>
      </c>
      <c r="S3459" s="10">
        <f t="shared" ref="S3459:S3522" si="217">(J3459/86400)+25569+(-5/24)</f>
        <v>42016.498344907406</v>
      </c>
      <c r="T3459" s="10">
        <f t="shared" ref="T3459:T3522" si="21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5"/>
        <v>1.2433537832310839</v>
      </c>
      <c r="P3460">
        <f t="shared" si="216"/>
        <v>45.037037037037038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ref="O3461:O3524" si="219">E3461/D3461</f>
        <v>1.262</v>
      </c>
      <c r="P3461">
        <f t="shared" si="216"/>
        <v>17.527777777777779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1.9</v>
      </c>
      <c r="P3462">
        <f t="shared" si="216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1.39</v>
      </c>
      <c r="P3463">
        <f t="shared" si="216"/>
        <v>57.916666666666664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2.02</v>
      </c>
      <c r="P3464">
        <f t="shared" si="216"/>
        <v>29.705882352941178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1.0338000000000001</v>
      </c>
      <c r="P3465">
        <f t="shared" si="216"/>
        <v>90.684210526315795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1.023236</v>
      </c>
      <c r="P3466">
        <f t="shared" si="216"/>
        <v>55.012688172043013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1.03</v>
      </c>
      <c r="P3467">
        <f t="shared" si="216"/>
        <v>57.222222222222221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1.2714285714285714</v>
      </c>
      <c r="P3468">
        <f t="shared" si="216"/>
        <v>72.950819672131146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1.01</v>
      </c>
      <c r="P3469">
        <f t="shared" si="216"/>
        <v>64.468085106382972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1.2178</v>
      </c>
      <c r="P3470">
        <f t="shared" si="216"/>
        <v>716.35294117647061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1.1339285714285714</v>
      </c>
      <c r="P3471">
        <f t="shared" si="216"/>
        <v>50.396825396825399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1.5</v>
      </c>
      <c r="P3472">
        <f t="shared" si="216"/>
        <v>41.666666666666664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2.1459999999999999</v>
      </c>
      <c r="P3473">
        <f t="shared" si="216"/>
        <v>35.766666666666666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1.0205</v>
      </c>
      <c r="P3474">
        <f t="shared" si="216"/>
        <v>88.739130434782609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</v>
      </c>
      <c r="P3475">
        <f t="shared" si="216"/>
        <v>148.4848484848485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1.01</v>
      </c>
      <c r="P3476">
        <f t="shared" si="216"/>
        <v>51.794871794871796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1.1333333333333333</v>
      </c>
      <c r="P3477">
        <f t="shared" si="216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1.04</v>
      </c>
      <c r="P3478">
        <f t="shared" si="216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1.1533333333333333</v>
      </c>
      <c r="P3479">
        <f t="shared" si="216"/>
        <v>53.230769230769234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1.1285000000000001</v>
      </c>
      <c r="P3480">
        <f t="shared" si="216"/>
        <v>39.596491228070178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1.2786666666666666</v>
      </c>
      <c r="P3481">
        <f t="shared" si="216"/>
        <v>34.25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1.4266666666666667</v>
      </c>
      <c r="P3482">
        <f t="shared" si="216"/>
        <v>164.61538461538461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1.1879999999999999</v>
      </c>
      <c r="P3483">
        <f t="shared" si="216"/>
        <v>125.05263157894737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1.3833333333333333</v>
      </c>
      <c r="P3484">
        <f t="shared" si="216"/>
        <v>51.875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1.599402985074627</v>
      </c>
      <c r="P3485">
        <f t="shared" si="216"/>
        <v>40.285714285714285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1.1424000000000001</v>
      </c>
      <c r="P3486">
        <f t="shared" si="216"/>
        <v>64.909090909090907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1.0060606060606061</v>
      </c>
      <c r="P3487">
        <f t="shared" si="216"/>
        <v>55.333333333333336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1.552</v>
      </c>
      <c r="P3488">
        <f t="shared" si="216"/>
        <v>83.142857142857139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1.2775000000000001</v>
      </c>
      <c r="P3489">
        <f t="shared" si="216"/>
        <v>38.712121212121211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1.212</v>
      </c>
      <c r="P3490">
        <f t="shared" si="216"/>
        <v>125.37931034482759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1.127</v>
      </c>
      <c r="P3491">
        <f t="shared" si="216"/>
        <v>78.263888888888886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1.2749999999999999</v>
      </c>
      <c r="P3492">
        <f t="shared" si="216"/>
        <v>47.222222222222221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1.5820000000000001</v>
      </c>
      <c r="P3493">
        <f t="shared" si="216"/>
        <v>79.099999999999994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1.0526894736842105</v>
      </c>
      <c r="P3494">
        <f t="shared" si="216"/>
        <v>114.29199999999999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</v>
      </c>
      <c r="P3495">
        <f t="shared" si="216"/>
        <v>51.724137931034484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</v>
      </c>
      <c r="P3496">
        <f t="shared" si="216"/>
        <v>30.76923076923077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1.0686</v>
      </c>
      <c r="P3497">
        <f t="shared" si="216"/>
        <v>74.208333333333329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1.244</v>
      </c>
      <c r="P3498">
        <f t="shared" si="216"/>
        <v>47.846153846153847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1.0870406189555126</v>
      </c>
      <c r="P3499">
        <f t="shared" si="216"/>
        <v>34.408163265306122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1.0242424242424242</v>
      </c>
      <c r="P3500">
        <f t="shared" si="216"/>
        <v>40.238095238095241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1.0549999999999999</v>
      </c>
      <c r="P3501">
        <f t="shared" si="216"/>
        <v>60.285714285714285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1.0629999999999999</v>
      </c>
      <c r="P3502">
        <f t="shared" si="216"/>
        <v>25.30952380952381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1.0066666666666666</v>
      </c>
      <c r="P3503">
        <f t="shared" si="216"/>
        <v>35.952380952380949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1.054</v>
      </c>
      <c r="P3504">
        <f t="shared" si="216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1.0755999999999999</v>
      </c>
      <c r="P3505">
        <f t="shared" si="216"/>
        <v>70.763157894736835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</v>
      </c>
      <c r="P3506">
        <f t="shared" si="216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1.0376000000000001</v>
      </c>
      <c r="P3507">
        <f t="shared" si="216"/>
        <v>66.512820512820511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1.0149999999999999</v>
      </c>
      <c r="P3508">
        <f t="shared" si="216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1.044</v>
      </c>
      <c r="P3509">
        <f t="shared" si="216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1.8</v>
      </c>
      <c r="P3510">
        <f t="shared" si="216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1.0633333333333332</v>
      </c>
      <c r="P3511">
        <f t="shared" si="216"/>
        <v>96.666666666666671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1.0055555555555555</v>
      </c>
      <c r="P3512">
        <f t="shared" si="216"/>
        <v>60.333333333333336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1.012</v>
      </c>
      <c r="P3513">
        <f t="shared" si="216"/>
        <v>79.89473684210526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</v>
      </c>
      <c r="P3514">
        <f t="shared" si="216"/>
        <v>58.823529411764703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1.1839285714285714</v>
      </c>
      <c r="P3515">
        <f t="shared" si="216"/>
        <v>75.340909090909093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1.1000000000000001</v>
      </c>
      <c r="P3516">
        <f t="shared" si="216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1.0266666666666666</v>
      </c>
      <c r="P3517">
        <f t="shared" si="216"/>
        <v>66.956521739130437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</v>
      </c>
      <c r="P3518">
        <f t="shared" si="216"/>
        <v>227.27272727272728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</v>
      </c>
      <c r="P3519">
        <f t="shared" si="216"/>
        <v>307.69230769230768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1.10046</v>
      </c>
      <c r="P3520">
        <f t="shared" si="216"/>
        <v>50.020909090909093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1.0135000000000001</v>
      </c>
      <c r="P3521">
        <f t="shared" si="216"/>
        <v>72.392857142857139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1.0075000000000001</v>
      </c>
      <c r="P3522">
        <f t="shared" si="216"/>
        <v>95.952380952380949</v>
      </c>
      <c r="Q3522" t="s">
        <v>8317</v>
      </c>
      <c r="R3522" t="s">
        <v>8318</v>
      </c>
      <c r="S3522" s="10">
        <f t="shared" si="217"/>
        <v>42227.615879629629</v>
      </c>
      <c r="T3522" s="10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1.6942857142857144</v>
      </c>
      <c r="P3523">
        <f t="shared" ref="P3523:P3586" si="220">E3523/L3523</f>
        <v>45.615384615384613</v>
      </c>
      <c r="Q3523" t="s">
        <v>8317</v>
      </c>
      <c r="R3523" t="s">
        <v>8318</v>
      </c>
      <c r="S3523" s="10">
        <f t="shared" ref="S3523:S3586" si="221">(J3523/86400)+25569+(-5/24)</f>
        <v>41881.153009259258</v>
      </c>
      <c r="T3523" s="10">
        <f t="shared" ref="T3523:T3586" si="222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19"/>
        <v>1</v>
      </c>
      <c r="P3524">
        <f t="shared" si="220"/>
        <v>41.029411764705884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ref="O3525:O3588" si="223">E3525/D3525</f>
        <v>1.1365000000000001</v>
      </c>
      <c r="P3525">
        <f t="shared" si="220"/>
        <v>56.825000000000003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1.0156000000000001</v>
      </c>
      <c r="P3526">
        <f t="shared" si="220"/>
        <v>137.24324324324326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1.06</v>
      </c>
      <c r="P3527">
        <f t="shared" si="220"/>
        <v>75.714285714285708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1.02</v>
      </c>
      <c r="P3528">
        <f t="shared" si="220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1.1691666666666667</v>
      </c>
      <c r="P3529">
        <f t="shared" si="220"/>
        <v>81.569767441860463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1.0115151515151515</v>
      </c>
      <c r="P3530">
        <f t="shared" si="220"/>
        <v>45.108108108108105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1.32</v>
      </c>
      <c r="P3531">
        <f t="shared" si="220"/>
        <v>36.666666666666664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</v>
      </c>
      <c r="P3532">
        <f t="shared" si="220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1.28</v>
      </c>
      <c r="P3533">
        <f t="shared" si="220"/>
        <v>49.230769230769234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1.1895833333333334</v>
      </c>
      <c r="P3534">
        <f t="shared" si="220"/>
        <v>42.296296296296298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1.262</v>
      </c>
      <c r="P3535">
        <f t="shared" si="220"/>
        <v>78.875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1.5620000000000001</v>
      </c>
      <c r="P3536">
        <f t="shared" si="220"/>
        <v>38.284313725490193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1.0315000000000001</v>
      </c>
      <c r="P3537">
        <f t="shared" si="220"/>
        <v>44.847826086956523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1.5333333333333334</v>
      </c>
      <c r="P3538">
        <f t="shared" si="220"/>
        <v>13.529411764705882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1.8044444444444445</v>
      </c>
      <c r="P3539">
        <f t="shared" si="220"/>
        <v>43.5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1.2845</v>
      </c>
      <c r="P3540">
        <f t="shared" si="220"/>
        <v>30.951807228915662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1.1966666666666668</v>
      </c>
      <c r="P3541">
        <f t="shared" si="220"/>
        <v>55.230769230769234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1.23</v>
      </c>
      <c r="P3542">
        <f t="shared" si="220"/>
        <v>46.125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1.05</v>
      </c>
      <c r="P3543">
        <f t="shared" si="220"/>
        <v>39.375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1.0223636363636364</v>
      </c>
      <c r="P3544">
        <f t="shared" si="220"/>
        <v>66.152941176470591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1.0466666666666666</v>
      </c>
      <c r="P3545">
        <f t="shared" si="220"/>
        <v>54.137931034482762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</v>
      </c>
      <c r="P3546">
        <f t="shared" si="220"/>
        <v>104.16666666666667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1.004</v>
      </c>
      <c r="P3547">
        <f t="shared" si="220"/>
        <v>31.375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1.0227272727272727</v>
      </c>
      <c r="P3548">
        <f t="shared" si="220"/>
        <v>59.210526315789473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1.1440928571428572</v>
      </c>
      <c r="P3549">
        <f t="shared" si="220"/>
        <v>119.17633928571429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1.019047619047619</v>
      </c>
      <c r="P3550">
        <f t="shared" si="220"/>
        <v>164.61538461538461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1.02</v>
      </c>
      <c r="P3551">
        <f t="shared" si="220"/>
        <v>24.285714285714285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1.048</v>
      </c>
      <c r="P3552">
        <f t="shared" si="220"/>
        <v>40.9375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1.0183333333333333</v>
      </c>
      <c r="P3553">
        <f t="shared" si="220"/>
        <v>61.1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</v>
      </c>
      <c r="P3554">
        <f t="shared" si="220"/>
        <v>38.65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1.0627272727272727</v>
      </c>
      <c r="P3555">
        <f t="shared" si="220"/>
        <v>56.20192307692308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1.1342219999999998</v>
      </c>
      <c r="P3556">
        <f t="shared" si="220"/>
        <v>107.00207547169811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</v>
      </c>
      <c r="P3557">
        <f t="shared" si="220"/>
        <v>171.42857142857142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1.0045454545454546</v>
      </c>
      <c r="P3558">
        <f t="shared" si="220"/>
        <v>110.5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1.0003599999999999</v>
      </c>
      <c r="P3559">
        <f t="shared" si="220"/>
        <v>179.27598566308242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1.44</v>
      </c>
      <c r="P3560">
        <f t="shared" si="220"/>
        <v>22.90909090909091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1.0349999999999999</v>
      </c>
      <c r="P3561">
        <f t="shared" si="220"/>
        <v>43.125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1.0843750000000001</v>
      </c>
      <c r="P3562">
        <f t="shared" si="220"/>
        <v>46.891891891891895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1.024</v>
      </c>
      <c r="P3563">
        <f t="shared" si="220"/>
        <v>47.407407407407405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1.4888888888888889</v>
      </c>
      <c r="P3564">
        <f t="shared" si="220"/>
        <v>15.129032258064516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1.0549000000000002</v>
      </c>
      <c r="P3565">
        <f t="shared" si="220"/>
        <v>21.098000000000003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1.0049999999999999</v>
      </c>
      <c r="P3566">
        <f t="shared" si="220"/>
        <v>59.117647058823529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1.3055555555555556</v>
      </c>
      <c r="P3567">
        <f t="shared" si="220"/>
        <v>97.916666666666671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1.0475000000000001</v>
      </c>
      <c r="P3568">
        <f t="shared" si="220"/>
        <v>55.131578947368418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1.0880000000000001</v>
      </c>
      <c r="P3569">
        <f t="shared" si="220"/>
        <v>26.536585365853657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1.1100000000000001</v>
      </c>
      <c r="P3570">
        <f t="shared" si="220"/>
        <v>58.421052631578945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1.0047999999999999</v>
      </c>
      <c r="P3571">
        <f t="shared" si="220"/>
        <v>122.53658536585365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1.1435</v>
      </c>
      <c r="P3572">
        <f t="shared" si="220"/>
        <v>87.961538461538467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1.2206666666666666</v>
      </c>
      <c r="P3573">
        <f t="shared" si="220"/>
        <v>73.239999999999995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</v>
      </c>
      <c r="P3574">
        <f t="shared" si="220"/>
        <v>55.555555555555557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1.028</v>
      </c>
      <c r="P3575">
        <f t="shared" si="220"/>
        <v>39.53846153846154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1.0612068965517241</v>
      </c>
      <c r="P3576">
        <f t="shared" si="220"/>
        <v>136.77777777777777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1.0133000000000001</v>
      </c>
      <c r="P3577">
        <f t="shared" si="220"/>
        <v>99.343137254901961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</v>
      </c>
      <c r="P3578">
        <f t="shared" si="220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1.3</v>
      </c>
      <c r="P3579">
        <f t="shared" si="220"/>
        <v>28.888888888888889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1.0001333333333333</v>
      </c>
      <c r="P3580">
        <f t="shared" si="220"/>
        <v>40.545945945945945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</v>
      </c>
      <c r="P3581">
        <f t="shared" si="220"/>
        <v>35.714285714285715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1.1388888888888888</v>
      </c>
      <c r="P3582">
        <f t="shared" si="220"/>
        <v>37.962962962962962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</v>
      </c>
      <c r="P3583">
        <f t="shared" si="220"/>
        <v>33.333333333333336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2.87</v>
      </c>
      <c r="P3584">
        <f t="shared" si="220"/>
        <v>58.571428571428569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1.085</v>
      </c>
      <c r="P3585">
        <f t="shared" si="220"/>
        <v>135.625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1.155</v>
      </c>
      <c r="P3586">
        <f t="shared" si="220"/>
        <v>30.9375</v>
      </c>
      <c r="Q3586" t="s">
        <v>8317</v>
      </c>
      <c r="R3586" t="s">
        <v>8318</v>
      </c>
      <c r="S3586" s="10">
        <f t="shared" si="221"/>
        <v>42168.108148148145</v>
      </c>
      <c r="T3586" s="10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1.1911764705882353</v>
      </c>
      <c r="P3587">
        <f t="shared" ref="P3587:P3650" si="224">E3587/L3587</f>
        <v>176.08695652173913</v>
      </c>
      <c r="Q3587" t="s">
        <v>8317</v>
      </c>
      <c r="R3587" t="s">
        <v>8318</v>
      </c>
      <c r="S3587" s="10">
        <f t="shared" ref="S3587:S3650" si="225">(J3587/86400)+25569+(-5/24)</f>
        <v>41964.507986111108</v>
      </c>
      <c r="T3587" s="10">
        <f t="shared" ref="T3587:T3650" si="226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3"/>
        <v>1.0942666666666667</v>
      </c>
      <c r="P3588">
        <f t="shared" si="224"/>
        <v>151.9814814814815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ref="O3589:O3652" si="227">E3589/D3589</f>
        <v>1.266</v>
      </c>
      <c r="P3589">
        <f t="shared" si="224"/>
        <v>22.607142857142858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1.0049999999999999</v>
      </c>
      <c r="P3590">
        <f t="shared" si="224"/>
        <v>18.272727272727273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1.2749999999999999</v>
      </c>
      <c r="P3591">
        <f t="shared" si="224"/>
        <v>82.258064516129039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1.0005999999999999</v>
      </c>
      <c r="P3592">
        <f t="shared" si="224"/>
        <v>68.534246575342465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1.75</v>
      </c>
      <c r="P3593">
        <f t="shared" si="224"/>
        <v>68.055555555555557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1.2725</v>
      </c>
      <c r="P3594">
        <f t="shared" si="224"/>
        <v>72.714285714285708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1.1063333333333334</v>
      </c>
      <c r="P3595">
        <f t="shared" si="224"/>
        <v>77.186046511627907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1.2593749999999999</v>
      </c>
      <c r="P3596">
        <f t="shared" si="224"/>
        <v>55.972222222222221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1.1850000000000001</v>
      </c>
      <c r="P3597">
        <f t="shared" si="224"/>
        <v>49.693548387096776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1.0772727272727274</v>
      </c>
      <c r="P3598">
        <f t="shared" si="224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1.026</v>
      </c>
      <c r="P3599">
        <f t="shared" si="224"/>
        <v>77.727272727272734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1.101</v>
      </c>
      <c r="P3600">
        <f t="shared" si="224"/>
        <v>40.777777777777779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2.02</v>
      </c>
      <c r="P3601">
        <f t="shared" si="224"/>
        <v>59.411764705882355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1.3</v>
      </c>
      <c r="P3602">
        <f t="shared" si="224"/>
        <v>3.25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1.0435000000000001</v>
      </c>
      <c r="P3603">
        <f t="shared" si="224"/>
        <v>39.377358490566039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1.0004999999999999</v>
      </c>
      <c r="P3604">
        <f t="shared" si="224"/>
        <v>81.673469387755105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1.7066666666666668</v>
      </c>
      <c r="P3605">
        <f t="shared" si="224"/>
        <v>44.912280701754383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1.1283333333333334</v>
      </c>
      <c r="P3606">
        <f t="shared" si="224"/>
        <v>49.05797101449275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1.84</v>
      </c>
      <c r="P3607">
        <f t="shared" si="224"/>
        <v>30.666666666666668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1.3026666666666666</v>
      </c>
      <c r="P3608">
        <f t="shared" si="224"/>
        <v>61.0625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1.0545454545454545</v>
      </c>
      <c r="P3609">
        <f t="shared" si="224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</v>
      </c>
      <c r="P3610">
        <f t="shared" si="224"/>
        <v>29.62962962962963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1.5331632653061225</v>
      </c>
      <c r="P3611">
        <f t="shared" si="224"/>
        <v>143.0952380952381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1.623</v>
      </c>
      <c r="P3612">
        <f t="shared" si="224"/>
        <v>52.354838709677416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1.36</v>
      </c>
      <c r="P3613">
        <f t="shared" si="224"/>
        <v>66.666666666666671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1.444</v>
      </c>
      <c r="P3614">
        <f t="shared" si="224"/>
        <v>126.66666666666667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</v>
      </c>
      <c r="P3615">
        <f t="shared" si="224"/>
        <v>62.5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1.008</v>
      </c>
      <c r="P3616">
        <f t="shared" si="224"/>
        <v>35.492957746478872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1.0680000000000001</v>
      </c>
      <c r="P3617">
        <f t="shared" si="224"/>
        <v>37.083333333333336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1.248</v>
      </c>
      <c r="P3618">
        <f t="shared" si="224"/>
        <v>69.333333333333329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1.1891891891891893</v>
      </c>
      <c r="P3619">
        <f t="shared" si="224"/>
        <v>17.254901960784313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1.01</v>
      </c>
      <c r="P3620">
        <f t="shared" si="224"/>
        <v>36.071428571428569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1.1299999999999999</v>
      </c>
      <c r="P3621">
        <f t="shared" si="224"/>
        <v>66.470588235294116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1.0519047619047619</v>
      </c>
      <c r="P3622">
        <f t="shared" si="224"/>
        <v>56.065989847715734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1.0973333333333333</v>
      </c>
      <c r="P3623">
        <f t="shared" si="224"/>
        <v>47.028571428571432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1.00099</v>
      </c>
      <c r="P3624">
        <f t="shared" si="224"/>
        <v>47.666190476190479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1.2</v>
      </c>
      <c r="P3625">
        <f t="shared" si="224"/>
        <v>88.235294117647058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1.0493333333333332</v>
      </c>
      <c r="P3626">
        <f t="shared" si="224"/>
        <v>80.717948717948715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1.0266666666666666</v>
      </c>
      <c r="P3627">
        <f t="shared" si="224"/>
        <v>39.487179487179489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1.0182500000000001</v>
      </c>
      <c r="P3628">
        <f t="shared" si="224"/>
        <v>84.854166666666671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</v>
      </c>
      <c r="P3629">
        <f t="shared" si="224"/>
        <v>68.965517241379317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t="e">
        <f t="shared" si="224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1.9999999999999999E-6</v>
      </c>
      <c r="P3631">
        <f t="shared" si="224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3.3333333333333332E-4</v>
      </c>
      <c r="P3632">
        <f t="shared" si="224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0.51023391812865493</v>
      </c>
      <c r="P3633">
        <f t="shared" si="224"/>
        <v>147.88135593220338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0.2</v>
      </c>
      <c r="P3634">
        <f t="shared" si="224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0.35239999999999999</v>
      </c>
      <c r="P3635">
        <f t="shared" si="224"/>
        <v>56.838709677419352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4.2466666666666666E-2</v>
      </c>
      <c r="P3636">
        <f t="shared" si="224"/>
        <v>176.94444444444446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0.36457142857142855</v>
      </c>
      <c r="P3637">
        <f t="shared" si="224"/>
        <v>127.6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t="e">
        <f t="shared" si="224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0.30866666666666664</v>
      </c>
      <c r="P3639">
        <f t="shared" si="224"/>
        <v>66.142857142857139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6.545454545454546E-2</v>
      </c>
      <c r="P3640">
        <f t="shared" si="224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4.0000000000000003E-5</v>
      </c>
      <c r="P3641">
        <f t="shared" si="224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5.5E-2</v>
      </c>
      <c r="P3642">
        <f t="shared" si="224"/>
        <v>18.333333333333332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t="e">
        <f t="shared" si="224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2.1428571428571429E-2</v>
      </c>
      <c r="P3644">
        <f t="shared" si="224"/>
        <v>7.5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t="e">
        <f t="shared" si="224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0.16420000000000001</v>
      </c>
      <c r="P3646">
        <f t="shared" si="224"/>
        <v>68.416666666666671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1E-3</v>
      </c>
      <c r="P3647">
        <f t="shared" si="224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4.8099999999999997E-2</v>
      </c>
      <c r="P3648">
        <f t="shared" si="224"/>
        <v>60.125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0.06</v>
      </c>
      <c r="P3649">
        <f t="shared" si="224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1.003825</v>
      </c>
      <c r="P3650">
        <f t="shared" si="224"/>
        <v>550.04109589041093</v>
      </c>
      <c r="Q3650" t="s">
        <v>8317</v>
      </c>
      <c r="R3650" t="s">
        <v>8318</v>
      </c>
      <c r="S3650" s="10">
        <f t="shared" si="225"/>
        <v>41887.083854166667</v>
      </c>
      <c r="T3650" s="10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1.04</v>
      </c>
      <c r="P3651">
        <f t="shared" ref="P3651:P3714" si="228">E3651/L3651</f>
        <v>97.5</v>
      </c>
      <c r="Q3651" t="s">
        <v>8317</v>
      </c>
      <c r="R3651" t="s">
        <v>8318</v>
      </c>
      <c r="S3651" s="10">
        <f t="shared" ref="S3651:S3714" si="229">(J3651/86400)+25569+(-5/24)</f>
        <v>41780.504560185182</v>
      </c>
      <c r="T3651" s="10">
        <f t="shared" ref="T3651:T3714" si="230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7"/>
        <v>1</v>
      </c>
      <c r="P3652">
        <f t="shared" si="228"/>
        <v>29.411764705882351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ref="O3653:O3716" si="231">E3653/D3653</f>
        <v>1.04</v>
      </c>
      <c r="P3653">
        <f t="shared" si="228"/>
        <v>57.777777777777779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2.5066666666666668</v>
      </c>
      <c r="P3654">
        <f t="shared" si="228"/>
        <v>44.235294117647058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1.0049999999999999</v>
      </c>
      <c r="P3655">
        <f t="shared" si="228"/>
        <v>60.909090909090907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1.744</v>
      </c>
      <c r="P3656">
        <f t="shared" si="228"/>
        <v>68.84210526315789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1.1626000000000001</v>
      </c>
      <c r="P3657">
        <f t="shared" si="228"/>
        <v>73.582278481012665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1.0582</v>
      </c>
      <c r="P3658">
        <f t="shared" si="228"/>
        <v>115.02173913043478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1.1074999999999999</v>
      </c>
      <c r="P3659">
        <f t="shared" si="228"/>
        <v>110.75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1.0066666666666666</v>
      </c>
      <c r="P3660">
        <f t="shared" si="228"/>
        <v>75.5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1.0203333333333333</v>
      </c>
      <c r="P3661">
        <f t="shared" si="228"/>
        <v>235.46153846153845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</v>
      </c>
      <c r="P3662">
        <f t="shared" si="228"/>
        <v>11.363636363636363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1.1100000000000001</v>
      </c>
      <c r="P3663">
        <f t="shared" si="228"/>
        <v>92.5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1.0142500000000001</v>
      </c>
      <c r="P3664">
        <f t="shared" si="228"/>
        <v>202.85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1.04</v>
      </c>
      <c r="P3665">
        <f t="shared" si="228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1.09375</v>
      </c>
      <c r="P3666">
        <f t="shared" si="228"/>
        <v>46.05263157894737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1.1516129032258065</v>
      </c>
      <c r="P3667">
        <f t="shared" si="228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</v>
      </c>
      <c r="P3668">
        <f t="shared" si="228"/>
        <v>31.578947368421051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1.0317033333333334</v>
      </c>
      <c r="P3669">
        <f t="shared" si="228"/>
        <v>53.363965517241382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1.0349999999999999</v>
      </c>
      <c r="P3670">
        <f t="shared" si="228"/>
        <v>36.964285714285715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1.3819999999999999</v>
      </c>
      <c r="P3671">
        <f t="shared" si="228"/>
        <v>81.294117647058826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1.0954545454545455</v>
      </c>
      <c r="P3672">
        <f t="shared" si="228"/>
        <v>20.083333333333332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1.0085714285714287</v>
      </c>
      <c r="P3673">
        <f t="shared" si="228"/>
        <v>88.25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1.0153333333333334</v>
      </c>
      <c r="P3674">
        <f t="shared" si="228"/>
        <v>53.438596491228068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1.13625</v>
      </c>
      <c r="P3675">
        <f t="shared" si="228"/>
        <v>39.868421052631582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</v>
      </c>
      <c r="P3676">
        <f t="shared" si="228"/>
        <v>145.16129032258064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1.4</v>
      </c>
      <c r="P3677">
        <f t="shared" si="228"/>
        <v>23.333333333333332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1.2875000000000001</v>
      </c>
      <c r="P3678">
        <f t="shared" si="228"/>
        <v>64.375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1.0290416666666666</v>
      </c>
      <c r="P3679">
        <f t="shared" si="228"/>
        <v>62.052763819095475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1.0249999999999999</v>
      </c>
      <c r="P3680">
        <f t="shared" si="228"/>
        <v>66.129032258064512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1.101</v>
      </c>
      <c r="P3681">
        <f t="shared" si="228"/>
        <v>73.400000000000006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1.1276666666666666</v>
      </c>
      <c r="P3682">
        <f t="shared" si="228"/>
        <v>99.5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1.119</v>
      </c>
      <c r="P3683">
        <f t="shared" si="228"/>
        <v>62.166666666666664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1.3919999999999999</v>
      </c>
      <c r="P3684">
        <f t="shared" si="228"/>
        <v>62.328358208955223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1.1085714285714285</v>
      </c>
      <c r="P3685">
        <f t="shared" si="228"/>
        <v>58.787878787878789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1.3906666666666667</v>
      </c>
      <c r="P3686">
        <f t="shared" si="228"/>
        <v>45.347826086956523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1.0569999999999999</v>
      </c>
      <c r="P3687">
        <f t="shared" si="228"/>
        <v>41.944444444444443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1.0142857142857142</v>
      </c>
      <c r="P3688">
        <f t="shared" si="228"/>
        <v>59.166666666666664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1.0024500000000001</v>
      </c>
      <c r="P3689">
        <f t="shared" si="228"/>
        <v>200.49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1.0916666666666666</v>
      </c>
      <c r="P3690">
        <f t="shared" si="228"/>
        <v>83.974358974358978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1.1833333333333333</v>
      </c>
      <c r="P3691">
        <f t="shared" si="228"/>
        <v>57.258064516129032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1.2</v>
      </c>
      <c r="P3692">
        <f t="shared" si="228"/>
        <v>58.064516129032256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1.2796000000000001</v>
      </c>
      <c r="P3693">
        <f t="shared" si="228"/>
        <v>186.80291970802921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1.26</v>
      </c>
      <c r="P3694">
        <f t="shared" si="228"/>
        <v>74.117647058823536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1.2912912912912913</v>
      </c>
      <c r="P3695">
        <f t="shared" si="228"/>
        <v>30.714285714285715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1.0742857142857143</v>
      </c>
      <c r="P3696">
        <f t="shared" si="228"/>
        <v>62.666666666666664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1.00125</v>
      </c>
      <c r="P3697">
        <f t="shared" si="228"/>
        <v>121.36363636363636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1.55</v>
      </c>
      <c r="P3698">
        <f t="shared" si="228"/>
        <v>39.743589743589745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1.08</v>
      </c>
      <c r="P3699">
        <f t="shared" si="228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1.1052</v>
      </c>
      <c r="P3700">
        <f t="shared" si="228"/>
        <v>40.632352941176471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1.008</v>
      </c>
      <c r="P3701">
        <f t="shared" si="228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1.212</v>
      </c>
      <c r="P3702">
        <f t="shared" si="228"/>
        <v>33.666666666666664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1.0033333333333334</v>
      </c>
      <c r="P3703">
        <f t="shared" si="228"/>
        <v>38.589743589743591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1.0916666666666666</v>
      </c>
      <c r="P3704">
        <f t="shared" si="228"/>
        <v>155.95238095238096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1.2342857142857142</v>
      </c>
      <c r="P3705">
        <f t="shared" si="228"/>
        <v>43.2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1.3633666666666666</v>
      </c>
      <c r="P3706">
        <f t="shared" si="228"/>
        <v>15.148518518518518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1.0346657233816767</v>
      </c>
      <c r="P3707">
        <f t="shared" si="228"/>
        <v>83.571428571428569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1.2133333333333334</v>
      </c>
      <c r="P3708">
        <f t="shared" si="228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1.86</v>
      </c>
      <c r="P3709">
        <f t="shared" si="228"/>
        <v>80.869565217391298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</v>
      </c>
      <c r="P3710">
        <f t="shared" si="228"/>
        <v>53.846153846153847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1.0825</v>
      </c>
      <c r="P3711">
        <f t="shared" si="228"/>
        <v>30.928571428571427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1.4115384615384616</v>
      </c>
      <c r="P3712">
        <f t="shared" si="228"/>
        <v>67.962962962962962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1.1399999999999999</v>
      </c>
      <c r="P3713">
        <f t="shared" si="228"/>
        <v>27.142857142857142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1.5373333333333334</v>
      </c>
      <c r="P3714">
        <f t="shared" si="228"/>
        <v>110.86538461538461</v>
      </c>
      <c r="Q3714" t="s">
        <v>8317</v>
      </c>
      <c r="R3714" t="s">
        <v>8318</v>
      </c>
      <c r="S3714" s="10">
        <f t="shared" si="229"/>
        <v>42133.963738425919</v>
      </c>
      <c r="T3714" s="10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1.0149999999999999</v>
      </c>
      <c r="P3715">
        <f t="shared" ref="P3715:P3778" si="232">E3715/L3715</f>
        <v>106.84210526315789</v>
      </c>
      <c r="Q3715" t="s">
        <v>8317</v>
      </c>
      <c r="R3715" t="s">
        <v>8318</v>
      </c>
      <c r="S3715" s="10">
        <f t="shared" ref="S3715:S3778" si="233">(J3715/86400)+25569+(-5/24)</f>
        <v>42505.529699074068</v>
      </c>
      <c r="T3715" s="10">
        <f t="shared" ref="T3715:T3778" si="23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1"/>
        <v>1.0235000000000001</v>
      </c>
      <c r="P3716">
        <f t="shared" si="232"/>
        <v>105.51546391752578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ref="O3717:O3780" si="235">E3717/D3717</f>
        <v>1.0257142857142858</v>
      </c>
      <c r="P3717">
        <f t="shared" si="232"/>
        <v>132.96296296296296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1.5575000000000001</v>
      </c>
      <c r="P3718">
        <f t="shared" si="232"/>
        <v>51.916666666666664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1.0075000000000001</v>
      </c>
      <c r="P3719">
        <f t="shared" si="232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2.3940000000000001</v>
      </c>
      <c r="P3720">
        <f t="shared" si="232"/>
        <v>26.021739130434781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2.1</v>
      </c>
      <c r="P3721">
        <f t="shared" si="232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1.0451515151515152</v>
      </c>
      <c r="P3722">
        <f t="shared" si="232"/>
        <v>86.224999999999994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1.008</v>
      </c>
      <c r="P3723">
        <f t="shared" si="232"/>
        <v>114.54545454545455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1.1120000000000001</v>
      </c>
      <c r="P3724">
        <f t="shared" si="232"/>
        <v>47.657142857142858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1.0204444444444445</v>
      </c>
      <c r="P3725">
        <f t="shared" si="232"/>
        <v>72.888888888888886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1.0254767441860466</v>
      </c>
      <c r="P3726">
        <f t="shared" si="232"/>
        <v>49.545505617977533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1.27</v>
      </c>
      <c r="P3727">
        <f t="shared" si="232"/>
        <v>25.4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3.3870588235294119</v>
      </c>
      <c r="P3728">
        <f t="shared" si="232"/>
        <v>62.586956521739133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1.0075000000000001</v>
      </c>
      <c r="P3729">
        <f t="shared" si="232"/>
        <v>61.060606060606062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9.3100000000000002E-2</v>
      </c>
      <c r="P3730">
        <f t="shared" si="232"/>
        <v>60.064516129032256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7.2400000000000006E-2</v>
      </c>
      <c r="P3731">
        <f t="shared" si="232"/>
        <v>72.400000000000006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0.1</v>
      </c>
      <c r="P3732">
        <f t="shared" si="232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0.11272727272727273</v>
      </c>
      <c r="P3733">
        <f t="shared" si="232"/>
        <v>51.666666666666664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0.15411764705882353</v>
      </c>
      <c r="P3734">
        <f t="shared" si="232"/>
        <v>32.75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t="e">
        <f t="shared" si="232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0.28466666666666668</v>
      </c>
      <c r="P3736">
        <f t="shared" si="232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0.13333333333333333</v>
      </c>
      <c r="P3737">
        <f t="shared" si="232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6.6666666666666671E-3</v>
      </c>
      <c r="P3738">
        <f t="shared" si="232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0.21428571428571427</v>
      </c>
      <c r="P3739">
        <f t="shared" si="232"/>
        <v>37.5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0.18</v>
      </c>
      <c r="P3740">
        <f t="shared" si="232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0.20125000000000001</v>
      </c>
      <c r="P3741">
        <f t="shared" si="232"/>
        <v>100.625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0.17899999999999999</v>
      </c>
      <c r="P3742">
        <f t="shared" si="232"/>
        <v>25.571428571428573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t="e">
        <f t="shared" si="232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0.02</v>
      </c>
      <c r="P3744">
        <f t="shared" si="232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t="e">
        <f t="shared" si="232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t="e">
        <f t="shared" si="232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0.1</v>
      </c>
      <c r="P3747">
        <f t="shared" si="232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2.3764705882352941E-2</v>
      </c>
      <c r="P3748">
        <f t="shared" si="232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0.01</v>
      </c>
      <c r="P3749">
        <f t="shared" si="232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1.0351999999999999</v>
      </c>
      <c r="P3750">
        <f t="shared" si="232"/>
        <v>99.538461538461533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1.05</v>
      </c>
      <c r="P3751">
        <f t="shared" si="232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1.0044999999999999</v>
      </c>
      <c r="P3752">
        <f t="shared" si="232"/>
        <v>215.25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1.3260000000000001</v>
      </c>
      <c r="P3753">
        <f t="shared" si="232"/>
        <v>120.54545454545455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1.1299999999999999</v>
      </c>
      <c r="P3754">
        <f t="shared" si="232"/>
        <v>37.666666666666664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1.0334000000000001</v>
      </c>
      <c r="P3755">
        <f t="shared" si="232"/>
        <v>172.23333333333332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1.2</v>
      </c>
      <c r="P3756">
        <f t="shared" si="232"/>
        <v>111.11111111111111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1.2963636363636364</v>
      </c>
      <c r="P3757">
        <f t="shared" si="232"/>
        <v>25.464285714285715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1.0111111111111111</v>
      </c>
      <c r="P3758">
        <f t="shared" si="232"/>
        <v>267.64705882352939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1.0851428571428572</v>
      </c>
      <c r="P3759">
        <f t="shared" si="232"/>
        <v>75.959999999999994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1.0233333333333334</v>
      </c>
      <c r="P3760">
        <f t="shared" si="232"/>
        <v>59.03846153846154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1.1024425000000002</v>
      </c>
      <c r="P3761">
        <f t="shared" si="232"/>
        <v>50.111022727272733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1.010154</v>
      </c>
      <c r="P3762">
        <f t="shared" si="232"/>
        <v>55.502967032967035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</v>
      </c>
      <c r="P3763">
        <f t="shared" si="232"/>
        <v>166.66666666666666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1.0624</v>
      </c>
      <c r="P3764">
        <f t="shared" si="232"/>
        <v>47.428571428571431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</v>
      </c>
      <c r="P3765">
        <f t="shared" si="232"/>
        <v>64.935064935064929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</v>
      </c>
      <c r="P3766">
        <f t="shared" si="232"/>
        <v>55.555555555555557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1.1345714285714286</v>
      </c>
      <c r="P3767">
        <f t="shared" si="232"/>
        <v>74.224299065420567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1.0265010000000001</v>
      </c>
      <c r="P3768">
        <f t="shared" si="232"/>
        <v>106.9271875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1.1675</v>
      </c>
      <c r="P3769">
        <f t="shared" si="232"/>
        <v>41.696428571428569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1.0765274999999999</v>
      </c>
      <c r="P3770">
        <f t="shared" si="232"/>
        <v>74.243275862068955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</v>
      </c>
      <c r="P3771">
        <f t="shared" si="232"/>
        <v>73.333333333333329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</v>
      </c>
      <c r="P3772">
        <f t="shared" si="232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1.46</v>
      </c>
      <c r="P3773">
        <f t="shared" si="232"/>
        <v>38.421052631578945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1.1020000000000001</v>
      </c>
      <c r="P3774">
        <f t="shared" si="232"/>
        <v>166.96969696969697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1.0820000000000001</v>
      </c>
      <c r="P3775">
        <f t="shared" si="232"/>
        <v>94.912280701754383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</v>
      </c>
      <c r="P3776">
        <f t="shared" si="232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1.0024999999999999</v>
      </c>
      <c r="P3777">
        <f t="shared" si="232"/>
        <v>143.21428571428572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1.0671250000000001</v>
      </c>
      <c r="P3778">
        <f t="shared" si="232"/>
        <v>90.819148936170208</v>
      </c>
      <c r="Q3778" t="s">
        <v>8317</v>
      </c>
      <c r="R3778" t="s">
        <v>8359</v>
      </c>
      <c r="S3778" s="10">
        <f t="shared" si="233"/>
        <v>41814.159467592588</v>
      </c>
      <c r="T3778" s="10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1.4319999999999999</v>
      </c>
      <c r="P3779">
        <f t="shared" ref="P3779:P3842" si="236">E3779/L3779</f>
        <v>48.542372881355931</v>
      </c>
      <c r="Q3779" t="s">
        <v>8317</v>
      </c>
      <c r="R3779" t="s">
        <v>8359</v>
      </c>
      <c r="S3779" s="10">
        <f t="shared" ref="S3779:S3842" si="237">(J3779/86400)+25569+(-5/24)</f>
        <v>41886.903020833335</v>
      </c>
      <c r="T3779" s="10">
        <f t="shared" ref="T3779:T3842" si="23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5"/>
        <v>1.0504166666666668</v>
      </c>
      <c r="P3780">
        <f t="shared" si="236"/>
        <v>70.027777777777771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ref="O3781:O3844" si="239">E3781/D3781</f>
        <v>1.0398000000000001</v>
      </c>
      <c r="P3781">
        <f t="shared" si="236"/>
        <v>135.62608695652173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1.2</v>
      </c>
      <c r="P3782">
        <f t="shared" si="236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1.0966666666666667</v>
      </c>
      <c r="P3783">
        <f t="shared" si="236"/>
        <v>94.90384615384616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1.0175000000000001</v>
      </c>
      <c r="P3784">
        <f t="shared" si="236"/>
        <v>75.370370370370367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1.2891666666666666</v>
      </c>
      <c r="P3785">
        <f t="shared" si="236"/>
        <v>64.458333333333329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1.1499999999999999</v>
      </c>
      <c r="P3786">
        <f t="shared" si="236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1.5075000000000001</v>
      </c>
      <c r="P3787">
        <f t="shared" si="236"/>
        <v>100.5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1.1096666666666666</v>
      </c>
      <c r="P3788">
        <f t="shared" si="236"/>
        <v>93.774647887323937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1.0028571428571429</v>
      </c>
      <c r="P3789">
        <f t="shared" si="236"/>
        <v>35.1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6.6666666666666671E-3</v>
      </c>
      <c r="P3790">
        <f t="shared" si="236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3.267605633802817E-2</v>
      </c>
      <c r="P3791">
        <f t="shared" si="236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t="e">
        <f t="shared" si="236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t="e">
        <f t="shared" si="236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2.8E-3</v>
      </c>
      <c r="P3794">
        <f t="shared" si="236"/>
        <v>17.5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0.59657142857142853</v>
      </c>
      <c r="P3795">
        <f t="shared" si="236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0.01</v>
      </c>
      <c r="P3796">
        <f t="shared" si="236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1.6666666666666666E-2</v>
      </c>
      <c r="P3797">
        <f t="shared" si="236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4.4444444444444447E-5</v>
      </c>
      <c r="P3798">
        <f t="shared" si="236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0.89666666666666661</v>
      </c>
      <c r="P3799">
        <f t="shared" si="236"/>
        <v>145.40540540540542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1.4642857142857143E-2</v>
      </c>
      <c r="P3800">
        <f t="shared" si="236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4.02E-2</v>
      </c>
      <c r="P3801">
        <f t="shared" si="236"/>
        <v>100.5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4.0045454545454544E-2</v>
      </c>
      <c r="P3802">
        <f t="shared" si="236"/>
        <v>55.0625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8.5199999999999998E-2</v>
      </c>
      <c r="P3803">
        <f t="shared" si="236"/>
        <v>47.333333333333336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t="e">
        <f t="shared" si="236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0.19650000000000001</v>
      </c>
      <c r="P3805">
        <f t="shared" si="236"/>
        <v>58.95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t="e">
        <f t="shared" si="236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2.0000000000000002E-5</v>
      </c>
      <c r="P3807">
        <f t="shared" si="236"/>
        <v>1.5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6.6666666666666664E-4</v>
      </c>
      <c r="P3808">
        <f t="shared" si="236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0.30333333333333334</v>
      </c>
      <c r="P3809">
        <f t="shared" si="236"/>
        <v>50.555555555555557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</v>
      </c>
      <c r="P3810">
        <f t="shared" si="236"/>
        <v>41.666666666666664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1.0125</v>
      </c>
      <c r="P3811">
        <f t="shared" si="236"/>
        <v>53.289473684210527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1.2173333333333334</v>
      </c>
      <c r="P3812">
        <f t="shared" si="236"/>
        <v>70.230769230769226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3.3</v>
      </c>
      <c r="P3813">
        <f t="shared" si="236"/>
        <v>43.421052631578945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1.0954999999999999</v>
      </c>
      <c r="P3814">
        <f t="shared" si="236"/>
        <v>199.18181818181819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1.0095190476190474</v>
      </c>
      <c r="P3815">
        <f t="shared" si="236"/>
        <v>78.518148148148143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1.4013333333333333</v>
      </c>
      <c r="P3816">
        <f t="shared" si="236"/>
        <v>61.823529411764703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1.0000100000000001</v>
      </c>
      <c r="P3817">
        <f t="shared" si="236"/>
        <v>50.000500000000002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1.19238</v>
      </c>
      <c r="P3818">
        <f t="shared" si="236"/>
        <v>48.339729729729726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1.0725</v>
      </c>
      <c r="P3819">
        <f t="shared" si="236"/>
        <v>107.25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2.2799999999999998</v>
      </c>
      <c r="P3820">
        <f t="shared" si="236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1.0640000000000001</v>
      </c>
      <c r="P3821">
        <f t="shared" si="236"/>
        <v>40.92307692307692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1.4333333333333333</v>
      </c>
      <c r="P3822">
        <f t="shared" si="236"/>
        <v>21.5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1.0454285714285714</v>
      </c>
      <c r="P3823">
        <f t="shared" si="236"/>
        <v>79.543478260869563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1.1002000000000001</v>
      </c>
      <c r="P3824">
        <f t="shared" si="236"/>
        <v>72.381578947368425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1.06</v>
      </c>
      <c r="P3825">
        <f t="shared" si="236"/>
        <v>64.634146341463421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1.08</v>
      </c>
      <c r="P3826">
        <f t="shared" si="236"/>
        <v>38.571428571428569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1.0542</v>
      </c>
      <c r="P3827">
        <f t="shared" si="236"/>
        <v>107.57142857142857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1.1916666666666667</v>
      </c>
      <c r="P3828">
        <f t="shared" si="236"/>
        <v>27.5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1.5266666666666666</v>
      </c>
      <c r="P3829">
        <f t="shared" si="236"/>
        <v>70.461538461538467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</v>
      </c>
      <c r="P3830">
        <f t="shared" si="236"/>
        <v>178.57142857142858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1.002</v>
      </c>
      <c r="P3831">
        <f t="shared" si="236"/>
        <v>62.625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2.25</v>
      </c>
      <c r="P3832">
        <f t="shared" si="236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1.0602199999999999</v>
      </c>
      <c r="P3833">
        <f t="shared" si="236"/>
        <v>58.901111111111113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1.0466666666666666</v>
      </c>
      <c r="P3834">
        <f t="shared" si="236"/>
        <v>139.55555555555554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1.1666666666666667</v>
      </c>
      <c r="P3835">
        <f t="shared" si="236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1.0903333333333334</v>
      </c>
      <c r="P3836">
        <f t="shared" si="236"/>
        <v>57.385964912280699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1.6</v>
      </c>
      <c r="P3837">
        <f t="shared" si="236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1.125</v>
      </c>
      <c r="P3838">
        <f t="shared" si="236"/>
        <v>64.285714285714292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1.0209999999999999</v>
      </c>
      <c r="P3839">
        <f t="shared" si="236"/>
        <v>120.11764705882354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1.00824</v>
      </c>
      <c r="P3840">
        <f t="shared" si="236"/>
        <v>1008.24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1.0125</v>
      </c>
      <c r="P3841">
        <f t="shared" si="236"/>
        <v>63.28125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</v>
      </c>
      <c r="P3842">
        <f t="shared" si="236"/>
        <v>21.666666666666668</v>
      </c>
      <c r="Q3842" t="s">
        <v>8317</v>
      </c>
      <c r="R3842" t="s">
        <v>8318</v>
      </c>
      <c r="S3842" s="10">
        <f t="shared" si="237"/>
        <v>42432.493391203701</v>
      </c>
      <c r="T3842" s="10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8.72E-2</v>
      </c>
      <c r="P3843">
        <f t="shared" ref="P3843:P3906" si="240">E3843/L3843</f>
        <v>25.647058823529413</v>
      </c>
      <c r="Q3843" t="s">
        <v>8317</v>
      </c>
      <c r="R3843" t="s">
        <v>8318</v>
      </c>
      <c r="S3843" s="10">
        <f t="shared" ref="S3843:S3906" si="241">(J3843/86400)+25569+(-5/24)</f>
        <v>41780.57739583333</v>
      </c>
      <c r="T3843" s="10">
        <f t="shared" ref="T3843:T3906" si="242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39"/>
        <v>0.21940000000000001</v>
      </c>
      <c r="P3844">
        <f t="shared" si="240"/>
        <v>47.695652173913047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ref="O3845:O3908" si="243">E3845/D3845</f>
        <v>0.21299999999999999</v>
      </c>
      <c r="P3845">
        <f t="shared" si="240"/>
        <v>56.05263157894737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0.41489795918367345</v>
      </c>
      <c r="P3846">
        <f t="shared" si="240"/>
        <v>81.319999999999993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2.1049999999999999E-2</v>
      </c>
      <c r="P3847">
        <f t="shared" si="240"/>
        <v>70.166666666666671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2.7E-2</v>
      </c>
      <c r="P3848">
        <f t="shared" si="240"/>
        <v>23.625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0.16161904761904761</v>
      </c>
      <c r="P3849">
        <f t="shared" si="240"/>
        <v>188.55555555555554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0.16376923076923078</v>
      </c>
      <c r="P3850">
        <f t="shared" si="240"/>
        <v>49.511627906976742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7.0433333333333334E-2</v>
      </c>
      <c r="P3851">
        <f t="shared" si="240"/>
        <v>75.464285714285708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3.7999999999999999E-2</v>
      </c>
      <c r="P3852">
        <f t="shared" si="240"/>
        <v>9.5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0.34079999999999999</v>
      </c>
      <c r="P3853">
        <f t="shared" si="240"/>
        <v>35.5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2E-3</v>
      </c>
      <c r="P3854">
        <f t="shared" si="240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2.5999999999999998E-4</v>
      </c>
      <c r="P3855">
        <f t="shared" si="240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0.16254545454545455</v>
      </c>
      <c r="P3856">
        <f t="shared" si="240"/>
        <v>89.4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2.5000000000000001E-2</v>
      </c>
      <c r="P3857">
        <f t="shared" si="240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2.0000000000000001E-4</v>
      </c>
      <c r="P3858">
        <f t="shared" si="240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5.1999999999999998E-2</v>
      </c>
      <c r="P3859">
        <f t="shared" si="240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0.02</v>
      </c>
      <c r="P3860">
        <f t="shared" si="240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4.0000000000000002E-4</v>
      </c>
      <c r="P3861">
        <f t="shared" si="240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0.17666666666666667</v>
      </c>
      <c r="P3862">
        <f t="shared" si="240"/>
        <v>81.538461538461533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0.05</v>
      </c>
      <c r="P3863">
        <f t="shared" si="240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1.3333333333333334E-4</v>
      </c>
      <c r="P3864">
        <f t="shared" si="240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t="e">
        <f t="shared" si="240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1.2E-2</v>
      </c>
      <c r="P3866">
        <f t="shared" si="240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0.26937422295897223</v>
      </c>
      <c r="P3867">
        <f t="shared" si="240"/>
        <v>46.428571428571431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5.4999999999999997E-3</v>
      </c>
      <c r="P3868">
        <f t="shared" si="240"/>
        <v>5.5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0.1255</v>
      </c>
      <c r="P3869">
        <f t="shared" si="240"/>
        <v>50.2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2E-3</v>
      </c>
      <c r="P3870">
        <f t="shared" si="240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3.44748684310884E-2</v>
      </c>
      <c r="P3871">
        <f t="shared" si="240"/>
        <v>30.133333333333333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0.15</v>
      </c>
      <c r="P3872">
        <f t="shared" si="240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2.6666666666666668E-2</v>
      </c>
      <c r="P3873">
        <f t="shared" si="240"/>
        <v>13.333333333333334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t="e">
        <f t="shared" si="240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t="e">
        <f t="shared" si="240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t="e">
        <f t="shared" si="240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t="e">
        <f t="shared" si="240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0.52794871794871789</v>
      </c>
      <c r="P3878">
        <f t="shared" si="240"/>
        <v>44.760869565217391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4.9639999999999997E-2</v>
      </c>
      <c r="P3879">
        <f t="shared" si="240"/>
        <v>88.642857142857139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5.5555555555555556E-4</v>
      </c>
      <c r="P3880">
        <f t="shared" si="240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t="e">
        <f t="shared" si="240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0.13066666666666665</v>
      </c>
      <c r="P3882">
        <f t="shared" si="240"/>
        <v>57.647058823529413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0.05</v>
      </c>
      <c r="P3883">
        <f t="shared" si="240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t="e">
        <f t="shared" si="240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t="e">
        <f t="shared" si="240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t="e">
        <f t="shared" si="240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t="e">
        <f t="shared" si="240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t="e">
        <f t="shared" si="240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1.7500000000000002E-2</v>
      </c>
      <c r="P3889">
        <f t="shared" si="240"/>
        <v>17.5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0.27100000000000002</v>
      </c>
      <c r="P3890">
        <f t="shared" si="240"/>
        <v>38.714285714285715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1.4749999999999999E-2</v>
      </c>
      <c r="P3891">
        <f t="shared" si="240"/>
        <v>13.111111111111111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0.16826666666666668</v>
      </c>
      <c r="P3892">
        <f t="shared" si="240"/>
        <v>315.5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0.32500000000000001</v>
      </c>
      <c r="P3893">
        <f t="shared" si="240"/>
        <v>37.142857142857146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t="e">
        <f t="shared" si="240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0.2155</v>
      </c>
      <c r="P3895">
        <f t="shared" si="240"/>
        <v>128.27380952380952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3.4666666666666665E-2</v>
      </c>
      <c r="P3896">
        <f t="shared" si="240"/>
        <v>47.272727272727273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0.05</v>
      </c>
      <c r="P3897">
        <f t="shared" si="240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0.10625</v>
      </c>
      <c r="P3898">
        <f t="shared" si="240"/>
        <v>42.5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0.17599999999999999</v>
      </c>
      <c r="P3899">
        <f t="shared" si="240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0.3256</v>
      </c>
      <c r="P3900">
        <f t="shared" si="240"/>
        <v>50.875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1.2500000000000001E-2</v>
      </c>
      <c r="P3901">
        <f t="shared" si="240"/>
        <v>62.5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5.3999999999999999E-2</v>
      </c>
      <c r="P3902">
        <f t="shared" si="240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8.3333333333333332E-3</v>
      </c>
      <c r="P3903">
        <f t="shared" si="240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0.48833333333333334</v>
      </c>
      <c r="P3904">
        <f t="shared" si="240"/>
        <v>47.258064516129032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t="e">
        <f t="shared" si="240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2.9999999999999997E-4</v>
      </c>
      <c r="P3906">
        <f t="shared" si="240"/>
        <v>1.5</v>
      </c>
      <c r="Q3906" t="s">
        <v>8317</v>
      </c>
      <c r="R3906" t="s">
        <v>8318</v>
      </c>
      <c r="S3906" s="10">
        <f t="shared" si="241"/>
        <v>42095.020833333336</v>
      </c>
      <c r="T3906" s="10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0.11533333333333333</v>
      </c>
      <c r="P3907">
        <f t="shared" ref="P3907:P3970" si="244">E3907/L3907</f>
        <v>24.714285714285715</v>
      </c>
      <c r="Q3907" t="s">
        <v>8317</v>
      </c>
      <c r="R3907" t="s">
        <v>8318</v>
      </c>
      <c r="S3907" s="10">
        <f t="shared" ref="S3907:S3970" si="245">(J3907/86400)+25569+(-5/24)</f>
        <v>42124.415543981479</v>
      </c>
      <c r="T3907" s="10">
        <f t="shared" ref="T3907:T3970" si="246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3"/>
        <v>0.67333333333333334</v>
      </c>
      <c r="P3908">
        <f t="shared" si="244"/>
        <v>63.125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ref="O3909:O3972" si="247">E3909/D3909</f>
        <v>0.153</v>
      </c>
      <c r="P3909">
        <f t="shared" si="244"/>
        <v>38.25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8.666666666666667E-2</v>
      </c>
      <c r="P3910">
        <f t="shared" si="244"/>
        <v>16.25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2.2499999999999998E-3</v>
      </c>
      <c r="P3911">
        <f t="shared" si="244"/>
        <v>33.75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3.0833333333333334E-2</v>
      </c>
      <c r="P3912">
        <f t="shared" si="244"/>
        <v>61.666666666666664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0.37412499999999999</v>
      </c>
      <c r="P3913">
        <f t="shared" si="244"/>
        <v>83.138888888888886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6.666666666666667E-5</v>
      </c>
      <c r="P3914">
        <f t="shared" si="244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0.1</v>
      </c>
      <c r="P3915">
        <f t="shared" si="244"/>
        <v>142.85714285714286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0.36359999999999998</v>
      </c>
      <c r="P3916">
        <f t="shared" si="244"/>
        <v>33.666666666666664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3.3333333333333335E-3</v>
      </c>
      <c r="P3917">
        <f t="shared" si="244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t="e">
        <f t="shared" si="244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2.8571428571428571E-3</v>
      </c>
      <c r="P3919">
        <f t="shared" si="244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2E-3</v>
      </c>
      <c r="P3920">
        <f t="shared" si="244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1.7999999999999999E-2</v>
      </c>
      <c r="P3921">
        <f t="shared" si="244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5.3999999999999999E-2</v>
      </c>
      <c r="P3922">
        <f t="shared" si="244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t="e">
        <f t="shared" si="244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8.1333333333333327E-2</v>
      </c>
      <c r="P3924">
        <f t="shared" si="244"/>
        <v>10.166666666666666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0.12034782608695652</v>
      </c>
      <c r="P3925">
        <f t="shared" si="244"/>
        <v>81.411764705882348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0.15266666666666667</v>
      </c>
      <c r="P3926">
        <f t="shared" si="244"/>
        <v>57.25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0.1</v>
      </c>
      <c r="P3927">
        <f t="shared" si="244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3.0000000000000001E-3</v>
      </c>
      <c r="P3928">
        <f t="shared" si="244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0.01</v>
      </c>
      <c r="P3929">
        <f t="shared" si="244"/>
        <v>12.5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0.13020000000000001</v>
      </c>
      <c r="P3930">
        <f t="shared" si="244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2.265E-2</v>
      </c>
      <c r="P3931">
        <f t="shared" si="244"/>
        <v>32.357142857142854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t="e">
        <f t="shared" si="244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t="e">
        <f t="shared" si="244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8.3333333333333331E-5</v>
      </c>
      <c r="P3934">
        <f t="shared" si="244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0.15742857142857142</v>
      </c>
      <c r="P3935">
        <f t="shared" si="244"/>
        <v>91.833333333333329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0.11</v>
      </c>
      <c r="P3936">
        <f t="shared" si="244"/>
        <v>45.833333333333336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0.43833333333333335</v>
      </c>
      <c r="P3937">
        <f t="shared" si="244"/>
        <v>57.173913043478258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t="e">
        <f t="shared" si="244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0.86135181975736563</v>
      </c>
      <c r="P3939">
        <f t="shared" si="244"/>
        <v>248.5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0.12196620583717357</v>
      </c>
      <c r="P3940">
        <f t="shared" si="244"/>
        <v>79.400000000000006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1E-3</v>
      </c>
      <c r="P3941">
        <f t="shared" si="244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2.2000000000000001E-3</v>
      </c>
      <c r="P3942">
        <f t="shared" si="244"/>
        <v>5.5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9.0909090909090905E-3</v>
      </c>
      <c r="P3943">
        <f t="shared" si="244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t="e">
        <f t="shared" si="244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0.35639999999999999</v>
      </c>
      <c r="P3945">
        <f t="shared" si="244"/>
        <v>137.07692307692307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t="e">
        <f t="shared" si="244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2.5000000000000001E-3</v>
      </c>
      <c r="P3947">
        <f t="shared" si="244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3.2500000000000001E-2</v>
      </c>
      <c r="P3948">
        <f t="shared" si="244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3.3666666666666664E-2</v>
      </c>
      <c r="P3949">
        <f t="shared" si="244"/>
        <v>50.5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t="e">
        <f t="shared" si="244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0.15770000000000001</v>
      </c>
      <c r="P3951">
        <f t="shared" si="244"/>
        <v>49.28125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6.2500000000000003E-3</v>
      </c>
      <c r="P3952">
        <f t="shared" si="244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5.0000000000000004E-6</v>
      </c>
      <c r="P3953">
        <f t="shared" si="244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9.6153846153846159E-4</v>
      </c>
      <c r="P3954">
        <f t="shared" si="244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t="e">
        <f t="shared" si="244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t="e">
        <f t="shared" si="244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0.24285714285714285</v>
      </c>
      <c r="P3957">
        <f t="shared" si="244"/>
        <v>53.125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t="e">
        <f t="shared" si="244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2.5000000000000001E-4</v>
      </c>
      <c r="P3959">
        <f t="shared" si="244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0.32050000000000001</v>
      </c>
      <c r="P3960">
        <f t="shared" si="244"/>
        <v>40.0625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0.24333333333333335</v>
      </c>
      <c r="P3961">
        <f t="shared" si="244"/>
        <v>24.333333333333332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1.4999999999999999E-2</v>
      </c>
      <c r="P3962">
        <f t="shared" si="244"/>
        <v>11.25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4.1999999999999997E-3</v>
      </c>
      <c r="P3963">
        <f t="shared" si="244"/>
        <v>10.5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3.214285714285714E-2</v>
      </c>
      <c r="P3964">
        <f t="shared" si="244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t="e">
        <f t="shared" si="244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6.3E-2</v>
      </c>
      <c r="P3966">
        <f t="shared" si="244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0.14249999999999999</v>
      </c>
      <c r="P3967">
        <f t="shared" si="244"/>
        <v>71.25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6.0000000000000001E-3</v>
      </c>
      <c r="P3968">
        <f t="shared" si="244"/>
        <v>22.5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0.2411764705882353</v>
      </c>
      <c r="P3969">
        <f t="shared" si="244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0.10539999999999999</v>
      </c>
      <c r="P3970">
        <f t="shared" si="244"/>
        <v>47.909090909090907</v>
      </c>
      <c r="Q3970" t="s">
        <v>8317</v>
      </c>
      <c r="R3970" t="s">
        <v>8318</v>
      </c>
      <c r="S3970" s="10">
        <f t="shared" si="245"/>
        <v>42452.60732638889</v>
      </c>
      <c r="T3970" s="10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7.4690265486725665E-2</v>
      </c>
      <c r="P3971">
        <f t="shared" ref="P3971:P4034" si="248">E3971/L3971</f>
        <v>35.166666666666664</v>
      </c>
      <c r="Q3971" t="s">
        <v>8317</v>
      </c>
      <c r="R3971" t="s">
        <v>8318</v>
      </c>
      <c r="S3971" s="10">
        <f t="shared" ref="S3971:S4034" si="249">(J3971/86400)+25569+(-5/24)</f>
        <v>42601.646365740737</v>
      </c>
      <c r="T3971" s="10">
        <f t="shared" ref="T3971:T4034" si="25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7"/>
        <v>7.3333333333333334E-4</v>
      </c>
      <c r="P3972">
        <f t="shared" si="248"/>
        <v>5.5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ref="O3973:O4036" si="251">E3973/D3973</f>
        <v>9.7142857142857135E-3</v>
      </c>
      <c r="P3973">
        <f t="shared" si="248"/>
        <v>22.666666666666668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0.21099999999999999</v>
      </c>
      <c r="P3974">
        <f t="shared" si="248"/>
        <v>26.375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0.78100000000000003</v>
      </c>
      <c r="P3975">
        <f t="shared" si="248"/>
        <v>105.54054054054055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0.32</v>
      </c>
      <c r="P3976">
        <f t="shared" si="248"/>
        <v>29.09090909090909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t="e">
        <f t="shared" si="248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0.47692307692307695</v>
      </c>
      <c r="P3978">
        <f t="shared" si="248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1.4500000000000001E-2</v>
      </c>
      <c r="P3979">
        <f t="shared" si="248"/>
        <v>217.5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0.107</v>
      </c>
      <c r="P3980">
        <f t="shared" si="248"/>
        <v>26.75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1.8333333333333333E-2</v>
      </c>
      <c r="P3981">
        <f t="shared" si="248"/>
        <v>18.333333333333332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0.18</v>
      </c>
      <c r="P3982">
        <f t="shared" si="248"/>
        <v>64.285714285714292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4.0833333333333333E-2</v>
      </c>
      <c r="P3983">
        <f t="shared" si="248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0.2</v>
      </c>
      <c r="P3984">
        <f t="shared" si="248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0.34802513464991025</v>
      </c>
      <c r="P3985">
        <f t="shared" si="248"/>
        <v>84.282608695652172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6.3333333333333339E-2</v>
      </c>
      <c r="P3986">
        <f t="shared" si="248"/>
        <v>9.5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0.32050000000000001</v>
      </c>
      <c r="P3987">
        <f t="shared" si="248"/>
        <v>33.736842105263158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9.7600000000000006E-2</v>
      </c>
      <c r="P3988">
        <f t="shared" si="248"/>
        <v>37.53846153846154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0.3775</v>
      </c>
      <c r="P3989">
        <f t="shared" si="248"/>
        <v>11.615384615384615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2.1333333333333333E-2</v>
      </c>
      <c r="P3990">
        <f t="shared" si="248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t="e">
        <f t="shared" si="248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4.1818181818181817E-2</v>
      </c>
      <c r="P3992">
        <f t="shared" si="248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0.2</v>
      </c>
      <c r="P3993">
        <f t="shared" si="248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5.4100000000000002E-2</v>
      </c>
      <c r="P3994">
        <f t="shared" si="248"/>
        <v>60.111111111111114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6.0000000000000002E-5</v>
      </c>
      <c r="P3995">
        <f t="shared" si="248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2.5000000000000001E-3</v>
      </c>
      <c r="P3996">
        <f t="shared" si="248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0.35</v>
      </c>
      <c r="P3997">
        <f t="shared" si="248"/>
        <v>17.5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0.16566666666666666</v>
      </c>
      <c r="P3998">
        <f t="shared" si="248"/>
        <v>29.235294117647058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t="e">
        <f t="shared" si="248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0.57199999999999995</v>
      </c>
      <c r="P4000">
        <f t="shared" si="248"/>
        <v>59.583333333333336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0.16514285714285715</v>
      </c>
      <c r="P4001">
        <f t="shared" si="248"/>
        <v>82.571428571428569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1.25E-3</v>
      </c>
      <c r="P4002">
        <f t="shared" si="248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0.3775</v>
      </c>
      <c r="P4003">
        <f t="shared" si="248"/>
        <v>32.357142857142854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1.84E-2</v>
      </c>
      <c r="P4004">
        <f t="shared" si="248"/>
        <v>5.75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0.10050000000000001</v>
      </c>
      <c r="P4005">
        <f t="shared" si="248"/>
        <v>100.5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2E-3</v>
      </c>
      <c r="P4006">
        <f t="shared" si="248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1.3333333333333334E-2</v>
      </c>
      <c r="P4007">
        <f t="shared" si="248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6.666666666666667E-5</v>
      </c>
      <c r="P4008">
        <f t="shared" si="248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2.5000000000000001E-3</v>
      </c>
      <c r="P4009">
        <f t="shared" si="248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0.06</v>
      </c>
      <c r="P4010">
        <f t="shared" si="248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3.8860103626943004E-2</v>
      </c>
      <c r="P4011">
        <f t="shared" si="248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0.24194444444444443</v>
      </c>
      <c r="P4012">
        <f t="shared" si="248"/>
        <v>45.842105263157897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7.5999999999999998E-2</v>
      </c>
      <c r="P4013">
        <f t="shared" si="248"/>
        <v>4.75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t="e">
        <f t="shared" si="248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1.2999999999999999E-2</v>
      </c>
      <c r="P4015">
        <f t="shared" si="248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t="e">
        <f t="shared" si="248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1.4285714285714287E-4</v>
      </c>
      <c r="P4017">
        <f t="shared" si="248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0.14000000000000001</v>
      </c>
      <c r="P4018">
        <f t="shared" si="248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1.0500000000000001E-2</v>
      </c>
      <c r="P4019">
        <f t="shared" si="248"/>
        <v>52.5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8.666666666666667E-2</v>
      </c>
      <c r="P4020">
        <f t="shared" si="248"/>
        <v>32.5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8.2857142857142851E-3</v>
      </c>
      <c r="P4021">
        <f t="shared" si="248"/>
        <v>7.25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0.16666666666666666</v>
      </c>
      <c r="P4022">
        <f t="shared" si="248"/>
        <v>33.333333333333336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8.3333333333333332E-3</v>
      </c>
      <c r="P4023">
        <f t="shared" si="248"/>
        <v>62.5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0.69561111111111107</v>
      </c>
      <c r="P4024">
        <f t="shared" si="248"/>
        <v>63.558375634517766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t="e">
        <f t="shared" si="248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1.2500000000000001E-2</v>
      </c>
      <c r="P4026">
        <f t="shared" si="248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0.05</v>
      </c>
      <c r="P4027">
        <f t="shared" si="248"/>
        <v>62.5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t="e">
        <f t="shared" si="248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7.166666666666667E-2</v>
      </c>
      <c r="P4029">
        <f t="shared" si="248"/>
        <v>30.714285714285715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0.28050000000000003</v>
      </c>
      <c r="P4030">
        <f t="shared" si="248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t="e">
        <f t="shared" si="248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0.16</v>
      </c>
      <c r="P4032">
        <f t="shared" si="248"/>
        <v>66.666666666666671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t="e">
        <f t="shared" si="248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6.8287037037037035E-2</v>
      </c>
      <c r="P4034">
        <f t="shared" si="248"/>
        <v>59</v>
      </c>
      <c r="Q4034" t="s">
        <v>8317</v>
      </c>
      <c r="R4034" t="s">
        <v>8318</v>
      </c>
      <c r="S4034" s="10">
        <f t="shared" si="249"/>
        <v>42293.60087962963</v>
      </c>
      <c r="T4034" s="10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0.25698702928870293</v>
      </c>
      <c r="P4035">
        <f t="shared" ref="P4035:P4098" si="252">E4035/L4035</f>
        <v>65.340319148936175</v>
      </c>
      <c r="Q4035" t="s">
        <v>8317</v>
      </c>
      <c r="R4035" t="s">
        <v>8318</v>
      </c>
      <c r="S4035" s="10">
        <f t="shared" ref="S4035:S4098" si="253">(J4035/86400)+25569+(-5/24)</f>
        <v>42614.06046296296</v>
      </c>
      <c r="T4035" s="10">
        <f t="shared" ref="T4035:T4098" si="254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1"/>
        <v>1.4814814814814815E-2</v>
      </c>
      <c r="P4036">
        <f t="shared" si="252"/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ref="O4037:O4100" si="255">E4037/D4037</f>
        <v>0.36849999999999999</v>
      </c>
      <c r="P4037">
        <f t="shared" si="252"/>
        <v>147.4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0.47049999999999997</v>
      </c>
      <c r="P4038">
        <f t="shared" si="252"/>
        <v>166.05882352941177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0.11428571428571428</v>
      </c>
      <c r="P4039">
        <f t="shared" si="252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0.12039999999999999</v>
      </c>
      <c r="P4040">
        <f t="shared" si="252"/>
        <v>75.25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0.6</v>
      </c>
      <c r="P4041">
        <f t="shared" si="252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0.3125</v>
      </c>
      <c r="P4042">
        <f t="shared" si="252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4.1999999999999997E-3</v>
      </c>
      <c r="P4043">
        <f t="shared" si="252"/>
        <v>10.5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2.0999999999999999E-3</v>
      </c>
      <c r="P4044">
        <f t="shared" si="252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t="e">
        <f t="shared" si="252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0.375</v>
      </c>
      <c r="P4046">
        <f t="shared" si="252"/>
        <v>56.25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2.0000000000000001E-4</v>
      </c>
      <c r="P4047">
        <f t="shared" si="252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8.2142857142857142E-2</v>
      </c>
      <c r="P4048">
        <f t="shared" si="252"/>
        <v>38.333333333333336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2.1999999999999999E-2</v>
      </c>
      <c r="P4049">
        <f t="shared" si="252"/>
        <v>27.5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0.17652941176470588</v>
      </c>
      <c r="P4050">
        <f t="shared" si="252"/>
        <v>32.978021978021978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8.0000000000000004E-4</v>
      </c>
      <c r="P4051">
        <f t="shared" si="252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6.6666666666666664E-4</v>
      </c>
      <c r="P4052">
        <f t="shared" si="252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t="e">
        <f t="shared" si="252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0.37533333333333335</v>
      </c>
      <c r="P4054">
        <f t="shared" si="252"/>
        <v>86.615384615384613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0.22</v>
      </c>
      <c r="P4055">
        <f t="shared" si="252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t="e">
        <f t="shared" si="252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0.1762</v>
      </c>
      <c r="P4057">
        <f t="shared" si="252"/>
        <v>41.952380952380949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0.53</v>
      </c>
      <c r="P4058">
        <f t="shared" si="252"/>
        <v>88.333333333333329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0.22142857142857142</v>
      </c>
      <c r="P4059">
        <f t="shared" si="252"/>
        <v>129.16666666666666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2.5333333333333333E-2</v>
      </c>
      <c r="P4060">
        <f t="shared" si="252"/>
        <v>23.75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2.5000000000000001E-2</v>
      </c>
      <c r="P4061">
        <f t="shared" si="252"/>
        <v>35.714285714285715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2.8500000000000001E-2</v>
      </c>
      <c r="P4062">
        <f t="shared" si="252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t="e">
        <f t="shared" si="252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2.4500000000000001E-2</v>
      </c>
      <c r="P4064">
        <f t="shared" si="252"/>
        <v>163.33333333333334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1.4210526315789474E-2</v>
      </c>
      <c r="P4065">
        <f t="shared" si="252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0.1925</v>
      </c>
      <c r="P4066">
        <f t="shared" si="252"/>
        <v>64.166666666666671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6.7499999999999999E-3</v>
      </c>
      <c r="P4067">
        <f t="shared" si="252"/>
        <v>6.75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1.6666666666666668E-3</v>
      </c>
      <c r="P4068">
        <f t="shared" si="252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0.60899999999999999</v>
      </c>
      <c r="P4069">
        <f t="shared" si="252"/>
        <v>179.11764705882354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0.01</v>
      </c>
      <c r="P4070">
        <f t="shared" si="252"/>
        <v>34.950000000000003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0.34399999999999997</v>
      </c>
      <c r="P4071">
        <f t="shared" si="252"/>
        <v>33.07692307692308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0.16500000000000001</v>
      </c>
      <c r="P4072">
        <f t="shared" si="252"/>
        <v>27.5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t="e">
        <f t="shared" si="252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4.0000000000000001E-3</v>
      </c>
      <c r="P4074">
        <f t="shared" si="252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1.0571428571428572E-2</v>
      </c>
      <c r="P4075">
        <f t="shared" si="252"/>
        <v>18.5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0.26727272727272727</v>
      </c>
      <c r="P4076">
        <f t="shared" si="252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0.28799999999999998</v>
      </c>
      <c r="P4077">
        <f t="shared" si="252"/>
        <v>44.307692307692307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t="e">
        <f t="shared" si="252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8.8999999999999996E-2</v>
      </c>
      <c r="P4079">
        <f t="shared" si="252"/>
        <v>222.5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t="e">
        <f t="shared" si="252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1.6666666666666668E-3</v>
      </c>
      <c r="P4081">
        <f t="shared" si="252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t="e">
        <f t="shared" si="252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0.15737410071942445</v>
      </c>
      <c r="P4083">
        <f t="shared" si="252"/>
        <v>29.166666666666668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0.02</v>
      </c>
      <c r="P4084">
        <f t="shared" si="252"/>
        <v>1.5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0.21685714285714286</v>
      </c>
      <c r="P4085">
        <f t="shared" si="252"/>
        <v>126.5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3.3333333333333335E-3</v>
      </c>
      <c r="P4086">
        <f t="shared" si="252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2.8571428571428571E-3</v>
      </c>
      <c r="P4087">
        <f t="shared" si="252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4.7E-2</v>
      </c>
      <c r="P4088">
        <f t="shared" si="252"/>
        <v>9.4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t="e">
        <f t="shared" si="252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0.108</v>
      </c>
      <c r="P4090">
        <f t="shared" si="252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4.8000000000000001E-2</v>
      </c>
      <c r="P4091">
        <f t="shared" si="252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3.2000000000000001E-2</v>
      </c>
      <c r="P4092">
        <f t="shared" si="252"/>
        <v>10.666666666666666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0.1275</v>
      </c>
      <c r="P4093">
        <f t="shared" si="252"/>
        <v>25.5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1.8181818181818181E-4</v>
      </c>
      <c r="P4094">
        <f t="shared" si="252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2.4E-2</v>
      </c>
      <c r="P4095">
        <f t="shared" si="252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0.36499999999999999</v>
      </c>
      <c r="P4096">
        <f t="shared" si="252"/>
        <v>91.25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2.6666666666666668E-2</v>
      </c>
      <c r="P4097">
        <f t="shared" si="252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0.11428571428571428</v>
      </c>
      <c r="P4098">
        <f t="shared" si="252"/>
        <v>80</v>
      </c>
      <c r="Q4098" t="s">
        <v>8317</v>
      </c>
      <c r="R4098" t="s">
        <v>8318</v>
      </c>
      <c r="S4098" s="10">
        <f t="shared" si="253"/>
        <v>42750.321979166663</v>
      </c>
      <c r="T4098" s="10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t="e">
        <f t="shared" ref="P4099:P4115" si="256">E4099/L4099</f>
        <v>#DIV/0!</v>
      </c>
      <c r="Q4099" t="s">
        <v>8317</v>
      </c>
      <c r="R4099" t="s">
        <v>8318</v>
      </c>
      <c r="S4099" s="10">
        <f t="shared" ref="S4099:S4115" si="257">(J4099/86400)+25569+(-5/24)</f>
        <v>42344.616168981483</v>
      </c>
      <c r="T4099" s="10">
        <f t="shared" ref="T4099:T4115" si="25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5"/>
        <v>0</v>
      </c>
      <c r="P4100" t="e">
        <f t="shared" si="256"/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ref="O4101:O4115" si="259">E4101/D4101</f>
        <v>1.1111111111111112E-2</v>
      </c>
      <c r="P4101">
        <f t="shared" si="256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t="e">
        <f t="shared" si="256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t="e">
        <f t="shared" si="256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0.27400000000000002</v>
      </c>
      <c r="P4104">
        <f t="shared" si="256"/>
        <v>22.833333333333332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0.1</v>
      </c>
      <c r="P4105">
        <f t="shared" si="256"/>
        <v>16.666666666666668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0.21366666666666667</v>
      </c>
      <c r="P4106">
        <f t="shared" si="256"/>
        <v>45.785714285714285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6.9696969696969702E-2</v>
      </c>
      <c r="P4107">
        <f t="shared" si="256"/>
        <v>383.33333333333331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0.70599999999999996</v>
      </c>
      <c r="P4108">
        <f t="shared" si="256"/>
        <v>106.96969696969697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2.0500000000000001E-2</v>
      </c>
      <c r="P4109">
        <f t="shared" si="256"/>
        <v>10.25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1.9666666666666666E-2</v>
      </c>
      <c r="P4110">
        <f t="shared" si="256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t="e">
        <f t="shared" si="256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0.28666666666666668</v>
      </c>
      <c r="P4112">
        <f t="shared" si="256"/>
        <v>14.333333333333334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3.1333333333333331E-2</v>
      </c>
      <c r="P4113">
        <f t="shared" si="256"/>
        <v>15.666666666666666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4.0000000000000002E-4</v>
      </c>
      <c r="P4114">
        <f t="shared" si="256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2E-3</v>
      </c>
      <c r="P4115">
        <f t="shared" si="256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</row>
  </sheetData>
  <conditionalFormatting sqref="F1">
    <cfRule type="containsText" dxfId="4" priority="6" operator="containsText" text="Successful">
      <formula>NOT(ISERROR(SEARCH("Successful",F1)))</formula>
    </cfRule>
  </conditionalFormatting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2D8DB-CE5A-41BA-8BEE-C434C01B4218}">
  <dimension ref="A1:F65"/>
  <sheetViews>
    <sheetView topLeftCell="A57" workbookViewId="0">
      <selection activeCell="A66" sqref="A66"/>
    </sheetView>
  </sheetViews>
  <sheetFormatPr defaultRowHeight="14.4" x14ac:dyDescent="0.3"/>
  <cols>
    <col min="1" max="1" width="21.33203125" customWidth="1"/>
    <col min="2" max="2" width="19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7" spans="1:6" x14ac:dyDescent="0.3">
      <c r="A17" s="7" t="s">
        <v>8223</v>
      </c>
      <c r="B17" t="s">
        <v>8364</v>
      </c>
    </row>
    <row r="18" spans="1:6" x14ac:dyDescent="0.3">
      <c r="A18" s="7" t="s">
        <v>8365</v>
      </c>
      <c r="B18" t="s">
        <v>8364</v>
      </c>
    </row>
    <row r="20" spans="1:6" x14ac:dyDescent="0.3">
      <c r="A20" s="7" t="s">
        <v>8363</v>
      </c>
      <c r="B20" s="7" t="s">
        <v>8362</v>
      </c>
    </row>
    <row r="21" spans="1:6" x14ac:dyDescent="0.3">
      <c r="A21" s="7" t="s">
        <v>8360</v>
      </c>
      <c r="B21" t="s">
        <v>8220</v>
      </c>
      <c r="C21" t="s">
        <v>8221</v>
      </c>
      <c r="D21" t="s">
        <v>8222</v>
      </c>
      <c r="E21" t="s">
        <v>8219</v>
      </c>
      <c r="F21" t="s">
        <v>8361</v>
      </c>
    </row>
    <row r="22" spans="1:6" x14ac:dyDescent="0.3">
      <c r="A22" s="8" t="s">
        <v>8316</v>
      </c>
      <c r="B22" s="9"/>
      <c r="C22" s="9">
        <v>100</v>
      </c>
      <c r="D22" s="9"/>
      <c r="E22" s="9"/>
      <c r="F22" s="9">
        <v>100</v>
      </c>
    </row>
    <row r="23" spans="1:6" x14ac:dyDescent="0.3">
      <c r="A23" s="8" t="s">
        <v>8344</v>
      </c>
      <c r="B23" s="9">
        <v>20</v>
      </c>
      <c r="C23" s="9"/>
      <c r="D23" s="9"/>
      <c r="E23" s="9"/>
      <c r="F23" s="9">
        <v>20</v>
      </c>
    </row>
    <row r="24" spans="1:6" x14ac:dyDescent="0.3">
      <c r="A24" s="8" t="s">
        <v>8332</v>
      </c>
      <c r="B24" s="9">
        <v>24</v>
      </c>
      <c r="C24" s="9"/>
      <c r="D24" s="9"/>
      <c r="E24" s="9"/>
      <c r="F24" s="9">
        <v>24</v>
      </c>
    </row>
    <row r="25" spans="1:6" x14ac:dyDescent="0.3">
      <c r="A25" s="8" t="s">
        <v>8358</v>
      </c>
      <c r="B25" s="9"/>
      <c r="C25" s="9">
        <v>40</v>
      </c>
      <c r="D25" s="9"/>
      <c r="E25" s="9"/>
      <c r="F25" s="9">
        <v>40</v>
      </c>
    </row>
    <row r="26" spans="1:6" x14ac:dyDescent="0.3">
      <c r="A26" s="8" t="s">
        <v>8354</v>
      </c>
      <c r="B26" s="9"/>
      <c r="C26" s="9"/>
      <c r="D26" s="9"/>
      <c r="E26" s="9">
        <v>40</v>
      </c>
      <c r="F26" s="9">
        <v>40</v>
      </c>
    </row>
    <row r="27" spans="1:6" x14ac:dyDescent="0.3">
      <c r="A27" s="8" t="s">
        <v>8315</v>
      </c>
      <c r="B27" s="9"/>
      <c r="C27" s="9"/>
      <c r="D27" s="9"/>
      <c r="E27" s="9">
        <v>180</v>
      </c>
      <c r="F27" s="9">
        <v>180</v>
      </c>
    </row>
    <row r="28" spans="1:6" x14ac:dyDescent="0.3">
      <c r="A28" s="8" t="s">
        <v>8314</v>
      </c>
      <c r="B28" s="9"/>
      <c r="C28" s="9">
        <v>80</v>
      </c>
      <c r="D28" s="9"/>
      <c r="E28" s="9"/>
      <c r="F28" s="9">
        <v>80</v>
      </c>
    </row>
    <row r="29" spans="1:6" x14ac:dyDescent="0.3">
      <c r="A29" s="8" t="s">
        <v>8330</v>
      </c>
      <c r="B29" s="9"/>
      <c r="C29" s="9"/>
      <c r="D29" s="9"/>
      <c r="E29" s="9">
        <v>40</v>
      </c>
      <c r="F29" s="9">
        <v>40</v>
      </c>
    </row>
    <row r="30" spans="1:6" x14ac:dyDescent="0.3">
      <c r="A30" s="8" t="s">
        <v>8347</v>
      </c>
      <c r="B30" s="9"/>
      <c r="C30" s="9">
        <v>40</v>
      </c>
      <c r="D30" s="9">
        <v>20</v>
      </c>
      <c r="E30" s="9"/>
      <c r="F30" s="9">
        <v>60</v>
      </c>
    </row>
    <row r="31" spans="1:6" x14ac:dyDescent="0.3">
      <c r="A31" s="8" t="s">
        <v>8324</v>
      </c>
      <c r="B31" s="9"/>
      <c r="C31" s="9">
        <v>40</v>
      </c>
      <c r="D31" s="9"/>
      <c r="E31" s="9"/>
      <c r="F31" s="9">
        <v>40</v>
      </c>
    </row>
    <row r="32" spans="1:6" x14ac:dyDescent="0.3">
      <c r="A32" s="8" t="s">
        <v>8337</v>
      </c>
      <c r="B32" s="9">
        <v>20</v>
      </c>
      <c r="C32" s="9">
        <v>120</v>
      </c>
      <c r="D32" s="9"/>
      <c r="E32" s="9"/>
      <c r="F32" s="9">
        <v>140</v>
      </c>
    </row>
    <row r="33" spans="1:6" x14ac:dyDescent="0.3">
      <c r="A33" s="8" t="s">
        <v>8348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8349</v>
      </c>
      <c r="B34" s="9"/>
      <c r="C34" s="9"/>
      <c r="D34" s="9"/>
      <c r="E34" s="9">
        <v>140</v>
      </c>
      <c r="F34" s="9">
        <v>140</v>
      </c>
    </row>
    <row r="35" spans="1:6" x14ac:dyDescent="0.3">
      <c r="A35" s="8" t="s">
        <v>8329</v>
      </c>
      <c r="B35" s="9"/>
      <c r="C35" s="9">
        <v>20</v>
      </c>
      <c r="D35" s="9"/>
      <c r="E35" s="9">
        <v>140</v>
      </c>
      <c r="F35" s="9">
        <v>160</v>
      </c>
    </row>
    <row r="36" spans="1:6" x14ac:dyDescent="0.3">
      <c r="A36" s="8" t="s">
        <v>8328</v>
      </c>
      <c r="B36" s="9"/>
      <c r="C36" s="9">
        <v>60</v>
      </c>
      <c r="D36" s="9"/>
      <c r="E36" s="9"/>
      <c r="F36" s="9">
        <v>60</v>
      </c>
    </row>
    <row r="37" spans="1:6" x14ac:dyDescent="0.3">
      <c r="A37" s="8" t="s">
        <v>8356</v>
      </c>
      <c r="B37" s="9"/>
      <c r="C37" s="9">
        <v>11</v>
      </c>
      <c r="D37" s="9"/>
      <c r="E37" s="9">
        <v>9</v>
      </c>
      <c r="F37" s="9">
        <v>20</v>
      </c>
    </row>
    <row r="38" spans="1:6" x14ac:dyDescent="0.3">
      <c r="A38" s="8" t="s">
        <v>8327</v>
      </c>
      <c r="B38" s="9"/>
      <c r="C38" s="9"/>
      <c r="D38" s="9"/>
      <c r="E38" s="9">
        <v>20</v>
      </c>
      <c r="F38" s="9">
        <v>20</v>
      </c>
    </row>
    <row r="39" spans="1:6" x14ac:dyDescent="0.3">
      <c r="A39" s="8" t="s">
        <v>8335</v>
      </c>
      <c r="B39" s="9"/>
      <c r="C39" s="9">
        <v>40</v>
      </c>
      <c r="D39" s="9"/>
      <c r="E39" s="9"/>
      <c r="F39" s="9">
        <v>40</v>
      </c>
    </row>
    <row r="40" spans="1:6" x14ac:dyDescent="0.3">
      <c r="A40" s="8" t="s">
        <v>8359</v>
      </c>
      <c r="B40" s="9">
        <v>20</v>
      </c>
      <c r="C40" s="9">
        <v>60</v>
      </c>
      <c r="D40" s="9"/>
      <c r="E40" s="9">
        <v>60</v>
      </c>
      <c r="F40" s="9">
        <v>140</v>
      </c>
    </row>
    <row r="41" spans="1:6" x14ac:dyDescent="0.3">
      <c r="A41" s="8" t="s">
        <v>8343</v>
      </c>
      <c r="B41" s="9"/>
      <c r="C41" s="9">
        <v>20</v>
      </c>
      <c r="D41" s="9"/>
      <c r="E41" s="9"/>
      <c r="F41" s="9">
        <v>20</v>
      </c>
    </row>
    <row r="42" spans="1:6" x14ac:dyDescent="0.3">
      <c r="A42" s="8" t="s">
        <v>8323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8350</v>
      </c>
      <c r="B43" s="9"/>
      <c r="C43" s="9">
        <v>20</v>
      </c>
      <c r="D43" s="9"/>
      <c r="E43" s="9"/>
      <c r="F43" s="9">
        <v>20</v>
      </c>
    </row>
    <row r="44" spans="1:6" x14ac:dyDescent="0.3">
      <c r="A44" s="8" t="s">
        <v>8339</v>
      </c>
      <c r="B44" s="9"/>
      <c r="C44" s="9">
        <v>57</v>
      </c>
      <c r="D44" s="9"/>
      <c r="E44" s="9">
        <v>103</v>
      </c>
      <c r="F44" s="9">
        <v>160</v>
      </c>
    </row>
    <row r="45" spans="1:6" x14ac:dyDescent="0.3">
      <c r="A45" s="8" t="s">
        <v>8345</v>
      </c>
      <c r="B45" s="9"/>
      <c r="C45" s="9">
        <v>20</v>
      </c>
      <c r="D45" s="9"/>
      <c r="E45" s="9"/>
      <c r="F45" s="9">
        <v>20</v>
      </c>
    </row>
    <row r="46" spans="1:6" x14ac:dyDescent="0.3">
      <c r="A46" s="8" t="s">
        <v>8318</v>
      </c>
      <c r="B46" s="9"/>
      <c r="C46" s="9">
        <v>353</v>
      </c>
      <c r="D46" s="9">
        <v>19</v>
      </c>
      <c r="E46" s="9">
        <v>694</v>
      </c>
      <c r="F46" s="9">
        <v>1066</v>
      </c>
    </row>
    <row r="47" spans="1:6" x14ac:dyDescent="0.3">
      <c r="A47" s="8" t="s">
        <v>8346</v>
      </c>
      <c r="B47" s="9"/>
      <c r="C47" s="9"/>
      <c r="D47" s="9"/>
      <c r="E47" s="9">
        <v>40</v>
      </c>
      <c r="F47" s="9">
        <v>40</v>
      </c>
    </row>
    <row r="48" spans="1:6" x14ac:dyDescent="0.3">
      <c r="A48" s="8" t="s">
        <v>8342</v>
      </c>
      <c r="B48" s="9"/>
      <c r="C48" s="9"/>
      <c r="D48" s="9"/>
      <c r="E48" s="9">
        <v>20</v>
      </c>
      <c r="F48" s="9">
        <v>20</v>
      </c>
    </row>
    <row r="49" spans="1:6" x14ac:dyDescent="0.3">
      <c r="A49" s="8" t="s">
        <v>8353</v>
      </c>
      <c r="B49" s="9"/>
      <c r="C49" s="9">
        <v>20</v>
      </c>
      <c r="D49" s="9"/>
      <c r="E49" s="9"/>
      <c r="F49" s="9">
        <v>20</v>
      </c>
    </row>
    <row r="50" spans="1:6" x14ac:dyDescent="0.3">
      <c r="A50" s="8" t="s">
        <v>8326</v>
      </c>
      <c r="B50" s="9"/>
      <c r="C50" s="9"/>
      <c r="D50" s="9"/>
      <c r="E50" s="9">
        <v>260</v>
      </c>
      <c r="F50" s="9">
        <v>260</v>
      </c>
    </row>
    <row r="51" spans="1:6" x14ac:dyDescent="0.3">
      <c r="A51" s="8" t="s">
        <v>8313</v>
      </c>
      <c r="B51" s="9">
        <v>40</v>
      </c>
      <c r="C51" s="9"/>
      <c r="D51" s="9"/>
      <c r="E51" s="9"/>
      <c r="F51" s="9">
        <v>40</v>
      </c>
    </row>
    <row r="52" spans="1:6" x14ac:dyDescent="0.3">
      <c r="A52" s="8" t="s">
        <v>8312</v>
      </c>
      <c r="B52" s="9"/>
      <c r="C52" s="9"/>
      <c r="D52" s="9"/>
      <c r="E52" s="9">
        <v>60</v>
      </c>
      <c r="F52" s="9">
        <v>60</v>
      </c>
    </row>
    <row r="53" spans="1:6" x14ac:dyDescent="0.3">
      <c r="A53" s="8" t="s">
        <v>8352</v>
      </c>
      <c r="B53" s="9"/>
      <c r="C53" s="9"/>
      <c r="D53" s="9">
        <v>6</v>
      </c>
      <c r="E53" s="9">
        <v>34</v>
      </c>
      <c r="F53" s="9">
        <v>40</v>
      </c>
    </row>
    <row r="54" spans="1:6" x14ac:dyDescent="0.3">
      <c r="A54" s="8" t="s">
        <v>8355</v>
      </c>
      <c r="B54" s="9">
        <v>18</v>
      </c>
      <c r="C54" s="9">
        <v>2</v>
      </c>
      <c r="D54" s="9"/>
      <c r="E54" s="9">
        <v>40</v>
      </c>
      <c r="F54" s="9">
        <v>60</v>
      </c>
    </row>
    <row r="55" spans="1:6" x14ac:dyDescent="0.3">
      <c r="A55" s="8" t="s">
        <v>8357</v>
      </c>
      <c r="B55" s="9">
        <v>17</v>
      </c>
      <c r="C55" s="9">
        <v>80</v>
      </c>
      <c r="D55" s="9">
        <v>5</v>
      </c>
      <c r="E55" s="9">
        <v>85</v>
      </c>
      <c r="F55" s="9">
        <v>187</v>
      </c>
    </row>
    <row r="56" spans="1:6" x14ac:dyDescent="0.3">
      <c r="A56" s="8" t="s">
        <v>8351</v>
      </c>
      <c r="B56" s="9"/>
      <c r="C56" s="9"/>
      <c r="D56" s="9"/>
      <c r="E56" s="9">
        <v>80</v>
      </c>
      <c r="F56" s="9">
        <v>80</v>
      </c>
    </row>
    <row r="57" spans="1:6" x14ac:dyDescent="0.3">
      <c r="A57" s="8" t="s">
        <v>8311</v>
      </c>
      <c r="B57" s="9"/>
      <c r="C57" s="9"/>
      <c r="D57" s="9"/>
      <c r="E57" s="9">
        <v>60</v>
      </c>
      <c r="F57" s="9">
        <v>60</v>
      </c>
    </row>
    <row r="58" spans="1:6" x14ac:dyDescent="0.3">
      <c r="A58" s="8" t="s">
        <v>8341</v>
      </c>
      <c r="B58" s="9">
        <v>10</v>
      </c>
      <c r="C58" s="9">
        <v>47</v>
      </c>
      <c r="D58" s="9"/>
      <c r="E58" s="9"/>
      <c r="F58" s="9">
        <v>57</v>
      </c>
    </row>
    <row r="59" spans="1:6" x14ac:dyDescent="0.3">
      <c r="A59" s="8" t="s">
        <v>8334</v>
      </c>
      <c r="B59" s="9"/>
      <c r="C59" s="9">
        <v>100</v>
      </c>
      <c r="D59" s="9"/>
      <c r="E59" s="9"/>
      <c r="F59" s="9">
        <v>100</v>
      </c>
    </row>
    <row r="60" spans="1:6" x14ac:dyDescent="0.3">
      <c r="A60" s="8" t="s">
        <v>8321</v>
      </c>
      <c r="B60" s="9">
        <v>60</v>
      </c>
      <c r="C60" s="9">
        <v>120</v>
      </c>
      <c r="D60" s="9"/>
      <c r="E60" s="9">
        <v>20</v>
      </c>
      <c r="F60" s="9">
        <v>200</v>
      </c>
    </row>
    <row r="61" spans="1:6" x14ac:dyDescent="0.3">
      <c r="A61" s="8" t="s">
        <v>8320</v>
      </c>
      <c r="B61" s="9">
        <v>100</v>
      </c>
      <c r="C61" s="9">
        <v>60</v>
      </c>
      <c r="D61" s="9"/>
      <c r="E61" s="9"/>
      <c r="F61" s="9">
        <v>160</v>
      </c>
    </row>
    <row r="62" spans="1:6" x14ac:dyDescent="0.3">
      <c r="A62" s="8" t="s">
        <v>8340</v>
      </c>
      <c r="B62" s="9">
        <v>20</v>
      </c>
      <c r="C62" s="9"/>
      <c r="D62" s="9"/>
      <c r="E62" s="9"/>
      <c r="F62" s="9">
        <v>20</v>
      </c>
    </row>
    <row r="63" spans="1:6" x14ac:dyDescent="0.3">
      <c r="A63" s="8" t="s">
        <v>8361</v>
      </c>
      <c r="B63" s="9">
        <v>349</v>
      </c>
      <c r="C63" s="9">
        <v>1530</v>
      </c>
      <c r="D63" s="9">
        <v>50</v>
      </c>
      <c r="E63" s="9">
        <v>2185</v>
      </c>
      <c r="F63" s="9">
        <v>4114</v>
      </c>
    </row>
    <row r="65" spans="1:2" x14ac:dyDescent="0.3">
      <c r="A65" s="8" t="s">
        <v>8366</v>
      </c>
      <c r="B65" t="s">
        <v>8367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8E2C8-6CC7-4C64-A96D-742145C7F2F6}">
  <dimension ref="A1:E18"/>
  <sheetViews>
    <sheetView workbookViewId="0">
      <selection activeCell="F21" sqref="F2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8380</v>
      </c>
      <c r="B1" t="s">
        <v>8364</v>
      </c>
    </row>
    <row r="2" spans="1:5" x14ac:dyDescent="0.3">
      <c r="A2" s="7" t="s">
        <v>8365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1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1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1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1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1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1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1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1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1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1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1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9ADF-E176-4AC4-84B1-F97B8713E5D2}">
  <dimension ref="A1:H13"/>
  <sheetViews>
    <sheetView tabSelected="1" workbookViewId="0">
      <selection activeCell="B4" sqref="B4"/>
    </sheetView>
  </sheetViews>
  <sheetFormatPr defaultRowHeight="14.4" x14ac:dyDescent="0.3"/>
  <cols>
    <col min="1" max="1" width="25.77734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COUNTIFS(Data!D2:D4115,"&lt;1000",Data!F2:F4115,"=successful")</f>
        <v>322</v>
      </c>
    </row>
    <row r="3" spans="1:8" x14ac:dyDescent="0.3">
      <c r="A3" t="s">
        <v>8390</v>
      </c>
      <c r="B3">
        <f>COUNTIFS(Data!D3:D4116,"&gt;=1000",Data!D3:D4116, "&lt;=4999", Data!F3:F4116,"=successful")</f>
        <v>932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Categories and Subs</vt:lpstr>
      <vt:lpstr>Years and States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Sloat</cp:lastModifiedBy>
  <dcterms:created xsi:type="dcterms:W3CDTF">2017-04-20T15:17:24Z</dcterms:created>
  <dcterms:modified xsi:type="dcterms:W3CDTF">2018-11-14T02:11:05Z</dcterms:modified>
</cp:coreProperties>
</file>