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Developer\Desktop\SANDY\FACTSHEET-DATA\Plantillas FS\"/>
    </mc:Choice>
  </mc:AlternateContent>
  <xr:revisionPtr revIDLastSave="0" documentId="13_ncr:1_{2927777D-1DEE-4570-9D51-3BB667087B1A}" xr6:coauthVersionLast="47" xr6:coauthVersionMax="47" xr10:uidLastSave="{00000000-0000-0000-0000-000000000000}"/>
  <bookViews>
    <workbookView xWindow="28680" yWindow="-5385" windowWidth="29040" windowHeight="15720" activeTab="5" xr2:uid="{372D5DBC-5BC1-441E-85F0-2295EFD6A26C}"/>
  </bookViews>
  <sheets>
    <sheet name="datos" sheetId="5" r:id="rId1"/>
    <sheet name="caracteristicas_fondo" sheetId="6" r:id="rId2"/>
    <sheet name="rendimiento_fondo" sheetId="4" r:id="rId3"/>
    <sheet name="valor_cuota" sheetId="3" r:id="rId4"/>
    <sheet name="activos" sheetId="1" r:id="rId5"/>
    <sheet name="sectores" sheetId="2" r:id="rId6"/>
    <sheet name="rendimiento_anio"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3" l="1"/>
  <c r="A13" i="3"/>
  <c r="A12" i="3"/>
  <c r="A11" i="3"/>
  <c r="A9" i="3"/>
  <c r="A8" i="3"/>
  <c r="A7" i="3"/>
  <c r="A21" i="3"/>
  <c r="A20" i="3"/>
  <c r="A19" i="3"/>
  <c r="A17" i="3"/>
  <c r="A16" i="3"/>
  <c r="A3" i="3"/>
  <c r="A4" i="3"/>
  <c r="A5" i="3"/>
</calcChain>
</file>

<file path=xl/sharedStrings.xml><?xml version="1.0" encoding="utf-8"?>
<sst xmlns="http://schemas.openxmlformats.org/spreadsheetml/2006/main" count="56" uniqueCount="53">
  <si>
    <t>Cesión de Derechos</t>
  </si>
  <si>
    <t>Financiamiento a Mediano Plazo</t>
  </si>
  <si>
    <t>Caja y Bancos</t>
  </si>
  <si>
    <t>Construcción</t>
  </si>
  <si>
    <t>Salud</t>
  </si>
  <si>
    <t>Agroindustrial</t>
  </si>
  <si>
    <t>Telecomunicaciones</t>
  </si>
  <si>
    <t>Seguridad</t>
  </si>
  <si>
    <t>Hidrocarburos</t>
  </si>
  <si>
    <t>Educación</t>
  </si>
  <si>
    <t>Forestal</t>
  </si>
  <si>
    <t>Otros</t>
  </si>
  <si>
    <t>MAR-25</t>
  </si>
  <si>
    <t>ytd</t>
  </si>
  <si>
    <t>doce_meses</t>
  </si>
  <si>
    <t>nombre_activo</t>
  </si>
  <si>
    <t>valor</t>
  </si>
  <si>
    <t>sector</t>
  </si>
  <si>
    <t>periodo</t>
  </si>
  <si>
    <t>fecha</t>
  </si>
  <si>
    <t>mes</t>
  </si>
  <si>
    <t>valor_cuota_al</t>
  </si>
  <si>
    <t>aum</t>
  </si>
  <si>
    <t>valor_cuota</t>
  </si>
  <si>
    <t>actual</t>
  </si>
  <si>
    <t>tres_meses</t>
  </si>
  <si>
    <t>valores</t>
  </si>
  <si>
    <t>id</t>
  </si>
  <si>
    <t>fondo</t>
  </si>
  <si>
    <t>Fondo Impulso PYME 01</t>
  </si>
  <si>
    <t>moneda</t>
  </si>
  <si>
    <t>Soles</t>
  </si>
  <si>
    <t>PEN</t>
  </si>
  <si>
    <t>iso</t>
  </si>
  <si>
    <t>aniversario</t>
  </si>
  <si>
    <t>anio</t>
  </si>
  <si>
    <t>MAR-24</t>
  </si>
  <si>
    <t>JUN-24</t>
  </si>
  <si>
    <t>SEP-24</t>
  </si>
  <si>
    <t>DIC-24</t>
  </si>
  <si>
    <t>31 de mayo del 2025</t>
  </si>
  <si>
    <t>Mayo</t>
  </si>
  <si>
    <t>10</t>
  </si>
  <si>
    <t>Industrial</t>
  </si>
  <si>
    <t>rentabilidad_objetivo</t>
  </si>
  <si>
    <t>inv_min</t>
  </si>
  <si>
    <t>9.00 - 10.00%</t>
  </si>
  <si>
    <t>100000</t>
  </si>
  <si>
    <t>ini_op</t>
  </si>
  <si>
    <t>vencimiento</t>
  </si>
  <si>
    <t>Capital de Trabajo</t>
  </si>
  <si>
    <t>20 - Nov - 2014</t>
  </si>
  <si>
    <t>31 - Dic - 2027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</si>
</sst>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Aptos Narrow"/>
      <family val="2"/>
      <scheme val="minor"/>
    </font>
    <font>
      <sz val="8"/>
      <name val="Aptos Narrow"/>
      <family val="2"/>
      <scheme val="minor"/>
    </font>
    <font>
      <u/>
      <sz val="11"/>
      <color theme="1"/>
      <name val="Aptos Narrow"/>
      <family val="2"/>
      <scheme val="minor"/>
    </font>
    <font>
      <b/>
      <sz val="11"/>
      <color theme="1"/>
      <name val="Aptos Narrow"/>
      <family val="2"/>
      <scheme val="minor"/>
    </font>
    <font>
      <sz val="10"/>
      <color theme="1"/>
      <name val="Aptos Narrow"/>
      <family val="2"/>
      <scheme val="minor"/>
    </font>
    <font>
      <b/>
      <u/>
      <sz val="11"/>
      <color theme="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2" fillId="0" borderId="0" xfId="0" applyFont="1"/>
    <xf numFmtId="0" fontId="3" fillId="0" borderId="0" xfId="0" applyFont="1"/>
    <xf numFmtId="0" fontId="0" fillId="0" borderId="0" xfId="0" applyAlignment="1">
      <alignment horizontal="center" vertical="center"/>
    </xf>
    <xf numFmtId="49" fontId="0" fillId="0" borderId="0" xfId="0" applyNumberFormat="1"/>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3" fillId="2" borderId="1" xfId="0" applyFont="1" applyFill="1" applyBorder="1"/>
    <xf numFmtId="0" fontId="0" fillId="0" borderId="1" xfId="0" applyBorder="1"/>
    <xf numFmtId="49" fontId="3" fillId="2" borderId="1" xfId="0" applyNumberFormat="1" applyFont="1" applyFill="1" applyBorder="1"/>
    <xf numFmtId="0" fontId="3" fillId="2" borderId="1" xfId="0" applyFont="1" applyFill="1" applyBorder="1" applyAlignment="1">
      <alignment horizontal="left" vertical="center"/>
    </xf>
    <xf numFmtId="49" fontId="4" fillId="0" borderId="0" xfId="0" applyNumberFormat="1" applyFont="1" applyAlignment="1">
      <alignment horizontal="left"/>
    </xf>
    <xf numFmtId="14" fontId="4" fillId="0" borderId="0" xfId="0" applyNumberFormat="1" applyFont="1" applyAlignment="1">
      <alignment horizontal="left"/>
    </xf>
    <xf numFmtId="0" fontId="4" fillId="0" borderId="0" xfId="0" applyFont="1" applyAlignment="1">
      <alignment horizontal="left"/>
    </xf>
    <xf numFmtId="0" fontId="4" fillId="0" borderId="1" xfId="0" applyFont="1" applyBorder="1" applyAlignment="1">
      <alignment horizontal="left" vertical="center"/>
    </xf>
    <xf numFmtId="49" fontId="4" fillId="0" borderId="1" xfId="0" applyNumberFormat="1" applyFont="1" applyBorder="1" applyAlignment="1">
      <alignment horizontal="left" vertical="center"/>
    </xf>
    <xf numFmtId="2" fontId="4" fillId="0" borderId="1" xfId="0" applyNumberFormat="1" applyFont="1" applyBorder="1" applyAlignment="1">
      <alignment horizontal="left"/>
    </xf>
    <xf numFmtId="2" fontId="3" fillId="0" borderId="0" xfId="0" applyNumberFormat="1" applyFont="1"/>
    <xf numFmtId="2" fontId="4" fillId="0" borderId="0" xfId="0" applyNumberFormat="1" applyFont="1" applyAlignment="1">
      <alignment horizontal="left"/>
    </xf>
    <xf numFmtId="2" fontId="0" fillId="0" borderId="0" xfId="0" applyNumberFormat="1"/>
    <xf numFmtId="2" fontId="2" fillId="0" borderId="0" xfId="0" applyNumberFormat="1" applyFont="1"/>
    <xf numFmtId="0" fontId="3" fillId="2" borderId="2" xfId="0" applyFont="1" applyFill="1" applyBorder="1"/>
    <xf numFmtId="0" fontId="3" fillId="2" borderId="1" xfId="0" applyFont="1" applyFill="1" applyBorder="1" applyAlignment="1">
      <alignment horizontal="center"/>
    </xf>
    <xf numFmtId="49" fontId="3" fillId="0" borderId="0" xfId="0" applyNumberFormat="1" applyFont="1"/>
    <xf numFmtId="49" fontId="3" fillId="3" borderId="1" xfId="0" applyNumberFormat="1" applyFont="1" applyFill="1" applyBorder="1" applyAlignment="1">
      <alignment vertical="center"/>
    </xf>
    <xf numFmtId="0" fontId="4" fillId="0" borderId="1" xfId="0" applyFont="1" applyBorder="1" applyAlignment="1">
      <alignment vertical="center"/>
    </xf>
    <xf numFmtId="49" fontId="4" fillId="0" borderId="1" xfId="0" applyNumberFormat="1" applyFont="1" applyBorder="1" applyAlignment="1">
      <alignment vertical="center"/>
    </xf>
    <xf numFmtId="49" fontId="3" fillId="3" borderId="1" xfId="0" applyNumberFormat="1" applyFont="1" applyFill="1" applyBorder="1"/>
    <xf numFmtId="49" fontId="4" fillId="0" borderId="1" xfId="0" applyNumberFormat="1" applyFont="1" applyBorder="1"/>
    <xf numFmtId="49" fontId="5" fillId="0" borderId="0" xfId="0" applyNumberFormat="1" applyFont="1"/>
    <xf numFmtId="49" fontId="2" fillId="0" borderId="0" xfId="0" applyNumberFormat="1" applyFont="1"/>
    <xf numFmtId="164" fontId="0" fillId="0" borderId="1" xfId="0" applyNumberFormat="1" applyBorder="1" applyAlignment="1">
      <alignment horizontal="center" vertical="top"/>
    </xf>
    <xf numFmtId="164" fontId="0" fillId="0" borderId="1" xfId="0" applyNumberFormat="1" applyBorder="1" applyAlignment="1">
      <alignment horizontal="center"/>
    </xf>
    <xf numFmtId="2" fontId="0" fillId="0" borderId="1" xfId="0" applyNumberFormat="1" applyBorder="1" applyAlignment="1">
      <alignment horizontal="center"/>
    </xf>
    <xf numFmtId="0" fontId="0" fillId="0" borderId="0" xfId="0" applyAlignment="1">
      <alignment horizontal="center"/>
    </xf>
    <xf numFmtId="14" fontId="4" fillId="0" borderId="1" xfId="0" applyNumberFormat="1" applyFont="1" applyBorder="1" applyAlignment="1">
      <alignment horizontal="center"/>
    </xf>
    <xf numFmtId="0" fontId="4" fillId="0" borderId="1" xfId="0" applyFont="1" applyBorder="1" applyAlignment="1">
      <alignment horizontal="center"/>
    </xf>
    <xf numFmtId="49" fontId="4" fillId="0" borderId="3" xfId="0" applyNumberFormat="1" applyFont="1" applyBorder="1" applyAlignment="1">
      <alignment horizontal="center"/>
    </xf>
    <xf numFmtId="49" fontId="4" fillId="0" borderId="1" xfId="0" applyNumberFormat="1" applyFont="1" applyBorder="1" applyAlignment="1">
      <alignment horizontal="center"/>
    </xf>
    <xf numFmtId="49"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5D5D8-FC80-46E9-BACC-2283DB4ABCDE}">
  <dimension ref="A1:C6"/>
  <sheetViews>
    <sheetView zoomScale="130" zoomScaleNormal="130" workbookViewId="0">
      <selection activeCell="B2" sqref="B2"/>
    </sheetView>
  </sheetViews>
  <sheetFormatPr baseColWidth="10" defaultRowHeight="14.4" x14ac:dyDescent="0.3"/>
  <cols>
    <col min="1" max="1" width="20.44140625" customWidth="1"/>
    <col min="2" max="2" width="16" customWidth="1"/>
    <col min="3" max="3" width="14.33203125" customWidth="1"/>
  </cols>
  <sheetData>
    <row r="1" spans="1:3" x14ac:dyDescent="0.3">
      <c r="A1" s="8" t="s">
        <v>19</v>
      </c>
      <c r="B1" s="8" t="s">
        <v>20</v>
      </c>
      <c r="C1" s="23" t="s">
        <v>35</v>
      </c>
    </row>
    <row r="2" spans="1:3" ht="31.2" customHeight="1" x14ac:dyDescent="0.3">
      <c r="A2" s="15" t="s">
        <v>40</v>
      </c>
      <c r="B2" s="16" t="s">
        <v>41</v>
      </c>
      <c r="C2" s="6">
        <v>2025</v>
      </c>
    </row>
    <row r="3" spans="1:3" x14ac:dyDescent="0.3">
      <c r="A3" s="2"/>
      <c r="B3" s="12"/>
    </row>
    <row r="4" spans="1:3" x14ac:dyDescent="0.3">
      <c r="A4" s="2"/>
      <c r="B4" s="13"/>
    </row>
    <row r="5" spans="1:3" x14ac:dyDescent="0.3">
      <c r="A5" s="2"/>
      <c r="B5" s="14"/>
    </row>
    <row r="6" spans="1:3" x14ac:dyDescent="0.3">
      <c r="A6" s="2"/>
      <c r="B6" s="14"/>
    </row>
  </sheetData>
  <dataValidations count="2">
    <dataValidation type="list" allowBlank="1" showInputMessage="1" showErrorMessage="1" sqref="C2" xr:uid="{43B3C38F-4D89-4C44-B2A8-8D3D11184061}">
      <formula1>"2024, 2025, 2026"</formula1>
    </dataValidation>
    <dataValidation type="list" allowBlank="1" showInputMessage="1" showErrorMessage="1" sqref="B2" xr:uid="{623BA8F1-875B-483B-95FD-AE18FD85B9EA}">
      <formula1>"Enero, Febereo, Marzo, Abril, Mayo, Junio, Julio , Agosto, Setiembre, Octubre, Noviembre, Diciembre"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85FE-D6B0-4BB7-ABE4-5319ED454F2F}">
  <dimension ref="A1:K2"/>
  <sheetViews>
    <sheetView zoomScale="115" zoomScaleNormal="115" workbookViewId="0">
      <selection activeCell="C9" sqref="C9"/>
    </sheetView>
  </sheetViews>
  <sheetFormatPr baseColWidth="10" defaultRowHeight="14.4" x14ac:dyDescent="0.3"/>
  <cols>
    <col min="1" max="1" width="26.33203125" customWidth="1"/>
    <col min="2" max="2" width="15.6640625" customWidth="1"/>
    <col min="3" max="4" width="15.109375" customWidth="1"/>
    <col min="5" max="5" width="12.6640625" customWidth="1"/>
    <col min="6" max="6" width="19.5546875" customWidth="1"/>
    <col min="7" max="7" width="12.33203125" customWidth="1"/>
    <col min="8" max="8" width="21.88671875" customWidth="1"/>
    <col min="9" max="9" width="11.6640625" customWidth="1"/>
    <col min="10" max="10" width="13.44140625" customWidth="1"/>
    <col min="11" max="11" width="12.33203125" bestFit="1" customWidth="1"/>
  </cols>
  <sheetData>
    <row r="1" spans="1:11" x14ac:dyDescent="0.3">
      <c r="A1" s="8" t="s">
        <v>28</v>
      </c>
      <c r="B1" s="8" t="s">
        <v>30</v>
      </c>
      <c r="C1" s="8" t="s">
        <v>33</v>
      </c>
      <c r="D1" s="8" t="s">
        <v>21</v>
      </c>
      <c r="E1" s="8" t="s">
        <v>22</v>
      </c>
      <c r="F1" s="8" t="s">
        <v>23</v>
      </c>
      <c r="G1" s="22" t="s">
        <v>34</v>
      </c>
      <c r="H1" s="8" t="s">
        <v>44</v>
      </c>
      <c r="I1" s="8" t="s">
        <v>45</v>
      </c>
      <c r="J1" s="8" t="s">
        <v>48</v>
      </c>
      <c r="K1" s="8" t="s">
        <v>49</v>
      </c>
    </row>
    <row r="2" spans="1:11" s="35" customFormat="1" ht="27" customHeight="1" x14ac:dyDescent="0.3">
      <c r="A2" s="36" t="s">
        <v>29</v>
      </c>
      <c r="B2" s="39" t="s">
        <v>31</v>
      </c>
      <c r="C2" s="39" t="s">
        <v>32</v>
      </c>
      <c r="D2" s="36">
        <v>45808</v>
      </c>
      <c r="E2" s="37">
        <v>23560865</v>
      </c>
      <c r="F2" s="37">
        <v>1.0150999999999999</v>
      </c>
      <c r="G2" s="38" t="s">
        <v>42</v>
      </c>
      <c r="H2" s="39" t="s">
        <v>46</v>
      </c>
      <c r="I2" s="39" t="s">
        <v>47</v>
      </c>
      <c r="J2" s="40" t="s">
        <v>51</v>
      </c>
      <c r="K2" s="40" t="s">
        <v>52</v>
      </c>
    </row>
  </sheetData>
  <dataValidations count="4">
    <dataValidation type="list" allowBlank="1" showInputMessage="1" showErrorMessage="1" sqref="A2" xr:uid="{5D7AEA9E-BE93-4F88-B059-02255DB09E17}">
      <formula1>"Fondo Impulso PYME 01, Fondo Impulso PYME 02, Fondo Impulso PYME 03, Fondo Impulso PYME 04, Fondo Impulso PYME 05, Fondo Impulso PYME 06, Fondo Impulso PYME 07, Conexa Peruvian Lending"</formula1>
    </dataValidation>
    <dataValidation type="list" allowBlank="1" showInputMessage="1" showErrorMessage="1" sqref="B2" xr:uid="{691168E3-056F-45C3-BAB1-F2399A8107A9}">
      <formula1>"Soles, Dólares"</formula1>
    </dataValidation>
    <dataValidation type="list" allowBlank="1" showInputMessage="1" showErrorMessage="1" sqref="C2" xr:uid="{9678F88D-932B-4270-9E2D-288FE6B9989B}">
      <formula1>"PEN, USD"</formula1>
    </dataValidation>
    <dataValidation type="list" allowBlank="1" showInputMessage="1" showErrorMessage="1" sqref="G2" xr:uid="{930762C6-D99F-4EA5-B7F2-372C5B835462}">
      <formula1>"0, 6, 8, 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44A7-92CD-413C-8A41-6E66F34938C4}">
  <dimension ref="A1:D11"/>
  <sheetViews>
    <sheetView zoomScale="160" zoomScaleNormal="160" workbookViewId="0">
      <selection activeCell="D2" sqref="D2"/>
    </sheetView>
  </sheetViews>
  <sheetFormatPr baseColWidth="10" defaultRowHeight="14.4" x14ac:dyDescent="0.3"/>
  <cols>
    <col min="1" max="1" width="14.33203125" customWidth="1"/>
    <col min="2" max="2" width="15" customWidth="1"/>
  </cols>
  <sheetData>
    <row r="1" spans="1:4" ht="25.2" customHeight="1" x14ac:dyDescent="0.3">
      <c r="A1" s="10" t="s">
        <v>24</v>
      </c>
      <c r="B1" s="10" t="s">
        <v>25</v>
      </c>
      <c r="C1" s="10" t="s">
        <v>13</v>
      </c>
      <c r="D1" s="10" t="s">
        <v>14</v>
      </c>
    </row>
    <row r="2" spans="1:4" ht="24.6" customHeight="1" x14ac:dyDescent="0.3">
      <c r="A2" s="17">
        <v>0.75</v>
      </c>
      <c r="B2" s="17">
        <v>2.27</v>
      </c>
      <c r="C2" s="17">
        <v>3.79</v>
      </c>
      <c r="D2" s="17">
        <v>9.0500000000000007</v>
      </c>
    </row>
    <row r="3" spans="1:4" ht="32.4" customHeight="1" x14ac:dyDescent="0.3">
      <c r="A3" s="18"/>
      <c r="B3" s="19"/>
      <c r="C3" s="20"/>
      <c r="D3" s="20"/>
    </row>
    <row r="4" spans="1:4" ht="29.4" customHeight="1" x14ac:dyDescent="0.3">
      <c r="A4" s="18"/>
      <c r="B4" s="19"/>
      <c r="C4" s="20"/>
      <c r="D4" s="20"/>
    </row>
    <row r="5" spans="1:4" ht="30" customHeight="1" x14ac:dyDescent="0.3">
      <c r="A5" s="18"/>
      <c r="B5" s="19"/>
      <c r="C5" s="20"/>
      <c r="D5" s="20"/>
    </row>
    <row r="6" spans="1:4" ht="22.95" customHeight="1" x14ac:dyDescent="0.3">
      <c r="A6" s="20"/>
      <c r="B6" s="20"/>
      <c r="C6" s="21"/>
      <c r="D6" s="20"/>
    </row>
    <row r="7" spans="1:4" ht="20.399999999999999" customHeight="1" x14ac:dyDescent="0.3">
      <c r="A7" s="20"/>
      <c r="B7" s="20"/>
      <c r="C7" s="20"/>
      <c r="D7" s="20"/>
    </row>
    <row r="8" spans="1:4" ht="21" customHeight="1" x14ac:dyDescent="0.3">
      <c r="A8" s="20"/>
      <c r="B8" s="20"/>
      <c r="C8" s="20"/>
      <c r="D8" s="20"/>
    </row>
    <row r="9" spans="1:4" ht="21" customHeight="1" x14ac:dyDescent="0.3">
      <c r="A9" s="20"/>
      <c r="B9" s="20"/>
      <c r="C9" s="20"/>
      <c r="D9" s="20"/>
    </row>
    <row r="10" spans="1:4" x14ac:dyDescent="0.3">
      <c r="A10" s="20"/>
      <c r="B10" s="20"/>
      <c r="C10" s="20"/>
      <c r="D10" s="20"/>
    </row>
    <row r="11" spans="1:4" x14ac:dyDescent="0.3">
      <c r="A11" s="20"/>
      <c r="B11" s="20"/>
      <c r="C11" s="20"/>
      <c r="D11"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DCC6-DED8-4AF2-9D75-350F470B00EC}">
  <dimension ref="A1:B26"/>
  <sheetViews>
    <sheetView zoomScale="145" zoomScaleNormal="145" workbookViewId="0">
      <selection activeCell="E16" sqref="E16"/>
    </sheetView>
  </sheetViews>
  <sheetFormatPr baseColWidth="10" defaultRowHeight="14.4" x14ac:dyDescent="0.3"/>
  <cols>
    <col min="1" max="1" width="24.33203125" style="4" customWidth="1"/>
    <col min="2" max="2" width="16.33203125" style="4" customWidth="1"/>
  </cols>
  <sheetData>
    <row r="1" spans="1:2" x14ac:dyDescent="0.3">
      <c r="A1" s="10" t="s">
        <v>18</v>
      </c>
      <c r="B1" s="10" t="s">
        <v>26</v>
      </c>
    </row>
    <row r="2" spans="1:2" ht="22.95" customHeight="1" x14ac:dyDescent="0.3">
      <c r="A2" s="25" t="s">
        <v>36</v>
      </c>
      <c r="B2" s="34">
        <v>1</v>
      </c>
    </row>
    <row r="3" spans="1:2" x14ac:dyDescent="0.3">
      <c r="A3" s="26" t="str">
        <f>A2</f>
        <v>MAR-24</v>
      </c>
      <c r="B3" s="33">
        <v>1.008</v>
      </c>
    </row>
    <row r="4" spans="1:2" x14ac:dyDescent="0.3">
      <c r="A4" s="27" t="str">
        <f>A2</f>
        <v>MAR-24</v>
      </c>
      <c r="B4" s="33">
        <v>1.016</v>
      </c>
    </row>
    <row r="5" spans="1:2" x14ac:dyDescent="0.3">
      <c r="A5" s="27" t="str">
        <f>A2</f>
        <v>MAR-24</v>
      </c>
      <c r="B5" s="33">
        <v>1.0221</v>
      </c>
    </row>
    <row r="6" spans="1:2" ht="22.95" customHeight="1" x14ac:dyDescent="0.3">
      <c r="A6" s="28" t="s">
        <v>37</v>
      </c>
      <c r="B6" s="34">
        <v>1</v>
      </c>
    </row>
    <row r="7" spans="1:2" x14ac:dyDescent="0.3">
      <c r="A7" s="29" t="str">
        <f>A6</f>
        <v>JUN-24</v>
      </c>
      <c r="B7" s="33">
        <v>1.008</v>
      </c>
    </row>
    <row r="8" spans="1:2" x14ac:dyDescent="0.3">
      <c r="A8" s="29" t="str">
        <f>A6</f>
        <v>JUN-24</v>
      </c>
      <c r="B8" s="33">
        <v>1.0156000000000001</v>
      </c>
    </row>
    <row r="9" spans="1:2" x14ac:dyDescent="0.3">
      <c r="A9" s="29" t="str">
        <f>A6</f>
        <v>JUN-24</v>
      </c>
      <c r="B9" s="33">
        <v>1.0207999999999999</v>
      </c>
    </row>
    <row r="10" spans="1:2" ht="25.2" customHeight="1" x14ac:dyDescent="0.3">
      <c r="A10" s="28" t="s">
        <v>38</v>
      </c>
      <c r="B10" s="34">
        <v>1</v>
      </c>
    </row>
    <row r="11" spans="1:2" x14ac:dyDescent="0.3">
      <c r="A11" s="29" t="str">
        <f>A10</f>
        <v>SEP-24</v>
      </c>
      <c r="B11" s="33">
        <v>1.0075000000000001</v>
      </c>
    </row>
    <row r="12" spans="1:2" x14ac:dyDescent="0.3">
      <c r="A12" s="29" t="str">
        <f>A10</f>
        <v>SEP-24</v>
      </c>
      <c r="B12" s="33">
        <v>1.0148999999999999</v>
      </c>
    </row>
    <row r="13" spans="1:2" x14ac:dyDescent="0.3">
      <c r="A13" s="29" t="str">
        <f>A10</f>
        <v>SEP-24</v>
      </c>
      <c r="B13" s="33">
        <v>1.0229999999999999</v>
      </c>
    </row>
    <row r="14" spans="1:2" ht="24" customHeight="1" x14ac:dyDescent="0.3">
      <c r="A14" s="28" t="s">
        <v>39</v>
      </c>
      <c r="B14" s="34">
        <v>1</v>
      </c>
    </row>
    <row r="15" spans="1:2" x14ac:dyDescent="0.3">
      <c r="A15" s="29" t="str">
        <f>A14</f>
        <v>DIC-24</v>
      </c>
      <c r="B15" s="33">
        <v>1.0075000000000001</v>
      </c>
    </row>
    <row r="16" spans="1:2" x14ac:dyDescent="0.3">
      <c r="A16" s="29" t="str">
        <f>A14</f>
        <v>DIC-24</v>
      </c>
      <c r="B16" s="33">
        <v>1.0148999999999999</v>
      </c>
    </row>
    <row r="17" spans="1:2" x14ac:dyDescent="0.3">
      <c r="A17" s="29" t="str">
        <f>A14</f>
        <v>DIC-24</v>
      </c>
      <c r="B17" s="33">
        <v>1.0225</v>
      </c>
    </row>
    <row r="18" spans="1:2" ht="25.95" customHeight="1" x14ac:dyDescent="0.3">
      <c r="A18" s="28" t="s">
        <v>12</v>
      </c>
      <c r="B18" s="34">
        <v>1</v>
      </c>
    </row>
    <row r="19" spans="1:2" x14ac:dyDescent="0.3">
      <c r="A19" s="29" t="str">
        <f>A18</f>
        <v>MAR-25</v>
      </c>
      <c r="B19" s="32">
        <v>1.0075000000000001</v>
      </c>
    </row>
    <row r="20" spans="1:2" x14ac:dyDescent="0.3">
      <c r="A20" s="29" t="str">
        <f>A18</f>
        <v>MAR-25</v>
      </c>
      <c r="B20" s="33">
        <v>1.0150999999999999</v>
      </c>
    </row>
    <row r="21" spans="1:2" x14ac:dyDescent="0.3">
      <c r="A21" s="29" t="str">
        <f>A18</f>
        <v>MAR-25</v>
      </c>
      <c r="B21" s="33"/>
    </row>
    <row r="22" spans="1:2" ht="23.4" customHeight="1" x14ac:dyDescent="0.3">
      <c r="A22" s="30"/>
      <c r="B22" s="31"/>
    </row>
    <row r="23" spans="1:2" x14ac:dyDescent="0.3">
      <c r="A23" s="31"/>
      <c r="B23" s="31"/>
    </row>
    <row r="24" spans="1:2" x14ac:dyDescent="0.3">
      <c r="A24" s="31"/>
      <c r="B24" s="31"/>
    </row>
    <row r="25" spans="1:2" x14ac:dyDescent="0.3">
      <c r="A25" s="31"/>
      <c r="B25" s="31"/>
    </row>
    <row r="26" spans="1:2" ht="22.2" customHeight="1" x14ac:dyDescent="0.3">
      <c r="A26" s="24"/>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3604-D6B9-4F5E-BE9F-505DBC6A3E05}">
  <dimension ref="A1:F8"/>
  <sheetViews>
    <sheetView workbookViewId="0">
      <selection activeCell="C3" sqref="C3"/>
    </sheetView>
  </sheetViews>
  <sheetFormatPr baseColWidth="10" defaultRowHeight="14.4" x14ac:dyDescent="0.3"/>
  <cols>
    <col min="1" max="1" width="11.5546875" style="3"/>
    <col min="2" max="2" width="30.5546875" customWidth="1"/>
    <col min="5" max="5" width="30.33203125" customWidth="1"/>
    <col min="6" max="6" width="12.6640625" customWidth="1"/>
  </cols>
  <sheetData>
    <row r="1" spans="1:6" ht="19.2" customHeight="1" x14ac:dyDescent="0.3">
      <c r="A1" s="5" t="s">
        <v>27</v>
      </c>
      <c r="B1" s="11" t="s">
        <v>15</v>
      </c>
      <c r="C1" s="11" t="s">
        <v>16</v>
      </c>
      <c r="E1" s="2"/>
      <c r="F1" s="2"/>
    </row>
    <row r="2" spans="1:6" x14ac:dyDescent="0.3">
      <c r="A2" s="6">
        <v>1</v>
      </c>
      <c r="B2" s="7" t="s">
        <v>50</v>
      </c>
      <c r="C2" s="7">
        <v>15.72</v>
      </c>
    </row>
    <row r="3" spans="1:6" x14ac:dyDescent="0.3">
      <c r="A3" s="6">
        <v>2</v>
      </c>
      <c r="B3" s="7" t="s">
        <v>2</v>
      </c>
      <c r="C3" s="7">
        <v>0.93</v>
      </c>
    </row>
    <row r="4" spans="1:6" x14ac:dyDescent="0.3">
      <c r="A4" s="6">
        <v>3</v>
      </c>
      <c r="B4" s="7" t="s">
        <v>0</v>
      </c>
      <c r="C4" s="7">
        <v>5.37</v>
      </c>
    </row>
    <row r="5" spans="1:6" x14ac:dyDescent="0.3">
      <c r="A5" s="6">
        <v>4</v>
      </c>
      <c r="B5" s="7" t="s">
        <v>1</v>
      </c>
      <c r="C5" s="7">
        <v>77.98</v>
      </c>
    </row>
    <row r="6" spans="1:6" x14ac:dyDescent="0.3">
      <c r="E6" s="1"/>
    </row>
    <row r="8" spans="1:6" x14ac:dyDescent="0.3">
      <c r="F8" s="1"/>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BBF4-D777-4162-9471-0E526FBB1C4B}">
  <dimension ref="A1:E11"/>
  <sheetViews>
    <sheetView tabSelected="1" zoomScale="130" zoomScaleNormal="130" workbookViewId="0">
      <selection activeCell="A11" sqref="A11"/>
    </sheetView>
  </sheetViews>
  <sheetFormatPr baseColWidth="10" defaultRowHeight="14.4" x14ac:dyDescent="0.3"/>
  <cols>
    <col min="1" max="1" width="25.5546875" customWidth="1"/>
  </cols>
  <sheetData>
    <row r="1" spans="1:5" x14ac:dyDescent="0.3">
      <c r="A1" s="8" t="s">
        <v>17</v>
      </c>
      <c r="B1" s="8" t="s">
        <v>16</v>
      </c>
    </row>
    <row r="2" spans="1:5" x14ac:dyDescent="0.3">
      <c r="A2" s="9" t="s">
        <v>3</v>
      </c>
      <c r="B2" s="9">
        <v>14.84</v>
      </c>
    </row>
    <row r="3" spans="1:5" x14ac:dyDescent="0.3">
      <c r="A3" s="9" t="s">
        <v>4</v>
      </c>
      <c r="B3" s="9">
        <v>10.42</v>
      </c>
    </row>
    <row r="4" spans="1:5" x14ac:dyDescent="0.3">
      <c r="A4" s="9" t="s">
        <v>43</v>
      </c>
      <c r="B4" s="9">
        <v>9.73</v>
      </c>
    </row>
    <row r="5" spans="1:5" x14ac:dyDescent="0.3">
      <c r="A5" s="9" t="s">
        <v>5</v>
      </c>
      <c r="B5" s="9">
        <v>9.65</v>
      </c>
    </row>
    <row r="6" spans="1:5" x14ac:dyDescent="0.3">
      <c r="A6" s="9" t="s">
        <v>6</v>
      </c>
      <c r="B6" s="9">
        <v>9.17</v>
      </c>
    </row>
    <row r="7" spans="1:5" x14ac:dyDescent="0.3">
      <c r="A7" s="9" t="s">
        <v>7</v>
      </c>
      <c r="B7" s="9">
        <v>7.98</v>
      </c>
    </row>
    <row r="8" spans="1:5" x14ac:dyDescent="0.3">
      <c r="A8" s="9" t="s">
        <v>8</v>
      </c>
      <c r="B8" s="9">
        <v>7.11</v>
      </c>
      <c r="E8" s="1"/>
    </row>
    <row r="9" spans="1:5" x14ac:dyDescent="0.3">
      <c r="A9" s="9" t="s">
        <v>9</v>
      </c>
      <c r="B9" s="9">
        <v>6.75</v>
      </c>
    </row>
    <row r="10" spans="1:5" x14ac:dyDescent="0.3">
      <c r="A10" s="9" t="s">
        <v>10</v>
      </c>
      <c r="B10" s="9">
        <v>5.34</v>
      </c>
    </row>
    <row r="11" spans="1:5" x14ac:dyDescent="0.3">
      <c r="A11" s="9" t="s">
        <v>11</v>
      </c>
      <c r="B11" s="9">
        <v>19.010000000000002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E84CD-1C51-4009-B8B4-BD0DFB0AED91}">
  <dimension ref="A1:B11"/>
  <sheetViews>
    <sheetView zoomScale="160" zoomScaleNormal="160" workbookViewId="0">
      <selection activeCell="E13" sqref="E13"/>
    </sheetView>
  </sheetViews>
  <sheetFormatPr baseColWidth="10" defaultRowHeight="14.4" x14ac:dyDescent="0.3"/>
  <sheetData>
    <row r="1" spans="1:2" x14ac:dyDescent="0.3">
      <c r="A1" s="8" t="s">
        <v>35</v>
      </c>
      <c r="B1" s="8" t="s">
        <v>16</v>
      </c>
    </row>
    <row r="2" spans="1:2" x14ac:dyDescent="0.3">
      <c r="A2" s="7">
        <v>2015</v>
      </c>
      <c r="B2" s="7">
        <v>9.9499999999999993</v>
      </c>
    </row>
    <row r="3" spans="1:2" x14ac:dyDescent="0.3">
      <c r="A3" s="7">
        <v>2016</v>
      </c>
      <c r="B3" s="7">
        <v>9.6999999999999993</v>
      </c>
    </row>
    <row r="4" spans="1:2" x14ac:dyDescent="0.3">
      <c r="A4" s="7">
        <v>2017</v>
      </c>
      <c r="B4" s="7">
        <v>10.14</v>
      </c>
    </row>
    <row r="5" spans="1:2" x14ac:dyDescent="0.3">
      <c r="A5" s="7">
        <v>2018</v>
      </c>
      <c r="B5" s="7">
        <v>7.1</v>
      </c>
    </row>
    <row r="6" spans="1:2" x14ac:dyDescent="0.3">
      <c r="A6" s="7">
        <v>2019</v>
      </c>
      <c r="B6" s="7">
        <v>7.69</v>
      </c>
    </row>
    <row r="7" spans="1:2" x14ac:dyDescent="0.3">
      <c r="A7" s="7">
        <v>2020</v>
      </c>
      <c r="B7" s="7">
        <v>8.4499999999999993</v>
      </c>
    </row>
    <row r="8" spans="1:2" x14ac:dyDescent="0.3">
      <c r="A8" s="7">
        <v>2021</v>
      </c>
      <c r="B8" s="7">
        <v>8.1199999999999992</v>
      </c>
    </row>
    <row r="9" spans="1:2" x14ac:dyDescent="0.3">
      <c r="A9" s="7">
        <v>2022</v>
      </c>
      <c r="B9" s="7">
        <v>8.5500000000000007</v>
      </c>
    </row>
    <row r="10" spans="1:2" x14ac:dyDescent="0.3">
      <c r="A10" s="7">
        <v>2023</v>
      </c>
      <c r="B10" s="7">
        <v>10</v>
      </c>
    </row>
    <row r="11" spans="1:2" x14ac:dyDescent="0.3">
      <c r="A11" s="7">
        <v>2024</v>
      </c>
      <c r="B11" s="7">
        <v>9.32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vt:lpstr>
      <vt:lpstr>caracteristicas_fondo</vt:lpstr>
      <vt:lpstr>rendimiento_fondo</vt:lpstr>
      <vt:lpstr>valor_cuota</vt:lpstr>
      <vt:lpstr>activos</vt:lpstr>
      <vt:lpstr>sectores</vt:lpstr>
      <vt:lpstr>rendimiento_anio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Deyvis Neyser Valdez Gavilan</dc:creator>
  <cp:lastModifiedBy>Sandy Patricia Marmolejo Cajacuri</cp:lastModifiedBy>
  <dcterms:created xsi:type="dcterms:W3CDTF">2025-06-11T17:23:09Z</dcterms:created>
  <dcterms:modified xsi:type="dcterms:W3CDTF">2025-06-27T20:26:04Z</dcterms:modified>
</cp:coreProperties>
</file>