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ld/Documents/arnald/articles/population_uncertainty/code_population_uncertainty/"/>
    </mc:Choice>
  </mc:AlternateContent>
  <xr:revisionPtr revIDLastSave="0" documentId="13_ncr:1_{81A304F4-0E74-3741-BFBB-D5D3DF1E6EBB}" xr6:coauthVersionLast="32" xr6:coauthVersionMax="32" xr10:uidLastSave="{00000000-0000-0000-0000-000000000000}"/>
  <bookViews>
    <workbookView xWindow="21920" yWindow="4020" windowWidth="22260" windowHeight="14220" firstSheet="2" activeTab="9" xr2:uid="{FC4DAFB0-AAEB-6440-BAA5-B4FFFCC7366D}"/>
  </bookViews>
  <sheets>
    <sheet name="growth.rate" sheetId="6" r:id="rId1"/>
    <sheet name="growth.rate.estimate" sheetId="3" r:id="rId2"/>
    <sheet name="pop" sheetId="10" r:id="rId3"/>
    <sheet name="population" sheetId="4" r:id="rId4"/>
    <sheet name="population.estimate" sheetId="5" r:id="rId5"/>
    <sheet name="projections" sheetId="11" r:id="rId6"/>
    <sheet name="water.with" sheetId="12" r:id="rId7"/>
    <sheet name="water.withdrawal" sheetId="13" r:id="rId8"/>
    <sheet name="zhang.land.available" sheetId="15" r:id="rId9"/>
    <sheet name="brendamour_land_urban" sheetId="16" r:id="rId10"/>
    <sheet name="meier" sheetId="2" r:id="rId11"/>
    <sheet name="aquastat" sheetId="7" r:id="rId12"/>
    <sheet name="siabert" sheetId="8" r:id="rId13"/>
    <sheet name="thenkabail" sheetId="9" r:id="rId14"/>
  </sheets>
  <definedNames>
    <definedName name="prove" localSheetId="13">thenkabail!$A$1:$G$199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3" l="1"/>
  <c r="M5" i="13"/>
  <c r="K5" i="13"/>
  <c r="I5" i="13"/>
  <c r="G5" i="13"/>
  <c r="O4" i="13"/>
  <c r="M4" i="13"/>
  <c r="K4" i="13"/>
  <c r="I4" i="13"/>
  <c r="G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ve" type="6" refreshedVersion="0" background="1" saveData="1">
    <textPr fileType="mac" sourceFile="/Users/arnald/Desktop/prove.txt" decimal="," thousands=".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<sst xmlns="http://schemas.openxmlformats.org/spreadsheetml/2006/main" count="3552" uniqueCount="862">
  <si>
    <t>Country</t>
  </si>
  <si>
    <t>Continent</t>
  </si>
  <si>
    <t>Codes</t>
  </si>
  <si>
    <t>FAOSTAT</t>
  </si>
  <si>
    <t>Afghanistan</t>
  </si>
  <si>
    <t>Asia</t>
  </si>
  <si>
    <t>Åland Islands</t>
  </si>
  <si>
    <t>Europe</t>
  </si>
  <si>
    <t>Albania</t>
  </si>
  <si>
    <t>Algeria</t>
  </si>
  <si>
    <t>Africa</t>
  </si>
  <si>
    <t>Angola</t>
  </si>
  <si>
    <t>Argentina</t>
  </si>
  <si>
    <t>Americas</t>
  </si>
  <si>
    <t>Armenia</t>
  </si>
  <si>
    <t>Aruba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</si>
  <si>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</si>
  <si>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</si>
  <si>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</si>
  <si>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</si>
  <si>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</si>
  <si>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</si>
  <si>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</si>
  <si>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</si>
  <si>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</si>
  <si>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</si>
  <si>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</si>
  <si>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</si>
  <si>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</si>
  <si>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</si>
  <si>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</si>
  <si>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</si>
  <si>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</si>
  <si>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</si>
  <si>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</si>
  <si>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</si>
  <si>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</si>
  <si>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</si>
  <si>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</si>
  <si>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</si>
  <si>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</si>
  <si>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</si>
  <si>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</si>
  <si>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</si>
  <si>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</si>
  <si>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</si>
  <si>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</si>
  <si>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</si>
  <si>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</si>
  <si>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</si>
  <si>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</si>
  <si>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</si>
  <si>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</si>
  <si>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</si>
  <si>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</si>
  <si>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</si>
  <si>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</si>
  <si>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</si>
  <si>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</si>
  <si>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</si>
  <si>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</si>
  <si>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</si>
  <si>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</si>
  <si>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</si>
  <si>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</si>
  <si>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</si>
  <si>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</si>
  <si>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</si>
  <si>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</si>
  <si>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</si>
  <si>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</si>
  <si>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</si>
  <si>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</si>
  <si>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</si>
  <si>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</si>
  <si>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</si>
  <si>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</si>
  <si>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</si>
  <si>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</si>
  <si>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</si>
  <si>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</si>
  <si>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</si>
  <si>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</si>
  <si>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</si>
  <si>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</si>
  <si>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</si>
  <si>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</si>
  <si>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</si>
  <si>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</si>
  <si>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</si>
  <si>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</si>
  <si>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</si>
  <si>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</si>
  <si>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</si>
  <si>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</si>
  <si>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</si>
  <si>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</si>
  <si>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</si>
  <si>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</si>
  <si>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</si>
  <si>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</si>
  <si>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</si>
  <si>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</si>
  <si>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</si>
  <si>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</si>
  <si>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</si>
  <si>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</si>
  <si>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</si>
  <si>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</si>
  <si>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</si>
  <si>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</si>
  <si>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</si>
  <si>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</si>
  <si>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</si>
  <si>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</si>
  <si>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Mali</t>
  </si>
  <si>
    <t>Malta</t>
  </si>
  <si>
    <t>Martinique</t>
  </si>
  <si>
    <t>Mauritania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</si>
  <si>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</si>
  <si>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</si>
  <si>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</si>
  <si>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</si>
  <si>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</si>
  <si>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</si>
  <si>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</si>
  <si>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</si>
  <si>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</si>
  <si>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</si>
  <si>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</si>
  <si>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</si>
  <si>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</si>
  <si>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</si>
  <si>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</si>
  <si>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</si>
  <si>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</si>
  <si>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</si>
  <si>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</si>
  <si>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</si>
  <si>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</si>
  <si>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</si>
  <si>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</si>
  <si>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</si>
  <si>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</si>
  <si>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</si>
  <si>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</si>
  <si>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Reunion</t>
  </si>
  <si>
    <t>Romania</t>
  </si>
  <si>
    <t>Russia</t>
  </si>
  <si>
    <t>Rwanda</t>
  </si>
  <si>
    <t>Saint Helena</t>
  </si>
  <si>
    <t>Saint Lucia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</si>
  <si>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</si>
  <si>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</si>
  <si>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</si>
  <si>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</si>
  <si>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</si>
  <si>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</si>
  <si>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</si>
  <si>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</si>
  <si>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</si>
  <si>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</si>
  <si>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</si>
  <si>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</si>
  <si>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</si>
  <si>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</si>
  <si>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</si>
  <si>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</si>
  <si>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</si>
  <si>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</si>
  <si>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</si>
  <si>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</si>
  <si>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</si>
  <si>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Thailand</t>
  </si>
  <si>
    <t>The former Yugoslav Republic of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</si>
  <si>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</si>
  <si>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</si>
  <si>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</si>
  <si>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</si>
  <si>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</si>
  <si>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</si>
  <si>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</si>
  <si>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</si>
  <si>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</si>
  <si>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</si>
  <si>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</si>
  <si>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</si>
  <si>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</si>
  <si>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</si>
  <si>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Venezuela</t>
  </si>
  <si>
    <t>Viet Nam</t>
  </si>
  <si>
    <t>Yemen</t>
  </si>
  <si>
    <t>Zambia</t>
  </si>
  <si>
    <t>Zimbabwe</t>
  </si>
  <si>
    <t>Estimate</t>
  </si>
  <si>
    <t>Year.2015.2020</t>
  </si>
  <si>
    <t>Year.2020.2025</t>
  </si>
  <si>
    <t>Year.2025.2030</t>
  </si>
  <si>
    <t>Year.2030.2035</t>
  </si>
  <si>
    <t>Year.2035.2040</t>
  </si>
  <si>
    <t>Year.2040.2045</t>
  </si>
  <si>
    <t>Year.2045.2050</t>
  </si>
  <si>
    <t>Year.2050.2055</t>
  </si>
  <si>
    <t>Year.2055.2060</t>
  </si>
  <si>
    <t>Year.2060.2065</t>
  </si>
  <si>
    <t>Year.2065.2070</t>
  </si>
  <si>
    <t>Year.2070.2075</t>
  </si>
  <si>
    <t>Year.2075.2080</t>
  </si>
  <si>
    <t>Year.2080.2085</t>
  </si>
  <si>
    <t>Year.2085.2090</t>
  </si>
  <si>
    <t>Year.2090.2095</t>
  </si>
  <si>
    <t>Year.2095.2100</t>
  </si>
  <si>
    <t>High</t>
  </si>
  <si>
    <t>Medium</t>
  </si>
  <si>
    <t>Low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</si>
  <si>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</si>
  <si>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</si>
  <si>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</si>
  <si>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</si>
  <si>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</si>
  <si>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</si>
  <si>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</si>
  <si>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</si>
  <si>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</si>
  <si>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</si>
  <si>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</si>
  <si>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</si>
  <si>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</si>
  <si>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</si>
  <si>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</si>
  <si>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</si>
  <si>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</si>
  <si>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</si>
  <si>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</si>
  <si>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</si>
  <si>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</si>
  <si>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</si>
  <si>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</si>
  <si>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</si>
  <si>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</si>
  <si>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</si>
  <si>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</si>
  <si>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</si>
  <si>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</si>
  <si>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</si>
  <si>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</si>
  <si>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</si>
  <si>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</si>
  <si>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</si>
  <si>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</si>
  <si>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</si>
  <si>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</si>
  <si>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</si>
  <si>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</si>
  <si>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</si>
  <si>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</si>
  <si>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</si>
  <si>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</si>
  <si>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</si>
  <si>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</si>
  <si>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</si>
  <si>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</si>
  <si>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</si>
  <si>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</si>
  <si>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</si>
  <si>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</si>
  <si>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</si>
  <si>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</si>
  <si>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</si>
  <si>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</si>
  <si>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</si>
  <si>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</si>
  <si>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</si>
  <si>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</si>
  <si>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</si>
  <si>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</si>
  <si>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</si>
  <si>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</si>
  <si>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</si>
  <si>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</si>
  <si>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</si>
  <si>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</si>
  <si>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</si>
  <si>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</si>
  <si>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</si>
  <si>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</si>
  <si>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</si>
  <si>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</si>
  <si>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</si>
  <si>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</si>
  <si>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</si>
  <si>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</si>
  <si>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</si>
  <si>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</si>
  <si>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</si>
  <si>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</si>
  <si>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</si>
  <si>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</si>
  <si>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</si>
  <si>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</si>
  <si>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</si>
  <si>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Year.1950</t>
  </si>
  <si>
    <t>Year.1951</t>
  </si>
  <si>
    <t>Year.1952</t>
  </si>
  <si>
    <t>Year.1953</t>
  </si>
  <si>
    <t>Year.1954</t>
  </si>
  <si>
    <t>Year.1955</t>
  </si>
  <si>
    <t>Year.1956</t>
  </si>
  <si>
    <t>Year.1957</t>
  </si>
  <si>
    <t>Year.1958</t>
  </si>
  <si>
    <t>Year.1959</t>
  </si>
  <si>
    <t>Year.1960</t>
  </si>
  <si>
    <t>Year.1961</t>
  </si>
  <si>
    <t>Year.1962</t>
  </si>
  <si>
    <t>Year.1963</t>
  </si>
  <si>
    <t>Year.1964</t>
  </si>
  <si>
    <t>Year.1965</t>
  </si>
  <si>
    <t>Year.1966</t>
  </si>
  <si>
    <t>Year.1967</t>
  </si>
  <si>
    <t>Year.1968</t>
  </si>
  <si>
    <t>Year.1969</t>
  </si>
  <si>
    <t>Year.1970</t>
  </si>
  <si>
    <t>Year.1971</t>
  </si>
  <si>
    <t>Year.1972</t>
  </si>
  <si>
    <t>Year.1973</t>
  </si>
  <si>
    <t>Year.1974</t>
  </si>
  <si>
    <t>Year.1975</t>
  </si>
  <si>
    <t>Year.1976</t>
  </si>
  <si>
    <t>Year.1977</t>
  </si>
  <si>
    <t>Year.1978</t>
  </si>
  <si>
    <t>Year.1979</t>
  </si>
  <si>
    <t>Year.1980</t>
  </si>
  <si>
    <t>Year.1981</t>
  </si>
  <si>
    <t>Year.1982</t>
  </si>
  <si>
    <t>Year.1983</t>
  </si>
  <si>
    <t>Year.1984</t>
  </si>
  <si>
    <t>Year.1985</t>
  </si>
  <si>
    <t>Year.1986</t>
  </si>
  <si>
    <t>Year.1987</t>
  </si>
  <si>
    <t>Year.1988</t>
  </si>
  <si>
    <t>Year.1989</t>
  </si>
  <si>
    <t>Year.1990</t>
  </si>
  <si>
    <t>Year.1991</t>
  </si>
  <si>
    <t>Year.1992</t>
  </si>
  <si>
    <t>Year.1993</t>
  </si>
  <si>
    <t>Year.1994</t>
  </si>
  <si>
    <t>Year.1995</t>
  </si>
  <si>
    <t>Year.1996</t>
  </si>
  <si>
    <t>Year.1997</t>
  </si>
  <si>
    <t>Year.1998</t>
  </si>
  <si>
    <t>Year.1999</t>
  </si>
  <si>
    <t>Year.2000</t>
  </si>
  <si>
    <t>Year.2001</t>
  </si>
  <si>
    <t>Year.2002</t>
  </si>
  <si>
    <t>Year.2003</t>
  </si>
  <si>
    <t>Year.2004</t>
  </si>
  <si>
    <t>Year.2005</t>
  </si>
  <si>
    <t>Year.2006</t>
  </si>
  <si>
    <t>Year.2007</t>
  </si>
  <si>
    <t>Year.2008</t>
  </si>
  <si>
    <t>Year.2009</t>
  </si>
  <si>
    <t>Year.2010</t>
  </si>
  <si>
    <t>Year.2011</t>
  </si>
  <si>
    <t>Year.2012</t>
  </si>
  <si>
    <t>Year.2013</t>
  </si>
  <si>
    <t>Year.2014</t>
  </si>
  <si>
    <t>Year.2015</t>
  </si>
  <si>
    <t>Year.1950.1955</t>
  </si>
  <si>
    <t>Year.1955.1960</t>
  </si>
  <si>
    <t>Year.1960.1965</t>
  </si>
  <si>
    <t>Year.1965.1970</t>
  </si>
  <si>
    <t>Year.1970.1975</t>
  </si>
  <si>
    <t>Year.1975.1980</t>
  </si>
  <si>
    <t>Year.1980.1985</t>
  </si>
  <si>
    <t>Year.1985.1990</t>
  </si>
  <si>
    <t>Year.1990.1995</t>
  </si>
  <si>
    <t>Year.1995.2000</t>
  </si>
  <si>
    <t>Year.2000.2005</t>
  </si>
  <si>
    <t>Year.2005.2010</t>
  </si>
  <si>
    <t>Year.2010.2015</t>
  </si>
  <si>
    <t>Data</t>
  </si>
  <si>
    <t xml:space="preserve">Oceania </t>
  </si>
  <si>
    <t>S.America</t>
  </si>
  <si>
    <t>N.America</t>
  </si>
  <si>
    <t>Year.1958.1962</t>
  </si>
  <si>
    <t>Year.1963.1967</t>
  </si>
  <si>
    <t>Year.1968.1972</t>
  </si>
  <si>
    <t>Year.1973.1977</t>
  </si>
  <si>
    <t>Year.1978.1982</t>
  </si>
  <si>
    <t>Year.1983.1987</t>
  </si>
  <si>
    <t>Year.1988.1992</t>
  </si>
  <si>
    <t>Year.1993.1997</t>
  </si>
  <si>
    <t>Year.1998.2002</t>
  </si>
  <si>
    <t>Year.2003.2007</t>
  </si>
  <si>
    <t>Year.2008.2012</t>
  </si>
  <si>
    <t>Year.2013.2017</t>
  </si>
  <si>
    <t>Cabo Verde</t>
  </si>
  <si>
    <t>Comoros</t>
  </si>
  <si>
    <t>Côte d'Ivoire</t>
  </si>
  <si>
    <t>Equatorial Guinea</t>
  </si>
  <si>
    <t>Libya</t>
  </si>
  <si>
    <t>South Sudan</t>
  </si>
  <si>
    <t>Antigua and Barbuda</t>
  </si>
  <si>
    <t>Bolivia (Plurinational State of)</t>
  </si>
  <si>
    <t>Dominica</t>
  </si>
  <si>
    <t>Saint Kitts and Nevis</t>
  </si>
  <si>
    <t>Saint Vincent and the Grenadines</t>
  </si>
  <si>
    <t>United States of America</t>
  </si>
  <si>
    <t>Venezuela (Bolivarian Republic of)</t>
  </si>
  <si>
    <t>Brunei Darussalam</t>
  </si>
  <si>
    <t>Democratic People's Republic of Korea</t>
  </si>
  <si>
    <t>Maldives</t>
  </si>
  <si>
    <t>Myanmar</t>
  </si>
  <si>
    <t>Occupied Palestinian Territory</t>
  </si>
  <si>
    <t>Papua New Guinea</t>
  </si>
  <si>
    <t>Republic of Korea</t>
  </si>
  <si>
    <t>Singapore</t>
  </si>
  <si>
    <t>Andorra</t>
  </si>
  <si>
    <t>Czechia</t>
  </si>
  <si>
    <t>Faroe Islands</t>
  </si>
  <si>
    <t>Holy See</t>
  </si>
  <si>
    <t>Liechtenstein</t>
  </si>
  <si>
    <t>Monaco</t>
  </si>
  <si>
    <t>Russian Federation</t>
  </si>
  <si>
    <t>Cook Islands</t>
  </si>
  <si>
    <t>Marshall Islands</t>
  </si>
  <si>
    <t>Micronesia (Federated States of)</t>
  </si>
  <si>
    <t>Nauru</t>
  </si>
  <si>
    <t>Niue</t>
  </si>
  <si>
    <t>Palau</t>
  </si>
  <si>
    <t>Samoa</t>
  </si>
  <si>
    <t>Solomon Islands</t>
  </si>
  <si>
    <t>Tokelau</t>
  </si>
  <si>
    <t>Tonga</t>
  </si>
  <si>
    <t>Tuvalu</t>
  </si>
  <si>
    <t>Vanuatu</t>
  </si>
  <si>
    <t>ZWE</t>
  </si>
  <si>
    <t>ZMB</t>
  </si>
  <si>
    <t>YEM</t>
  </si>
  <si>
    <t>ESH</t>
  </si>
  <si>
    <t>Western Sahara</t>
  </si>
  <si>
    <t>WLF</t>
  </si>
  <si>
    <t>Wallis and Futuna</t>
  </si>
  <si>
    <t>VNM</t>
  </si>
  <si>
    <t>Vietnam</t>
  </si>
  <si>
    <t>VEN</t>
  </si>
  <si>
    <t>VUT</t>
  </si>
  <si>
    <t>UZB</t>
  </si>
  <si>
    <t>VIR</t>
  </si>
  <si>
    <t>Virgin Islands, U.S.</t>
  </si>
  <si>
    <t>URY</t>
  </si>
  <si>
    <t>USA</t>
  </si>
  <si>
    <t>GBR</t>
  </si>
  <si>
    <t>ARE</t>
  </si>
  <si>
    <t>UKR</t>
  </si>
  <si>
    <t>UGA</t>
  </si>
  <si>
    <t>TUV</t>
  </si>
  <si>
    <t>TCA</t>
  </si>
  <si>
    <t>Turks and Caicos Islands</t>
  </si>
  <si>
    <t>TKM</t>
  </si>
  <si>
    <t>TUR</t>
  </si>
  <si>
    <t>TUN</t>
  </si>
  <si>
    <t>TTO</t>
  </si>
  <si>
    <t>TON</t>
  </si>
  <si>
    <t>TKL</t>
  </si>
  <si>
    <t>TGO</t>
  </si>
  <si>
    <t>THA</t>
  </si>
  <si>
    <t>TZA</t>
  </si>
  <si>
    <t>Tanzania</t>
  </si>
  <si>
    <t>TJK</t>
  </si>
  <si>
    <t>TWN</t>
  </si>
  <si>
    <t>SYR</t>
  </si>
  <si>
    <t>Syria</t>
  </si>
  <si>
    <t>CHE</t>
  </si>
  <si>
    <t>SWE</t>
  </si>
  <si>
    <t>SWZ</t>
  </si>
  <si>
    <t>SJM</t>
  </si>
  <si>
    <t>Svalbard and Jan Mayen</t>
  </si>
  <si>
    <t>SUR</t>
  </si>
  <si>
    <t>SDN</t>
  </si>
  <si>
    <t>VCT</t>
  </si>
  <si>
    <t>St. Vincent and the Grenadines</t>
  </si>
  <si>
    <t>LCA</t>
  </si>
  <si>
    <t>St. Lucia</t>
  </si>
  <si>
    <t>KNA</t>
  </si>
  <si>
    <t>St. Kitts and Nevis</t>
  </si>
  <si>
    <t>LKA</t>
  </si>
  <si>
    <t>ESP</t>
  </si>
  <si>
    <t>KOR</t>
  </si>
  <si>
    <t>South Korea</t>
  </si>
  <si>
    <t>ZAF</t>
  </si>
  <si>
    <t>SOM</t>
  </si>
  <si>
    <t>SLB</t>
  </si>
  <si>
    <t>SVN</t>
  </si>
  <si>
    <t>SVK</t>
  </si>
  <si>
    <t>SGP</t>
  </si>
  <si>
    <t>SLE</t>
  </si>
  <si>
    <t>SYC</t>
  </si>
  <si>
    <t>SMK</t>
  </si>
  <si>
    <t>Serbia, Montenegro, Kosovo</t>
  </si>
  <si>
    <t>SEN</t>
  </si>
  <si>
    <t>SAU</t>
  </si>
  <si>
    <t>STP</t>
  </si>
  <si>
    <t>SMR</t>
  </si>
  <si>
    <t>WSM</t>
  </si>
  <si>
    <t>SPM</t>
  </si>
  <si>
    <t>St. Pierre and Miquelon</t>
  </si>
  <si>
    <t>SHN</t>
  </si>
  <si>
    <t>RWA</t>
  </si>
  <si>
    <t>RUS</t>
  </si>
  <si>
    <t>ROU</t>
  </si>
  <si>
    <t>REU</t>
  </si>
  <si>
    <t>QAT</t>
  </si>
  <si>
    <t>PRI</t>
  </si>
  <si>
    <t>PRT</t>
  </si>
  <si>
    <t>POL</t>
  </si>
  <si>
    <t>PCN</t>
  </si>
  <si>
    <t>Pitcairn Islands</t>
  </si>
  <si>
    <t>PHL</t>
  </si>
  <si>
    <t>PER</t>
  </si>
  <si>
    <t>PRY</t>
  </si>
  <si>
    <t>PNG</t>
  </si>
  <si>
    <t>PAN</t>
  </si>
  <si>
    <t>PAK</t>
  </si>
  <si>
    <t>PSE</t>
  </si>
  <si>
    <t>Palestine (West Bank + Gaza strip)</t>
  </si>
  <si>
    <t>PLW</t>
  </si>
  <si>
    <t>OMN</t>
  </si>
  <si>
    <t>NOR</t>
  </si>
  <si>
    <t>PRK</t>
  </si>
  <si>
    <t>North Korea</t>
  </si>
  <si>
    <t>NFK</t>
  </si>
  <si>
    <t>Norfolk Island</t>
  </si>
  <si>
    <t>NIU</t>
  </si>
  <si>
    <t>NGA</t>
  </si>
  <si>
    <t>NER</t>
  </si>
  <si>
    <t>NIC</t>
  </si>
  <si>
    <t>NZL</t>
  </si>
  <si>
    <t>NCL</t>
  </si>
  <si>
    <t>ANT</t>
  </si>
  <si>
    <t>Netherlands Antilles</t>
  </si>
  <si>
    <t>NLD</t>
  </si>
  <si>
    <t>NPL</t>
  </si>
  <si>
    <t>NRU</t>
  </si>
  <si>
    <t>NAM</t>
  </si>
  <si>
    <t>MMR</t>
  </si>
  <si>
    <t>MOZ</t>
  </si>
  <si>
    <t>MAR</t>
  </si>
  <si>
    <t>MSR</t>
  </si>
  <si>
    <t>Montserrat</t>
  </si>
  <si>
    <t>MNG</t>
  </si>
  <si>
    <t>MCO</t>
  </si>
  <si>
    <t>MDA</t>
  </si>
  <si>
    <t>Moldova</t>
  </si>
  <si>
    <t>MEX</t>
  </si>
  <si>
    <t>MUS</t>
  </si>
  <si>
    <t>MRT</t>
  </si>
  <si>
    <t>MTQ</t>
  </si>
  <si>
    <t>MHL</t>
  </si>
  <si>
    <t>MLT</t>
  </si>
  <si>
    <t>MLI</t>
  </si>
  <si>
    <t>MDV</t>
  </si>
  <si>
    <t>MYS</t>
  </si>
  <si>
    <t>MWI</t>
  </si>
  <si>
    <t>MDG</t>
  </si>
  <si>
    <t>MKD</t>
  </si>
  <si>
    <t>Macedonia</t>
  </si>
  <si>
    <t>LUX</t>
  </si>
  <si>
    <t>LTU</t>
  </si>
  <si>
    <t>LIE</t>
  </si>
  <si>
    <t>LBY</t>
  </si>
  <si>
    <t>LBR</t>
  </si>
  <si>
    <t>LSO</t>
  </si>
  <si>
    <t>LBN</t>
  </si>
  <si>
    <t>LVA</t>
  </si>
  <si>
    <t>LAO</t>
  </si>
  <si>
    <t>Laos</t>
  </si>
  <si>
    <t>KGZ</t>
  </si>
  <si>
    <t>KWT</t>
  </si>
  <si>
    <t>KIR</t>
  </si>
  <si>
    <t>KEN</t>
  </si>
  <si>
    <t>KAZ</t>
  </si>
  <si>
    <t>JOR</t>
  </si>
  <si>
    <t>JPN</t>
  </si>
  <si>
    <t>JAM</t>
  </si>
  <si>
    <t>ITA</t>
  </si>
  <si>
    <t>ISR</t>
  </si>
  <si>
    <t>IRL</t>
  </si>
  <si>
    <t>IRQ</t>
  </si>
  <si>
    <t>IRN</t>
  </si>
  <si>
    <t>Iran</t>
  </si>
  <si>
    <t>IDN</t>
  </si>
  <si>
    <t>IND</t>
  </si>
  <si>
    <t>ISL</t>
  </si>
  <si>
    <t>HUN</t>
  </si>
  <si>
    <t>HND</t>
  </si>
  <si>
    <t>HMD</t>
  </si>
  <si>
    <t>Heard and McDonald Islands</t>
  </si>
  <si>
    <t>HTI</t>
  </si>
  <si>
    <t>GUY</t>
  </si>
  <si>
    <t>GNB</t>
  </si>
  <si>
    <t>GIN</t>
  </si>
  <si>
    <t>GTM</t>
  </si>
  <si>
    <t>GUM</t>
  </si>
  <si>
    <t>GLP</t>
  </si>
  <si>
    <t>GRD</t>
  </si>
  <si>
    <t>GRL</t>
  </si>
  <si>
    <t>Greenland</t>
  </si>
  <si>
    <t>GRC</t>
  </si>
  <si>
    <t>GIB</t>
  </si>
  <si>
    <t>Gibraltar</t>
  </si>
  <si>
    <t>GHA</t>
  </si>
  <si>
    <t>DEU</t>
  </si>
  <si>
    <t>GEO</t>
  </si>
  <si>
    <t>GMB</t>
  </si>
  <si>
    <t>GAB</t>
  </si>
  <si>
    <t>PYF</t>
  </si>
  <si>
    <t>GUF</t>
  </si>
  <si>
    <t>FRA</t>
  </si>
  <si>
    <t>FIN</t>
  </si>
  <si>
    <t>FJI</t>
  </si>
  <si>
    <t>FSM</t>
  </si>
  <si>
    <t>Micronesia</t>
  </si>
  <si>
    <t>FLK</t>
  </si>
  <si>
    <t>Falkland Islands</t>
  </si>
  <si>
    <t>FRO</t>
  </si>
  <si>
    <t>ETH</t>
  </si>
  <si>
    <t>EST</t>
  </si>
  <si>
    <t>ERI</t>
  </si>
  <si>
    <t>GNQ</t>
  </si>
  <si>
    <t>SLV</t>
  </si>
  <si>
    <t>EGY</t>
  </si>
  <si>
    <t>ECU</t>
  </si>
  <si>
    <t>TLS</t>
  </si>
  <si>
    <t>East Timor</t>
  </si>
  <si>
    <t>DOM</t>
  </si>
  <si>
    <t>DMA</t>
  </si>
  <si>
    <t>DJI</t>
  </si>
  <si>
    <t>DNK</t>
  </si>
  <si>
    <t>CZE</t>
  </si>
  <si>
    <t>CYP</t>
  </si>
  <si>
    <t>CUB</t>
  </si>
  <si>
    <t>HRV</t>
  </si>
  <si>
    <t>CIV</t>
  </si>
  <si>
    <t>Cote D'Ivoire</t>
  </si>
  <si>
    <t>CRI</t>
  </si>
  <si>
    <t>COK</t>
  </si>
  <si>
    <t>COG</t>
  </si>
  <si>
    <t>Congo, Rep</t>
  </si>
  <si>
    <t>COD</t>
  </si>
  <si>
    <t>Congo Dem. Rep.</t>
  </si>
  <si>
    <t>COM</t>
  </si>
  <si>
    <t>COL</t>
  </si>
  <si>
    <t>CCK</t>
  </si>
  <si>
    <t>Cocos Islands</t>
  </si>
  <si>
    <t>CXR</t>
  </si>
  <si>
    <t>Christmas Island</t>
  </si>
  <si>
    <t>CHN</t>
  </si>
  <si>
    <t>CHL</t>
  </si>
  <si>
    <t>TCD</t>
  </si>
  <si>
    <t>CAF</t>
  </si>
  <si>
    <t>CYM</t>
  </si>
  <si>
    <t>Cayman Islands</t>
  </si>
  <si>
    <t>CPV</t>
  </si>
  <si>
    <t>CAN</t>
  </si>
  <si>
    <t>CMR</t>
  </si>
  <si>
    <t>KHM</t>
  </si>
  <si>
    <t>BDI</t>
  </si>
  <si>
    <t>BFA</t>
  </si>
  <si>
    <t>BGR</t>
  </si>
  <si>
    <t>BRN</t>
  </si>
  <si>
    <t>Brunei</t>
  </si>
  <si>
    <t>VGB</t>
  </si>
  <si>
    <t>British Virgin Islands</t>
  </si>
  <si>
    <t>IOT</t>
  </si>
  <si>
    <t>British Indian Ocean Territory</t>
  </si>
  <si>
    <t>BRA</t>
  </si>
  <si>
    <t>BVT</t>
  </si>
  <si>
    <t>Bouvet Island</t>
  </si>
  <si>
    <t>BWA</t>
  </si>
  <si>
    <t>BIH</t>
  </si>
  <si>
    <t>BOL</t>
  </si>
  <si>
    <t>BTN</t>
  </si>
  <si>
    <t>BMU</t>
  </si>
  <si>
    <t>Bermuda</t>
  </si>
  <si>
    <t>BEN</t>
  </si>
  <si>
    <t>BLZ</t>
  </si>
  <si>
    <t>BEL</t>
  </si>
  <si>
    <t>BLR</t>
  </si>
  <si>
    <t>BRB</t>
  </si>
  <si>
    <t>BGD</t>
  </si>
  <si>
    <t>BHR</t>
  </si>
  <si>
    <t>BHS</t>
  </si>
  <si>
    <t>AZE</t>
  </si>
  <si>
    <t>AUT</t>
  </si>
  <si>
    <t>AUS</t>
  </si>
  <si>
    <t>ABW</t>
  </si>
  <si>
    <t>ARM</t>
  </si>
  <si>
    <t>ARG</t>
  </si>
  <si>
    <t>ATG</t>
  </si>
  <si>
    <t>ATA</t>
  </si>
  <si>
    <t>Antarctica</t>
  </si>
  <si>
    <t>AIA</t>
  </si>
  <si>
    <t>Anguilla</t>
  </si>
  <si>
    <t>AGO</t>
  </si>
  <si>
    <t>AND</t>
  </si>
  <si>
    <t>ASM</t>
  </si>
  <si>
    <t>American Samoa</t>
  </si>
  <si>
    <t>DZA</t>
  </si>
  <si>
    <t>ALB</t>
  </si>
  <si>
    <t>AFG</t>
  </si>
  <si>
    <t>Codes_letter</t>
  </si>
  <si>
    <t>Year.1940</t>
  </si>
  <si>
    <t>Year.1930</t>
  </si>
  <si>
    <t>Year.1920</t>
  </si>
  <si>
    <t>Year.1910</t>
  </si>
  <si>
    <t>Year.1900</t>
  </si>
  <si>
    <t>SPA</t>
  </si>
  <si>
    <t>Season1</t>
  </si>
  <si>
    <t>Season2</t>
  </si>
  <si>
    <t>Continuous</t>
  </si>
  <si>
    <t>Annualized</t>
  </si>
  <si>
    <t>FAO</t>
  </si>
  <si>
    <t>Myanmar(Burma)</t>
  </si>
  <si>
    <t>Korea</t>
  </si>
  <si>
    <t>SouthAfrica</t>
  </si>
  <si>
    <t>SriLanka</t>
  </si>
  <si>
    <t>Guinea Bissau</t>
  </si>
  <si>
    <t>NewZealand</t>
  </si>
  <si>
    <t>Thegambia</t>
  </si>
  <si>
    <t>Gaza Strip</t>
  </si>
  <si>
    <t>EastTimor</t>
  </si>
  <si>
    <t>French Guyana</t>
  </si>
  <si>
    <t>Equatorial guinea</t>
  </si>
  <si>
    <t>West Bank</t>
  </si>
  <si>
    <t>Virgin Islands</t>
  </si>
  <si>
    <t>St.Pierre and Miquelon</t>
  </si>
  <si>
    <t>Northern Marianna Islands</t>
  </si>
  <si>
    <t>St.Lucia</t>
  </si>
  <si>
    <t>St.Vincent and the Grenadines</t>
  </si>
  <si>
    <t>Vatican city</t>
  </si>
  <si>
    <t>Region</t>
  </si>
  <si>
    <t>Eastern.Africa</t>
  </si>
  <si>
    <t>Mayotte</t>
  </si>
  <si>
    <t>Réunion</t>
  </si>
  <si>
    <t>Middle.Africa</t>
  </si>
  <si>
    <t>Northern.Africa</t>
  </si>
  <si>
    <t>Southeastern.Africa</t>
  </si>
  <si>
    <t>Western.Africa</t>
  </si>
  <si>
    <t>Eastern.Asia</t>
  </si>
  <si>
    <t>China, Hong Kong SAR</t>
  </si>
  <si>
    <t>China, Macao SAR</t>
  </si>
  <si>
    <t>China, Taiwan Province of China</t>
  </si>
  <si>
    <t>Dem. People's Republic of Korea</t>
  </si>
  <si>
    <t>Central.Asia</t>
  </si>
  <si>
    <t>Southern.Asia</t>
  </si>
  <si>
    <t>Southeastern.Asia</t>
  </si>
  <si>
    <t>Western.Asia</t>
  </si>
  <si>
    <t>State of Palestine</t>
  </si>
  <si>
    <t>Eastern.Europe</t>
  </si>
  <si>
    <t>Channel Islands</t>
  </si>
  <si>
    <t>Northern.Europe</t>
  </si>
  <si>
    <t>Faeroe Islands</t>
  </si>
  <si>
    <t>Isle of Man</t>
  </si>
  <si>
    <t>Southern.Europe</t>
  </si>
  <si>
    <t>TFYR Macedonia</t>
  </si>
  <si>
    <t>Western.Europe</t>
  </si>
  <si>
    <t>Caribbean</t>
  </si>
  <si>
    <t>Caribbean Netherlands</t>
  </si>
  <si>
    <t>Curaçao</t>
  </si>
  <si>
    <t>Sint Maarten (Dutch part)</t>
  </si>
  <si>
    <t>United States Virgin Islands</t>
  </si>
  <si>
    <t>Central.America</t>
  </si>
  <si>
    <t>South.America</t>
  </si>
  <si>
    <t>Falkland Islands (Malvinas)</t>
  </si>
  <si>
    <t>Northern.America</t>
  </si>
  <si>
    <t>Saint Pierre and Miquelon</t>
  </si>
  <si>
    <t>Melanesia</t>
  </si>
  <si>
    <t>Micronesia (Fed. States of)</t>
  </si>
  <si>
    <t>Northern Mariana Islands</t>
  </si>
  <si>
    <t>Polynesia</t>
  </si>
  <si>
    <t>Wallis and Futuna Islands</t>
  </si>
  <si>
    <t>Meier.et.al.2018</t>
  </si>
  <si>
    <t>Siebert.et.al.2013</t>
  </si>
  <si>
    <t>Aquastat</t>
  </si>
  <si>
    <t>Salmon.et.al.2015</t>
  </si>
  <si>
    <t>Thenkabail.et.al.2009</t>
  </si>
  <si>
    <t>Study</t>
  </si>
  <si>
    <t>Fischer.et.al.2007</t>
  </si>
  <si>
    <t>Shiklomanov.and.Rodda.2003</t>
  </si>
  <si>
    <t>Alcamo.et.al.2007</t>
  </si>
  <si>
    <t>Rosegrant.et.al.2002</t>
  </si>
  <si>
    <t>Alexandratos.and.Bruinsma.2012</t>
  </si>
  <si>
    <t>Molden.2007</t>
  </si>
  <si>
    <t>Group</t>
  </si>
  <si>
    <t>Year</t>
  </si>
  <si>
    <t>D</t>
  </si>
  <si>
    <t>I</t>
  </si>
  <si>
    <t>A</t>
  </si>
  <si>
    <t>DIA</t>
  </si>
  <si>
    <t>P</t>
  </si>
  <si>
    <t>Scenario</t>
  </si>
  <si>
    <t>A1b</t>
  </si>
  <si>
    <t>L.America</t>
  </si>
  <si>
    <t>Middle.East.N.Africa</t>
  </si>
  <si>
    <t>Sub.Saharan.Africa</t>
  </si>
  <si>
    <t>CIS</t>
  </si>
  <si>
    <t>A2</t>
  </si>
  <si>
    <t>B1</t>
  </si>
  <si>
    <t>B2</t>
  </si>
  <si>
    <t>World</t>
  </si>
  <si>
    <t>Chaturvedi.et.al.2013</t>
  </si>
  <si>
    <t>Fischer.et.al.2007.(A2r)</t>
  </si>
  <si>
    <t>Fischer.et.al.2007.(A2r).(Hadley.CC)</t>
  </si>
  <si>
    <t>Fischer.et.al.2007.(A2r).(CSIRO.CC)</t>
  </si>
  <si>
    <t>Hejazi.et.al.2014.(POP6/MDG-)</t>
  </si>
  <si>
    <t>Hejazi.et.al.2014.(POP6/MDG+)</t>
  </si>
  <si>
    <t>Hejazi.et.al.2014.(POP9/MDG-)</t>
  </si>
  <si>
    <t>Hejazi.et.al.2014.(POP9/MDG+)</t>
  </si>
  <si>
    <t>Hejazi.et.al.2014.(POP14/MDG-)</t>
  </si>
  <si>
    <t>Hejazi.et.al.2014.(POP14/MDG+)</t>
  </si>
  <si>
    <t>Shen.et.al.2008.(A1b)</t>
  </si>
  <si>
    <t>Shen.et.al.2008.(A2)</t>
  </si>
  <si>
    <t>Shen.et.al.2008.(B1)</t>
  </si>
  <si>
    <t>Shen.et.al.2008.(B2)</t>
  </si>
  <si>
    <t>Alcamo.et.al.2007.(A2)</t>
  </si>
  <si>
    <t>Alcamo.et.al.2007.(B2)</t>
  </si>
  <si>
    <t>Rosegrant.et.al.2002.(BAU)</t>
  </si>
  <si>
    <t>Rosegrant.et.al.2002.(LINV)</t>
  </si>
  <si>
    <t>Author</t>
  </si>
  <si>
    <t>Hejazi.et.al.2014</t>
  </si>
  <si>
    <t>Shen.et.al.2008</t>
  </si>
  <si>
    <t>A2r</t>
  </si>
  <si>
    <t>A2r.Hadley.CC</t>
  </si>
  <si>
    <t>A2r.CSIRO.CC</t>
  </si>
  <si>
    <t>POP6/MDG-</t>
  </si>
  <si>
    <t>POP6/MDG+</t>
  </si>
  <si>
    <t>POP9/MDG-</t>
  </si>
  <si>
    <t>POP9/MDG+</t>
  </si>
  <si>
    <t>POP14/MDG-</t>
  </si>
  <si>
    <t>POP14/MDG+</t>
  </si>
  <si>
    <t>BAU</t>
  </si>
  <si>
    <t>LINV</t>
  </si>
  <si>
    <t>None</t>
  </si>
  <si>
    <t>Model</t>
  </si>
  <si>
    <t>Mkm2</t>
  </si>
  <si>
    <t>Estimation</t>
  </si>
  <si>
    <t>Baseline</t>
  </si>
  <si>
    <t>Gross</t>
  </si>
  <si>
    <t>A1b-SAM</t>
  </si>
  <si>
    <t>A1b-RMSEMM</t>
  </si>
  <si>
    <t>B1-SAM</t>
  </si>
  <si>
    <t>B1-RMSEMM</t>
  </si>
  <si>
    <t>US</t>
  </si>
  <si>
    <t>Net</t>
  </si>
  <si>
    <t>Percentage</t>
  </si>
  <si>
    <t xml:space="preserve">Low </t>
  </si>
  <si>
    <t>Eruope</t>
  </si>
  <si>
    <t>Australasia</t>
  </si>
  <si>
    <t>Resolution</t>
  </si>
  <si>
    <t>Higher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</si>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</sst>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;\-##0.00;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Alignment="1">
      <alignment wrapText="1"/>
    </xf>
    <xf numFmtId="0" fontId="1" fillId="0" borderId="0" xfId="1"/>
    <xf numFmtId="0" fontId="2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horizontal="center" vertical="center" wrapText="1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/>
    <xf numFmtId="0" fontId="2" fillId="0" borderId="0" xfId="1" applyFont="1" applyFill="1" applyAlignment="1">
      <alignment horizontal="left"/>
    </xf>
    <xf numFmtId="0" fontId="2" fillId="0" borderId="0" xfId="1" applyFont="1" applyAlignment="1"/>
    <xf numFmtId="0" fontId="2" fillId="0" borderId="0" xfId="1" applyFont="1" applyAlignment="1">
      <alignment horizontal="center"/>
    </xf>
    <xf numFmtId="2" fontId="2" fillId="0" borderId="0" xfId="1" applyNumberFormat="1" applyFont="1" applyAlignment="1">
      <alignment horizontal="right"/>
    </xf>
    <xf numFmtId="0" fontId="2" fillId="0" borderId="0" xfId="1" applyFont="1"/>
    <xf numFmtId="0" fontId="2" fillId="0" borderId="0" xfId="1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Alignment="1">
      <alignment wrapText="1"/>
    </xf>
    <xf numFmtId="1" fontId="0" fillId="0" borderId="0" xfId="0" applyNumberFormat="1" applyAlignment="1"/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5" fontId="0" fillId="0" borderId="0" xfId="0" applyNumberFormat="1"/>
    <xf numFmtId="165" fontId="4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" xfId="1" xr:uid="{7F92CC8E-AB56-C944-952F-889A3F7986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ve" connectionId="1" xr16:uid="{00000000-0016-0000-0D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447-76C6-9D4F-B99E-A90882C342F1}">
  <dimension ref="A1:P7"/>
  <sheetViews>
    <sheetView workbookViewId="0">
      <selection activeCell="A6" sqref="A6"/>
    </sheetView>
  </sheetViews>
  <sheetFormatPr baseColWidth="10" defaultRowHeight="15" x14ac:dyDescent="0.2"/>
  <cols>
    <col min="1" max="16384" width="10.83203125" style="14"/>
  </cols>
  <sheetData>
    <row r="1" spans="1:16" x14ac:dyDescent="0.2">
      <c r="A1" s="18" t="s">
        <v>1</v>
      </c>
      <c r="B1" s="18" t="s">
        <v>194</v>
      </c>
      <c r="C1" s="19" t="s">
        <v>2</v>
      </c>
      <c r="D1" s="18" t="s">
        <v>367</v>
      </c>
      <c r="E1" s="18" t="s">
        <v>368</v>
      </c>
      <c r="F1" s="18" t="s">
        <v>369</v>
      </c>
      <c r="G1" s="18" t="s">
        <v>370</v>
      </c>
      <c r="H1" s="18" t="s">
        <v>371</v>
      </c>
      <c r="I1" s="18" t="s">
        <v>372</v>
      </c>
      <c r="J1" s="18" t="s">
        <v>373</v>
      </c>
      <c r="K1" s="18" t="s">
        <v>374</v>
      </c>
      <c r="L1" s="18" t="s">
        <v>375</v>
      </c>
      <c r="M1" s="18" t="s">
        <v>376</v>
      </c>
      <c r="N1" s="18" t="s">
        <v>377</v>
      </c>
      <c r="O1" s="18" t="s">
        <v>378</v>
      </c>
      <c r="P1" s="18" t="s">
        <v>379</v>
      </c>
    </row>
    <row r="2" spans="1:16" x14ac:dyDescent="0.2">
      <c r="A2" s="9" t="s">
        <v>10</v>
      </c>
      <c r="B2" s="9" t="s">
        <v>380</v>
      </c>
      <c r="C2" s="14">
        <v>903</v>
      </c>
      <c r="D2" s="23">
        <v>2.101</v>
      </c>
      <c r="E2" s="23">
        <v>2.3130000000000002</v>
      </c>
      <c r="F2" s="23">
        <v>2.46</v>
      </c>
      <c r="G2" s="23">
        <v>2.5569999999999999</v>
      </c>
      <c r="H2" s="23">
        <v>2.6269999999999998</v>
      </c>
      <c r="I2" s="23">
        <v>2.7709999999999999</v>
      </c>
      <c r="J2" s="23">
        <v>2.8239999999999998</v>
      </c>
      <c r="K2" s="23">
        <v>2.7589999999999999</v>
      </c>
      <c r="L2" s="23">
        <v>2.6070000000000002</v>
      </c>
      <c r="M2" s="23">
        <v>2.4609999999999999</v>
      </c>
      <c r="N2" s="23">
        <v>2.464</v>
      </c>
      <c r="O2" s="23">
        <v>2.5299999999999998</v>
      </c>
      <c r="P2" s="23">
        <v>2.5870000000000002</v>
      </c>
    </row>
    <row r="3" spans="1:16" x14ac:dyDescent="0.2">
      <c r="A3" s="9" t="s">
        <v>5</v>
      </c>
      <c r="B3" s="9" t="s">
        <v>380</v>
      </c>
      <c r="C3" s="14">
        <v>935</v>
      </c>
      <c r="D3" s="23">
        <v>1.9279999999999999</v>
      </c>
      <c r="E3" s="23">
        <v>1.903</v>
      </c>
      <c r="F3" s="23">
        <v>2.1269999999999998</v>
      </c>
      <c r="G3" s="23">
        <v>2.4510000000000001</v>
      </c>
      <c r="H3" s="23">
        <v>2.266</v>
      </c>
      <c r="I3" s="23">
        <v>1.972</v>
      </c>
      <c r="J3" s="23">
        <v>1.97</v>
      </c>
      <c r="K3" s="23">
        <v>1.992</v>
      </c>
      <c r="L3" s="23">
        <v>1.5980000000000001</v>
      </c>
      <c r="M3" s="23">
        <v>1.3360000000000001</v>
      </c>
      <c r="N3" s="23">
        <v>1.2170000000000001</v>
      </c>
      <c r="O3" s="23">
        <v>1.1279999999999999</v>
      </c>
      <c r="P3" s="23">
        <v>1.0469999999999999</v>
      </c>
    </row>
    <row r="4" spans="1:16" x14ac:dyDescent="0.2">
      <c r="A4" s="9" t="s">
        <v>7</v>
      </c>
      <c r="B4" s="9" t="s">
        <v>380</v>
      </c>
      <c r="C4" s="14">
        <v>908</v>
      </c>
      <c r="D4" s="23">
        <v>0.98499999999999999</v>
      </c>
      <c r="E4" s="23">
        <v>0.97399999999999998</v>
      </c>
      <c r="F4" s="23">
        <v>0.94799999999999995</v>
      </c>
      <c r="G4" s="23">
        <v>0.68100000000000005</v>
      </c>
      <c r="H4" s="23">
        <v>0.60699999999999998</v>
      </c>
      <c r="I4" s="23">
        <v>0.48399999999999999</v>
      </c>
      <c r="J4" s="23">
        <v>0.4</v>
      </c>
      <c r="K4" s="23">
        <v>0.377</v>
      </c>
      <c r="L4" s="23">
        <v>0.17599999999999999</v>
      </c>
      <c r="M4" s="23">
        <v>-2.4E-2</v>
      </c>
      <c r="N4" s="23">
        <v>8.5000000000000006E-2</v>
      </c>
      <c r="O4" s="23">
        <v>0.187</v>
      </c>
      <c r="P4" s="23">
        <v>9.9000000000000005E-2</v>
      </c>
    </row>
    <row r="5" spans="1:16" x14ac:dyDescent="0.2">
      <c r="A5" s="9" t="s">
        <v>382</v>
      </c>
      <c r="B5" s="9" t="s">
        <v>380</v>
      </c>
      <c r="C5" s="14">
        <v>904</v>
      </c>
      <c r="D5" s="23">
        <v>2.6890000000000001</v>
      </c>
      <c r="E5" s="23">
        <v>2.6909999999999998</v>
      </c>
      <c r="F5" s="23">
        <v>2.73</v>
      </c>
      <c r="G5" s="23">
        <v>2.5670000000000002</v>
      </c>
      <c r="H5" s="23">
        <v>2.4279999999999999</v>
      </c>
      <c r="I5" s="23">
        <v>2.266</v>
      </c>
      <c r="J5" s="23">
        <v>2.1219999999999999</v>
      </c>
      <c r="K5" s="23">
        <v>1.9219999999999999</v>
      </c>
      <c r="L5" s="23">
        <v>1.7569999999999999</v>
      </c>
      <c r="M5" s="23">
        <v>1.5389999999999999</v>
      </c>
      <c r="N5" s="23">
        <v>1.32</v>
      </c>
      <c r="O5" s="23">
        <v>1.2390000000000001</v>
      </c>
      <c r="P5" s="23">
        <v>1.133</v>
      </c>
    </row>
    <row r="6" spans="1:16" x14ac:dyDescent="0.2">
      <c r="A6" s="9" t="s">
        <v>383</v>
      </c>
      <c r="B6" s="9" t="s">
        <v>380</v>
      </c>
      <c r="C6" s="14">
        <v>905</v>
      </c>
      <c r="D6" s="23">
        <v>1.6659999999999999</v>
      </c>
      <c r="E6" s="23">
        <v>1.756</v>
      </c>
      <c r="F6" s="23">
        <v>1.3959999999999999</v>
      </c>
      <c r="G6" s="23">
        <v>1.024</v>
      </c>
      <c r="H6" s="23">
        <v>0.95699999999999996</v>
      </c>
      <c r="I6" s="23">
        <v>0.96199999999999997</v>
      </c>
      <c r="J6" s="23">
        <v>0.95199999999999996</v>
      </c>
      <c r="K6" s="23">
        <v>0.98899999999999999</v>
      </c>
      <c r="L6" s="23">
        <v>1.0269999999999999</v>
      </c>
      <c r="M6" s="23">
        <v>1.167</v>
      </c>
      <c r="N6" s="23">
        <v>0.91800000000000004</v>
      </c>
      <c r="O6" s="23">
        <v>0.91800000000000004</v>
      </c>
      <c r="P6" s="23">
        <v>0.748</v>
      </c>
    </row>
    <row r="7" spans="1:16" x14ac:dyDescent="0.2">
      <c r="A7" s="9" t="s">
        <v>381</v>
      </c>
      <c r="B7" s="9" t="s">
        <v>380</v>
      </c>
      <c r="C7" s="14">
        <v>909</v>
      </c>
      <c r="D7" s="23">
        <v>2.282</v>
      </c>
      <c r="E7" s="23">
        <v>2.2000000000000002</v>
      </c>
      <c r="F7" s="23">
        <v>2.093</v>
      </c>
      <c r="G7" s="23">
        <v>2.3050000000000002</v>
      </c>
      <c r="H7" s="23">
        <v>1.7370000000000001</v>
      </c>
      <c r="I7" s="23">
        <v>1.347</v>
      </c>
      <c r="J7" s="23">
        <v>1.607</v>
      </c>
      <c r="K7" s="23">
        <v>1.649</v>
      </c>
      <c r="L7" s="23">
        <v>1.504</v>
      </c>
      <c r="M7" s="23">
        <v>1.3540000000000001</v>
      </c>
      <c r="N7" s="23">
        <v>1.444</v>
      </c>
      <c r="O7" s="23">
        <v>1.7490000000000001</v>
      </c>
      <c r="P7" s="23">
        <v>1.5269999999999999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1CE9-F6AC-AE4B-95F3-F96B73C51A81}">
  <dimension ref="A1:E13"/>
  <sheetViews>
    <sheetView tabSelected="1" workbookViewId="0">
      <selection activeCell="D20" sqref="D20"/>
    </sheetView>
  </sheetViews>
  <sheetFormatPr baseColWidth="10" defaultRowHeight="16" x14ac:dyDescent="0.2"/>
  <sheetData>
    <row r="1" spans="1:5" x14ac:dyDescent="0.2">
      <c r="A1" t="s">
        <v>1</v>
      </c>
      <c r="B1" t="s">
        <v>856</v>
      </c>
      <c r="C1" t="s">
        <v>213</v>
      </c>
      <c r="D1" t="s">
        <v>212</v>
      </c>
      <c r="E1" t="s">
        <v>859</v>
      </c>
    </row>
    <row r="2" spans="1:5" x14ac:dyDescent="0.2">
      <c r="A2" t="s">
        <v>810</v>
      </c>
      <c r="B2">
        <v>27.3</v>
      </c>
      <c r="C2">
        <v>29.9</v>
      </c>
      <c r="D2">
        <v>35.4</v>
      </c>
      <c r="E2" t="s">
        <v>860</v>
      </c>
    </row>
    <row r="3" spans="1:5" x14ac:dyDescent="0.2">
      <c r="A3" t="s">
        <v>5</v>
      </c>
      <c r="B3">
        <v>15.5</v>
      </c>
      <c r="C3">
        <v>17</v>
      </c>
      <c r="D3">
        <v>20</v>
      </c>
      <c r="E3" t="s">
        <v>860</v>
      </c>
    </row>
    <row r="4" spans="1:5" x14ac:dyDescent="0.2">
      <c r="A4" t="s">
        <v>10</v>
      </c>
      <c r="B4">
        <v>5.6</v>
      </c>
      <c r="C4">
        <v>6.1</v>
      </c>
      <c r="D4">
        <v>7</v>
      </c>
      <c r="E4" t="s">
        <v>860</v>
      </c>
    </row>
    <row r="5" spans="1:5" x14ac:dyDescent="0.2">
      <c r="A5" t="s">
        <v>857</v>
      </c>
      <c r="B5">
        <v>1.6</v>
      </c>
      <c r="C5">
        <v>1.7</v>
      </c>
      <c r="D5">
        <v>2.8</v>
      </c>
      <c r="E5" t="s">
        <v>860</v>
      </c>
    </row>
    <row r="6" spans="1:5" x14ac:dyDescent="0.2">
      <c r="A6" t="s">
        <v>13</v>
      </c>
      <c r="B6">
        <v>4.5</v>
      </c>
      <c r="C6">
        <v>4.9000000000000004</v>
      </c>
      <c r="D6">
        <v>5.4</v>
      </c>
      <c r="E6" t="s">
        <v>860</v>
      </c>
    </row>
    <row r="7" spans="1:5" x14ac:dyDescent="0.2">
      <c r="A7" t="s">
        <v>858</v>
      </c>
      <c r="B7">
        <v>0</v>
      </c>
      <c r="C7">
        <v>0.1</v>
      </c>
      <c r="D7">
        <v>0.2</v>
      </c>
      <c r="E7" t="s">
        <v>860</v>
      </c>
    </row>
    <row r="8" spans="1:5" x14ac:dyDescent="0.2">
      <c r="A8" t="s">
        <v>810</v>
      </c>
      <c r="B8">
        <v>27.3</v>
      </c>
      <c r="C8">
        <v>29.9</v>
      </c>
      <c r="D8">
        <v>35.4</v>
      </c>
      <c r="E8" t="s">
        <v>861</v>
      </c>
    </row>
    <row r="9" spans="1:5" x14ac:dyDescent="0.2">
      <c r="A9" t="s">
        <v>5</v>
      </c>
      <c r="B9">
        <v>16.3</v>
      </c>
      <c r="C9">
        <v>17.899999999999999</v>
      </c>
      <c r="D9">
        <v>21</v>
      </c>
      <c r="E9" t="s">
        <v>861</v>
      </c>
    </row>
    <row r="10" spans="1:5" x14ac:dyDescent="0.2">
      <c r="A10" t="s">
        <v>10</v>
      </c>
      <c r="B10">
        <v>5.0999999999999996</v>
      </c>
      <c r="C10">
        <v>5.6</v>
      </c>
      <c r="D10">
        <v>6.4</v>
      </c>
      <c r="E10" t="s">
        <v>861</v>
      </c>
    </row>
    <row r="11" spans="1:5" x14ac:dyDescent="0.2">
      <c r="A11" t="s">
        <v>857</v>
      </c>
      <c r="B11">
        <v>1.5</v>
      </c>
      <c r="C11">
        <v>1.6</v>
      </c>
      <c r="D11">
        <v>2.7</v>
      </c>
      <c r="E11" t="s">
        <v>861</v>
      </c>
    </row>
    <row r="12" spans="1:5" x14ac:dyDescent="0.2">
      <c r="A12" t="s">
        <v>13</v>
      </c>
      <c r="B12">
        <v>4.3</v>
      </c>
      <c r="C12">
        <v>4.7</v>
      </c>
      <c r="D12">
        <v>5.3</v>
      </c>
      <c r="E12" t="s">
        <v>861</v>
      </c>
    </row>
    <row r="13" spans="1:5" x14ac:dyDescent="0.2">
      <c r="A13" t="s">
        <v>858</v>
      </c>
      <c r="B13">
        <v>0</v>
      </c>
      <c r="C13">
        <v>0.1</v>
      </c>
      <c r="D13">
        <v>0.1</v>
      </c>
      <c r="E13" t="s">
        <v>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083A-73B0-D641-88A4-53BC40FD6CC8}">
  <dimension ref="A1:I186"/>
  <sheetViews>
    <sheetView topLeftCell="A151" workbookViewId="0">
      <selection activeCell="F40" sqref="F40"/>
    </sheetView>
  </sheetViews>
  <sheetFormatPr baseColWidth="10" defaultRowHeight="15" x14ac:dyDescent="0.2"/>
  <cols>
    <col min="1" max="1" width="19.83203125" style="2" customWidth="1"/>
    <col min="2" max="2" width="12.5" style="2" customWidth="1"/>
    <col min="3" max="3" width="9.83203125" style="2" customWidth="1"/>
    <col min="4" max="16384" width="10.83203125" style="2"/>
  </cols>
  <sheetData>
    <row r="1" spans="1:9" ht="30" x14ac:dyDescent="0.2">
      <c r="A1" s="1" t="s">
        <v>0</v>
      </c>
      <c r="B1" s="2" t="s">
        <v>1</v>
      </c>
      <c r="C1" s="2" t="s">
        <v>2</v>
      </c>
      <c r="D1" s="1" t="s">
        <v>782</v>
      </c>
      <c r="E1" s="1" t="s">
        <v>783</v>
      </c>
      <c r="F1" s="1" t="s">
        <v>3</v>
      </c>
      <c r="G1" s="1" t="s">
        <v>784</v>
      </c>
      <c r="H1" s="1" t="s">
        <v>785</v>
      </c>
      <c r="I1" s="1" t="s">
        <v>786</v>
      </c>
    </row>
    <row r="2" spans="1:9" x14ac:dyDescent="0.2">
      <c r="A2" s="1" t="s">
        <v>4</v>
      </c>
      <c r="B2" s="2" t="s">
        <v>5</v>
      </c>
      <c r="C2" s="2">
        <v>4</v>
      </c>
      <c r="D2" s="2">
        <v>3604300</v>
      </c>
      <c r="E2" s="2">
        <v>3348400</v>
      </c>
      <c r="F2" s="2">
        <v>3206300</v>
      </c>
      <c r="G2" s="2">
        <v>3208000</v>
      </c>
      <c r="H2" s="2">
        <v>561800</v>
      </c>
      <c r="I2" s="2">
        <v>1008100</v>
      </c>
    </row>
    <row r="3" spans="1:9" x14ac:dyDescent="0.2">
      <c r="A3" s="1" t="s">
        <v>6</v>
      </c>
      <c r="B3" s="2" t="s">
        <v>7</v>
      </c>
      <c r="C3" s="2">
        <v>248</v>
      </c>
      <c r="D3" s="2">
        <v>1800</v>
      </c>
      <c r="E3" s="2">
        <v>1800</v>
      </c>
      <c r="F3" s="2">
        <v>0</v>
      </c>
      <c r="H3" s="2">
        <v>0</v>
      </c>
    </row>
    <row r="4" spans="1:9" x14ac:dyDescent="0.2">
      <c r="A4" s="1" t="s">
        <v>8</v>
      </c>
      <c r="B4" s="2" t="s">
        <v>7</v>
      </c>
      <c r="C4" s="2">
        <v>8</v>
      </c>
      <c r="D4" s="2">
        <v>544600</v>
      </c>
      <c r="E4" s="2">
        <v>343300</v>
      </c>
      <c r="F4" s="2">
        <v>345700</v>
      </c>
      <c r="G4" s="2">
        <v>339000</v>
      </c>
      <c r="H4" s="2">
        <v>331300</v>
      </c>
      <c r="I4" s="2">
        <v>223800</v>
      </c>
    </row>
    <row r="5" spans="1:9" x14ac:dyDescent="0.2">
      <c r="A5" s="1" t="s">
        <v>9</v>
      </c>
      <c r="B5" s="2" t="s">
        <v>10</v>
      </c>
      <c r="C5" s="2">
        <v>12</v>
      </c>
      <c r="D5" s="2">
        <v>730900</v>
      </c>
      <c r="E5" s="2">
        <v>606400</v>
      </c>
      <c r="F5" s="2">
        <v>569200</v>
      </c>
      <c r="G5" s="2">
        <v>899700</v>
      </c>
      <c r="H5" s="2">
        <v>1091300</v>
      </c>
      <c r="I5" s="2">
        <v>144300</v>
      </c>
    </row>
    <row r="6" spans="1:9" x14ac:dyDescent="0.2">
      <c r="A6" s="1" t="s">
        <v>11</v>
      </c>
      <c r="B6" s="2" t="s">
        <v>10</v>
      </c>
      <c r="C6" s="2">
        <v>24</v>
      </c>
      <c r="D6" s="2">
        <v>85900</v>
      </c>
      <c r="E6" s="2">
        <v>83600</v>
      </c>
      <c r="F6" s="2">
        <v>84500</v>
      </c>
      <c r="G6" s="2">
        <v>85500</v>
      </c>
      <c r="H6" s="2">
        <v>63200</v>
      </c>
      <c r="I6" s="2">
        <v>23300</v>
      </c>
    </row>
    <row r="7" spans="1:9" x14ac:dyDescent="0.2">
      <c r="A7" s="1" t="s">
        <v>12</v>
      </c>
      <c r="B7" s="2" t="s">
        <v>13</v>
      </c>
      <c r="C7" s="2">
        <v>32</v>
      </c>
      <c r="D7" s="2">
        <v>1790700</v>
      </c>
      <c r="E7" s="2">
        <v>1692200</v>
      </c>
      <c r="F7" s="2">
        <v>1898100</v>
      </c>
      <c r="G7" s="2">
        <v>2357000</v>
      </c>
      <c r="H7" s="2">
        <v>2204000</v>
      </c>
      <c r="I7" s="2">
        <v>9304300</v>
      </c>
    </row>
    <row r="8" spans="1:9" x14ac:dyDescent="0.2">
      <c r="A8" s="1" t="s">
        <v>14</v>
      </c>
      <c r="B8" s="2" t="s">
        <v>5</v>
      </c>
      <c r="C8" s="2">
        <v>51</v>
      </c>
      <c r="D8" s="2">
        <v>274000</v>
      </c>
      <c r="E8" s="2">
        <v>270500</v>
      </c>
      <c r="F8" s="2">
        <v>274000</v>
      </c>
      <c r="G8" s="2">
        <v>273500</v>
      </c>
      <c r="H8" s="2">
        <v>81000</v>
      </c>
      <c r="I8" s="2">
        <v>106700</v>
      </c>
    </row>
    <row r="9" spans="1:9" x14ac:dyDescent="0.2">
      <c r="A9" s="1" t="s">
        <v>15</v>
      </c>
      <c r="B9" s="2" t="s">
        <v>13</v>
      </c>
      <c r="C9" s="2">
        <v>533</v>
      </c>
      <c r="D9" s="2">
        <v>0</v>
      </c>
      <c r="E9" s="2">
        <v>0</v>
      </c>
      <c r="F9" s="2">
        <v>0</v>
      </c>
      <c r="H9" s="2">
        <v>0</v>
      </c>
    </row>
    <row r="10" spans="1:9" x14ac:dyDescent="0.2">
      <c r="A10" s="1" t="s">
        <v>16</v>
      </c>
      <c r="B10" s="2" t="s">
        <v>17</v>
      </c>
      <c r="C10" s="2">
        <v>36</v>
      </c>
      <c r="D10" s="2">
        <v>3647900</v>
      </c>
      <c r="E10" s="2">
        <v>3604500</v>
      </c>
      <c r="F10" s="2">
        <v>2511900</v>
      </c>
      <c r="G10" s="2">
        <v>2465000</v>
      </c>
      <c r="H10" s="2">
        <v>5806200</v>
      </c>
      <c r="I10" s="2">
        <v>11865200</v>
      </c>
    </row>
    <row r="11" spans="1:9" x14ac:dyDescent="0.2">
      <c r="A11" s="1" t="s">
        <v>18</v>
      </c>
      <c r="B11" s="2" t="s">
        <v>7</v>
      </c>
      <c r="C11" s="2">
        <v>40</v>
      </c>
      <c r="D11" s="2">
        <v>106800</v>
      </c>
      <c r="E11" s="2">
        <v>106800</v>
      </c>
      <c r="F11" s="2">
        <v>107200</v>
      </c>
      <c r="G11" s="2">
        <v>101400</v>
      </c>
      <c r="H11" s="2">
        <v>200</v>
      </c>
      <c r="I11" s="2">
        <v>116500</v>
      </c>
    </row>
    <row r="12" spans="1:9" x14ac:dyDescent="0.2">
      <c r="A12" s="1" t="s">
        <v>19</v>
      </c>
      <c r="B12" s="2" t="s">
        <v>5</v>
      </c>
      <c r="C12" s="2">
        <v>31</v>
      </c>
      <c r="D12" s="2">
        <v>1617500</v>
      </c>
      <c r="E12" s="2">
        <v>1416900</v>
      </c>
      <c r="F12" s="2">
        <v>1429600</v>
      </c>
      <c r="G12" s="2">
        <v>1425700</v>
      </c>
      <c r="H12" s="2">
        <v>1596400</v>
      </c>
      <c r="I12" s="2">
        <v>835600</v>
      </c>
    </row>
    <row r="13" spans="1:9" x14ac:dyDescent="0.2">
      <c r="A13" s="1" t="s">
        <v>20</v>
      </c>
      <c r="B13" s="2" t="s">
        <v>13</v>
      </c>
      <c r="C13" s="2">
        <v>44</v>
      </c>
      <c r="D13" s="2">
        <v>0</v>
      </c>
      <c r="E13" s="2">
        <v>0</v>
      </c>
      <c r="F13" s="2">
        <v>1000</v>
      </c>
      <c r="G13" s="2">
        <v>1000</v>
      </c>
      <c r="H13" s="2">
        <v>8300</v>
      </c>
    </row>
    <row r="14" spans="1:9" x14ac:dyDescent="0.2">
      <c r="A14" s="1" t="s">
        <v>21</v>
      </c>
      <c r="B14" s="2" t="s">
        <v>5</v>
      </c>
      <c r="C14" s="2">
        <v>48</v>
      </c>
      <c r="D14" s="2">
        <v>1500</v>
      </c>
      <c r="E14" s="2">
        <v>1500</v>
      </c>
      <c r="F14" s="2">
        <v>4000</v>
      </c>
      <c r="G14" s="2">
        <v>4100</v>
      </c>
      <c r="H14" s="2">
        <v>100</v>
      </c>
    </row>
    <row r="15" spans="1:9" x14ac:dyDescent="0.2">
      <c r="A15" s="1" t="s">
        <v>22</v>
      </c>
      <c r="B15" s="2" t="s">
        <v>5</v>
      </c>
      <c r="C15" s="2">
        <v>50</v>
      </c>
      <c r="D15" s="2">
        <v>5329100</v>
      </c>
      <c r="E15" s="2">
        <v>4803300</v>
      </c>
      <c r="F15" s="2">
        <v>4819500</v>
      </c>
      <c r="G15" s="2">
        <v>5050000</v>
      </c>
      <c r="H15" s="2">
        <v>6280400</v>
      </c>
      <c r="I15" s="2">
        <v>5235100</v>
      </c>
    </row>
    <row r="16" spans="1:9" x14ac:dyDescent="0.2">
      <c r="A16" s="1" t="s">
        <v>23</v>
      </c>
      <c r="B16" s="2" t="s">
        <v>13</v>
      </c>
      <c r="C16" s="2">
        <v>52</v>
      </c>
      <c r="D16" s="2">
        <v>900</v>
      </c>
      <c r="E16" s="2">
        <v>900</v>
      </c>
      <c r="F16" s="2">
        <v>5000</v>
      </c>
      <c r="G16" s="2">
        <v>5400</v>
      </c>
      <c r="H16" s="2">
        <v>1100</v>
      </c>
    </row>
    <row r="17" spans="1:9" x14ac:dyDescent="0.2">
      <c r="A17" s="1" t="s">
        <v>24</v>
      </c>
      <c r="B17" s="2" t="s">
        <v>7</v>
      </c>
      <c r="C17" s="2">
        <v>112</v>
      </c>
      <c r="D17" s="2">
        <v>82200</v>
      </c>
      <c r="E17" s="2">
        <v>82200</v>
      </c>
      <c r="F17" s="2">
        <v>116600</v>
      </c>
      <c r="G17" s="2">
        <v>86600</v>
      </c>
      <c r="H17" s="2">
        <v>100</v>
      </c>
      <c r="I17" s="2">
        <v>84100</v>
      </c>
    </row>
    <row r="18" spans="1:9" x14ac:dyDescent="0.2">
      <c r="A18" s="1" t="s">
        <v>25</v>
      </c>
      <c r="B18" s="2" t="s">
        <v>7</v>
      </c>
      <c r="C18" s="2">
        <v>56</v>
      </c>
      <c r="D18" s="2">
        <v>29800</v>
      </c>
      <c r="E18" s="2">
        <v>29800</v>
      </c>
      <c r="F18" s="2">
        <v>25100</v>
      </c>
      <c r="G18" s="2">
        <v>23200</v>
      </c>
      <c r="H18" s="2">
        <v>400</v>
      </c>
      <c r="I18" s="2">
        <v>324800</v>
      </c>
    </row>
    <row r="19" spans="1:9" x14ac:dyDescent="0.2">
      <c r="A19" s="1" t="s">
        <v>26</v>
      </c>
      <c r="B19" s="2" t="s">
        <v>13</v>
      </c>
      <c r="C19" s="2">
        <v>84</v>
      </c>
      <c r="D19" s="2">
        <v>4400</v>
      </c>
      <c r="E19" s="2">
        <v>4400</v>
      </c>
      <c r="F19" s="2">
        <v>3300</v>
      </c>
      <c r="G19" s="2">
        <v>3500</v>
      </c>
      <c r="H19" s="2">
        <v>6300</v>
      </c>
      <c r="I19" s="2">
        <v>3900</v>
      </c>
    </row>
    <row r="20" spans="1:9" x14ac:dyDescent="0.2">
      <c r="A20" s="1" t="s">
        <v>27</v>
      </c>
      <c r="B20" s="2" t="s">
        <v>10</v>
      </c>
      <c r="C20" s="2">
        <v>204</v>
      </c>
      <c r="D20" s="2">
        <v>46700</v>
      </c>
      <c r="E20" s="2">
        <v>11400</v>
      </c>
      <c r="F20" s="2">
        <v>17800</v>
      </c>
      <c r="G20" s="2">
        <v>17700</v>
      </c>
      <c r="H20" s="2">
        <v>13600</v>
      </c>
      <c r="I20" s="2">
        <v>15200</v>
      </c>
    </row>
    <row r="21" spans="1:9" x14ac:dyDescent="0.2">
      <c r="A21" s="1" t="s">
        <v>28</v>
      </c>
      <c r="B21" s="2" t="s">
        <v>5</v>
      </c>
      <c r="C21" s="2">
        <v>64</v>
      </c>
      <c r="D21" s="2">
        <v>25000</v>
      </c>
      <c r="E21" s="2">
        <v>24800</v>
      </c>
      <c r="F21" s="2">
        <v>28500</v>
      </c>
      <c r="G21" s="2">
        <v>29800</v>
      </c>
      <c r="H21" s="2">
        <v>28900</v>
      </c>
      <c r="I21" s="2">
        <v>1000</v>
      </c>
    </row>
    <row r="22" spans="1:9" x14ac:dyDescent="0.2">
      <c r="A22" s="1" t="s">
        <v>29</v>
      </c>
      <c r="B22" s="2" t="s">
        <v>13</v>
      </c>
      <c r="C22" s="2">
        <v>68</v>
      </c>
      <c r="D22" s="2">
        <v>131100</v>
      </c>
      <c r="E22" s="2">
        <v>127400</v>
      </c>
      <c r="F22" s="2">
        <v>261800</v>
      </c>
      <c r="G22" s="2">
        <v>261900</v>
      </c>
      <c r="H22" s="2">
        <v>254900</v>
      </c>
      <c r="I22" s="2">
        <v>214100</v>
      </c>
    </row>
    <row r="23" spans="1:9" x14ac:dyDescent="0.2">
      <c r="A23" s="1" t="s">
        <v>30</v>
      </c>
      <c r="B23" s="2" t="s">
        <v>7</v>
      </c>
      <c r="C23" s="2">
        <v>70</v>
      </c>
      <c r="D23" s="2">
        <v>18000</v>
      </c>
      <c r="E23" s="2">
        <v>5300</v>
      </c>
      <c r="F23" s="2">
        <v>3000</v>
      </c>
      <c r="G23" s="2">
        <v>3000</v>
      </c>
      <c r="H23" s="2">
        <v>10900</v>
      </c>
      <c r="I23" s="2">
        <v>10800</v>
      </c>
    </row>
    <row r="24" spans="1:9" x14ac:dyDescent="0.2">
      <c r="A24" s="1" t="s">
        <v>31</v>
      </c>
      <c r="B24" s="2" t="s">
        <v>10</v>
      </c>
      <c r="C24" s="2">
        <v>72</v>
      </c>
      <c r="D24" s="2">
        <v>5100</v>
      </c>
      <c r="E24" s="2">
        <v>5100</v>
      </c>
      <c r="F24" s="2">
        <v>1600</v>
      </c>
      <c r="G24" s="2">
        <v>1400</v>
      </c>
      <c r="H24" s="2">
        <v>8500</v>
      </c>
      <c r="I24" s="2">
        <v>5400</v>
      </c>
    </row>
    <row r="25" spans="1:9" x14ac:dyDescent="0.2">
      <c r="A25" s="1" t="s">
        <v>32</v>
      </c>
      <c r="B25" s="2" t="s">
        <v>13</v>
      </c>
      <c r="C25" s="2">
        <v>76</v>
      </c>
      <c r="D25" s="2">
        <v>4882800</v>
      </c>
      <c r="E25" s="2">
        <v>3973100</v>
      </c>
      <c r="F25" s="2">
        <v>4492900</v>
      </c>
      <c r="G25" s="2">
        <v>4293000</v>
      </c>
      <c r="H25" s="2">
        <v>8657500</v>
      </c>
      <c r="I25" s="2">
        <v>4195100</v>
      </c>
    </row>
    <row r="26" spans="1:9" x14ac:dyDescent="0.2">
      <c r="A26" s="1" t="s">
        <v>33</v>
      </c>
      <c r="B26" s="2" t="s">
        <v>7</v>
      </c>
      <c r="C26" s="2">
        <v>100</v>
      </c>
      <c r="D26" s="2">
        <v>615700</v>
      </c>
      <c r="E26" s="2">
        <v>562500</v>
      </c>
      <c r="F26" s="2">
        <v>253000</v>
      </c>
      <c r="G26" s="2">
        <v>121100</v>
      </c>
      <c r="H26" s="2">
        <v>414400</v>
      </c>
      <c r="I26" s="2">
        <v>1301800</v>
      </c>
    </row>
    <row r="27" spans="1:9" x14ac:dyDescent="0.2">
      <c r="A27" s="1" t="s">
        <v>34</v>
      </c>
      <c r="B27" s="2" t="s">
        <v>10</v>
      </c>
      <c r="C27" s="2">
        <v>854</v>
      </c>
      <c r="D27" s="2">
        <v>89700</v>
      </c>
      <c r="E27" s="2">
        <v>22800</v>
      </c>
      <c r="F27" s="2">
        <v>38500</v>
      </c>
      <c r="G27" s="2">
        <v>39600</v>
      </c>
      <c r="H27" s="2">
        <v>1500</v>
      </c>
      <c r="I27" s="2">
        <v>15700</v>
      </c>
    </row>
    <row r="28" spans="1:9" x14ac:dyDescent="0.2">
      <c r="A28" s="1" t="s">
        <v>35</v>
      </c>
      <c r="B28" s="2" t="s">
        <v>5</v>
      </c>
      <c r="C28" s="2">
        <v>104</v>
      </c>
      <c r="D28" s="2">
        <v>4640500</v>
      </c>
      <c r="E28" s="2">
        <v>2119300</v>
      </c>
      <c r="F28" s="2">
        <v>2120800</v>
      </c>
      <c r="G28" s="2">
        <v>2050000</v>
      </c>
      <c r="H28" s="2">
        <v>3266000</v>
      </c>
      <c r="I28" s="2">
        <v>4453000</v>
      </c>
    </row>
    <row r="29" spans="1:9" x14ac:dyDescent="0.2">
      <c r="A29" s="1" t="s">
        <v>36</v>
      </c>
      <c r="B29" s="2" t="s">
        <v>10</v>
      </c>
      <c r="C29" s="2">
        <v>108</v>
      </c>
      <c r="D29" s="2">
        <v>21300</v>
      </c>
      <c r="E29" s="2">
        <v>21300</v>
      </c>
      <c r="F29" s="2">
        <v>22600</v>
      </c>
      <c r="G29" s="2">
        <v>21400</v>
      </c>
      <c r="H29" s="2">
        <v>7800</v>
      </c>
      <c r="I29" s="2">
        <v>11800</v>
      </c>
    </row>
    <row r="30" spans="1:9" x14ac:dyDescent="0.2">
      <c r="A30" s="1" t="s">
        <v>37</v>
      </c>
      <c r="B30" s="2" t="s">
        <v>5</v>
      </c>
      <c r="C30" s="2">
        <v>116</v>
      </c>
      <c r="D30" s="2">
        <v>546600</v>
      </c>
      <c r="E30" s="2">
        <v>540600</v>
      </c>
      <c r="F30" s="2">
        <v>325600</v>
      </c>
      <c r="G30" s="2">
        <v>318900</v>
      </c>
      <c r="H30" s="2">
        <v>2147700</v>
      </c>
      <c r="I30" s="2">
        <v>736300</v>
      </c>
    </row>
    <row r="31" spans="1:9" x14ac:dyDescent="0.2">
      <c r="A31" s="1" t="s">
        <v>38</v>
      </c>
      <c r="B31" s="2" t="s">
        <v>10</v>
      </c>
      <c r="C31" s="2">
        <v>120</v>
      </c>
      <c r="D31" s="2">
        <v>94300</v>
      </c>
      <c r="E31" s="2">
        <v>26600</v>
      </c>
      <c r="F31" s="2">
        <v>27500</v>
      </c>
      <c r="G31" s="2">
        <v>25700</v>
      </c>
      <c r="H31" s="2">
        <v>66600</v>
      </c>
      <c r="I31" s="2">
        <v>52700</v>
      </c>
    </row>
    <row r="32" spans="1:9" x14ac:dyDescent="0.2">
      <c r="A32" s="1" t="s">
        <v>39</v>
      </c>
      <c r="B32" s="2" t="s">
        <v>13</v>
      </c>
      <c r="C32" s="2">
        <v>124</v>
      </c>
      <c r="D32" s="2">
        <v>1191800</v>
      </c>
      <c r="E32" s="2">
        <v>1191800</v>
      </c>
      <c r="F32" s="2">
        <v>842100</v>
      </c>
      <c r="G32" s="2">
        <v>1218000</v>
      </c>
      <c r="H32" s="2">
        <v>475400</v>
      </c>
      <c r="I32" s="2">
        <v>2658300</v>
      </c>
    </row>
    <row r="33" spans="1:9" x14ac:dyDescent="0.2">
      <c r="A33" s="1" t="s">
        <v>40</v>
      </c>
      <c r="B33" s="2" t="s">
        <v>10</v>
      </c>
      <c r="C33" s="2">
        <v>132</v>
      </c>
      <c r="D33" s="2">
        <v>2300</v>
      </c>
      <c r="E33" s="2">
        <v>1900</v>
      </c>
      <c r="F33" s="2">
        <v>3300</v>
      </c>
      <c r="G33" s="2">
        <v>3500</v>
      </c>
      <c r="H33" s="2">
        <v>2400</v>
      </c>
      <c r="I33" s="2">
        <v>0</v>
      </c>
    </row>
    <row r="34" spans="1:9" x14ac:dyDescent="0.2">
      <c r="A34" s="1" t="s">
        <v>41</v>
      </c>
      <c r="B34" s="2" t="s">
        <v>10</v>
      </c>
      <c r="C34" s="2">
        <v>140</v>
      </c>
      <c r="D34" s="2">
        <v>400</v>
      </c>
      <c r="E34" s="2">
        <v>0</v>
      </c>
      <c r="F34" s="2">
        <v>1000</v>
      </c>
      <c r="H34" s="2">
        <v>0</v>
      </c>
      <c r="I34" s="2">
        <v>1200</v>
      </c>
    </row>
    <row r="35" spans="1:9" x14ac:dyDescent="0.2">
      <c r="A35" s="1" t="s">
        <v>42</v>
      </c>
      <c r="B35" s="2" t="s">
        <v>10</v>
      </c>
      <c r="C35" s="2">
        <v>148</v>
      </c>
      <c r="D35" s="2">
        <v>174800</v>
      </c>
      <c r="E35" s="2">
        <v>32000</v>
      </c>
      <c r="F35" s="2">
        <v>29100</v>
      </c>
      <c r="G35" s="2">
        <v>30300</v>
      </c>
      <c r="H35" s="2">
        <v>369200</v>
      </c>
      <c r="I35" s="2">
        <v>25200</v>
      </c>
    </row>
    <row r="36" spans="1:9" x14ac:dyDescent="0.2">
      <c r="A36" s="1" t="s">
        <v>43</v>
      </c>
      <c r="B36" s="2" t="s">
        <v>13</v>
      </c>
      <c r="C36" s="2">
        <v>152</v>
      </c>
      <c r="D36" s="2">
        <v>1891000</v>
      </c>
      <c r="E36" s="2">
        <v>1850300</v>
      </c>
      <c r="F36" s="2">
        <v>1104200</v>
      </c>
      <c r="G36" s="2">
        <v>1109000</v>
      </c>
      <c r="H36" s="2">
        <v>1390200</v>
      </c>
      <c r="I36" s="2">
        <v>1514900</v>
      </c>
    </row>
    <row r="37" spans="1:9" x14ac:dyDescent="0.2">
      <c r="A37" s="1" t="s">
        <v>44</v>
      </c>
      <c r="B37" s="2" t="s">
        <v>5</v>
      </c>
      <c r="C37" s="2">
        <v>156</v>
      </c>
      <c r="D37" s="2">
        <v>74628400</v>
      </c>
      <c r="E37" s="2">
        <v>59641300</v>
      </c>
      <c r="F37" s="2">
        <v>61524000</v>
      </c>
      <c r="G37" s="2">
        <v>58569500</v>
      </c>
      <c r="H37" s="2">
        <v>68144800</v>
      </c>
      <c r="I37" s="2">
        <v>111988800</v>
      </c>
    </row>
    <row r="38" spans="1:9" x14ac:dyDescent="0.2">
      <c r="A38" s="1" t="s">
        <v>45</v>
      </c>
      <c r="B38" s="2" t="s">
        <v>13</v>
      </c>
      <c r="C38" s="2">
        <v>170</v>
      </c>
      <c r="D38" s="2">
        <v>835300</v>
      </c>
      <c r="E38" s="2">
        <v>834000</v>
      </c>
      <c r="F38" s="2">
        <v>966200</v>
      </c>
      <c r="G38" s="2">
        <v>993500</v>
      </c>
      <c r="H38" s="2">
        <v>571400</v>
      </c>
      <c r="I38" s="2">
        <v>546200</v>
      </c>
    </row>
    <row r="39" spans="1:9" x14ac:dyDescent="0.2">
      <c r="A39" s="1" t="s">
        <v>46</v>
      </c>
      <c r="B39" s="2" t="s">
        <v>10</v>
      </c>
      <c r="C39" s="2">
        <v>178</v>
      </c>
      <c r="D39" s="2">
        <v>2000</v>
      </c>
      <c r="E39" s="2">
        <v>2000</v>
      </c>
      <c r="F39" s="2">
        <v>2000</v>
      </c>
      <c r="H39" s="2">
        <v>51600</v>
      </c>
      <c r="I39" s="2">
        <v>0</v>
      </c>
    </row>
    <row r="40" spans="1:9" x14ac:dyDescent="0.2">
      <c r="A40" s="1" t="s">
        <v>47</v>
      </c>
      <c r="B40" s="2" t="s">
        <v>13</v>
      </c>
      <c r="C40" s="2">
        <v>188</v>
      </c>
      <c r="D40" s="2">
        <v>99000</v>
      </c>
      <c r="E40" s="2">
        <v>99000</v>
      </c>
      <c r="F40" s="2">
        <v>102000</v>
      </c>
      <c r="H40" s="2">
        <v>35000</v>
      </c>
      <c r="I40" s="2">
        <v>12600</v>
      </c>
    </row>
    <row r="41" spans="1:9" x14ac:dyDescent="0.2">
      <c r="A41" s="1" t="s">
        <v>48</v>
      </c>
      <c r="B41" s="2" t="s">
        <v>10</v>
      </c>
      <c r="C41" s="2">
        <v>384</v>
      </c>
      <c r="D41" s="2">
        <v>63900</v>
      </c>
      <c r="E41" s="2">
        <v>62200</v>
      </c>
      <c r="F41" s="2">
        <v>73000</v>
      </c>
      <c r="H41" s="2">
        <v>69500</v>
      </c>
      <c r="I41" s="2">
        <v>95100</v>
      </c>
    </row>
    <row r="42" spans="1:9" x14ac:dyDescent="0.2">
      <c r="A42" s="1" t="s">
        <v>49</v>
      </c>
      <c r="B42" s="2" t="s">
        <v>7</v>
      </c>
      <c r="C42" s="2">
        <v>191</v>
      </c>
      <c r="D42" s="2">
        <v>41900</v>
      </c>
      <c r="E42" s="2">
        <v>5800</v>
      </c>
      <c r="F42" s="2">
        <v>13100</v>
      </c>
      <c r="G42" s="2">
        <v>13800</v>
      </c>
      <c r="H42" s="2">
        <v>23600</v>
      </c>
      <c r="I42" s="2">
        <v>35200</v>
      </c>
    </row>
    <row r="43" spans="1:9" x14ac:dyDescent="0.2">
      <c r="A43" s="1" t="s">
        <v>50</v>
      </c>
      <c r="B43" s="2" t="s">
        <v>13</v>
      </c>
      <c r="C43" s="2">
        <v>192</v>
      </c>
      <c r="D43" s="2">
        <v>867200</v>
      </c>
      <c r="E43" s="2">
        <v>867200</v>
      </c>
      <c r="F43" s="2">
        <v>870000</v>
      </c>
      <c r="G43" s="2">
        <v>557600</v>
      </c>
      <c r="H43" s="2">
        <v>744100</v>
      </c>
      <c r="I43" s="2">
        <v>486900</v>
      </c>
    </row>
    <row r="44" spans="1:9" x14ac:dyDescent="0.2">
      <c r="A44" s="1" t="s">
        <v>51</v>
      </c>
      <c r="B44" s="2" t="s">
        <v>5</v>
      </c>
      <c r="C44" s="2">
        <v>196</v>
      </c>
      <c r="D44" s="2">
        <v>58300</v>
      </c>
      <c r="E44" s="2">
        <v>58300</v>
      </c>
      <c r="F44" s="2">
        <v>44500</v>
      </c>
      <c r="G44" s="2">
        <v>55500</v>
      </c>
      <c r="H44" s="2">
        <v>118900</v>
      </c>
      <c r="I44" s="2">
        <v>7100</v>
      </c>
    </row>
    <row r="45" spans="1:9" x14ac:dyDescent="0.2">
      <c r="A45" s="1" t="s">
        <v>52</v>
      </c>
      <c r="B45" s="2" t="s">
        <v>7</v>
      </c>
      <c r="C45" s="2">
        <v>203</v>
      </c>
      <c r="D45" s="2">
        <v>52000</v>
      </c>
      <c r="E45" s="2">
        <v>52000</v>
      </c>
      <c r="F45" s="2">
        <v>37500</v>
      </c>
      <c r="G45" s="2">
        <v>35400</v>
      </c>
      <c r="H45" s="2">
        <v>0</v>
      </c>
      <c r="I45" s="2">
        <v>518000</v>
      </c>
    </row>
    <row r="46" spans="1:9" ht="30" x14ac:dyDescent="0.2">
      <c r="A46" s="1" t="s">
        <v>53</v>
      </c>
      <c r="B46" s="2" t="s">
        <v>10</v>
      </c>
      <c r="C46" s="2">
        <v>180</v>
      </c>
      <c r="D46" s="2">
        <v>12400</v>
      </c>
      <c r="E46" s="2">
        <v>12200</v>
      </c>
      <c r="F46" s="2">
        <v>11000</v>
      </c>
      <c r="H46" s="2">
        <v>194700</v>
      </c>
      <c r="I46" s="2">
        <v>21800</v>
      </c>
    </row>
    <row r="47" spans="1:9" x14ac:dyDescent="0.2">
      <c r="A47" s="1" t="s">
        <v>54</v>
      </c>
      <c r="B47" s="2" t="s">
        <v>7</v>
      </c>
      <c r="C47" s="2">
        <v>208</v>
      </c>
      <c r="D47" s="2">
        <v>419900</v>
      </c>
      <c r="E47" s="2">
        <v>419900</v>
      </c>
      <c r="F47" s="2">
        <v>442500</v>
      </c>
      <c r="G47" s="2">
        <v>454200</v>
      </c>
      <c r="H47" s="2">
        <v>275700</v>
      </c>
      <c r="I47" s="2">
        <v>1164700</v>
      </c>
    </row>
    <row r="48" spans="1:9" x14ac:dyDescent="0.2">
      <c r="A48" s="1" t="s">
        <v>55</v>
      </c>
      <c r="B48" s="2" t="s">
        <v>10</v>
      </c>
      <c r="C48" s="2">
        <v>262</v>
      </c>
      <c r="D48" s="2">
        <v>300</v>
      </c>
      <c r="E48" s="2">
        <v>300</v>
      </c>
      <c r="F48" s="2">
        <v>1000</v>
      </c>
      <c r="G48" s="2">
        <v>1000</v>
      </c>
      <c r="H48" s="2">
        <v>300</v>
      </c>
      <c r="I48" s="2">
        <v>900</v>
      </c>
    </row>
    <row r="49" spans="1:9" x14ac:dyDescent="0.2">
      <c r="A49" s="1" t="s">
        <v>56</v>
      </c>
      <c r="B49" s="2" t="s">
        <v>13</v>
      </c>
      <c r="C49" s="2">
        <v>214</v>
      </c>
      <c r="D49" s="2">
        <v>287100</v>
      </c>
      <c r="E49" s="2">
        <v>285300</v>
      </c>
      <c r="F49" s="2">
        <v>290900</v>
      </c>
      <c r="G49" s="2">
        <v>288100</v>
      </c>
      <c r="H49" s="2">
        <v>16000</v>
      </c>
      <c r="I49" s="2">
        <v>70900</v>
      </c>
    </row>
    <row r="50" spans="1:9" x14ac:dyDescent="0.2">
      <c r="A50" s="1" t="s">
        <v>57</v>
      </c>
      <c r="B50" s="2" t="s">
        <v>13</v>
      </c>
      <c r="C50" s="2">
        <v>218</v>
      </c>
      <c r="D50" s="2">
        <v>821200</v>
      </c>
      <c r="E50" s="2">
        <v>800800</v>
      </c>
      <c r="F50" s="2">
        <v>1136100</v>
      </c>
      <c r="G50" s="2">
        <v>1176700</v>
      </c>
      <c r="H50" s="2">
        <v>48300</v>
      </c>
      <c r="I50" s="2">
        <v>288600</v>
      </c>
    </row>
    <row r="51" spans="1:9" x14ac:dyDescent="0.2">
      <c r="A51" s="1" t="s">
        <v>58</v>
      </c>
      <c r="B51" s="2" t="s">
        <v>10</v>
      </c>
      <c r="C51" s="2">
        <v>818</v>
      </c>
      <c r="D51" s="2">
        <v>3731900</v>
      </c>
      <c r="E51" s="2">
        <v>3345100</v>
      </c>
      <c r="F51" s="2">
        <v>3500900</v>
      </c>
      <c r="G51" s="2">
        <v>3516000</v>
      </c>
      <c r="H51" s="2">
        <v>2066700</v>
      </c>
      <c r="I51" s="2">
        <v>2144100</v>
      </c>
    </row>
    <row r="52" spans="1:9" x14ac:dyDescent="0.2">
      <c r="A52" s="1" t="s">
        <v>59</v>
      </c>
      <c r="B52" s="2" t="s">
        <v>13</v>
      </c>
      <c r="C52" s="2">
        <v>222</v>
      </c>
      <c r="D52" s="2">
        <v>49200</v>
      </c>
      <c r="E52" s="2">
        <v>49200</v>
      </c>
      <c r="F52" s="2">
        <v>45000</v>
      </c>
      <c r="G52" s="2">
        <v>45200</v>
      </c>
      <c r="H52" s="2">
        <v>600</v>
      </c>
      <c r="I52" s="2">
        <v>11600</v>
      </c>
    </row>
    <row r="53" spans="1:9" x14ac:dyDescent="0.2">
      <c r="A53" s="1" t="s">
        <v>60</v>
      </c>
      <c r="B53" s="2" t="s">
        <v>10</v>
      </c>
      <c r="C53" s="2">
        <v>232</v>
      </c>
      <c r="D53" s="2">
        <v>23200</v>
      </c>
      <c r="E53" s="2">
        <v>23100</v>
      </c>
      <c r="F53" s="2">
        <v>21100</v>
      </c>
      <c r="H53" s="2">
        <v>2100</v>
      </c>
      <c r="I53" s="2">
        <v>17000</v>
      </c>
    </row>
    <row r="54" spans="1:9" x14ac:dyDescent="0.2">
      <c r="A54" s="1" t="s">
        <v>61</v>
      </c>
      <c r="B54" s="2" t="s">
        <v>7</v>
      </c>
      <c r="C54" s="2">
        <v>233</v>
      </c>
      <c r="D54" s="2">
        <v>0</v>
      </c>
      <c r="E54" s="2">
        <v>0</v>
      </c>
      <c r="F54" s="2">
        <v>4000</v>
      </c>
      <c r="G54" s="2">
        <v>900</v>
      </c>
      <c r="H54" s="2">
        <v>200</v>
      </c>
      <c r="I54" s="2">
        <v>24600</v>
      </c>
    </row>
    <row r="55" spans="1:9" x14ac:dyDescent="0.2">
      <c r="A55" s="1" t="s">
        <v>62</v>
      </c>
      <c r="B55" s="2" t="s">
        <v>10</v>
      </c>
      <c r="C55" s="2">
        <v>231</v>
      </c>
      <c r="D55" s="2">
        <v>662300</v>
      </c>
      <c r="E55" s="2">
        <v>308600</v>
      </c>
      <c r="F55" s="2">
        <v>290000</v>
      </c>
      <c r="G55" s="2">
        <v>289600</v>
      </c>
      <c r="H55" s="2">
        <v>249200</v>
      </c>
      <c r="I55" s="2">
        <v>184200</v>
      </c>
    </row>
    <row r="56" spans="1:9" x14ac:dyDescent="0.2">
      <c r="A56" s="1" t="s">
        <v>63</v>
      </c>
      <c r="B56" s="2" t="s">
        <v>17</v>
      </c>
      <c r="C56" s="2">
        <v>242</v>
      </c>
      <c r="D56" s="2">
        <v>2400</v>
      </c>
      <c r="E56" s="2">
        <v>2400</v>
      </c>
      <c r="F56" s="2">
        <v>3700</v>
      </c>
      <c r="G56" s="2">
        <v>3500</v>
      </c>
      <c r="H56" s="2">
        <v>500</v>
      </c>
      <c r="I56" s="2">
        <v>0</v>
      </c>
    </row>
    <row r="57" spans="1:9" x14ac:dyDescent="0.2">
      <c r="A57" s="1" t="s">
        <v>64</v>
      </c>
      <c r="B57" s="2" t="s">
        <v>7</v>
      </c>
      <c r="C57" s="2">
        <v>246</v>
      </c>
      <c r="D57" s="2">
        <v>81900</v>
      </c>
      <c r="E57" s="2">
        <v>81900</v>
      </c>
      <c r="F57" s="2">
        <v>82200</v>
      </c>
      <c r="G57" s="2">
        <v>77800</v>
      </c>
      <c r="H57" s="2">
        <v>0</v>
      </c>
      <c r="I57" s="2">
        <v>125300</v>
      </c>
    </row>
    <row r="58" spans="1:9" x14ac:dyDescent="0.2">
      <c r="A58" s="1" t="s">
        <v>65</v>
      </c>
      <c r="B58" s="2" t="s">
        <v>7</v>
      </c>
      <c r="C58" s="2">
        <v>250</v>
      </c>
      <c r="D58" s="2">
        <v>3350000</v>
      </c>
      <c r="E58" s="2">
        <v>2974300</v>
      </c>
      <c r="F58" s="2">
        <v>2643800</v>
      </c>
      <c r="G58" s="2">
        <v>2638000</v>
      </c>
      <c r="H58" s="2">
        <v>1296000</v>
      </c>
      <c r="I58" s="2">
        <v>2399600</v>
      </c>
    </row>
    <row r="59" spans="1:9" x14ac:dyDescent="0.2">
      <c r="A59" s="1" t="s">
        <v>66</v>
      </c>
      <c r="B59" s="2" t="s">
        <v>13</v>
      </c>
      <c r="C59" s="2">
        <v>254</v>
      </c>
      <c r="D59" s="2">
        <v>5700</v>
      </c>
      <c r="E59" s="2">
        <v>5700</v>
      </c>
      <c r="F59" s="2">
        <v>5600</v>
      </c>
      <c r="H59" s="2">
        <v>15100</v>
      </c>
      <c r="I59" s="2">
        <v>2900</v>
      </c>
    </row>
    <row r="60" spans="1:9" x14ac:dyDescent="0.2">
      <c r="A60" s="1" t="s">
        <v>67</v>
      </c>
      <c r="B60" s="2" t="s">
        <v>17</v>
      </c>
      <c r="C60" s="2">
        <v>258</v>
      </c>
      <c r="D60" s="2">
        <v>0</v>
      </c>
      <c r="E60" s="2">
        <v>0</v>
      </c>
      <c r="F60" s="2">
        <v>1000</v>
      </c>
      <c r="H60" s="2">
        <v>1300</v>
      </c>
    </row>
    <row r="61" spans="1:9" x14ac:dyDescent="0.2">
      <c r="A61" s="1" t="s">
        <v>68</v>
      </c>
      <c r="B61" s="2" t="s">
        <v>10</v>
      </c>
      <c r="C61" s="2">
        <v>266</v>
      </c>
      <c r="D61" s="2">
        <v>4100</v>
      </c>
      <c r="E61" s="2">
        <v>4100</v>
      </c>
      <c r="F61" s="2">
        <v>4000</v>
      </c>
      <c r="H61" s="2">
        <v>3400</v>
      </c>
      <c r="I61" s="2">
        <v>0</v>
      </c>
    </row>
    <row r="62" spans="1:9" x14ac:dyDescent="0.2">
      <c r="A62" s="1" t="s">
        <v>69</v>
      </c>
      <c r="B62" s="2" t="s">
        <v>10</v>
      </c>
      <c r="C62" s="2">
        <v>270</v>
      </c>
      <c r="D62" s="2">
        <v>2400</v>
      </c>
      <c r="E62" s="2">
        <v>2400</v>
      </c>
      <c r="F62" s="2">
        <v>2900</v>
      </c>
      <c r="G62" s="2">
        <v>3600</v>
      </c>
      <c r="H62" s="2">
        <v>600</v>
      </c>
      <c r="I62" s="2">
        <v>39900</v>
      </c>
    </row>
    <row r="63" spans="1:9" x14ac:dyDescent="0.2">
      <c r="A63" s="1" t="s">
        <v>70</v>
      </c>
      <c r="B63" s="2" t="s">
        <v>5</v>
      </c>
      <c r="C63" s="2">
        <v>268</v>
      </c>
      <c r="D63" s="2">
        <v>429900</v>
      </c>
      <c r="E63" s="2">
        <v>415000</v>
      </c>
      <c r="F63" s="2">
        <v>438400</v>
      </c>
      <c r="G63" s="2">
        <v>432800</v>
      </c>
      <c r="H63" s="2">
        <v>352200</v>
      </c>
      <c r="I63" s="2">
        <v>128500</v>
      </c>
    </row>
    <row r="64" spans="1:9" x14ac:dyDescent="0.2">
      <c r="A64" s="1" t="s">
        <v>71</v>
      </c>
      <c r="B64" s="2" t="s">
        <v>7</v>
      </c>
      <c r="C64" s="2">
        <v>276</v>
      </c>
      <c r="D64" s="2">
        <v>496100</v>
      </c>
      <c r="E64" s="2">
        <v>496100</v>
      </c>
      <c r="F64" s="2">
        <v>551600</v>
      </c>
      <c r="G64" s="2">
        <v>546600</v>
      </c>
      <c r="H64" s="2">
        <v>50200</v>
      </c>
      <c r="I64" s="2">
        <v>2197700</v>
      </c>
    </row>
    <row r="65" spans="1:9" x14ac:dyDescent="0.2">
      <c r="A65" s="1" t="s">
        <v>72</v>
      </c>
      <c r="B65" s="2" t="s">
        <v>10</v>
      </c>
      <c r="C65" s="2">
        <v>288</v>
      </c>
      <c r="D65" s="2">
        <v>64600</v>
      </c>
      <c r="E65" s="2">
        <v>63100</v>
      </c>
      <c r="F65" s="2">
        <v>32200</v>
      </c>
      <c r="G65" s="2">
        <v>30900</v>
      </c>
      <c r="H65" s="2">
        <v>41400</v>
      </c>
      <c r="I65" s="2">
        <v>60600</v>
      </c>
    </row>
    <row r="66" spans="1:9" x14ac:dyDescent="0.2">
      <c r="A66" s="1" t="s">
        <v>73</v>
      </c>
      <c r="B66" s="2" t="s">
        <v>7</v>
      </c>
      <c r="C66" s="2">
        <v>300</v>
      </c>
      <c r="D66" s="2">
        <v>1955700</v>
      </c>
      <c r="E66" s="2">
        <v>1563600</v>
      </c>
      <c r="F66" s="2">
        <v>1503700</v>
      </c>
      <c r="G66" s="2">
        <v>1391000</v>
      </c>
      <c r="H66" s="2">
        <v>1321300</v>
      </c>
      <c r="I66" s="2">
        <v>907700</v>
      </c>
    </row>
    <row r="67" spans="1:9" x14ac:dyDescent="0.2">
      <c r="A67" s="1" t="s">
        <v>74</v>
      </c>
      <c r="B67" s="2" t="s">
        <v>13</v>
      </c>
      <c r="C67" s="2">
        <v>308</v>
      </c>
      <c r="D67" s="2">
        <v>0</v>
      </c>
      <c r="E67" s="2">
        <v>0</v>
      </c>
      <c r="F67" s="2">
        <v>1000</v>
      </c>
      <c r="G67" s="2">
        <v>400</v>
      </c>
      <c r="H67" s="2">
        <v>0</v>
      </c>
      <c r="I67" s="2">
        <v>0</v>
      </c>
    </row>
    <row r="68" spans="1:9" x14ac:dyDescent="0.2">
      <c r="A68" s="1" t="s">
        <v>75</v>
      </c>
      <c r="B68" s="2" t="s">
        <v>13</v>
      </c>
      <c r="C68" s="2">
        <v>312</v>
      </c>
      <c r="D68" s="2">
        <v>7100</v>
      </c>
      <c r="E68" s="2">
        <v>7100</v>
      </c>
      <c r="F68" s="2">
        <v>6600</v>
      </c>
      <c r="H68" s="2">
        <v>200</v>
      </c>
      <c r="I68" s="2">
        <v>1900</v>
      </c>
    </row>
    <row r="69" spans="1:9" x14ac:dyDescent="0.2">
      <c r="A69" s="1" t="s">
        <v>76</v>
      </c>
      <c r="B69" s="2" t="s">
        <v>17</v>
      </c>
      <c r="C69" s="2">
        <v>316</v>
      </c>
      <c r="D69" s="2">
        <v>0</v>
      </c>
      <c r="E69" s="2">
        <v>0</v>
      </c>
      <c r="F69" s="2">
        <v>200</v>
      </c>
      <c r="H69" s="2">
        <v>0</v>
      </c>
      <c r="I69" s="2">
        <v>0</v>
      </c>
    </row>
    <row r="70" spans="1:9" x14ac:dyDescent="0.2">
      <c r="A70" s="1" t="s">
        <v>77</v>
      </c>
      <c r="B70" s="2" t="s">
        <v>13</v>
      </c>
      <c r="C70" s="2">
        <v>320</v>
      </c>
      <c r="D70" s="2">
        <v>136100</v>
      </c>
      <c r="E70" s="2">
        <v>136100</v>
      </c>
      <c r="F70" s="2">
        <v>287500</v>
      </c>
      <c r="G70" s="2">
        <v>324800</v>
      </c>
      <c r="H70" s="2">
        <v>8500</v>
      </c>
      <c r="I70" s="2">
        <v>69400</v>
      </c>
    </row>
    <row r="71" spans="1:9" x14ac:dyDescent="0.2">
      <c r="A71" s="1" t="s">
        <v>78</v>
      </c>
      <c r="B71" s="2" t="s">
        <v>7</v>
      </c>
      <c r="C71" s="2">
        <v>831</v>
      </c>
      <c r="D71" s="2">
        <v>0</v>
      </c>
      <c r="E71" s="2">
        <v>0</v>
      </c>
      <c r="F71" s="2">
        <v>0</v>
      </c>
      <c r="H71" s="2">
        <v>0</v>
      </c>
    </row>
    <row r="72" spans="1:9" x14ac:dyDescent="0.2">
      <c r="A72" s="1" t="s">
        <v>79</v>
      </c>
      <c r="B72" s="2" t="s">
        <v>10</v>
      </c>
      <c r="C72" s="2">
        <v>324</v>
      </c>
      <c r="D72" s="2">
        <v>97300</v>
      </c>
      <c r="E72" s="2">
        <v>90600</v>
      </c>
      <c r="F72" s="2">
        <v>95000</v>
      </c>
      <c r="G72" s="2">
        <v>94900</v>
      </c>
      <c r="H72" s="2">
        <v>55300</v>
      </c>
      <c r="I72" s="2">
        <v>302600</v>
      </c>
    </row>
    <row r="73" spans="1:9" x14ac:dyDescent="0.2">
      <c r="A73" s="1" t="s">
        <v>80</v>
      </c>
      <c r="B73" s="2" t="s">
        <v>10</v>
      </c>
      <c r="C73" s="2">
        <v>624</v>
      </c>
      <c r="D73" s="2">
        <v>34800</v>
      </c>
      <c r="E73" s="2">
        <v>20900</v>
      </c>
      <c r="F73" s="2">
        <v>24900</v>
      </c>
      <c r="H73" s="2">
        <v>5800</v>
      </c>
      <c r="I73" s="2">
        <v>108000</v>
      </c>
    </row>
    <row r="74" spans="1:9" x14ac:dyDescent="0.2">
      <c r="A74" s="1" t="s">
        <v>81</v>
      </c>
      <c r="B74" s="2" t="s">
        <v>13</v>
      </c>
      <c r="C74" s="2">
        <v>328</v>
      </c>
      <c r="D74" s="2">
        <v>131600</v>
      </c>
      <c r="E74" s="2">
        <v>131600</v>
      </c>
      <c r="F74" s="2">
        <v>146300</v>
      </c>
      <c r="G74" s="2">
        <v>143000</v>
      </c>
      <c r="H74" s="2">
        <v>156500</v>
      </c>
      <c r="I74" s="2">
        <v>96300</v>
      </c>
    </row>
    <row r="75" spans="1:9" x14ac:dyDescent="0.2">
      <c r="A75" s="1" t="s">
        <v>82</v>
      </c>
      <c r="B75" s="2" t="s">
        <v>13</v>
      </c>
      <c r="C75" s="2">
        <v>332</v>
      </c>
      <c r="D75" s="2">
        <v>92900</v>
      </c>
      <c r="E75" s="2">
        <v>92900</v>
      </c>
      <c r="F75" s="2">
        <v>95900</v>
      </c>
      <c r="G75" s="2">
        <v>97000</v>
      </c>
      <c r="H75" s="2">
        <v>57200</v>
      </c>
      <c r="I75" s="2">
        <v>50800</v>
      </c>
    </row>
    <row r="76" spans="1:9" x14ac:dyDescent="0.2">
      <c r="A76" s="1" t="s">
        <v>83</v>
      </c>
      <c r="B76" s="2" t="s">
        <v>13</v>
      </c>
      <c r="C76" s="2">
        <v>340</v>
      </c>
      <c r="D76" s="2">
        <v>77400</v>
      </c>
      <c r="E76" s="2">
        <v>77400</v>
      </c>
      <c r="F76" s="2">
        <v>84700</v>
      </c>
      <c r="G76" s="2">
        <v>88800</v>
      </c>
      <c r="H76" s="2">
        <v>15000</v>
      </c>
      <c r="I76" s="2">
        <v>70600</v>
      </c>
    </row>
    <row r="77" spans="1:9" x14ac:dyDescent="0.2">
      <c r="A77" s="1" t="s">
        <v>84</v>
      </c>
      <c r="B77" s="2" t="s">
        <v>5</v>
      </c>
      <c r="C77" s="2">
        <v>344</v>
      </c>
      <c r="D77" s="2">
        <v>2100</v>
      </c>
      <c r="E77" s="2">
        <v>2100</v>
      </c>
      <c r="F77" s="2">
        <v>0</v>
      </c>
      <c r="H77" s="2">
        <v>4300</v>
      </c>
    </row>
    <row r="78" spans="1:9" x14ac:dyDescent="0.2">
      <c r="A78" s="1" t="s">
        <v>85</v>
      </c>
      <c r="B78" s="2" t="s">
        <v>7</v>
      </c>
      <c r="C78" s="2">
        <v>348</v>
      </c>
      <c r="D78" s="2">
        <v>318100</v>
      </c>
      <c r="E78" s="2">
        <v>318100</v>
      </c>
      <c r="F78" s="2">
        <v>184700</v>
      </c>
      <c r="G78" s="2">
        <v>195600</v>
      </c>
      <c r="H78" s="2">
        <v>49300</v>
      </c>
      <c r="I78" s="2">
        <v>241700</v>
      </c>
    </row>
    <row r="79" spans="1:9" x14ac:dyDescent="0.2">
      <c r="A79" s="1" t="s">
        <v>86</v>
      </c>
      <c r="B79" s="2" t="s">
        <v>7</v>
      </c>
      <c r="C79" s="2">
        <v>352</v>
      </c>
      <c r="D79" s="2">
        <v>0</v>
      </c>
      <c r="E79" s="2">
        <v>0</v>
      </c>
      <c r="F79" s="2">
        <v>0</v>
      </c>
      <c r="H79" s="2">
        <v>0</v>
      </c>
    </row>
    <row r="80" spans="1:9" x14ac:dyDescent="0.2">
      <c r="A80" s="1" t="s">
        <v>87</v>
      </c>
      <c r="B80" s="2" t="s">
        <v>5</v>
      </c>
      <c r="C80" s="2">
        <v>356</v>
      </c>
      <c r="D80" s="2">
        <v>87957200</v>
      </c>
      <c r="E80" s="2">
        <v>61228900</v>
      </c>
      <c r="F80" s="2">
        <v>64277700</v>
      </c>
      <c r="G80" s="2">
        <v>64296000</v>
      </c>
      <c r="H80" s="2">
        <v>88068400</v>
      </c>
      <c r="I80" s="2">
        <v>101234900</v>
      </c>
    </row>
    <row r="81" spans="1:9" x14ac:dyDescent="0.2">
      <c r="A81" s="1" t="s">
        <v>88</v>
      </c>
      <c r="B81" s="2" t="s">
        <v>5</v>
      </c>
      <c r="C81" s="2">
        <v>360</v>
      </c>
      <c r="D81" s="2">
        <v>6219900</v>
      </c>
      <c r="E81" s="2">
        <v>6173300</v>
      </c>
      <c r="F81" s="2">
        <v>6359400</v>
      </c>
      <c r="G81" s="2">
        <v>6722000</v>
      </c>
      <c r="H81" s="2">
        <v>3038300</v>
      </c>
      <c r="I81" s="2">
        <v>3172900</v>
      </c>
    </row>
    <row r="82" spans="1:9" x14ac:dyDescent="0.2">
      <c r="A82" s="1" t="s">
        <v>89</v>
      </c>
      <c r="B82" s="2" t="s">
        <v>5</v>
      </c>
      <c r="C82" s="2">
        <v>364</v>
      </c>
      <c r="D82" s="2">
        <v>9949300</v>
      </c>
      <c r="E82" s="2">
        <v>9197300</v>
      </c>
      <c r="F82" s="2">
        <v>8625600</v>
      </c>
      <c r="G82" s="2">
        <v>8498500</v>
      </c>
      <c r="H82" s="2">
        <v>3291700</v>
      </c>
      <c r="I82" s="2">
        <v>2623300</v>
      </c>
    </row>
    <row r="83" spans="1:9" x14ac:dyDescent="0.2">
      <c r="A83" s="1" t="s">
        <v>90</v>
      </c>
      <c r="B83" s="2" t="s">
        <v>5</v>
      </c>
      <c r="C83" s="2">
        <v>368</v>
      </c>
      <c r="D83" s="2">
        <v>3611800</v>
      </c>
      <c r="E83" s="2">
        <v>3540700</v>
      </c>
      <c r="F83" s="2">
        <v>3525000</v>
      </c>
      <c r="H83" s="2">
        <v>1519400</v>
      </c>
      <c r="I83" s="2">
        <v>2220000</v>
      </c>
    </row>
    <row r="84" spans="1:9" x14ac:dyDescent="0.2">
      <c r="A84" s="1" t="s">
        <v>91</v>
      </c>
      <c r="B84" s="2" t="s">
        <v>7</v>
      </c>
      <c r="C84" s="2">
        <v>372</v>
      </c>
      <c r="D84" s="2">
        <v>400</v>
      </c>
      <c r="E84" s="2">
        <v>400</v>
      </c>
      <c r="F84" s="2">
        <v>0</v>
      </c>
      <c r="G84" s="2">
        <v>1100</v>
      </c>
      <c r="H84" s="2">
        <v>0</v>
      </c>
      <c r="I84" s="2">
        <v>0</v>
      </c>
    </row>
    <row r="85" spans="1:9" x14ac:dyDescent="0.2">
      <c r="A85" s="1" t="s">
        <v>92</v>
      </c>
      <c r="B85" s="2" t="s">
        <v>5</v>
      </c>
      <c r="C85" s="2">
        <v>376</v>
      </c>
      <c r="D85" s="2">
        <v>185200</v>
      </c>
      <c r="E85" s="2">
        <v>178600</v>
      </c>
      <c r="F85" s="2">
        <v>219900</v>
      </c>
      <c r="G85" s="2">
        <v>225000</v>
      </c>
      <c r="H85" s="2">
        <v>283300</v>
      </c>
      <c r="I85" s="2">
        <v>99800</v>
      </c>
    </row>
    <row r="86" spans="1:9" x14ac:dyDescent="0.2">
      <c r="A86" s="1" t="s">
        <v>93</v>
      </c>
      <c r="B86" s="2" t="s">
        <v>7</v>
      </c>
      <c r="C86" s="2">
        <v>380</v>
      </c>
      <c r="D86" s="2">
        <v>4963200</v>
      </c>
      <c r="E86" s="2">
        <v>3857300</v>
      </c>
      <c r="F86" s="2">
        <v>3932400</v>
      </c>
      <c r="G86" s="2">
        <v>3859300</v>
      </c>
      <c r="H86" s="2">
        <v>2623000</v>
      </c>
      <c r="I86" s="2">
        <v>2830600</v>
      </c>
    </row>
    <row r="87" spans="1:9" x14ac:dyDescent="0.2">
      <c r="A87" s="1" t="s">
        <v>94</v>
      </c>
      <c r="B87" s="2" t="s">
        <v>13</v>
      </c>
      <c r="C87" s="2">
        <v>388</v>
      </c>
      <c r="D87" s="2">
        <v>24100</v>
      </c>
      <c r="E87" s="2">
        <v>24100</v>
      </c>
      <c r="F87" s="2">
        <v>25000</v>
      </c>
      <c r="G87" s="2">
        <v>30700</v>
      </c>
      <c r="H87" s="2">
        <v>3000</v>
      </c>
      <c r="I87" s="2">
        <v>4900</v>
      </c>
    </row>
    <row r="88" spans="1:9" x14ac:dyDescent="0.2">
      <c r="A88" s="1" t="s">
        <v>95</v>
      </c>
      <c r="B88" s="2" t="s">
        <v>5</v>
      </c>
      <c r="C88" s="2">
        <v>392</v>
      </c>
      <c r="D88" s="2">
        <v>2372200</v>
      </c>
      <c r="E88" s="2">
        <v>2372100</v>
      </c>
      <c r="F88" s="2">
        <v>2556300</v>
      </c>
      <c r="G88" s="2">
        <v>2650000</v>
      </c>
      <c r="H88" s="2">
        <v>1283500</v>
      </c>
      <c r="I88" s="2">
        <v>2525100</v>
      </c>
    </row>
    <row r="89" spans="1:9" x14ac:dyDescent="0.2">
      <c r="A89" s="1" t="s">
        <v>96</v>
      </c>
      <c r="B89" s="2" t="s">
        <v>5</v>
      </c>
      <c r="C89" s="2">
        <v>400</v>
      </c>
      <c r="D89" s="2">
        <v>91900</v>
      </c>
      <c r="E89" s="2">
        <v>89800</v>
      </c>
      <c r="F89" s="2">
        <v>84600</v>
      </c>
      <c r="G89" s="2">
        <v>80200</v>
      </c>
      <c r="H89" s="2">
        <v>158800</v>
      </c>
      <c r="I89" s="2">
        <v>72700</v>
      </c>
    </row>
    <row r="90" spans="1:9" x14ac:dyDescent="0.2">
      <c r="A90" s="1" t="s">
        <v>97</v>
      </c>
      <c r="B90" s="2" t="s">
        <v>5</v>
      </c>
      <c r="C90" s="2">
        <v>398</v>
      </c>
      <c r="D90" s="2">
        <v>5717700</v>
      </c>
      <c r="E90" s="2">
        <v>2656600</v>
      </c>
      <c r="F90" s="2">
        <v>2016100</v>
      </c>
      <c r="G90" s="2">
        <v>1972000</v>
      </c>
      <c r="H90" s="2">
        <v>4237500</v>
      </c>
      <c r="I90" s="2">
        <v>7227700</v>
      </c>
    </row>
    <row r="91" spans="1:9" x14ac:dyDescent="0.2">
      <c r="A91" s="1" t="s">
        <v>98</v>
      </c>
      <c r="B91" s="2" t="s">
        <v>10</v>
      </c>
      <c r="C91" s="2">
        <v>404</v>
      </c>
      <c r="D91" s="2">
        <v>404000</v>
      </c>
      <c r="E91" s="2">
        <v>96000</v>
      </c>
      <c r="F91" s="2">
        <v>98100</v>
      </c>
      <c r="G91" s="2">
        <v>130100</v>
      </c>
      <c r="H91" s="2">
        <v>5500</v>
      </c>
      <c r="I91" s="2">
        <v>85400</v>
      </c>
    </row>
    <row r="92" spans="1:9" x14ac:dyDescent="0.2">
      <c r="A92" s="1" t="s">
        <v>99</v>
      </c>
      <c r="B92" s="2" t="s">
        <v>17</v>
      </c>
      <c r="C92" s="2">
        <v>296</v>
      </c>
      <c r="D92" s="2">
        <v>0</v>
      </c>
      <c r="E92" s="2">
        <v>0</v>
      </c>
      <c r="F92" s="2">
        <v>0</v>
      </c>
      <c r="H92" s="2">
        <v>600</v>
      </c>
    </row>
    <row r="93" spans="1:9" ht="30" x14ac:dyDescent="0.2">
      <c r="A93" s="1" t="s">
        <v>100</v>
      </c>
      <c r="B93" s="2" t="s">
        <v>5</v>
      </c>
      <c r="C93" s="2">
        <v>408</v>
      </c>
      <c r="D93" s="2">
        <v>1399100</v>
      </c>
      <c r="E93" s="2">
        <v>1399100</v>
      </c>
      <c r="F93" s="2">
        <v>1460000</v>
      </c>
      <c r="H93" s="2">
        <v>857300</v>
      </c>
      <c r="I93" s="2">
        <v>1467300</v>
      </c>
    </row>
    <row r="94" spans="1:9" x14ac:dyDescent="0.2">
      <c r="A94" s="1" t="s">
        <v>101</v>
      </c>
      <c r="B94" s="2" t="s">
        <v>5</v>
      </c>
      <c r="C94" s="2">
        <v>410</v>
      </c>
      <c r="D94" s="2">
        <v>748200</v>
      </c>
      <c r="E94" s="2">
        <v>748200</v>
      </c>
      <c r="F94" s="2">
        <v>844100</v>
      </c>
      <c r="G94" s="2">
        <v>843500</v>
      </c>
      <c r="H94" s="2">
        <v>1500000</v>
      </c>
      <c r="I94" s="2">
        <v>1192500</v>
      </c>
    </row>
    <row r="95" spans="1:9" x14ac:dyDescent="0.2">
      <c r="A95" s="1" t="s">
        <v>102</v>
      </c>
      <c r="B95" s="2" t="s">
        <v>5</v>
      </c>
      <c r="C95" s="2">
        <v>414</v>
      </c>
      <c r="D95" s="2">
        <v>10500</v>
      </c>
      <c r="E95" s="2">
        <v>10500</v>
      </c>
      <c r="F95" s="2">
        <v>8700</v>
      </c>
      <c r="G95" s="2">
        <v>8600</v>
      </c>
      <c r="H95" s="2">
        <v>1000</v>
      </c>
      <c r="I95" s="2">
        <v>37300</v>
      </c>
    </row>
    <row r="96" spans="1:9" x14ac:dyDescent="0.2">
      <c r="A96" s="1" t="s">
        <v>103</v>
      </c>
      <c r="B96" s="2" t="s">
        <v>5</v>
      </c>
      <c r="C96" s="2">
        <v>417</v>
      </c>
      <c r="D96" s="2">
        <v>1127700</v>
      </c>
      <c r="E96" s="2">
        <v>1033900</v>
      </c>
      <c r="F96" s="2">
        <v>1032300</v>
      </c>
      <c r="G96" s="2">
        <v>1022000</v>
      </c>
      <c r="H96" s="2">
        <v>540800</v>
      </c>
      <c r="I96" s="2">
        <v>700900</v>
      </c>
    </row>
    <row r="97" spans="1:9" ht="30" x14ac:dyDescent="0.2">
      <c r="A97" s="1" t="s">
        <v>104</v>
      </c>
      <c r="B97" s="2" t="s">
        <v>5</v>
      </c>
      <c r="C97" s="2">
        <v>418</v>
      </c>
      <c r="D97" s="2">
        <v>317100</v>
      </c>
      <c r="E97" s="2">
        <v>312100</v>
      </c>
      <c r="F97" s="2">
        <v>302400</v>
      </c>
      <c r="G97" s="2">
        <v>302800</v>
      </c>
      <c r="H97" s="2">
        <v>721500</v>
      </c>
      <c r="I97" s="2">
        <v>105600</v>
      </c>
    </row>
    <row r="98" spans="1:9" x14ac:dyDescent="0.2">
      <c r="A98" s="1" t="s">
        <v>105</v>
      </c>
      <c r="B98" s="2" t="s">
        <v>7</v>
      </c>
      <c r="C98" s="2">
        <v>428</v>
      </c>
      <c r="D98" s="2">
        <v>0</v>
      </c>
      <c r="E98" s="2">
        <v>0</v>
      </c>
      <c r="F98" s="2">
        <v>900</v>
      </c>
      <c r="G98" s="2">
        <v>800</v>
      </c>
      <c r="H98" s="2">
        <v>0</v>
      </c>
      <c r="I98" s="2">
        <v>12700</v>
      </c>
    </row>
    <row r="99" spans="1:9" x14ac:dyDescent="0.2">
      <c r="A99" s="1" t="s">
        <v>106</v>
      </c>
      <c r="B99" s="2" t="s">
        <v>5</v>
      </c>
      <c r="C99" s="2">
        <v>422</v>
      </c>
      <c r="D99" s="2">
        <v>109000</v>
      </c>
      <c r="E99" s="2">
        <v>105900</v>
      </c>
      <c r="F99" s="2">
        <v>104000</v>
      </c>
      <c r="G99" s="2">
        <v>104000</v>
      </c>
      <c r="H99" s="2">
        <v>121600</v>
      </c>
      <c r="I99" s="2">
        <v>24700</v>
      </c>
    </row>
    <row r="100" spans="1:9" x14ac:dyDescent="0.2">
      <c r="A100" s="1" t="s">
        <v>107</v>
      </c>
      <c r="B100" s="2" t="s">
        <v>10</v>
      </c>
      <c r="C100" s="2">
        <v>426</v>
      </c>
      <c r="D100" s="2">
        <v>1900</v>
      </c>
      <c r="E100" s="2">
        <v>1900</v>
      </c>
      <c r="F100" s="2">
        <v>3000</v>
      </c>
      <c r="G100" s="2">
        <v>2600</v>
      </c>
      <c r="H100" s="2">
        <v>0</v>
      </c>
      <c r="I100" s="2">
        <v>5700</v>
      </c>
    </row>
    <row r="101" spans="1:9" x14ac:dyDescent="0.2">
      <c r="A101" s="1" t="s">
        <v>108</v>
      </c>
      <c r="B101" s="2" t="s">
        <v>10</v>
      </c>
      <c r="C101" s="2">
        <v>430</v>
      </c>
      <c r="D101" s="2">
        <v>1200</v>
      </c>
      <c r="E101" s="2">
        <v>1200</v>
      </c>
      <c r="F101" s="2">
        <v>3000</v>
      </c>
      <c r="H101" s="2">
        <v>6700</v>
      </c>
      <c r="I101" s="2">
        <v>200</v>
      </c>
    </row>
    <row r="102" spans="1:9" x14ac:dyDescent="0.2">
      <c r="A102" s="1" t="s">
        <v>109</v>
      </c>
      <c r="B102" s="2" t="s">
        <v>10</v>
      </c>
      <c r="C102" s="2">
        <v>434</v>
      </c>
      <c r="D102" s="2">
        <v>477000</v>
      </c>
      <c r="E102" s="2">
        <v>471100</v>
      </c>
      <c r="F102" s="2">
        <v>470000</v>
      </c>
      <c r="G102" s="2">
        <v>435000</v>
      </c>
      <c r="H102" s="2">
        <v>383000</v>
      </c>
      <c r="I102" s="2">
        <v>230700</v>
      </c>
    </row>
    <row r="103" spans="1:9" x14ac:dyDescent="0.2">
      <c r="A103" s="1" t="s">
        <v>110</v>
      </c>
      <c r="B103" s="2" t="s">
        <v>7</v>
      </c>
      <c r="C103" s="2">
        <v>440</v>
      </c>
      <c r="D103" s="2">
        <v>0</v>
      </c>
      <c r="E103" s="2">
        <v>0</v>
      </c>
      <c r="F103" s="2">
        <v>5500</v>
      </c>
      <c r="G103" s="2">
        <v>4500</v>
      </c>
      <c r="H103" s="2">
        <v>0</v>
      </c>
      <c r="I103" s="2">
        <v>57300</v>
      </c>
    </row>
    <row r="104" spans="1:9" x14ac:dyDescent="0.2">
      <c r="A104" s="1" t="s">
        <v>111</v>
      </c>
      <c r="B104" s="2" t="s">
        <v>7</v>
      </c>
      <c r="C104" s="2">
        <v>442</v>
      </c>
      <c r="D104" s="2">
        <v>0</v>
      </c>
      <c r="E104" s="2">
        <v>0</v>
      </c>
      <c r="F104" s="2">
        <v>36500</v>
      </c>
      <c r="G104" s="2">
        <v>0</v>
      </c>
      <c r="H104" s="2">
        <v>0</v>
      </c>
      <c r="I104" s="2">
        <v>0</v>
      </c>
    </row>
    <row r="105" spans="1:9" x14ac:dyDescent="0.2">
      <c r="A105" s="1" t="s">
        <v>112</v>
      </c>
      <c r="B105" s="2" t="s">
        <v>10</v>
      </c>
      <c r="C105" s="2">
        <v>450</v>
      </c>
      <c r="D105" s="2">
        <v>1144500</v>
      </c>
      <c r="E105" s="2">
        <v>1144500</v>
      </c>
      <c r="F105" s="2">
        <v>1086000</v>
      </c>
      <c r="G105" s="2">
        <v>1086000</v>
      </c>
      <c r="H105" s="2">
        <v>612300</v>
      </c>
      <c r="I105" s="2">
        <v>72400</v>
      </c>
    </row>
    <row r="106" spans="1:9" x14ac:dyDescent="0.2">
      <c r="A106" s="1" t="s">
        <v>113</v>
      </c>
      <c r="B106" s="2" t="s">
        <v>10</v>
      </c>
      <c r="C106" s="2">
        <v>454</v>
      </c>
      <c r="D106" s="2">
        <v>49800</v>
      </c>
      <c r="E106" s="2">
        <v>49700</v>
      </c>
      <c r="F106" s="2">
        <v>67100</v>
      </c>
      <c r="G106" s="2">
        <v>64300</v>
      </c>
      <c r="H106" s="2">
        <v>16500</v>
      </c>
      <c r="I106" s="2">
        <v>3300</v>
      </c>
    </row>
    <row r="107" spans="1:9" x14ac:dyDescent="0.2">
      <c r="A107" s="1" t="s">
        <v>114</v>
      </c>
      <c r="B107" s="2" t="s">
        <v>5</v>
      </c>
      <c r="C107" s="2">
        <v>458</v>
      </c>
      <c r="D107" s="2">
        <v>342200</v>
      </c>
      <c r="E107" s="2">
        <v>342200</v>
      </c>
      <c r="F107" s="2">
        <v>375200</v>
      </c>
      <c r="G107" s="2">
        <v>380000</v>
      </c>
      <c r="H107" s="2">
        <v>63300</v>
      </c>
      <c r="I107" s="2">
        <v>258800</v>
      </c>
    </row>
    <row r="108" spans="1:9" x14ac:dyDescent="0.2">
      <c r="A108" s="1" t="s">
        <v>115</v>
      </c>
      <c r="B108" s="2" t="s">
        <v>10</v>
      </c>
      <c r="C108" s="2">
        <v>466</v>
      </c>
      <c r="D108" s="2">
        <v>286400</v>
      </c>
      <c r="E108" s="2">
        <v>248600</v>
      </c>
      <c r="F108" s="2">
        <v>299300</v>
      </c>
      <c r="G108" s="2">
        <v>303500</v>
      </c>
      <c r="H108" s="2">
        <v>46800</v>
      </c>
      <c r="I108" s="2">
        <v>56400</v>
      </c>
    </row>
    <row r="109" spans="1:9" x14ac:dyDescent="0.2">
      <c r="A109" s="1" t="s">
        <v>116</v>
      </c>
      <c r="B109" s="2" t="s">
        <v>7</v>
      </c>
      <c r="C109" s="2">
        <v>470</v>
      </c>
      <c r="D109" s="2">
        <v>2300</v>
      </c>
      <c r="E109" s="2">
        <v>2300</v>
      </c>
      <c r="F109" s="2">
        <v>2700</v>
      </c>
      <c r="G109" s="2">
        <v>2800</v>
      </c>
      <c r="H109" s="2">
        <v>5100</v>
      </c>
      <c r="I109" s="2">
        <v>0</v>
      </c>
    </row>
    <row r="110" spans="1:9" x14ac:dyDescent="0.2">
      <c r="A110" s="1" t="s">
        <v>117</v>
      </c>
      <c r="B110" s="2" t="s">
        <v>13</v>
      </c>
      <c r="C110" s="2">
        <v>474</v>
      </c>
      <c r="D110" s="2">
        <v>5100</v>
      </c>
      <c r="E110" s="2">
        <v>5100</v>
      </c>
      <c r="F110" s="2">
        <v>6400</v>
      </c>
      <c r="H110" s="2">
        <v>100</v>
      </c>
    </row>
    <row r="111" spans="1:9" x14ac:dyDescent="0.2">
      <c r="A111" s="1" t="s">
        <v>118</v>
      </c>
      <c r="B111" s="2" t="s">
        <v>10</v>
      </c>
      <c r="C111" s="2">
        <v>478</v>
      </c>
      <c r="D111" s="2">
        <v>46900</v>
      </c>
      <c r="E111" s="2">
        <v>46900</v>
      </c>
      <c r="F111" s="2">
        <v>45000</v>
      </c>
      <c r="G111" s="2">
        <v>45000</v>
      </c>
      <c r="H111" s="2">
        <v>8900</v>
      </c>
      <c r="I111" s="2">
        <v>15100</v>
      </c>
    </row>
    <row r="112" spans="1:9" x14ac:dyDescent="0.2">
      <c r="A112" s="1" t="s">
        <v>119</v>
      </c>
      <c r="B112" s="2" t="s">
        <v>10</v>
      </c>
      <c r="C112" s="2">
        <v>480</v>
      </c>
      <c r="D112" s="2">
        <v>19000</v>
      </c>
      <c r="E112" s="2">
        <v>19000</v>
      </c>
      <c r="F112" s="2">
        <v>20700</v>
      </c>
      <c r="G112" s="2">
        <v>21200</v>
      </c>
      <c r="H112" s="2">
        <v>24400</v>
      </c>
      <c r="I112" s="2">
        <v>5300</v>
      </c>
    </row>
    <row r="113" spans="1:9" x14ac:dyDescent="0.2">
      <c r="A113" s="1" t="s">
        <v>120</v>
      </c>
      <c r="B113" s="2" t="s">
        <v>13</v>
      </c>
      <c r="C113" s="2">
        <v>484</v>
      </c>
      <c r="D113" s="2">
        <v>7119700</v>
      </c>
      <c r="E113" s="2">
        <v>6835200</v>
      </c>
      <c r="F113" s="2">
        <v>6363600</v>
      </c>
      <c r="G113" s="2">
        <v>6360000</v>
      </c>
      <c r="H113" s="2">
        <v>6378700</v>
      </c>
      <c r="I113" s="2">
        <v>3854700</v>
      </c>
    </row>
    <row r="114" spans="1:9" x14ac:dyDescent="0.2">
      <c r="A114" s="1" t="s">
        <v>121</v>
      </c>
      <c r="B114" s="2" t="s">
        <v>5</v>
      </c>
      <c r="C114" s="2">
        <v>496</v>
      </c>
      <c r="D114" s="2">
        <v>768700</v>
      </c>
      <c r="E114" s="2">
        <v>75900</v>
      </c>
      <c r="F114" s="2">
        <v>84000</v>
      </c>
      <c r="H114" s="2">
        <v>192400</v>
      </c>
      <c r="I114" s="2">
        <v>422300</v>
      </c>
    </row>
    <row r="115" spans="1:9" x14ac:dyDescent="0.2">
      <c r="A115" s="1" t="s">
        <v>122</v>
      </c>
      <c r="B115" s="2" t="s">
        <v>7</v>
      </c>
      <c r="C115" s="2">
        <v>499</v>
      </c>
      <c r="D115" s="2">
        <v>7100</v>
      </c>
      <c r="E115" s="2">
        <v>3600</v>
      </c>
      <c r="F115" s="2">
        <v>2300</v>
      </c>
      <c r="G115" s="2">
        <v>2400</v>
      </c>
      <c r="H115" s="2">
        <v>9600</v>
      </c>
      <c r="I115" s="2">
        <v>10300</v>
      </c>
    </row>
    <row r="116" spans="1:9" x14ac:dyDescent="0.2">
      <c r="A116" s="1" t="s">
        <v>123</v>
      </c>
      <c r="B116" s="2" t="s">
        <v>10</v>
      </c>
      <c r="C116" s="2">
        <v>504</v>
      </c>
      <c r="D116" s="2">
        <v>1573400</v>
      </c>
      <c r="E116" s="2">
        <v>1509100</v>
      </c>
      <c r="F116" s="2">
        <v>1443900</v>
      </c>
      <c r="G116" s="2">
        <v>1482700</v>
      </c>
      <c r="H116" s="2">
        <v>2392500</v>
      </c>
      <c r="I116" s="2">
        <v>1045100</v>
      </c>
    </row>
    <row r="117" spans="1:9" x14ac:dyDescent="0.2">
      <c r="A117" s="1" t="s">
        <v>124</v>
      </c>
      <c r="B117" s="2" t="s">
        <v>10</v>
      </c>
      <c r="C117" s="2">
        <v>508</v>
      </c>
      <c r="D117" s="2">
        <v>128000</v>
      </c>
      <c r="E117" s="2">
        <v>119900</v>
      </c>
      <c r="F117" s="2">
        <v>117400</v>
      </c>
      <c r="G117" s="2">
        <v>118100</v>
      </c>
      <c r="H117" s="2">
        <v>60100</v>
      </c>
      <c r="I117" s="2">
        <v>56400</v>
      </c>
    </row>
    <row r="118" spans="1:9" x14ac:dyDescent="0.2">
      <c r="A118" s="1" t="s">
        <v>125</v>
      </c>
      <c r="B118" s="2" t="s">
        <v>10</v>
      </c>
      <c r="C118" s="2">
        <v>516</v>
      </c>
      <c r="D118" s="2">
        <v>8600</v>
      </c>
      <c r="E118" s="2">
        <v>8600</v>
      </c>
      <c r="F118" s="2">
        <v>7900</v>
      </c>
      <c r="G118" s="2">
        <v>7600</v>
      </c>
      <c r="H118" s="2">
        <v>1500</v>
      </c>
      <c r="I118" s="2">
        <v>10500</v>
      </c>
    </row>
    <row r="119" spans="1:9" x14ac:dyDescent="0.2">
      <c r="A119" s="1" t="s">
        <v>126</v>
      </c>
      <c r="B119" s="2" t="s">
        <v>5</v>
      </c>
      <c r="C119" s="2">
        <v>524</v>
      </c>
      <c r="D119" s="2">
        <v>1816300</v>
      </c>
      <c r="E119" s="2">
        <v>1104800</v>
      </c>
      <c r="F119" s="2">
        <v>1220100</v>
      </c>
      <c r="G119" s="2">
        <v>1168000</v>
      </c>
      <c r="H119" s="2">
        <v>1640100</v>
      </c>
      <c r="I119" s="2">
        <v>1252000</v>
      </c>
    </row>
    <row r="120" spans="1:9" x14ac:dyDescent="0.2">
      <c r="A120" s="1" t="s">
        <v>127</v>
      </c>
      <c r="B120" s="2" t="s">
        <v>7</v>
      </c>
      <c r="C120" s="2">
        <v>528</v>
      </c>
      <c r="D120" s="2">
        <v>415800</v>
      </c>
      <c r="E120" s="2">
        <v>415800</v>
      </c>
      <c r="F120" s="2">
        <v>443400</v>
      </c>
      <c r="G120" s="2">
        <v>480500</v>
      </c>
      <c r="H120" s="2">
        <v>14100</v>
      </c>
      <c r="I120" s="2">
        <v>870200</v>
      </c>
    </row>
    <row r="121" spans="1:9" x14ac:dyDescent="0.2">
      <c r="A121" s="1" t="s">
        <v>128</v>
      </c>
      <c r="B121" s="2" t="s">
        <v>17</v>
      </c>
      <c r="C121" s="2">
        <v>540</v>
      </c>
      <c r="D121" s="2">
        <v>0</v>
      </c>
      <c r="E121" s="2">
        <v>0</v>
      </c>
      <c r="F121" s="2">
        <v>9700</v>
      </c>
      <c r="H121" s="2">
        <v>2400</v>
      </c>
    </row>
    <row r="122" spans="1:9" x14ac:dyDescent="0.2">
      <c r="A122" s="1" t="s">
        <v>129</v>
      </c>
      <c r="B122" s="2" t="s">
        <v>17</v>
      </c>
      <c r="C122" s="2">
        <v>554</v>
      </c>
      <c r="D122" s="2">
        <v>534200</v>
      </c>
      <c r="E122" s="2">
        <v>519700</v>
      </c>
      <c r="F122" s="2">
        <v>540600</v>
      </c>
      <c r="G122" s="2">
        <v>543500</v>
      </c>
      <c r="H122" s="2">
        <v>465800</v>
      </c>
      <c r="I122" s="2">
        <v>125400</v>
      </c>
    </row>
    <row r="123" spans="1:9" x14ac:dyDescent="0.2">
      <c r="A123" s="1" t="s">
        <v>130</v>
      </c>
      <c r="B123" s="2" t="s">
        <v>13</v>
      </c>
      <c r="C123" s="2">
        <v>558</v>
      </c>
      <c r="D123" s="2">
        <v>88400</v>
      </c>
      <c r="E123" s="2">
        <v>88300</v>
      </c>
      <c r="F123" s="2">
        <v>144100</v>
      </c>
      <c r="G123" s="2">
        <v>146700</v>
      </c>
      <c r="H123" s="2">
        <v>101000</v>
      </c>
      <c r="I123" s="2">
        <v>16400</v>
      </c>
    </row>
    <row r="124" spans="1:9" x14ac:dyDescent="0.2">
      <c r="A124" s="1" t="s">
        <v>131</v>
      </c>
      <c r="B124" s="2" t="s">
        <v>10</v>
      </c>
      <c r="C124" s="2">
        <v>562</v>
      </c>
      <c r="D124" s="2">
        <v>74400</v>
      </c>
      <c r="E124" s="2">
        <v>74400</v>
      </c>
      <c r="F124" s="2">
        <v>81600</v>
      </c>
      <c r="G124" s="2">
        <v>82300</v>
      </c>
      <c r="H124" s="2">
        <v>49400</v>
      </c>
      <c r="I124" s="2">
        <v>4100</v>
      </c>
    </row>
    <row r="125" spans="1:9" x14ac:dyDescent="0.2">
      <c r="A125" s="1" t="s">
        <v>132</v>
      </c>
      <c r="B125" s="2" t="s">
        <v>10</v>
      </c>
      <c r="C125" s="2">
        <v>566</v>
      </c>
      <c r="D125" s="2">
        <v>627700</v>
      </c>
      <c r="E125" s="2">
        <v>317200</v>
      </c>
      <c r="F125" s="2">
        <v>290700</v>
      </c>
      <c r="G125" s="2">
        <v>291800</v>
      </c>
      <c r="H125" s="2">
        <v>1450700</v>
      </c>
      <c r="I125" s="2">
        <v>197900</v>
      </c>
    </row>
    <row r="126" spans="1:9" x14ac:dyDescent="0.2">
      <c r="A126" s="1" t="s">
        <v>133</v>
      </c>
      <c r="B126" s="2" t="s">
        <v>7</v>
      </c>
      <c r="C126" s="2">
        <v>578</v>
      </c>
      <c r="D126" s="2">
        <v>114900</v>
      </c>
      <c r="E126" s="2">
        <v>114900</v>
      </c>
      <c r="F126" s="2">
        <v>114800</v>
      </c>
      <c r="G126" s="2">
        <v>114200</v>
      </c>
      <c r="H126" s="2">
        <v>200</v>
      </c>
      <c r="I126" s="2">
        <v>2100</v>
      </c>
    </row>
    <row r="127" spans="1:9" x14ac:dyDescent="0.2">
      <c r="A127" s="1" t="s">
        <v>134</v>
      </c>
      <c r="B127" s="2" t="s">
        <v>5</v>
      </c>
      <c r="C127" s="2">
        <v>512</v>
      </c>
      <c r="D127" s="2">
        <v>104400</v>
      </c>
      <c r="E127" s="2">
        <v>59900</v>
      </c>
      <c r="F127" s="2">
        <v>59300</v>
      </c>
      <c r="G127" s="2">
        <v>58900</v>
      </c>
      <c r="H127" s="2">
        <v>14800</v>
      </c>
      <c r="I127" s="2">
        <v>17900</v>
      </c>
    </row>
    <row r="128" spans="1:9" x14ac:dyDescent="0.2">
      <c r="A128" s="1" t="s">
        <v>135</v>
      </c>
      <c r="B128" s="2" t="s">
        <v>5</v>
      </c>
      <c r="C128" s="2">
        <v>586</v>
      </c>
      <c r="D128" s="2">
        <v>19253400</v>
      </c>
      <c r="E128" s="2">
        <v>16586700</v>
      </c>
      <c r="F128" s="2">
        <v>19100700</v>
      </c>
      <c r="G128" s="2">
        <v>18905000</v>
      </c>
      <c r="H128" s="2">
        <v>13058300</v>
      </c>
      <c r="I128" s="2">
        <v>14036200</v>
      </c>
    </row>
    <row r="129" spans="1:9" x14ac:dyDescent="0.2">
      <c r="A129" s="1" t="s">
        <v>136</v>
      </c>
      <c r="B129" s="2" t="s">
        <v>5</v>
      </c>
      <c r="C129" s="2">
        <v>275</v>
      </c>
      <c r="D129" s="2">
        <v>24300</v>
      </c>
      <c r="E129" s="2">
        <v>24200</v>
      </c>
      <c r="F129" s="2">
        <v>23000</v>
      </c>
      <c r="G129" s="2">
        <v>22000</v>
      </c>
      <c r="H129" s="2">
        <v>112700</v>
      </c>
      <c r="I129" s="2">
        <v>7500</v>
      </c>
    </row>
    <row r="130" spans="1:9" x14ac:dyDescent="0.2">
      <c r="A130" s="1" t="s">
        <v>137</v>
      </c>
      <c r="B130" s="2" t="s">
        <v>13</v>
      </c>
      <c r="C130" s="2">
        <v>591</v>
      </c>
      <c r="D130" s="2">
        <v>32900</v>
      </c>
      <c r="E130" s="2">
        <v>32900</v>
      </c>
      <c r="F130" s="2">
        <v>33500</v>
      </c>
      <c r="G130" s="2">
        <v>32100</v>
      </c>
      <c r="H130" s="2">
        <v>380700</v>
      </c>
      <c r="I130" s="2">
        <v>49100</v>
      </c>
    </row>
    <row r="131" spans="1:9" x14ac:dyDescent="0.2">
      <c r="A131" s="1" t="s">
        <v>138</v>
      </c>
      <c r="B131" s="2" t="s">
        <v>13</v>
      </c>
      <c r="C131" s="2">
        <v>600</v>
      </c>
      <c r="D131" s="2">
        <v>60500</v>
      </c>
      <c r="E131" s="2">
        <v>58500</v>
      </c>
      <c r="F131" s="2">
        <v>80800</v>
      </c>
      <c r="G131" s="2">
        <v>101600</v>
      </c>
      <c r="H131" s="2">
        <v>866500</v>
      </c>
      <c r="I131" s="2">
        <v>28600</v>
      </c>
    </row>
    <row r="132" spans="1:9" x14ac:dyDescent="0.2">
      <c r="A132" s="1" t="s">
        <v>139</v>
      </c>
      <c r="B132" s="2" t="s">
        <v>13</v>
      </c>
      <c r="C132" s="2">
        <v>604</v>
      </c>
      <c r="D132" s="2">
        <v>1817800</v>
      </c>
      <c r="E132" s="2">
        <v>1795100</v>
      </c>
      <c r="F132" s="2">
        <v>2272100</v>
      </c>
      <c r="G132" s="2">
        <v>2580000</v>
      </c>
      <c r="H132" s="2">
        <v>170500</v>
      </c>
      <c r="I132" s="2">
        <v>356000</v>
      </c>
    </row>
    <row r="133" spans="1:9" x14ac:dyDescent="0.2">
      <c r="A133" s="1" t="s">
        <v>140</v>
      </c>
      <c r="B133" s="2" t="s">
        <v>5</v>
      </c>
      <c r="C133" s="2">
        <v>608</v>
      </c>
      <c r="D133" s="2">
        <v>1747000</v>
      </c>
      <c r="E133" s="2">
        <v>1729300</v>
      </c>
      <c r="F133" s="2">
        <v>1452700</v>
      </c>
      <c r="G133" s="2">
        <v>1879000</v>
      </c>
      <c r="H133" s="2">
        <v>1927900</v>
      </c>
      <c r="I133" s="2">
        <v>1542600</v>
      </c>
    </row>
    <row r="134" spans="1:9" x14ac:dyDescent="0.2">
      <c r="A134" s="1" t="s">
        <v>141</v>
      </c>
      <c r="B134" s="2" t="s">
        <v>7</v>
      </c>
      <c r="C134" s="2">
        <v>616</v>
      </c>
      <c r="D134" s="2">
        <v>104500</v>
      </c>
      <c r="E134" s="2">
        <v>104500</v>
      </c>
      <c r="F134" s="2">
        <v>103900</v>
      </c>
      <c r="G134" s="2">
        <v>96700</v>
      </c>
      <c r="H134" s="2">
        <v>3000</v>
      </c>
      <c r="I134" s="2">
        <v>351500</v>
      </c>
    </row>
    <row r="135" spans="1:9" x14ac:dyDescent="0.2">
      <c r="A135" s="1" t="s">
        <v>142</v>
      </c>
      <c r="B135" s="2" t="s">
        <v>7</v>
      </c>
      <c r="C135" s="2">
        <v>620</v>
      </c>
      <c r="D135" s="2">
        <v>899300</v>
      </c>
      <c r="E135" s="2">
        <v>836100</v>
      </c>
      <c r="F135" s="2">
        <v>634100</v>
      </c>
      <c r="G135" s="2">
        <v>687900</v>
      </c>
      <c r="H135" s="2">
        <v>340600</v>
      </c>
      <c r="I135" s="2">
        <v>358900</v>
      </c>
    </row>
    <row r="136" spans="1:9" x14ac:dyDescent="0.2">
      <c r="A136" s="1" t="s">
        <v>143</v>
      </c>
      <c r="B136" s="2" t="s">
        <v>13</v>
      </c>
      <c r="C136" s="2">
        <v>630</v>
      </c>
      <c r="D136" s="2">
        <v>35800</v>
      </c>
      <c r="E136" s="2">
        <v>35800</v>
      </c>
      <c r="F136" s="2">
        <v>21900</v>
      </c>
      <c r="G136" s="2">
        <v>21900</v>
      </c>
      <c r="H136" s="2">
        <v>600</v>
      </c>
      <c r="I136" s="2">
        <v>12000</v>
      </c>
    </row>
    <row r="137" spans="1:9" x14ac:dyDescent="0.2">
      <c r="A137" s="1" t="s">
        <v>144</v>
      </c>
      <c r="B137" s="2" t="s">
        <v>5</v>
      </c>
      <c r="C137" s="2">
        <v>634</v>
      </c>
      <c r="D137" s="2">
        <v>13900</v>
      </c>
      <c r="E137" s="2">
        <v>13700</v>
      </c>
      <c r="F137" s="2">
        <v>13000</v>
      </c>
      <c r="G137" s="2">
        <v>12900</v>
      </c>
      <c r="H137" s="2">
        <v>300</v>
      </c>
      <c r="I137" s="2">
        <v>38500</v>
      </c>
    </row>
    <row r="138" spans="1:9" x14ac:dyDescent="0.2">
      <c r="A138" s="1" t="s">
        <v>145</v>
      </c>
      <c r="B138" s="2" t="s">
        <v>7</v>
      </c>
      <c r="C138" s="2">
        <v>498</v>
      </c>
      <c r="D138" s="2">
        <v>291500</v>
      </c>
      <c r="E138" s="2">
        <v>291500</v>
      </c>
      <c r="F138" s="2">
        <v>247500</v>
      </c>
      <c r="G138" s="2">
        <v>267700</v>
      </c>
      <c r="H138" s="2">
        <v>30000</v>
      </c>
      <c r="I138" s="2">
        <v>294100</v>
      </c>
    </row>
    <row r="139" spans="1:9" x14ac:dyDescent="0.2">
      <c r="A139" s="1" t="s">
        <v>146</v>
      </c>
      <c r="B139" s="2" t="s">
        <v>10</v>
      </c>
      <c r="C139" s="2">
        <v>638</v>
      </c>
      <c r="D139" s="2">
        <v>7900</v>
      </c>
      <c r="E139" s="2">
        <v>7900</v>
      </c>
      <c r="F139" s="2">
        <v>8400</v>
      </c>
      <c r="H139" s="2">
        <v>1900</v>
      </c>
      <c r="I139" s="2">
        <v>700</v>
      </c>
    </row>
    <row r="140" spans="1:9" x14ac:dyDescent="0.2">
      <c r="A140" s="1" t="s">
        <v>147</v>
      </c>
      <c r="B140" s="2" t="s">
        <v>7</v>
      </c>
      <c r="C140" s="2">
        <v>642</v>
      </c>
      <c r="D140" s="2">
        <v>2139200</v>
      </c>
      <c r="E140" s="2">
        <v>2123500</v>
      </c>
      <c r="F140" s="2">
        <v>3151900</v>
      </c>
      <c r="G140" s="2">
        <v>1372000</v>
      </c>
      <c r="H140" s="2">
        <v>542600</v>
      </c>
      <c r="I140" s="2">
        <v>2375200</v>
      </c>
    </row>
    <row r="141" spans="1:9" x14ac:dyDescent="0.2">
      <c r="A141" s="1" t="s">
        <v>148</v>
      </c>
      <c r="B141" s="2" t="s">
        <v>7</v>
      </c>
      <c r="C141" s="2">
        <v>643</v>
      </c>
      <c r="D141" s="2">
        <v>2165100</v>
      </c>
      <c r="E141" s="2">
        <v>2017100</v>
      </c>
      <c r="F141" s="2">
        <v>4477000</v>
      </c>
      <c r="G141" s="2">
        <v>2375000</v>
      </c>
      <c r="H141" s="2">
        <v>7833700</v>
      </c>
      <c r="I141" s="2">
        <v>13886900</v>
      </c>
    </row>
    <row r="142" spans="1:9" x14ac:dyDescent="0.2">
      <c r="A142" s="1" t="s">
        <v>149</v>
      </c>
      <c r="B142" s="2" t="s">
        <v>10</v>
      </c>
      <c r="C142" s="2">
        <v>646</v>
      </c>
      <c r="D142" s="2">
        <v>9100</v>
      </c>
      <c r="E142" s="2">
        <v>9100</v>
      </c>
      <c r="F142" s="2">
        <v>9200</v>
      </c>
      <c r="G142" s="2">
        <v>9100</v>
      </c>
      <c r="H142" s="2">
        <v>5000</v>
      </c>
      <c r="I142" s="2">
        <v>80100</v>
      </c>
    </row>
    <row r="143" spans="1:9" x14ac:dyDescent="0.2">
      <c r="A143" s="1" t="s">
        <v>150</v>
      </c>
      <c r="B143" s="2" t="s">
        <v>10</v>
      </c>
      <c r="C143" s="2">
        <v>654</v>
      </c>
      <c r="D143" s="2">
        <v>200</v>
      </c>
      <c r="E143" s="2">
        <v>0</v>
      </c>
      <c r="F143" s="2">
        <v>0</v>
      </c>
      <c r="H143" s="2">
        <v>0</v>
      </c>
    </row>
    <row r="144" spans="1:9" x14ac:dyDescent="0.2">
      <c r="A144" s="1" t="s">
        <v>151</v>
      </c>
      <c r="B144" s="2" t="s">
        <v>13</v>
      </c>
      <c r="C144" s="2">
        <v>662</v>
      </c>
      <c r="D144" s="2">
        <v>3500</v>
      </c>
      <c r="E144" s="2">
        <v>3500</v>
      </c>
      <c r="F144" s="2">
        <v>3000</v>
      </c>
      <c r="G144" s="2">
        <v>3000</v>
      </c>
      <c r="H144" s="2">
        <v>0</v>
      </c>
      <c r="I144" s="2">
        <v>0</v>
      </c>
    </row>
    <row r="145" spans="1:9" x14ac:dyDescent="0.2">
      <c r="A145" s="1" t="s">
        <v>152</v>
      </c>
      <c r="B145" s="2" t="s">
        <v>7</v>
      </c>
      <c r="C145" s="2">
        <v>674</v>
      </c>
      <c r="D145" s="2">
        <v>200</v>
      </c>
      <c r="E145" s="2">
        <v>200</v>
      </c>
      <c r="F145" s="2">
        <v>0</v>
      </c>
      <c r="H145" s="2">
        <v>500</v>
      </c>
      <c r="I145" s="2">
        <v>1100</v>
      </c>
    </row>
    <row r="146" spans="1:9" x14ac:dyDescent="0.2">
      <c r="A146" s="1" t="s">
        <v>153</v>
      </c>
      <c r="B146" s="2" t="s">
        <v>10</v>
      </c>
      <c r="C146" s="2">
        <v>678</v>
      </c>
      <c r="D146" s="2">
        <v>8000</v>
      </c>
      <c r="E146" s="2">
        <v>8000</v>
      </c>
      <c r="F146" s="2">
        <v>10000</v>
      </c>
      <c r="H146" s="2">
        <v>0</v>
      </c>
      <c r="I146" s="2">
        <v>0</v>
      </c>
    </row>
    <row r="147" spans="1:9" x14ac:dyDescent="0.2">
      <c r="A147" s="1" t="s">
        <v>154</v>
      </c>
      <c r="B147" s="2" t="s">
        <v>5</v>
      </c>
      <c r="C147" s="2">
        <v>682</v>
      </c>
      <c r="D147" s="2">
        <v>1519500</v>
      </c>
      <c r="E147" s="2">
        <v>1405000</v>
      </c>
      <c r="F147" s="2">
        <v>1619000</v>
      </c>
      <c r="G147" s="2">
        <v>1620000</v>
      </c>
      <c r="H147" s="2">
        <v>193100</v>
      </c>
      <c r="I147" s="2">
        <v>678700</v>
      </c>
    </row>
    <row r="148" spans="1:9" x14ac:dyDescent="0.2">
      <c r="A148" s="1" t="s">
        <v>155</v>
      </c>
      <c r="B148" s="2" t="s">
        <v>10</v>
      </c>
      <c r="C148" s="2">
        <v>686</v>
      </c>
      <c r="D148" s="2">
        <v>125200</v>
      </c>
      <c r="E148" s="2">
        <v>125000</v>
      </c>
      <c r="F148" s="2">
        <v>117000</v>
      </c>
      <c r="G148" s="2">
        <v>119700</v>
      </c>
      <c r="H148" s="2">
        <v>82700</v>
      </c>
      <c r="I148" s="2">
        <v>211400</v>
      </c>
    </row>
    <row r="149" spans="1:9" x14ac:dyDescent="0.2">
      <c r="A149" s="1" t="s">
        <v>156</v>
      </c>
      <c r="B149" s="2" t="s">
        <v>7</v>
      </c>
      <c r="C149" s="2">
        <v>688</v>
      </c>
      <c r="D149" s="2">
        <v>197300</v>
      </c>
      <c r="E149" s="2">
        <v>164800</v>
      </c>
      <c r="F149" s="2">
        <v>93100</v>
      </c>
      <c r="G149" s="2">
        <v>92000</v>
      </c>
      <c r="H149" s="2">
        <v>27600</v>
      </c>
      <c r="I149" s="2">
        <v>171900</v>
      </c>
    </row>
    <row r="150" spans="1:9" x14ac:dyDescent="0.2">
      <c r="A150" s="1" t="s">
        <v>157</v>
      </c>
      <c r="B150" s="2" t="s">
        <v>10</v>
      </c>
      <c r="C150" s="2">
        <v>690</v>
      </c>
      <c r="D150" s="2">
        <v>100</v>
      </c>
      <c r="E150" s="2">
        <v>100</v>
      </c>
      <c r="F150" s="2">
        <v>300</v>
      </c>
      <c r="G150" s="2">
        <v>300</v>
      </c>
      <c r="H150" s="2">
        <v>300</v>
      </c>
      <c r="I150" s="2">
        <v>100</v>
      </c>
    </row>
    <row r="151" spans="1:9" x14ac:dyDescent="0.2">
      <c r="A151" s="1" t="s">
        <v>158</v>
      </c>
      <c r="B151" s="2" t="s">
        <v>10</v>
      </c>
      <c r="C151" s="2">
        <v>694</v>
      </c>
      <c r="D151" s="2">
        <v>29500</v>
      </c>
      <c r="E151" s="2">
        <v>29500</v>
      </c>
      <c r="F151" s="2">
        <v>29900</v>
      </c>
      <c r="H151" s="2">
        <v>248900</v>
      </c>
      <c r="I151" s="2">
        <v>21800</v>
      </c>
    </row>
    <row r="152" spans="1:9" x14ac:dyDescent="0.2">
      <c r="A152" s="1" t="s">
        <v>159</v>
      </c>
      <c r="B152" s="2" t="s">
        <v>7</v>
      </c>
      <c r="C152" s="2">
        <v>703</v>
      </c>
      <c r="D152" s="2">
        <v>221100</v>
      </c>
      <c r="E152" s="2">
        <v>221100</v>
      </c>
      <c r="F152" s="2">
        <v>159900</v>
      </c>
      <c r="G152" s="2">
        <v>154700</v>
      </c>
      <c r="H152" s="2">
        <v>500</v>
      </c>
      <c r="I152" s="2">
        <v>109900</v>
      </c>
    </row>
    <row r="153" spans="1:9" x14ac:dyDescent="0.2">
      <c r="A153" s="1" t="s">
        <v>160</v>
      </c>
      <c r="B153" s="2" t="s">
        <v>7</v>
      </c>
      <c r="C153" s="2">
        <v>705</v>
      </c>
      <c r="D153" s="2">
        <v>15200</v>
      </c>
      <c r="E153" s="2">
        <v>15200</v>
      </c>
      <c r="F153" s="2">
        <v>6000</v>
      </c>
      <c r="G153" s="2">
        <v>6500</v>
      </c>
      <c r="H153" s="2">
        <v>5900</v>
      </c>
      <c r="I153" s="2">
        <v>400</v>
      </c>
    </row>
    <row r="154" spans="1:9" x14ac:dyDescent="0.2">
      <c r="A154" s="1" t="s">
        <v>161</v>
      </c>
      <c r="B154" s="2" t="s">
        <v>10</v>
      </c>
      <c r="C154" s="2">
        <v>706</v>
      </c>
      <c r="D154" s="2">
        <v>830400</v>
      </c>
      <c r="E154" s="2">
        <v>209400</v>
      </c>
      <c r="F154" s="2">
        <v>200000</v>
      </c>
      <c r="G154" s="2">
        <v>200000</v>
      </c>
      <c r="H154" s="2">
        <v>1200</v>
      </c>
      <c r="I154" s="2">
        <v>372500</v>
      </c>
    </row>
    <row r="155" spans="1:9" x14ac:dyDescent="0.2">
      <c r="A155" s="1" t="s">
        <v>162</v>
      </c>
      <c r="B155" s="2" t="s">
        <v>10</v>
      </c>
      <c r="C155" s="2">
        <v>710</v>
      </c>
      <c r="D155" s="2">
        <v>1526600</v>
      </c>
      <c r="E155" s="2">
        <v>1525000</v>
      </c>
      <c r="F155" s="2">
        <v>1533200</v>
      </c>
      <c r="G155" s="2">
        <v>1584000</v>
      </c>
      <c r="H155" s="2">
        <v>833200</v>
      </c>
      <c r="I155" s="2">
        <v>821000</v>
      </c>
    </row>
    <row r="156" spans="1:9" x14ac:dyDescent="0.2">
      <c r="A156" s="1" t="s">
        <v>163</v>
      </c>
      <c r="B156" s="2" t="s">
        <v>7</v>
      </c>
      <c r="C156" s="2">
        <v>724</v>
      </c>
      <c r="D156" s="2">
        <v>4212600</v>
      </c>
      <c r="E156" s="2">
        <v>3685600</v>
      </c>
      <c r="F156" s="2">
        <v>3767400</v>
      </c>
      <c r="G156" s="2">
        <v>3673300</v>
      </c>
      <c r="H156" s="2">
        <v>3406500</v>
      </c>
      <c r="I156" s="2">
        <v>3421700</v>
      </c>
    </row>
    <row r="157" spans="1:9" x14ac:dyDescent="0.2">
      <c r="A157" s="1" t="s">
        <v>164</v>
      </c>
      <c r="B157" s="2" t="s">
        <v>5</v>
      </c>
      <c r="C157" s="2">
        <v>144</v>
      </c>
      <c r="D157" s="2">
        <v>539800</v>
      </c>
      <c r="E157" s="2">
        <v>539100</v>
      </c>
      <c r="F157" s="2">
        <v>570000</v>
      </c>
      <c r="G157" s="2">
        <v>570000</v>
      </c>
      <c r="H157" s="2">
        <v>1229100</v>
      </c>
      <c r="I157" s="2">
        <v>948000</v>
      </c>
    </row>
    <row r="158" spans="1:9" x14ac:dyDescent="0.2">
      <c r="A158" s="1" t="s">
        <v>165</v>
      </c>
      <c r="B158" s="2" t="s">
        <v>10</v>
      </c>
      <c r="C158" s="2">
        <v>729</v>
      </c>
      <c r="D158" s="2">
        <v>1989600</v>
      </c>
      <c r="E158" s="2">
        <v>1885100</v>
      </c>
      <c r="F158" s="2">
        <v>1990000</v>
      </c>
      <c r="G158" s="2">
        <v>1890100</v>
      </c>
      <c r="H158" s="2">
        <v>868600</v>
      </c>
      <c r="I158" s="2">
        <v>1737100</v>
      </c>
    </row>
    <row r="159" spans="1:9" x14ac:dyDescent="0.2">
      <c r="A159" s="1" t="s">
        <v>166</v>
      </c>
      <c r="B159" s="2" t="s">
        <v>13</v>
      </c>
      <c r="C159" s="2">
        <v>740</v>
      </c>
      <c r="D159" s="2">
        <v>44400</v>
      </c>
      <c r="E159" s="2">
        <v>44400</v>
      </c>
      <c r="F159" s="2">
        <v>54900</v>
      </c>
      <c r="G159" s="2">
        <v>54200</v>
      </c>
      <c r="H159" s="2">
        <v>61600</v>
      </c>
      <c r="I159" s="2">
        <v>19800</v>
      </c>
    </row>
    <row r="160" spans="1:9" x14ac:dyDescent="0.2">
      <c r="A160" s="1" t="s">
        <v>167</v>
      </c>
      <c r="B160" s="2" t="s">
        <v>10</v>
      </c>
      <c r="C160" s="2">
        <v>748</v>
      </c>
      <c r="D160" s="2">
        <v>42100</v>
      </c>
      <c r="E160" s="2">
        <v>42100</v>
      </c>
      <c r="F160" s="2">
        <v>49900</v>
      </c>
      <c r="G160" s="2">
        <v>49900</v>
      </c>
      <c r="H160" s="2">
        <v>12800</v>
      </c>
      <c r="I160" s="2">
        <v>19800</v>
      </c>
    </row>
    <row r="161" spans="1:9" x14ac:dyDescent="0.2">
      <c r="A161" s="1" t="s">
        <v>168</v>
      </c>
      <c r="B161" s="2" t="s">
        <v>7</v>
      </c>
      <c r="C161" s="2">
        <v>752</v>
      </c>
      <c r="D161" s="2">
        <v>160700</v>
      </c>
      <c r="E161" s="2">
        <v>160700</v>
      </c>
      <c r="F161" s="2">
        <v>161600</v>
      </c>
      <c r="G161" s="2">
        <v>153500</v>
      </c>
      <c r="H161" s="2">
        <v>47500</v>
      </c>
      <c r="I161" s="2">
        <v>83900</v>
      </c>
    </row>
    <row r="162" spans="1:9" x14ac:dyDescent="0.2">
      <c r="A162" s="1" t="s">
        <v>169</v>
      </c>
      <c r="B162" s="2" t="s">
        <v>7</v>
      </c>
      <c r="C162" s="2">
        <v>756</v>
      </c>
      <c r="D162" s="2">
        <v>55200</v>
      </c>
      <c r="E162" s="2">
        <v>55200</v>
      </c>
      <c r="F162" s="2">
        <v>50300</v>
      </c>
      <c r="G162" s="2">
        <v>58000</v>
      </c>
      <c r="H162" s="2">
        <v>1200</v>
      </c>
      <c r="I162" s="2">
        <v>29500</v>
      </c>
    </row>
    <row r="163" spans="1:9" x14ac:dyDescent="0.2">
      <c r="A163" s="1" t="s">
        <v>170</v>
      </c>
      <c r="B163" s="2" t="s">
        <v>5</v>
      </c>
      <c r="C163" s="2">
        <v>760</v>
      </c>
      <c r="D163" s="2">
        <v>1593100</v>
      </c>
      <c r="E163" s="2">
        <v>1524800</v>
      </c>
      <c r="F163" s="2">
        <v>1341800</v>
      </c>
      <c r="G163" s="2">
        <v>1349000</v>
      </c>
      <c r="H163" s="2">
        <v>1589200</v>
      </c>
      <c r="I163" s="2">
        <v>567000</v>
      </c>
    </row>
    <row r="164" spans="1:9" x14ac:dyDescent="0.2">
      <c r="A164" s="1" t="s">
        <v>171</v>
      </c>
      <c r="B164" s="2" t="s">
        <v>5</v>
      </c>
      <c r="C164" s="2">
        <v>158</v>
      </c>
      <c r="D164" s="2">
        <v>408800</v>
      </c>
      <c r="E164" s="2">
        <v>405800</v>
      </c>
      <c r="F164" s="2">
        <v>379500</v>
      </c>
      <c r="H164" s="2">
        <v>356400</v>
      </c>
      <c r="I164" s="2">
        <v>499000</v>
      </c>
    </row>
    <row r="165" spans="1:9" x14ac:dyDescent="0.2">
      <c r="A165" s="1" t="s">
        <v>172</v>
      </c>
      <c r="B165" s="2" t="s">
        <v>5</v>
      </c>
      <c r="C165" s="2">
        <v>762</v>
      </c>
      <c r="D165" s="2">
        <v>727100</v>
      </c>
      <c r="E165" s="2">
        <v>694900</v>
      </c>
      <c r="F165" s="2">
        <v>730100</v>
      </c>
      <c r="G165" s="2">
        <v>730700</v>
      </c>
      <c r="H165" s="2">
        <v>594700</v>
      </c>
      <c r="I165" s="2">
        <v>383200</v>
      </c>
    </row>
    <row r="166" spans="1:9" x14ac:dyDescent="0.2">
      <c r="A166" s="1" t="s">
        <v>173</v>
      </c>
      <c r="B166" s="2" t="s">
        <v>5</v>
      </c>
      <c r="C166" s="2">
        <v>764</v>
      </c>
      <c r="D166" s="2">
        <v>6744900</v>
      </c>
      <c r="E166" s="2">
        <v>6069600</v>
      </c>
      <c r="F166" s="2">
        <v>6114800</v>
      </c>
      <c r="G166" s="2">
        <v>5700500</v>
      </c>
      <c r="H166" s="2">
        <v>7423100</v>
      </c>
      <c r="I166" s="2">
        <v>6610600</v>
      </c>
    </row>
    <row r="167" spans="1:9" ht="30" x14ac:dyDescent="0.2">
      <c r="A167" s="1" t="s">
        <v>174</v>
      </c>
      <c r="B167" s="2" t="s">
        <v>7</v>
      </c>
      <c r="C167" s="2">
        <v>807</v>
      </c>
      <c r="D167" s="2">
        <v>188700</v>
      </c>
      <c r="E167" s="2">
        <v>130500</v>
      </c>
      <c r="F167" s="2">
        <v>109600</v>
      </c>
      <c r="G167" s="2">
        <v>91400</v>
      </c>
      <c r="H167" s="2">
        <v>134500</v>
      </c>
      <c r="I167" s="2">
        <v>169800</v>
      </c>
    </row>
    <row r="168" spans="1:9" x14ac:dyDescent="0.2">
      <c r="A168" s="1" t="s">
        <v>175</v>
      </c>
      <c r="B168" s="2" t="s">
        <v>5</v>
      </c>
      <c r="C168" s="2">
        <v>626</v>
      </c>
      <c r="D168" s="2">
        <v>34100</v>
      </c>
      <c r="E168" s="2">
        <v>34100</v>
      </c>
      <c r="F168" s="2">
        <v>34300</v>
      </c>
      <c r="G168" s="2">
        <v>34700</v>
      </c>
      <c r="H168" s="2">
        <v>4700</v>
      </c>
      <c r="I168" s="2">
        <v>3800</v>
      </c>
    </row>
    <row r="169" spans="1:9" x14ac:dyDescent="0.2">
      <c r="A169" s="1" t="s">
        <v>176</v>
      </c>
      <c r="B169" s="2" t="s">
        <v>10</v>
      </c>
      <c r="C169" s="2">
        <v>768</v>
      </c>
      <c r="D169" s="2">
        <v>8600</v>
      </c>
      <c r="E169" s="2">
        <v>8600</v>
      </c>
      <c r="F169" s="2">
        <v>7000</v>
      </c>
      <c r="H169" s="2">
        <v>2000</v>
      </c>
      <c r="I169" s="2">
        <v>21700</v>
      </c>
    </row>
    <row r="170" spans="1:9" x14ac:dyDescent="0.2">
      <c r="A170" s="1" t="s">
        <v>177</v>
      </c>
      <c r="B170" s="2" t="s">
        <v>13</v>
      </c>
      <c r="C170" s="2">
        <v>780</v>
      </c>
      <c r="D170" s="2">
        <v>3000</v>
      </c>
      <c r="E170" s="2">
        <v>3000</v>
      </c>
      <c r="F170" s="2">
        <v>6400</v>
      </c>
      <c r="G170" s="2">
        <v>7000</v>
      </c>
      <c r="H170" s="2">
        <v>0</v>
      </c>
      <c r="I170" s="2">
        <v>1900</v>
      </c>
    </row>
    <row r="171" spans="1:9" x14ac:dyDescent="0.2">
      <c r="A171" s="1" t="s">
        <v>178</v>
      </c>
      <c r="B171" s="2" t="s">
        <v>10</v>
      </c>
      <c r="C171" s="2">
        <v>788</v>
      </c>
      <c r="D171" s="2">
        <v>484100</v>
      </c>
      <c r="E171" s="2">
        <v>468500</v>
      </c>
      <c r="F171" s="2">
        <v>423000</v>
      </c>
      <c r="G171" s="2">
        <v>445200</v>
      </c>
      <c r="H171" s="2">
        <v>382100</v>
      </c>
      <c r="I171" s="2">
        <v>109100</v>
      </c>
    </row>
    <row r="172" spans="1:9" x14ac:dyDescent="0.2">
      <c r="A172" s="1" t="s">
        <v>179</v>
      </c>
      <c r="B172" s="2" t="s">
        <v>5</v>
      </c>
      <c r="C172" s="2">
        <v>792</v>
      </c>
      <c r="D172" s="2">
        <v>6103600</v>
      </c>
      <c r="E172" s="2">
        <v>5400100</v>
      </c>
      <c r="F172" s="2">
        <v>5113900</v>
      </c>
      <c r="G172" s="2">
        <v>5161500</v>
      </c>
      <c r="H172" s="2">
        <v>2212200</v>
      </c>
      <c r="I172" s="2">
        <v>1753400</v>
      </c>
    </row>
    <row r="173" spans="1:9" x14ac:dyDescent="0.2">
      <c r="A173" s="1" t="s">
        <v>180</v>
      </c>
      <c r="B173" s="2" t="s">
        <v>5</v>
      </c>
      <c r="C173" s="2">
        <v>795</v>
      </c>
      <c r="D173" s="2">
        <v>3364400</v>
      </c>
      <c r="E173" s="2">
        <v>2016200</v>
      </c>
      <c r="F173" s="2">
        <v>1954400</v>
      </c>
      <c r="G173" s="2">
        <v>1991000</v>
      </c>
      <c r="H173" s="2">
        <v>1148300</v>
      </c>
      <c r="I173" s="2">
        <v>1522400</v>
      </c>
    </row>
    <row r="174" spans="1:9" x14ac:dyDescent="0.2">
      <c r="A174" s="1" t="s">
        <v>181</v>
      </c>
      <c r="B174" s="2" t="s">
        <v>10</v>
      </c>
      <c r="C174" s="2">
        <v>800</v>
      </c>
      <c r="D174" s="2">
        <v>12000</v>
      </c>
      <c r="E174" s="2">
        <v>8000</v>
      </c>
      <c r="F174" s="2">
        <v>12000</v>
      </c>
      <c r="G174" s="2">
        <v>10100</v>
      </c>
      <c r="H174" s="2">
        <v>400</v>
      </c>
      <c r="I174" s="2">
        <v>30000</v>
      </c>
    </row>
    <row r="175" spans="1:9" x14ac:dyDescent="0.2">
      <c r="A175" s="1" t="s">
        <v>182</v>
      </c>
      <c r="B175" s="2" t="s">
        <v>7</v>
      </c>
      <c r="C175" s="2">
        <v>804</v>
      </c>
      <c r="D175" s="2">
        <v>2407300</v>
      </c>
      <c r="E175" s="2">
        <v>2407300</v>
      </c>
      <c r="F175" s="2">
        <v>2232700</v>
      </c>
      <c r="G175" s="2">
        <v>2256300</v>
      </c>
      <c r="H175" s="2">
        <v>1177000</v>
      </c>
      <c r="I175" s="2">
        <v>2995600</v>
      </c>
    </row>
    <row r="176" spans="1:9" x14ac:dyDescent="0.2">
      <c r="A176" s="1" t="s">
        <v>183</v>
      </c>
      <c r="B176" s="2" t="s">
        <v>5</v>
      </c>
      <c r="C176" s="2">
        <v>784</v>
      </c>
      <c r="D176" s="2">
        <v>241400</v>
      </c>
      <c r="E176" s="2">
        <v>239600</v>
      </c>
      <c r="F176" s="2">
        <v>186300</v>
      </c>
      <c r="G176" s="2">
        <v>159300</v>
      </c>
      <c r="H176" s="2">
        <v>4100</v>
      </c>
      <c r="I176" s="2">
        <v>93800</v>
      </c>
    </row>
    <row r="177" spans="1:9" x14ac:dyDescent="0.2">
      <c r="A177" s="1" t="s">
        <v>184</v>
      </c>
      <c r="B177" s="2" t="s">
        <v>7</v>
      </c>
      <c r="C177" s="2">
        <v>826</v>
      </c>
      <c r="D177" s="2">
        <v>243000</v>
      </c>
      <c r="E177" s="2">
        <v>243000</v>
      </c>
      <c r="F177" s="2">
        <v>189900</v>
      </c>
      <c r="G177" s="2">
        <v>114500</v>
      </c>
      <c r="H177" s="2">
        <v>23300</v>
      </c>
      <c r="I177" s="2">
        <v>970700</v>
      </c>
    </row>
    <row r="178" spans="1:9" ht="30" x14ac:dyDescent="0.2">
      <c r="A178" s="1" t="s">
        <v>185</v>
      </c>
      <c r="B178" s="2" t="s">
        <v>10</v>
      </c>
      <c r="C178" s="2">
        <v>834</v>
      </c>
      <c r="D178" s="2">
        <v>180200</v>
      </c>
      <c r="E178" s="2">
        <v>173700</v>
      </c>
      <c r="F178" s="2">
        <v>179500</v>
      </c>
      <c r="G178" s="2">
        <v>184300</v>
      </c>
      <c r="H178" s="2">
        <v>56700</v>
      </c>
      <c r="I178" s="2">
        <v>47000</v>
      </c>
    </row>
    <row r="179" spans="1:9" x14ac:dyDescent="0.2">
      <c r="A179" s="1" t="s">
        <v>186</v>
      </c>
      <c r="B179" s="2" t="s">
        <v>13</v>
      </c>
      <c r="C179" s="2">
        <v>840</v>
      </c>
      <c r="D179" s="2">
        <v>28544700</v>
      </c>
      <c r="E179" s="2">
        <v>27902000</v>
      </c>
      <c r="F179" s="2">
        <v>26740100</v>
      </c>
      <c r="G179" s="2">
        <v>26763000</v>
      </c>
      <c r="H179" s="2">
        <v>22663600</v>
      </c>
      <c r="I179" s="2">
        <v>28045500</v>
      </c>
    </row>
    <row r="180" spans="1:9" x14ac:dyDescent="0.2">
      <c r="A180" s="1" t="s">
        <v>187</v>
      </c>
      <c r="B180" s="2" t="s">
        <v>13</v>
      </c>
      <c r="C180" s="2">
        <v>858</v>
      </c>
      <c r="D180" s="2">
        <v>239500</v>
      </c>
      <c r="E180" s="2">
        <v>239500</v>
      </c>
      <c r="F180" s="2">
        <v>214900</v>
      </c>
      <c r="G180" s="2">
        <v>209500</v>
      </c>
      <c r="H180" s="2">
        <v>540000</v>
      </c>
      <c r="I180" s="2">
        <v>381400</v>
      </c>
    </row>
    <row r="181" spans="1:9" x14ac:dyDescent="0.2">
      <c r="A181" s="1" t="s">
        <v>188</v>
      </c>
      <c r="B181" s="2" t="s">
        <v>5</v>
      </c>
      <c r="C181" s="2">
        <v>860</v>
      </c>
      <c r="D181" s="2">
        <v>5630000</v>
      </c>
      <c r="E181" s="2">
        <v>3884500</v>
      </c>
      <c r="F181" s="2">
        <v>4208200</v>
      </c>
      <c r="G181" s="2">
        <v>4198000</v>
      </c>
      <c r="H181" s="2">
        <v>3659600</v>
      </c>
      <c r="I181" s="2">
        <v>3601500</v>
      </c>
    </row>
    <row r="182" spans="1:9" x14ac:dyDescent="0.2">
      <c r="A182" s="1" t="s">
        <v>189</v>
      </c>
      <c r="B182" s="2" t="s">
        <v>13</v>
      </c>
      <c r="C182" s="2">
        <v>862</v>
      </c>
      <c r="D182" s="2">
        <v>722600</v>
      </c>
      <c r="E182" s="2">
        <v>716800</v>
      </c>
      <c r="F182" s="2">
        <v>884300</v>
      </c>
      <c r="G182" s="2">
        <v>812600</v>
      </c>
      <c r="H182" s="2">
        <v>627500</v>
      </c>
      <c r="I182" s="2">
        <v>894900</v>
      </c>
    </row>
    <row r="183" spans="1:9" x14ac:dyDescent="0.2">
      <c r="A183" s="1" t="s">
        <v>190</v>
      </c>
      <c r="B183" s="2" t="s">
        <v>5</v>
      </c>
      <c r="C183" s="2">
        <v>704</v>
      </c>
      <c r="D183" s="2">
        <v>4707400</v>
      </c>
      <c r="E183" s="2">
        <v>4284700</v>
      </c>
      <c r="F183" s="2">
        <v>4273900</v>
      </c>
      <c r="G183" s="2">
        <v>4585000</v>
      </c>
      <c r="H183" s="2">
        <v>5496500</v>
      </c>
      <c r="I183" s="2">
        <v>4384000</v>
      </c>
    </row>
    <row r="184" spans="1:9" x14ac:dyDescent="0.2">
      <c r="A184" s="1" t="s">
        <v>191</v>
      </c>
      <c r="B184" s="2" t="s">
        <v>5</v>
      </c>
      <c r="C184" s="2">
        <v>887</v>
      </c>
      <c r="D184" s="2">
        <v>1263000</v>
      </c>
      <c r="E184" s="2">
        <v>865800</v>
      </c>
      <c r="F184" s="2">
        <v>622100</v>
      </c>
      <c r="G184" s="2">
        <v>680100</v>
      </c>
      <c r="H184" s="2">
        <v>163200</v>
      </c>
      <c r="I184" s="2">
        <v>91700</v>
      </c>
    </row>
    <row r="185" spans="1:9" x14ac:dyDescent="0.2">
      <c r="A185" s="1" t="s">
        <v>192</v>
      </c>
      <c r="B185" s="2" t="s">
        <v>10</v>
      </c>
      <c r="C185" s="2">
        <v>894</v>
      </c>
      <c r="D185" s="2">
        <v>145900</v>
      </c>
      <c r="E185" s="2">
        <v>144000</v>
      </c>
      <c r="F185" s="2">
        <v>151300</v>
      </c>
      <c r="G185" s="2">
        <v>155900</v>
      </c>
      <c r="H185" s="2">
        <v>2000</v>
      </c>
      <c r="I185" s="2">
        <v>800</v>
      </c>
    </row>
    <row r="186" spans="1:9" x14ac:dyDescent="0.2">
      <c r="A186" s="1" t="s">
        <v>193</v>
      </c>
      <c r="B186" s="2" t="s">
        <v>10</v>
      </c>
      <c r="C186" s="2">
        <v>716</v>
      </c>
      <c r="D186" s="2">
        <v>185100</v>
      </c>
      <c r="E186" s="2">
        <v>184600</v>
      </c>
      <c r="F186" s="2">
        <v>174000</v>
      </c>
      <c r="G186" s="2">
        <v>173500</v>
      </c>
      <c r="H186" s="2">
        <v>16300</v>
      </c>
      <c r="I186" s="2">
        <v>4700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6A57-271E-7549-A921-4D0EB2723270}">
  <dimension ref="A1:O201"/>
  <sheetViews>
    <sheetView workbookViewId="0">
      <selection activeCell="M1" sqref="M1"/>
    </sheetView>
  </sheetViews>
  <sheetFormatPr baseColWidth="10" defaultColWidth="8.83203125" defaultRowHeight="16" x14ac:dyDescent="0.2"/>
  <cols>
    <col min="1" max="1" width="8.83203125" customWidth="1"/>
  </cols>
  <sheetData>
    <row r="1" spans="1:15" x14ac:dyDescent="0.2">
      <c r="A1" t="s">
        <v>0</v>
      </c>
      <c r="B1" t="s">
        <v>1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2</v>
      </c>
    </row>
    <row r="2" spans="1:15" x14ac:dyDescent="0.2">
      <c r="A2" t="s">
        <v>9</v>
      </c>
      <c r="B2" t="s">
        <v>10</v>
      </c>
      <c r="I2">
        <v>445.5</v>
      </c>
      <c r="K2">
        <v>513.4</v>
      </c>
      <c r="M2">
        <v>1177</v>
      </c>
      <c r="O2">
        <v>12</v>
      </c>
    </row>
    <row r="3" spans="1:15" x14ac:dyDescent="0.2">
      <c r="A3" t="s">
        <v>11</v>
      </c>
      <c r="B3" t="s">
        <v>10</v>
      </c>
      <c r="F3">
        <v>80</v>
      </c>
      <c r="L3">
        <v>85.53</v>
      </c>
      <c r="O3">
        <v>24</v>
      </c>
    </row>
    <row r="4" spans="1:15" x14ac:dyDescent="0.2">
      <c r="A4" t="s">
        <v>27</v>
      </c>
      <c r="B4" t="s">
        <v>10</v>
      </c>
      <c r="J4">
        <v>9.7859999999999996</v>
      </c>
      <c r="K4">
        <v>10.97</v>
      </c>
      <c r="M4">
        <v>23.04</v>
      </c>
      <c r="O4">
        <v>204</v>
      </c>
    </row>
    <row r="5" spans="1:15" x14ac:dyDescent="0.2">
      <c r="A5" t="s">
        <v>31</v>
      </c>
      <c r="B5" t="s">
        <v>10</v>
      </c>
      <c r="I5">
        <v>1.381</v>
      </c>
      <c r="K5">
        <v>1.4390000000000001</v>
      </c>
      <c r="O5">
        <v>72</v>
      </c>
    </row>
    <row r="6" spans="1:15" x14ac:dyDescent="0.2">
      <c r="A6" t="s">
        <v>34</v>
      </c>
      <c r="B6" t="s">
        <v>10</v>
      </c>
      <c r="I6">
        <v>15.43</v>
      </c>
      <c r="K6">
        <v>18.600000000000001</v>
      </c>
      <c r="M6">
        <v>29.73</v>
      </c>
      <c r="O6">
        <v>854</v>
      </c>
    </row>
    <row r="7" spans="1:15" x14ac:dyDescent="0.2">
      <c r="A7" t="s">
        <v>36</v>
      </c>
      <c r="B7" t="s">
        <v>10</v>
      </c>
      <c r="K7">
        <v>6.96</v>
      </c>
      <c r="O7">
        <v>108</v>
      </c>
    </row>
    <row r="8" spans="1:15" x14ac:dyDescent="0.2">
      <c r="A8" t="s">
        <v>396</v>
      </c>
      <c r="B8" t="s">
        <v>10</v>
      </c>
      <c r="I8">
        <v>2.7789999999999999</v>
      </c>
      <c r="J8">
        <v>2.7800000000000002</v>
      </c>
      <c r="L8">
        <v>3.476</v>
      </c>
      <c r="O8">
        <v>132</v>
      </c>
    </row>
    <row r="9" spans="1:15" x14ac:dyDescent="0.2">
      <c r="A9" t="s">
        <v>38</v>
      </c>
      <c r="B9" t="s">
        <v>10</v>
      </c>
      <c r="H9">
        <v>20.97</v>
      </c>
      <c r="K9">
        <v>22.45</v>
      </c>
      <c r="O9">
        <v>120</v>
      </c>
    </row>
    <row r="10" spans="1:15" x14ac:dyDescent="0.2">
      <c r="A10" t="s">
        <v>41</v>
      </c>
      <c r="B10" t="s">
        <v>10</v>
      </c>
      <c r="H10">
        <v>0.13500000000000001</v>
      </c>
      <c r="O10">
        <v>140</v>
      </c>
    </row>
    <row r="11" spans="1:15" x14ac:dyDescent="0.2">
      <c r="A11" t="s">
        <v>42</v>
      </c>
      <c r="B11" t="s">
        <v>10</v>
      </c>
      <c r="I11">
        <v>14.02</v>
      </c>
      <c r="K11">
        <v>30.27</v>
      </c>
      <c r="O11">
        <v>148</v>
      </c>
    </row>
    <row r="12" spans="1:15" x14ac:dyDescent="0.2">
      <c r="A12" t="s">
        <v>397</v>
      </c>
      <c r="B12" t="s">
        <v>10</v>
      </c>
      <c r="H12">
        <v>0.13</v>
      </c>
      <c r="O12">
        <v>174</v>
      </c>
    </row>
    <row r="13" spans="1:15" x14ac:dyDescent="0.2">
      <c r="A13" t="s">
        <v>46</v>
      </c>
      <c r="B13" t="s">
        <v>10</v>
      </c>
      <c r="J13">
        <v>0.217</v>
      </c>
      <c r="O13">
        <v>178</v>
      </c>
    </row>
    <row r="14" spans="1:15" x14ac:dyDescent="0.2">
      <c r="A14" t="s">
        <v>398</v>
      </c>
      <c r="B14" t="s">
        <v>10</v>
      </c>
      <c r="J14">
        <v>47.75</v>
      </c>
      <c r="O14">
        <v>384</v>
      </c>
    </row>
    <row r="15" spans="1:15" x14ac:dyDescent="0.2">
      <c r="A15" t="s">
        <v>53</v>
      </c>
      <c r="B15" t="s">
        <v>10</v>
      </c>
      <c r="J15">
        <v>10</v>
      </c>
      <c r="O15">
        <v>180</v>
      </c>
    </row>
    <row r="16" spans="1:15" x14ac:dyDescent="0.2">
      <c r="A16" t="s">
        <v>55</v>
      </c>
      <c r="B16" t="s">
        <v>10</v>
      </c>
      <c r="I16">
        <v>0.67400000000000004</v>
      </c>
      <c r="K16">
        <v>1.012</v>
      </c>
      <c r="O16">
        <v>262</v>
      </c>
    </row>
    <row r="17" spans="1:15" x14ac:dyDescent="0.2">
      <c r="A17" t="s">
        <v>58</v>
      </c>
      <c r="B17" t="s">
        <v>10</v>
      </c>
      <c r="J17">
        <v>3246</v>
      </c>
      <c r="K17">
        <v>3422</v>
      </c>
      <c r="M17">
        <v>3610</v>
      </c>
      <c r="O17">
        <v>818</v>
      </c>
    </row>
    <row r="18" spans="1:15" x14ac:dyDescent="0.2">
      <c r="A18" t="s">
        <v>399</v>
      </c>
      <c r="B18" t="s">
        <v>10</v>
      </c>
      <c r="O18">
        <v>226</v>
      </c>
    </row>
    <row r="19" spans="1:15" x14ac:dyDescent="0.2">
      <c r="A19" t="s">
        <v>60</v>
      </c>
      <c r="B19" t="s">
        <v>10</v>
      </c>
      <c r="J19">
        <v>4.0999999999999996</v>
      </c>
      <c r="O19">
        <v>232</v>
      </c>
    </row>
    <row r="20" spans="1:15" x14ac:dyDescent="0.2">
      <c r="A20" t="s">
        <v>62</v>
      </c>
      <c r="B20" t="s">
        <v>10</v>
      </c>
      <c r="K20">
        <v>151.19999999999999</v>
      </c>
      <c r="L20">
        <v>197.2</v>
      </c>
      <c r="M20">
        <v>487.4</v>
      </c>
      <c r="N20">
        <v>658.3</v>
      </c>
      <c r="O20">
        <v>231</v>
      </c>
    </row>
    <row r="21" spans="1:15" x14ac:dyDescent="0.2">
      <c r="A21" t="s">
        <v>68</v>
      </c>
      <c r="B21" t="s">
        <v>10</v>
      </c>
      <c r="H21">
        <v>3.15</v>
      </c>
      <c r="O21">
        <v>266</v>
      </c>
    </row>
    <row r="22" spans="1:15" x14ac:dyDescent="0.2">
      <c r="A22" t="s">
        <v>69</v>
      </c>
      <c r="B22" t="s">
        <v>10</v>
      </c>
      <c r="I22">
        <v>1.67</v>
      </c>
      <c r="K22">
        <v>2.149</v>
      </c>
      <c r="M22">
        <v>5</v>
      </c>
      <c r="O22">
        <v>270</v>
      </c>
    </row>
    <row r="23" spans="1:15" x14ac:dyDescent="0.2">
      <c r="A23" t="s">
        <v>72</v>
      </c>
      <c r="B23" t="s">
        <v>10</v>
      </c>
      <c r="J23">
        <v>6.3739999999999997</v>
      </c>
      <c r="K23">
        <v>30.9</v>
      </c>
      <c r="O23">
        <v>288</v>
      </c>
    </row>
    <row r="24" spans="1:15" x14ac:dyDescent="0.2">
      <c r="A24" t="s">
        <v>79</v>
      </c>
      <c r="B24" t="s">
        <v>10</v>
      </c>
      <c r="J24">
        <v>15.54</v>
      </c>
      <c r="K24">
        <v>20.39</v>
      </c>
      <c r="O24">
        <v>324</v>
      </c>
    </row>
    <row r="25" spans="1:15" x14ac:dyDescent="0.2">
      <c r="A25" t="s">
        <v>80</v>
      </c>
      <c r="B25" t="s">
        <v>10</v>
      </c>
      <c r="J25">
        <v>8.5619999999999994</v>
      </c>
      <c r="O25">
        <v>624</v>
      </c>
    </row>
    <row r="26" spans="1:15" x14ac:dyDescent="0.2">
      <c r="A26" t="s">
        <v>98</v>
      </c>
      <c r="B26" t="s">
        <v>10</v>
      </c>
      <c r="I26">
        <v>66.61</v>
      </c>
      <c r="L26">
        <v>103.2</v>
      </c>
      <c r="M26">
        <v>144.1</v>
      </c>
      <c r="O26">
        <v>404</v>
      </c>
    </row>
    <row r="27" spans="1:15" x14ac:dyDescent="0.2">
      <c r="A27" t="s">
        <v>107</v>
      </c>
      <c r="B27" t="s">
        <v>10</v>
      </c>
      <c r="J27">
        <v>2.722</v>
      </c>
      <c r="K27">
        <v>2.637</v>
      </c>
      <c r="O27">
        <v>426</v>
      </c>
    </row>
    <row r="28" spans="1:15" x14ac:dyDescent="0.2">
      <c r="A28" t="s">
        <v>108</v>
      </c>
      <c r="B28" t="s">
        <v>10</v>
      </c>
      <c r="H28">
        <v>0.1</v>
      </c>
      <c r="O28">
        <v>430</v>
      </c>
    </row>
    <row r="29" spans="1:15" x14ac:dyDescent="0.2">
      <c r="A29" t="s">
        <v>400</v>
      </c>
      <c r="B29" t="s">
        <v>10</v>
      </c>
      <c r="I29">
        <v>470</v>
      </c>
      <c r="K29">
        <v>470</v>
      </c>
      <c r="M29">
        <v>400</v>
      </c>
      <c r="O29">
        <v>434</v>
      </c>
    </row>
    <row r="30" spans="1:15" x14ac:dyDescent="0.2">
      <c r="A30" t="s">
        <v>112</v>
      </c>
      <c r="B30" t="s">
        <v>10</v>
      </c>
      <c r="K30">
        <v>831.7</v>
      </c>
      <c r="N30">
        <v>904.8</v>
      </c>
      <c r="O30">
        <v>450</v>
      </c>
    </row>
    <row r="31" spans="1:15" x14ac:dyDescent="0.2">
      <c r="A31" t="s">
        <v>113</v>
      </c>
      <c r="B31" t="s">
        <v>10</v>
      </c>
      <c r="I31">
        <v>28</v>
      </c>
      <c r="K31">
        <v>55</v>
      </c>
      <c r="L31">
        <v>73.5</v>
      </c>
      <c r="O31">
        <v>454</v>
      </c>
    </row>
    <row r="32" spans="1:15" x14ac:dyDescent="0.2">
      <c r="A32" t="s">
        <v>115</v>
      </c>
      <c r="B32" t="s">
        <v>10</v>
      </c>
      <c r="J32">
        <v>78.62</v>
      </c>
      <c r="K32">
        <v>97.5</v>
      </c>
      <c r="M32">
        <v>167.1</v>
      </c>
      <c r="O32">
        <v>466</v>
      </c>
    </row>
    <row r="33" spans="1:15" x14ac:dyDescent="0.2">
      <c r="A33" t="s">
        <v>118</v>
      </c>
      <c r="B33" t="s">
        <v>10</v>
      </c>
      <c r="J33">
        <v>45.01</v>
      </c>
      <c r="L33">
        <v>45.01</v>
      </c>
      <c r="O33">
        <v>478</v>
      </c>
    </row>
    <row r="34" spans="1:15" x14ac:dyDescent="0.2">
      <c r="A34" t="s">
        <v>119</v>
      </c>
      <c r="B34" t="s">
        <v>10</v>
      </c>
      <c r="H34">
        <v>16.72</v>
      </c>
      <c r="J34">
        <v>17.5</v>
      </c>
      <c r="K34">
        <v>21.22</v>
      </c>
      <c r="O34">
        <v>480</v>
      </c>
    </row>
    <row r="35" spans="1:15" x14ac:dyDescent="0.2">
      <c r="A35" t="s">
        <v>123</v>
      </c>
      <c r="B35" t="s">
        <v>10</v>
      </c>
      <c r="I35">
        <v>1093</v>
      </c>
      <c r="K35">
        <v>1417</v>
      </c>
      <c r="L35">
        <v>1459</v>
      </c>
      <c r="M35">
        <v>1458</v>
      </c>
      <c r="O35">
        <v>504</v>
      </c>
    </row>
    <row r="36" spans="1:15" x14ac:dyDescent="0.2">
      <c r="A36" t="s">
        <v>124</v>
      </c>
      <c r="B36" t="s">
        <v>10</v>
      </c>
      <c r="H36">
        <v>120</v>
      </c>
      <c r="J36">
        <v>106.7</v>
      </c>
      <c r="K36">
        <v>118.1</v>
      </c>
      <c r="M36">
        <v>118.1</v>
      </c>
      <c r="O36">
        <v>508</v>
      </c>
    </row>
    <row r="37" spans="1:15" x14ac:dyDescent="0.2">
      <c r="A37" t="s">
        <v>125</v>
      </c>
      <c r="B37" t="s">
        <v>10</v>
      </c>
      <c r="I37">
        <v>6.1420000000000003</v>
      </c>
      <c r="K37">
        <v>7.5730000000000004</v>
      </c>
      <c r="O37">
        <v>516</v>
      </c>
    </row>
    <row r="38" spans="1:15" x14ac:dyDescent="0.2">
      <c r="A38" t="s">
        <v>131</v>
      </c>
      <c r="B38" t="s">
        <v>10</v>
      </c>
      <c r="I38">
        <v>6.48</v>
      </c>
      <c r="K38">
        <v>13.35</v>
      </c>
      <c r="L38">
        <v>13.66</v>
      </c>
      <c r="M38">
        <v>13.74</v>
      </c>
      <c r="O38">
        <v>562</v>
      </c>
    </row>
    <row r="39" spans="1:15" x14ac:dyDescent="0.2">
      <c r="A39" t="s">
        <v>132</v>
      </c>
      <c r="B39" t="s">
        <v>10</v>
      </c>
      <c r="I39">
        <v>219.6</v>
      </c>
      <c r="K39">
        <v>235.3</v>
      </c>
      <c r="L39">
        <v>238.2</v>
      </c>
      <c r="M39">
        <v>232.1</v>
      </c>
      <c r="O39">
        <v>566</v>
      </c>
    </row>
    <row r="40" spans="1:15" x14ac:dyDescent="0.2">
      <c r="A40" t="s">
        <v>149</v>
      </c>
      <c r="B40" t="s">
        <v>10</v>
      </c>
      <c r="H40">
        <v>2</v>
      </c>
      <c r="J40">
        <v>3.5</v>
      </c>
      <c r="L40">
        <v>4.625</v>
      </c>
      <c r="O40">
        <v>646</v>
      </c>
    </row>
    <row r="41" spans="1:15" x14ac:dyDescent="0.2">
      <c r="A41" t="s">
        <v>153</v>
      </c>
      <c r="B41" t="s">
        <v>10</v>
      </c>
      <c r="I41">
        <v>9.6999999999999993</v>
      </c>
      <c r="O41">
        <v>678</v>
      </c>
    </row>
    <row r="42" spans="1:15" x14ac:dyDescent="0.2">
      <c r="A42" t="s">
        <v>155</v>
      </c>
      <c r="B42" t="s">
        <v>10</v>
      </c>
      <c r="J42">
        <v>71.400000000000006</v>
      </c>
      <c r="K42">
        <v>102.2</v>
      </c>
      <c r="O42">
        <v>686</v>
      </c>
    </row>
    <row r="43" spans="1:15" x14ac:dyDescent="0.2">
      <c r="A43" t="s">
        <v>157</v>
      </c>
      <c r="B43" t="s">
        <v>10</v>
      </c>
      <c r="L43">
        <v>0.26</v>
      </c>
      <c r="O43">
        <v>690</v>
      </c>
    </row>
    <row r="44" spans="1:15" x14ac:dyDescent="0.2">
      <c r="A44" t="s">
        <v>158</v>
      </c>
      <c r="B44" t="s">
        <v>10</v>
      </c>
      <c r="I44">
        <v>1</v>
      </c>
      <c r="O44">
        <v>694</v>
      </c>
    </row>
    <row r="45" spans="1:15" x14ac:dyDescent="0.2">
      <c r="A45" t="s">
        <v>161</v>
      </c>
      <c r="B45" t="s">
        <v>10</v>
      </c>
      <c r="H45">
        <v>50</v>
      </c>
      <c r="L45">
        <v>50</v>
      </c>
      <c r="O45">
        <v>706</v>
      </c>
    </row>
    <row r="46" spans="1:15" x14ac:dyDescent="0.2">
      <c r="A46" t="s">
        <v>162</v>
      </c>
      <c r="B46" t="s">
        <v>10</v>
      </c>
      <c r="I46">
        <v>1200</v>
      </c>
      <c r="J46">
        <v>1270</v>
      </c>
      <c r="K46">
        <v>1498</v>
      </c>
      <c r="M46">
        <v>1670</v>
      </c>
      <c r="O46">
        <v>710</v>
      </c>
    </row>
    <row r="47" spans="1:15" x14ac:dyDescent="0.2">
      <c r="A47" t="s">
        <v>401</v>
      </c>
      <c r="B47" t="s">
        <v>10</v>
      </c>
      <c r="M47">
        <v>32.1</v>
      </c>
      <c r="O47">
        <v>728</v>
      </c>
    </row>
    <row r="48" spans="1:15" x14ac:dyDescent="0.2">
      <c r="A48" t="s">
        <v>165</v>
      </c>
      <c r="B48" t="s">
        <v>10</v>
      </c>
      <c r="M48">
        <v>1726</v>
      </c>
      <c r="O48">
        <v>729</v>
      </c>
    </row>
    <row r="49" spans="1:15" x14ac:dyDescent="0.2">
      <c r="A49" t="s">
        <v>167</v>
      </c>
      <c r="B49" t="s">
        <v>10</v>
      </c>
      <c r="K49">
        <v>49.85</v>
      </c>
      <c r="O49">
        <v>748</v>
      </c>
    </row>
    <row r="50" spans="1:15" x14ac:dyDescent="0.2">
      <c r="A50" t="s">
        <v>176</v>
      </c>
      <c r="B50" t="s">
        <v>10</v>
      </c>
      <c r="H50">
        <v>1.9</v>
      </c>
      <c r="I50">
        <v>2.008</v>
      </c>
      <c r="J50">
        <v>2.2999999999999998</v>
      </c>
      <c r="O50">
        <v>768</v>
      </c>
    </row>
    <row r="51" spans="1:15" x14ac:dyDescent="0.2">
      <c r="A51" t="s">
        <v>178</v>
      </c>
      <c r="B51" t="s">
        <v>10</v>
      </c>
      <c r="I51">
        <v>355</v>
      </c>
      <c r="K51">
        <v>367</v>
      </c>
      <c r="M51">
        <v>459.6</v>
      </c>
      <c r="O51">
        <v>788</v>
      </c>
    </row>
    <row r="52" spans="1:15" x14ac:dyDescent="0.2">
      <c r="A52" t="s">
        <v>181</v>
      </c>
      <c r="B52" t="s">
        <v>10</v>
      </c>
      <c r="H52">
        <v>5.55</v>
      </c>
      <c r="K52">
        <v>5.58</v>
      </c>
      <c r="M52">
        <v>8.7159999999999993</v>
      </c>
      <c r="O52">
        <v>800</v>
      </c>
    </row>
    <row r="53" spans="1:15" x14ac:dyDescent="0.2">
      <c r="A53" t="s">
        <v>185</v>
      </c>
      <c r="B53" t="s">
        <v>10</v>
      </c>
      <c r="H53">
        <v>135.19999999999999</v>
      </c>
      <c r="J53">
        <v>150</v>
      </c>
      <c r="K53">
        <v>184.3</v>
      </c>
      <c r="N53">
        <v>245.5</v>
      </c>
      <c r="O53">
        <v>834</v>
      </c>
    </row>
    <row r="54" spans="1:15" x14ac:dyDescent="0.2">
      <c r="A54" t="s">
        <v>192</v>
      </c>
      <c r="B54" t="s">
        <v>10</v>
      </c>
      <c r="I54">
        <v>46.4</v>
      </c>
      <c r="K54">
        <v>55.39</v>
      </c>
      <c r="O54">
        <v>894</v>
      </c>
    </row>
    <row r="55" spans="1:15" x14ac:dyDescent="0.2">
      <c r="A55" t="s">
        <v>193</v>
      </c>
      <c r="B55" t="s">
        <v>10</v>
      </c>
      <c r="I55">
        <v>109</v>
      </c>
      <c r="J55">
        <v>116.6</v>
      </c>
      <c r="K55">
        <v>173.5</v>
      </c>
      <c r="N55">
        <v>150</v>
      </c>
      <c r="O55">
        <v>716</v>
      </c>
    </row>
    <row r="56" spans="1:15" x14ac:dyDescent="0.2">
      <c r="A56" t="s">
        <v>402</v>
      </c>
      <c r="B56" t="s">
        <v>13</v>
      </c>
      <c r="J56">
        <v>0.13</v>
      </c>
      <c r="N56">
        <v>0.38450000000000001</v>
      </c>
      <c r="O56">
        <v>28</v>
      </c>
    </row>
    <row r="57" spans="1:15" x14ac:dyDescent="0.2">
      <c r="A57" t="s">
        <v>12</v>
      </c>
      <c r="B57" t="s">
        <v>13</v>
      </c>
      <c r="I57">
        <v>1455</v>
      </c>
      <c r="J57">
        <v>1550</v>
      </c>
      <c r="M57">
        <v>2357</v>
      </c>
      <c r="O57">
        <v>32</v>
      </c>
    </row>
    <row r="58" spans="1:15" x14ac:dyDescent="0.2">
      <c r="A58" t="s">
        <v>20</v>
      </c>
      <c r="B58" t="s">
        <v>13</v>
      </c>
      <c r="J58">
        <v>1</v>
      </c>
      <c r="M58">
        <v>1</v>
      </c>
      <c r="O58">
        <v>44</v>
      </c>
    </row>
    <row r="59" spans="1:15" x14ac:dyDescent="0.2">
      <c r="A59" t="s">
        <v>23</v>
      </c>
      <c r="B59" t="s">
        <v>13</v>
      </c>
      <c r="I59">
        <v>5.4349999999999996</v>
      </c>
      <c r="L59">
        <v>5.4349999999999996</v>
      </c>
      <c r="O59">
        <v>52</v>
      </c>
    </row>
    <row r="60" spans="1:15" x14ac:dyDescent="0.2">
      <c r="A60" t="s">
        <v>26</v>
      </c>
      <c r="B60" t="s">
        <v>13</v>
      </c>
      <c r="J60">
        <v>3</v>
      </c>
      <c r="L60">
        <v>3.548</v>
      </c>
      <c r="O60">
        <v>84</v>
      </c>
    </row>
    <row r="61" spans="1:15" x14ac:dyDescent="0.2">
      <c r="A61" t="s">
        <v>403</v>
      </c>
      <c r="B61" t="s">
        <v>13</v>
      </c>
      <c r="K61">
        <v>226.6</v>
      </c>
      <c r="M61">
        <v>297.2</v>
      </c>
      <c r="O61">
        <v>68</v>
      </c>
    </row>
    <row r="62" spans="1:15" x14ac:dyDescent="0.2">
      <c r="A62" t="s">
        <v>32</v>
      </c>
      <c r="B62" t="s">
        <v>13</v>
      </c>
      <c r="K62">
        <v>2878</v>
      </c>
      <c r="L62">
        <v>4601</v>
      </c>
      <c r="M62">
        <v>5400</v>
      </c>
      <c r="O62">
        <v>76</v>
      </c>
    </row>
    <row r="63" spans="1:15" x14ac:dyDescent="0.2">
      <c r="A63" t="s">
        <v>39</v>
      </c>
      <c r="B63" t="s">
        <v>13</v>
      </c>
      <c r="L63">
        <v>1218</v>
      </c>
      <c r="O63">
        <v>124</v>
      </c>
    </row>
    <row r="64" spans="1:15" x14ac:dyDescent="0.2">
      <c r="A64" t="s">
        <v>43</v>
      </c>
      <c r="B64" t="s">
        <v>13</v>
      </c>
      <c r="L64">
        <v>1109</v>
      </c>
      <c r="O64">
        <v>152</v>
      </c>
    </row>
    <row r="65" spans="1:15" x14ac:dyDescent="0.2">
      <c r="A65" t="s">
        <v>45</v>
      </c>
      <c r="B65" t="s">
        <v>13</v>
      </c>
      <c r="K65">
        <v>900</v>
      </c>
      <c r="M65">
        <v>1087</v>
      </c>
      <c r="O65">
        <v>170</v>
      </c>
    </row>
    <row r="66" spans="1:15" x14ac:dyDescent="0.2">
      <c r="A66" t="s">
        <v>47</v>
      </c>
      <c r="B66" t="s">
        <v>13</v>
      </c>
      <c r="J66">
        <v>103.1</v>
      </c>
      <c r="N66">
        <v>101.5</v>
      </c>
      <c r="O66">
        <v>188</v>
      </c>
    </row>
    <row r="67" spans="1:15" x14ac:dyDescent="0.2">
      <c r="A67" t="s">
        <v>50</v>
      </c>
      <c r="B67" t="s">
        <v>13</v>
      </c>
      <c r="D67">
        <v>357.9</v>
      </c>
      <c r="H67">
        <v>847.3</v>
      </c>
      <c r="J67">
        <v>788.8</v>
      </c>
      <c r="M67">
        <v>557.6</v>
      </c>
      <c r="O67">
        <v>192</v>
      </c>
    </row>
    <row r="68" spans="1:15" x14ac:dyDescent="0.2">
      <c r="A68" t="s">
        <v>404</v>
      </c>
      <c r="B68" t="s">
        <v>13</v>
      </c>
      <c r="M68">
        <v>0.2</v>
      </c>
      <c r="O68">
        <v>212</v>
      </c>
    </row>
    <row r="69" spans="1:15" x14ac:dyDescent="0.2">
      <c r="A69" t="s">
        <v>56</v>
      </c>
      <c r="B69" t="s">
        <v>13</v>
      </c>
      <c r="K69">
        <v>269.7</v>
      </c>
      <c r="M69">
        <v>306.5</v>
      </c>
      <c r="O69">
        <v>214</v>
      </c>
    </row>
    <row r="70" spans="1:15" x14ac:dyDescent="0.2">
      <c r="A70" t="s">
        <v>57</v>
      </c>
      <c r="B70" t="s">
        <v>13</v>
      </c>
      <c r="K70">
        <v>853.4</v>
      </c>
      <c r="M70">
        <v>1500</v>
      </c>
      <c r="O70">
        <v>218</v>
      </c>
    </row>
    <row r="71" spans="1:15" x14ac:dyDescent="0.2">
      <c r="A71" t="s">
        <v>59</v>
      </c>
      <c r="B71" t="s">
        <v>13</v>
      </c>
      <c r="J71">
        <v>44.99</v>
      </c>
      <c r="M71">
        <v>45.23</v>
      </c>
      <c r="O71">
        <v>222</v>
      </c>
    </row>
    <row r="72" spans="1:15" x14ac:dyDescent="0.2">
      <c r="A72" t="s">
        <v>74</v>
      </c>
      <c r="B72" t="s">
        <v>13</v>
      </c>
      <c r="J72">
        <v>0.219</v>
      </c>
      <c r="M72">
        <v>0.36499999999999999</v>
      </c>
      <c r="O72">
        <v>308</v>
      </c>
    </row>
    <row r="73" spans="1:15" x14ac:dyDescent="0.2">
      <c r="A73" t="s">
        <v>77</v>
      </c>
      <c r="B73" t="s">
        <v>13</v>
      </c>
      <c r="J73">
        <v>129.80000000000001</v>
      </c>
      <c r="L73">
        <v>312.10000000000002</v>
      </c>
      <c r="M73">
        <v>337.5</v>
      </c>
      <c r="O73">
        <v>320</v>
      </c>
    </row>
    <row r="74" spans="1:15" x14ac:dyDescent="0.2">
      <c r="A74" t="s">
        <v>81</v>
      </c>
      <c r="B74" t="s">
        <v>13</v>
      </c>
      <c r="I74">
        <v>150.1</v>
      </c>
      <c r="M74">
        <v>143</v>
      </c>
      <c r="O74">
        <v>328</v>
      </c>
    </row>
    <row r="75" spans="1:15" x14ac:dyDescent="0.2">
      <c r="A75" t="s">
        <v>82</v>
      </c>
      <c r="B75" t="s">
        <v>13</v>
      </c>
      <c r="I75">
        <v>91.5</v>
      </c>
      <c r="M75">
        <v>97</v>
      </c>
      <c r="O75">
        <v>332</v>
      </c>
    </row>
    <row r="76" spans="1:15" x14ac:dyDescent="0.2">
      <c r="A76" t="s">
        <v>83</v>
      </c>
      <c r="B76" t="s">
        <v>13</v>
      </c>
      <c r="I76">
        <v>73.209999999999994</v>
      </c>
      <c r="L76">
        <v>87.85</v>
      </c>
      <c r="M76">
        <v>89.7</v>
      </c>
      <c r="O76">
        <v>340</v>
      </c>
    </row>
    <row r="77" spans="1:15" x14ac:dyDescent="0.2">
      <c r="A77" t="s">
        <v>94</v>
      </c>
      <c r="B77" t="s">
        <v>13</v>
      </c>
      <c r="J77">
        <v>25.22</v>
      </c>
      <c r="M77">
        <v>30.68</v>
      </c>
      <c r="O77">
        <v>388</v>
      </c>
    </row>
    <row r="78" spans="1:15" x14ac:dyDescent="0.2">
      <c r="A78" t="s">
        <v>120</v>
      </c>
      <c r="B78" t="s">
        <v>13</v>
      </c>
      <c r="J78">
        <v>6256</v>
      </c>
      <c r="K78">
        <v>6300</v>
      </c>
      <c r="L78">
        <v>6320</v>
      </c>
      <c r="M78">
        <v>6460</v>
      </c>
      <c r="O78">
        <v>484</v>
      </c>
    </row>
    <row r="79" spans="1:15" x14ac:dyDescent="0.2">
      <c r="A79" t="s">
        <v>130</v>
      </c>
      <c r="B79" t="s">
        <v>13</v>
      </c>
      <c r="J79">
        <v>61.46</v>
      </c>
      <c r="K79">
        <v>94.24</v>
      </c>
      <c r="M79">
        <v>199.1</v>
      </c>
      <c r="O79">
        <v>558</v>
      </c>
    </row>
    <row r="80" spans="1:15" x14ac:dyDescent="0.2">
      <c r="A80" t="s">
        <v>137</v>
      </c>
      <c r="B80" t="s">
        <v>13</v>
      </c>
      <c r="J80">
        <v>34.619999999999997</v>
      </c>
      <c r="M80">
        <v>32.14</v>
      </c>
      <c r="O80">
        <v>591</v>
      </c>
    </row>
    <row r="81" spans="1:15" x14ac:dyDescent="0.2">
      <c r="A81" t="s">
        <v>138</v>
      </c>
      <c r="B81" t="s">
        <v>13</v>
      </c>
      <c r="K81">
        <v>67</v>
      </c>
      <c r="M81">
        <v>136.19999999999999</v>
      </c>
      <c r="O81">
        <v>600</v>
      </c>
    </row>
    <row r="82" spans="1:15" x14ac:dyDescent="0.2">
      <c r="A82" t="s">
        <v>139</v>
      </c>
      <c r="B82" t="s">
        <v>13</v>
      </c>
      <c r="C82">
        <v>1016</v>
      </c>
      <c r="E82">
        <v>1274</v>
      </c>
      <c r="J82">
        <v>1729</v>
      </c>
      <c r="M82">
        <v>2580</v>
      </c>
      <c r="O82">
        <v>604</v>
      </c>
    </row>
    <row r="83" spans="1:15" x14ac:dyDescent="0.2">
      <c r="A83" t="s">
        <v>143</v>
      </c>
      <c r="B83" t="s">
        <v>13</v>
      </c>
      <c r="I83">
        <v>14.16</v>
      </c>
      <c r="K83">
        <v>21.8</v>
      </c>
      <c r="L83">
        <v>22.04</v>
      </c>
      <c r="O83">
        <v>630</v>
      </c>
    </row>
    <row r="84" spans="1:15" x14ac:dyDescent="0.2">
      <c r="A84" t="s">
        <v>405</v>
      </c>
      <c r="B84" t="s">
        <v>13</v>
      </c>
      <c r="J84">
        <v>1.7999999999999999E-2</v>
      </c>
      <c r="M84">
        <v>2.5000000000000001E-2</v>
      </c>
      <c r="O84">
        <v>659</v>
      </c>
    </row>
    <row r="85" spans="1:15" x14ac:dyDescent="0.2">
      <c r="A85" t="s">
        <v>151</v>
      </c>
      <c r="B85" t="s">
        <v>13</v>
      </c>
      <c r="L85">
        <v>3</v>
      </c>
      <c r="O85">
        <v>662</v>
      </c>
    </row>
    <row r="86" spans="1:15" x14ac:dyDescent="0.2">
      <c r="A86" t="s">
        <v>406</v>
      </c>
      <c r="B86" t="s">
        <v>13</v>
      </c>
      <c r="L86">
        <v>0.47799999999999998</v>
      </c>
      <c r="O86">
        <v>670</v>
      </c>
    </row>
    <row r="87" spans="1:15" x14ac:dyDescent="0.2">
      <c r="A87" t="s">
        <v>166</v>
      </c>
      <c r="B87" t="s">
        <v>13</v>
      </c>
      <c r="K87">
        <v>51.42</v>
      </c>
      <c r="M87">
        <v>57</v>
      </c>
      <c r="O87">
        <v>740</v>
      </c>
    </row>
    <row r="88" spans="1:15" x14ac:dyDescent="0.2">
      <c r="A88" t="s">
        <v>177</v>
      </c>
      <c r="B88" t="s">
        <v>13</v>
      </c>
      <c r="G88">
        <v>3.7119999999999997</v>
      </c>
      <c r="J88">
        <v>3.6</v>
      </c>
      <c r="L88">
        <v>7</v>
      </c>
      <c r="O88">
        <v>780</v>
      </c>
    </row>
    <row r="89" spans="1:15" x14ac:dyDescent="0.2">
      <c r="A89" t="s">
        <v>407</v>
      </c>
      <c r="B89" t="s">
        <v>13</v>
      </c>
      <c r="D89">
        <v>14996</v>
      </c>
      <c r="F89">
        <v>16690</v>
      </c>
      <c r="G89">
        <v>26888</v>
      </c>
      <c r="H89">
        <v>26667</v>
      </c>
      <c r="I89">
        <v>27012</v>
      </c>
      <c r="J89">
        <v>27070</v>
      </c>
      <c r="K89">
        <v>26937</v>
      </c>
      <c r="L89">
        <v>26644</v>
      </c>
      <c r="M89">
        <v>26708</v>
      </c>
      <c r="O89">
        <v>840</v>
      </c>
    </row>
    <row r="90" spans="1:15" x14ac:dyDescent="0.2">
      <c r="A90" t="s">
        <v>187</v>
      </c>
      <c r="B90" t="s">
        <v>13</v>
      </c>
      <c r="K90">
        <v>181</v>
      </c>
      <c r="M90">
        <v>238</v>
      </c>
      <c r="O90">
        <v>858</v>
      </c>
    </row>
    <row r="91" spans="1:15" x14ac:dyDescent="0.2">
      <c r="A91" t="s">
        <v>408</v>
      </c>
      <c r="B91" t="s">
        <v>13</v>
      </c>
      <c r="I91">
        <v>449.7</v>
      </c>
      <c r="K91">
        <v>570.20000000000005</v>
      </c>
      <c r="M91">
        <v>1055</v>
      </c>
      <c r="O91">
        <v>862</v>
      </c>
    </row>
    <row r="92" spans="1:15" x14ac:dyDescent="0.2">
      <c r="A92" t="s">
        <v>4</v>
      </c>
      <c r="B92" t="s">
        <v>5</v>
      </c>
      <c r="D92">
        <v>2715</v>
      </c>
      <c r="J92">
        <v>3199</v>
      </c>
      <c r="K92">
        <v>3208</v>
      </c>
      <c r="O92">
        <v>4</v>
      </c>
    </row>
    <row r="93" spans="1:15" x14ac:dyDescent="0.2">
      <c r="A93" t="s">
        <v>14</v>
      </c>
      <c r="B93" t="s">
        <v>5</v>
      </c>
      <c r="I93">
        <v>275.8</v>
      </c>
      <c r="J93">
        <v>284.5</v>
      </c>
      <c r="K93">
        <v>273.5</v>
      </c>
      <c r="L93">
        <v>273.5</v>
      </c>
      <c r="O93">
        <v>51</v>
      </c>
    </row>
    <row r="94" spans="1:15" x14ac:dyDescent="0.2">
      <c r="A94" t="s">
        <v>19</v>
      </c>
      <c r="B94" t="s">
        <v>5</v>
      </c>
      <c r="I94">
        <v>1450</v>
      </c>
      <c r="J94">
        <v>1454</v>
      </c>
      <c r="K94">
        <v>1426</v>
      </c>
      <c r="L94">
        <v>1426</v>
      </c>
      <c r="M94">
        <v>1425</v>
      </c>
      <c r="O94">
        <v>31</v>
      </c>
    </row>
    <row r="95" spans="1:15" x14ac:dyDescent="0.2">
      <c r="A95" t="s">
        <v>21</v>
      </c>
      <c r="B95" t="s">
        <v>5</v>
      </c>
      <c r="J95">
        <v>3.165</v>
      </c>
      <c r="K95">
        <v>4.0149999999999997</v>
      </c>
      <c r="O95">
        <v>48</v>
      </c>
    </row>
    <row r="96" spans="1:15" x14ac:dyDescent="0.2">
      <c r="A96" t="s">
        <v>22</v>
      </c>
      <c r="B96" t="s">
        <v>5</v>
      </c>
      <c r="I96">
        <v>3100</v>
      </c>
      <c r="J96">
        <v>3751</v>
      </c>
      <c r="M96">
        <v>5050</v>
      </c>
      <c r="O96">
        <v>50</v>
      </c>
    </row>
    <row r="97" spans="1:15" x14ac:dyDescent="0.2">
      <c r="A97" t="s">
        <v>28</v>
      </c>
      <c r="B97" t="s">
        <v>5</v>
      </c>
      <c r="J97">
        <v>27.02</v>
      </c>
      <c r="L97">
        <v>27.68</v>
      </c>
      <c r="M97">
        <v>31.91</v>
      </c>
      <c r="O97">
        <v>64</v>
      </c>
    </row>
    <row r="98" spans="1:15" x14ac:dyDescent="0.2">
      <c r="A98" t="s">
        <v>409</v>
      </c>
      <c r="B98" t="s">
        <v>5</v>
      </c>
      <c r="J98">
        <v>1</v>
      </c>
      <c r="O98">
        <v>96</v>
      </c>
    </row>
    <row r="99" spans="1:15" x14ac:dyDescent="0.2">
      <c r="A99" t="s">
        <v>37</v>
      </c>
      <c r="B99" t="s">
        <v>5</v>
      </c>
      <c r="J99">
        <v>269.5</v>
      </c>
      <c r="K99">
        <v>284.10000000000002</v>
      </c>
      <c r="L99">
        <v>353.6</v>
      </c>
      <c r="O99">
        <v>116</v>
      </c>
    </row>
    <row r="100" spans="1:15" x14ac:dyDescent="0.2">
      <c r="A100" t="s">
        <v>44</v>
      </c>
      <c r="B100" t="s">
        <v>5</v>
      </c>
      <c r="G100">
        <v>49529</v>
      </c>
      <c r="H100">
        <v>49403</v>
      </c>
      <c r="I100">
        <v>50429</v>
      </c>
      <c r="J100">
        <v>51376</v>
      </c>
      <c r="K100">
        <v>54201</v>
      </c>
      <c r="L100">
        <v>62938</v>
      </c>
      <c r="N100">
        <v>69863</v>
      </c>
      <c r="O100">
        <v>156</v>
      </c>
    </row>
    <row r="101" spans="1:15" x14ac:dyDescent="0.2">
      <c r="A101" t="s">
        <v>410</v>
      </c>
      <c r="B101" t="s">
        <v>5</v>
      </c>
      <c r="I101">
        <v>1420</v>
      </c>
      <c r="J101">
        <v>1460</v>
      </c>
      <c r="O101">
        <v>408</v>
      </c>
    </row>
    <row r="102" spans="1:15" x14ac:dyDescent="0.2">
      <c r="A102" t="s">
        <v>70</v>
      </c>
      <c r="B102" t="s">
        <v>5</v>
      </c>
      <c r="J102">
        <v>437.5</v>
      </c>
      <c r="L102">
        <v>401.3</v>
      </c>
      <c r="O102">
        <v>268</v>
      </c>
    </row>
    <row r="103" spans="1:15" x14ac:dyDescent="0.2">
      <c r="A103" t="s">
        <v>87</v>
      </c>
      <c r="B103" t="s">
        <v>5</v>
      </c>
      <c r="J103">
        <v>50101</v>
      </c>
      <c r="K103">
        <v>61908</v>
      </c>
      <c r="L103">
        <v>64646</v>
      </c>
      <c r="M103">
        <v>66334</v>
      </c>
      <c r="N103">
        <v>70400</v>
      </c>
      <c r="O103">
        <v>356</v>
      </c>
    </row>
    <row r="104" spans="1:15" x14ac:dyDescent="0.2">
      <c r="A104" t="s">
        <v>88</v>
      </c>
      <c r="B104" t="s">
        <v>5</v>
      </c>
      <c r="G104">
        <v>4107</v>
      </c>
      <c r="J104">
        <v>4428</v>
      </c>
      <c r="L104">
        <v>6722</v>
      </c>
      <c r="O104">
        <v>360</v>
      </c>
    </row>
    <row r="105" spans="1:15" x14ac:dyDescent="0.2">
      <c r="A105" t="s">
        <v>89</v>
      </c>
      <c r="B105" t="s">
        <v>5</v>
      </c>
      <c r="J105">
        <v>7264</v>
      </c>
      <c r="L105">
        <v>8297</v>
      </c>
      <c r="M105">
        <v>8700</v>
      </c>
      <c r="O105">
        <v>364</v>
      </c>
    </row>
    <row r="106" spans="1:15" x14ac:dyDescent="0.2">
      <c r="A106" t="s">
        <v>90</v>
      </c>
      <c r="B106" t="s">
        <v>5</v>
      </c>
      <c r="I106">
        <v>3525</v>
      </c>
      <c r="O106">
        <v>368</v>
      </c>
    </row>
    <row r="107" spans="1:15" x14ac:dyDescent="0.2">
      <c r="A107" t="s">
        <v>92</v>
      </c>
      <c r="B107" t="s">
        <v>5</v>
      </c>
      <c r="J107">
        <v>194</v>
      </c>
      <c r="L107">
        <v>225</v>
      </c>
      <c r="O107">
        <v>376</v>
      </c>
    </row>
    <row r="108" spans="1:15" x14ac:dyDescent="0.2">
      <c r="A108" t="s">
        <v>95</v>
      </c>
      <c r="B108" t="s">
        <v>5</v>
      </c>
      <c r="I108">
        <v>3043</v>
      </c>
      <c r="J108">
        <v>3128</v>
      </c>
      <c r="L108">
        <v>2800</v>
      </c>
      <c r="M108">
        <v>2500</v>
      </c>
      <c r="O108">
        <v>392</v>
      </c>
    </row>
    <row r="109" spans="1:15" x14ac:dyDescent="0.2">
      <c r="A109" t="s">
        <v>96</v>
      </c>
      <c r="B109" t="s">
        <v>5</v>
      </c>
      <c r="I109">
        <v>64.3</v>
      </c>
      <c r="K109">
        <v>76.91</v>
      </c>
      <c r="L109">
        <v>78.86</v>
      </c>
      <c r="O109">
        <v>400</v>
      </c>
    </row>
    <row r="110" spans="1:15" x14ac:dyDescent="0.2">
      <c r="A110" t="s">
        <v>97</v>
      </c>
      <c r="B110" t="s">
        <v>5</v>
      </c>
      <c r="J110">
        <v>2314</v>
      </c>
      <c r="K110">
        <v>967.1</v>
      </c>
      <c r="L110">
        <v>1151</v>
      </c>
      <c r="M110">
        <v>1200</v>
      </c>
      <c r="O110">
        <v>398</v>
      </c>
    </row>
    <row r="111" spans="1:15" x14ac:dyDescent="0.2">
      <c r="A111" t="s">
        <v>102</v>
      </c>
      <c r="B111" t="s">
        <v>5</v>
      </c>
      <c r="J111">
        <v>4.7699999999999996</v>
      </c>
      <c r="K111">
        <v>6.968</v>
      </c>
      <c r="L111">
        <v>10.14</v>
      </c>
      <c r="O111">
        <v>414</v>
      </c>
    </row>
    <row r="112" spans="1:15" x14ac:dyDescent="0.2">
      <c r="A112" t="s">
        <v>103</v>
      </c>
      <c r="B112" t="s">
        <v>5</v>
      </c>
      <c r="J112">
        <v>1077</v>
      </c>
      <c r="L112">
        <v>1021</v>
      </c>
      <c r="M112">
        <v>1023</v>
      </c>
      <c r="O112">
        <v>417</v>
      </c>
    </row>
    <row r="113" spans="1:15" x14ac:dyDescent="0.2">
      <c r="A113" t="s">
        <v>104</v>
      </c>
      <c r="B113" t="s">
        <v>5</v>
      </c>
      <c r="J113">
        <v>155.4</v>
      </c>
      <c r="K113">
        <v>295.5</v>
      </c>
      <c r="L113">
        <v>310</v>
      </c>
      <c r="O113">
        <v>418</v>
      </c>
    </row>
    <row r="114" spans="1:15" x14ac:dyDescent="0.2">
      <c r="A114" t="s">
        <v>106</v>
      </c>
      <c r="B114" t="s">
        <v>5</v>
      </c>
      <c r="J114">
        <v>87.5</v>
      </c>
      <c r="K114">
        <v>104</v>
      </c>
      <c r="O114">
        <v>422</v>
      </c>
    </row>
    <row r="115" spans="1:15" x14ac:dyDescent="0.2">
      <c r="A115" t="s">
        <v>114</v>
      </c>
      <c r="B115" t="s">
        <v>5</v>
      </c>
      <c r="H115">
        <v>344.3</v>
      </c>
      <c r="I115">
        <v>342.2</v>
      </c>
      <c r="J115">
        <v>340.7</v>
      </c>
      <c r="M115">
        <v>380</v>
      </c>
      <c r="O115">
        <v>458</v>
      </c>
    </row>
    <row r="116" spans="1:15" x14ac:dyDescent="0.2">
      <c r="A116" t="s">
        <v>411</v>
      </c>
      <c r="B116" t="s">
        <v>5</v>
      </c>
      <c r="K116">
        <v>0</v>
      </c>
      <c r="O116">
        <v>462</v>
      </c>
    </row>
    <row r="117" spans="1:15" x14ac:dyDescent="0.2">
      <c r="A117" t="s">
        <v>121</v>
      </c>
      <c r="B117" t="s">
        <v>5</v>
      </c>
      <c r="J117">
        <v>57.3</v>
      </c>
      <c r="O117">
        <v>496</v>
      </c>
    </row>
    <row r="118" spans="1:15" x14ac:dyDescent="0.2">
      <c r="A118" t="s">
        <v>412</v>
      </c>
      <c r="B118" t="s">
        <v>5</v>
      </c>
      <c r="J118">
        <v>1555</v>
      </c>
      <c r="K118">
        <v>1841</v>
      </c>
      <c r="L118">
        <v>2083</v>
      </c>
      <c r="O118">
        <v>104</v>
      </c>
    </row>
    <row r="119" spans="1:15" x14ac:dyDescent="0.2">
      <c r="A119" t="s">
        <v>126</v>
      </c>
      <c r="B119" t="s">
        <v>5</v>
      </c>
      <c r="G119">
        <v>583.9</v>
      </c>
      <c r="I119">
        <v>882.4</v>
      </c>
      <c r="J119">
        <v>1134</v>
      </c>
      <c r="K119">
        <v>1168</v>
      </c>
      <c r="M119">
        <v>1332</v>
      </c>
      <c r="N119">
        <v>1369</v>
      </c>
      <c r="O119">
        <v>524</v>
      </c>
    </row>
    <row r="120" spans="1:15" x14ac:dyDescent="0.2">
      <c r="A120" t="s">
        <v>413</v>
      </c>
      <c r="B120" t="s">
        <v>5</v>
      </c>
      <c r="K120">
        <v>20.07</v>
      </c>
      <c r="L120">
        <v>24</v>
      </c>
      <c r="O120">
        <v>275</v>
      </c>
    </row>
    <row r="121" spans="1:15" x14ac:dyDescent="0.2">
      <c r="A121" t="s">
        <v>134</v>
      </c>
      <c r="B121" t="s">
        <v>5</v>
      </c>
      <c r="J121">
        <v>61.55</v>
      </c>
      <c r="L121">
        <v>58.85</v>
      </c>
      <c r="O121">
        <v>512</v>
      </c>
    </row>
    <row r="122" spans="1:15" x14ac:dyDescent="0.2">
      <c r="A122" t="s">
        <v>135</v>
      </c>
      <c r="B122" t="s">
        <v>5</v>
      </c>
      <c r="I122">
        <v>14417</v>
      </c>
      <c r="M122">
        <v>19270</v>
      </c>
      <c r="O122">
        <v>586</v>
      </c>
    </row>
    <row r="123" spans="1:15" x14ac:dyDescent="0.2">
      <c r="A123" t="s">
        <v>414</v>
      </c>
      <c r="B123" t="s">
        <v>5</v>
      </c>
      <c r="J123">
        <v>0</v>
      </c>
      <c r="O123">
        <v>598</v>
      </c>
    </row>
    <row r="124" spans="1:15" x14ac:dyDescent="0.2">
      <c r="A124" t="s">
        <v>140</v>
      </c>
      <c r="B124" t="s">
        <v>5</v>
      </c>
      <c r="J124">
        <v>1550</v>
      </c>
      <c r="L124">
        <v>1879</v>
      </c>
      <c r="O124">
        <v>608</v>
      </c>
    </row>
    <row r="125" spans="1:15" x14ac:dyDescent="0.2">
      <c r="A125" t="s">
        <v>144</v>
      </c>
      <c r="B125" t="s">
        <v>5</v>
      </c>
      <c r="J125">
        <v>12.52</v>
      </c>
      <c r="K125">
        <v>12.94</v>
      </c>
      <c r="O125">
        <v>634</v>
      </c>
    </row>
    <row r="126" spans="1:15" x14ac:dyDescent="0.2">
      <c r="A126" t="s">
        <v>415</v>
      </c>
      <c r="B126" t="s">
        <v>5</v>
      </c>
      <c r="J126">
        <v>888.8</v>
      </c>
      <c r="K126">
        <v>880.4</v>
      </c>
      <c r="M126">
        <v>806.5</v>
      </c>
      <c r="O126">
        <v>410</v>
      </c>
    </row>
    <row r="127" spans="1:15" x14ac:dyDescent="0.2">
      <c r="A127" t="s">
        <v>154</v>
      </c>
      <c r="B127" t="s">
        <v>5</v>
      </c>
      <c r="I127">
        <v>1608</v>
      </c>
      <c r="L127">
        <v>1620</v>
      </c>
      <c r="O127">
        <v>682</v>
      </c>
    </row>
    <row r="128" spans="1:15" x14ac:dyDescent="0.2">
      <c r="A128" t="s">
        <v>416</v>
      </c>
      <c r="B128" t="s">
        <v>5</v>
      </c>
      <c r="O128">
        <v>702</v>
      </c>
    </row>
    <row r="129" spans="1:15" x14ac:dyDescent="0.2">
      <c r="A129" t="s">
        <v>164</v>
      </c>
      <c r="B129" t="s">
        <v>5</v>
      </c>
      <c r="F129">
        <v>429.9</v>
      </c>
      <c r="G129">
        <v>457.2</v>
      </c>
      <c r="H129">
        <v>517.29999999999995</v>
      </c>
      <c r="J129">
        <v>570</v>
      </c>
      <c r="L129">
        <v>570</v>
      </c>
      <c r="O129">
        <v>144</v>
      </c>
    </row>
    <row r="130" spans="1:15" x14ac:dyDescent="0.2">
      <c r="A130" t="s">
        <v>170</v>
      </c>
      <c r="B130" t="s">
        <v>5</v>
      </c>
      <c r="J130">
        <v>1013</v>
      </c>
      <c r="K130">
        <v>1267</v>
      </c>
      <c r="L130">
        <v>1397</v>
      </c>
      <c r="M130">
        <v>1341</v>
      </c>
      <c r="O130">
        <v>760</v>
      </c>
    </row>
    <row r="131" spans="1:15" x14ac:dyDescent="0.2">
      <c r="A131" t="s">
        <v>172</v>
      </c>
      <c r="B131" t="s">
        <v>5</v>
      </c>
      <c r="J131">
        <v>719.2</v>
      </c>
      <c r="K131">
        <v>719.2</v>
      </c>
      <c r="M131">
        <v>742.1</v>
      </c>
      <c r="O131">
        <v>762</v>
      </c>
    </row>
    <row r="132" spans="1:15" x14ac:dyDescent="0.2">
      <c r="A132" t="s">
        <v>173</v>
      </c>
      <c r="B132" t="s">
        <v>5</v>
      </c>
      <c r="J132">
        <v>5004</v>
      </c>
      <c r="K132">
        <v>4986</v>
      </c>
      <c r="L132">
        <v>6415</v>
      </c>
      <c r="O132">
        <v>764</v>
      </c>
    </row>
    <row r="133" spans="1:15" x14ac:dyDescent="0.2">
      <c r="A133" t="s">
        <v>175</v>
      </c>
      <c r="B133" t="s">
        <v>5</v>
      </c>
      <c r="I133">
        <v>14</v>
      </c>
      <c r="K133">
        <v>34.65</v>
      </c>
      <c r="O133">
        <v>626</v>
      </c>
    </row>
    <row r="134" spans="1:15" x14ac:dyDescent="0.2">
      <c r="A134" t="s">
        <v>179</v>
      </c>
      <c r="B134" t="s">
        <v>5</v>
      </c>
      <c r="J134">
        <v>4071</v>
      </c>
      <c r="L134">
        <v>4970</v>
      </c>
      <c r="M134">
        <v>5340</v>
      </c>
      <c r="O134">
        <v>792</v>
      </c>
    </row>
    <row r="135" spans="1:15" x14ac:dyDescent="0.2">
      <c r="A135" t="s">
        <v>180</v>
      </c>
      <c r="B135" t="s">
        <v>5</v>
      </c>
      <c r="J135">
        <v>1744</v>
      </c>
      <c r="L135">
        <v>1991</v>
      </c>
      <c r="O135">
        <v>795</v>
      </c>
    </row>
    <row r="136" spans="1:15" x14ac:dyDescent="0.2">
      <c r="A136" t="s">
        <v>183</v>
      </c>
      <c r="B136" t="s">
        <v>5</v>
      </c>
      <c r="J136">
        <v>66.680000000000007</v>
      </c>
      <c r="L136">
        <v>226.6</v>
      </c>
      <c r="M136">
        <v>92</v>
      </c>
      <c r="O136">
        <v>784</v>
      </c>
    </row>
    <row r="137" spans="1:15" x14ac:dyDescent="0.2">
      <c r="A137" t="s">
        <v>188</v>
      </c>
      <c r="B137" t="s">
        <v>5</v>
      </c>
      <c r="J137">
        <v>4281</v>
      </c>
      <c r="L137">
        <v>4198</v>
      </c>
      <c r="O137">
        <v>860</v>
      </c>
    </row>
    <row r="138" spans="1:15" x14ac:dyDescent="0.2">
      <c r="A138" t="s">
        <v>190</v>
      </c>
      <c r="B138" t="s">
        <v>5</v>
      </c>
      <c r="I138">
        <v>2900</v>
      </c>
      <c r="J138">
        <v>3000</v>
      </c>
      <c r="L138">
        <v>4585</v>
      </c>
      <c r="O138">
        <v>704</v>
      </c>
    </row>
    <row r="139" spans="1:15" x14ac:dyDescent="0.2">
      <c r="A139" t="s">
        <v>191</v>
      </c>
      <c r="B139" t="s">
        <v>5</v>
      </c>
      <c r="J139">
        <v>388</v>
      </c>
      <c r="L139">
        <v>454.3</v>
      </c>
      <c r="O139">
        <v>887</v>
      </c>
    </row>
    <row r="140" spans="1:15" x14ac:dyDescent="0.2">
      <c r="A140" t="s">
        <v>8</v>
      </c>
      <c r="B140" t="s">
        <v>7</v>
      </c>
      <c r="I140">
        <v>397</v>
      </c>
      <c r="J140">
        <v>340</v>
      </c>
      <c r="K140">
        <v>346</v>
      </c>
      <c r="M140">
        <v>346</v>
      </c>
      <c r="N140">
        <v>353.4</v>
      </c>
      <c r="O140">
        <v>8</v>
      </c>
    </row>
    <row r="141" spans="1:15" x14ac:dyDescent="0.2">
      <c r="A141" t="s">
        <v>417</v>
      </c>
      <c r="B141" t="s">
        <v>7</v>
      </c>
      <c r="K141">
        <v>0.15</v>
      </c>
      <c r="O141">
        <v>20</v>
      </c>
    </row>
    <row r="142" spans="1:15" x14ac:dyDescent="0.2">
      <c r="A142" t="s">
        <v>18</v>
      </c>
      <c r="B142" t="s">
        <v>7</v>
      </c>
      <c r="J142">
        <v>96.26</v>
      </c>
      <c r="K142">
        <v>95.14</v>
      </c>
      <c r="L142">
        <v>117</v>
      </c>
      <c r="M142">
        <v>91.97</v>
      </c>
      <c r="N142">
        <v>119.8</v>
      </c>
      <c r="O142">
        <v>40</v>
      </c>
    </row>
    <row r="143" spans="1:15" x14ac:dyDescent="0.2">
      <c r="A143" t="s">
        <v>24</v>
      </c>
      <c r="B143" t="s">
        <v>7</v>
      </c>
      <c r="J143">
        <v>131</v>
      </c>
      <c r="K143">
        <v>115</v>
      </c>
      <c r="L143">
        <v>114.1</v>
      </c>
      <c r="M143">
        <v>30.6</v>
      </c>
      <c r="O143">
        <v>112</v>
      </c>
    </row>
    <row r="144" spans="1:15" x14ac:dyDescent="0.2">
      <c r="A144" t="s">
        <v>25</v>
      </c>
      <c r="B144" t="s">
        <v>7</v>
      </c>
      <c r="I144">
        <v>17.88</v>
      </c>
      <c r="J144">
        <v>35.11</v>
      </c>
      <c r="K144">
        <v>32.590000000000003</v>
      </c>
      <c r="L144">
        <v>23.35</v>
      </c>
      <c r="M144">
        <v>13.56</v>
      </c>
      <c r="N144">
        <v>19.18</v>
      </c>
      <c r="O144">
        <v>56</v>
      </c>
    </row>
    <row r="145" spans="1:15" x14ac:dyDescent="0.2">
      <c r="A145" t="s">
        <v>30</v>
      </c>
      <c r="B145" t="s">
        <v>7</v>
      </c>
      <c r="K145">
        <v>3</v>
      </c>
      <c r="O145">
        <v>70</v>
      </c>
    </row>
    <row r="146" spans="1:15" x14ac:dyDescent="0.2">
      <c r="A146" t="s">
        <v>33</v>
      </c>
      <c r="B146" t="s">
        <v>7</v>
      </c>
      <c r="L146">
        <v>104.6</v>
      </c>
      <c r="M146">
        <v>137.5</v>
      </c>
      <c r="N146">
        <v>115.5</v>
      </c>
      <c r="O146">
        <v>100</v>
      </c>
    </row>
    <row r="147" spans="1:15" x14ac:dyDescent="0.2">
      <c r="A147" t="s">
        <v>49</v>
      </c>
      <c r="B147" t="s">
        <v>7</v>
      </c>
      <c r="K147">
        <v>5.1379999999999999</v>
      </c>
      <c r="L147">
        <v>12.9</v>
      </c>
      <c r="M147">
        <v>23.3</v>
      </c>
      <c r="N147">
        <v>25.87</v>
      </c>
      <c r="O147">
        <v>191</v>
      </c>
    </row>
    <row r="148" spans="1:15" x14ac:dyDescent="0.2">
      <c r="A148" t="s">
        <v>51</v>
      </c>
      <c r="B148" t="s">
        <v>7</v>
      </c>
      <c r="F148">
        <v>26.87</v>
      </c>
      <c r="H148">
        <v>30.93</v>
      </c>
      <c r="J148">
        <v>39.54</v>
      </c>
      <c r="O148">
        <v>196</v>
      </c>
    </row>
    <row r="149" spans="1:15" x14ac:dyDescent="0.2">
      <c r="A149" t="s">
        <v>418</v>
      </c>
      <c r="B149" t="s">
        <v>7</v>
      </c>
      <c r="J149">
        <v>34.5</v>
      </c>
      <c r="L149">
        <v>38.53</v>
      </c>
      <c r="M149">
        <v>32.229999999999997</v>
      </c>
      <c r="N149">
        <v>34.07</v>
      </c>
      <c r="O149">
        <v>203</v>
      </c>
    </row>
    <row r="150" spans="1:15" x14ac:dyDescent="0.2">
      <c r="A150" t="s">
        <v>54</v>
      </c>
      <c r="B150" t="s">
        <v>7</v>
      </c>
      <c r="I150">
        <v>426.5</v>
      </c>
      <c r="J150">
        <v>476</v>
      </c>
      <c r="K150">
        <v>446.9</v>
      </c>
      <c r="L150">
        <v>435.4</v>
      </c>
      <c r="M150">
        <v>480.4</v>
      </c>
      <c r="N150">
        <v>439</v>
      </c>
      <c r="O150">
        <v>208</v>
      </c>
    </row>
    <row r="151" spans="1:15" x14ac:dyDescent="0.2">
      <c r="A151" t="s">
        <v>61</v>
      </c>
      <c r="B151" t="s">
        <v>7</v>
      </c>
      <c r="J151">
        <v>3.68</v>
      </c>
      <c r="M151">
        <v>0.45800000000000002</v>
      </c>
      <c r="O151">
        <v>233</v>
      </c>
    </row>
    <row r="152" spans="1:15" x14ac:dyDescent="0.2">
      <c r="A152" t="s">
        <v>419</v>
      </c>
      <c r="B152" t="s">
        <v>7</v>
      </c>
      <c r="O152">
        <v>234</v>
      </c>
    </row>
    <row r="153" spans="1:15" x14ac:dyDescent="0.2">
      <c r="A153" t="s">
        <v>64</v>
      </c>
      <c r="B153" t="s">
        <v>7</v>
      </c>
      <c r="J153">
        <v>85</v>
      </c>
      <c r="K153">
        <v>88.14</v>
      </c>
      <c r="L153">
        <v>76.75</v>
      </c>
      <c r="M153">
        <v>68.58</v>
      </c>
      <c r="N153">
        <v>102.1</v>
      </c>
      <c r="O153">
        <v>246</v>
      </c>
    </row>
    <row r="154" spans="1:15" x14ac:dyDescent="0.2">
      <c r="A154" t="s">
        <v>65</v>
      </c>
      <c r="B154" t="s">
        <v>7</v>
      </c>
      <c r="K154">
        <v>2634</v>
      </c>
      <c r="L154">
        <v>2642</v>
      </c>
      <c r="N154">
        <v>2811</v>
      </c>
      <c r="O154">
        <v>250</v>
      </c>
    </row>
    <row r="155" spans="1:15" x14ac:dyDescent="0.2">
      <c r="A155" t="s">
        <v>71</v>
      </c>
      <c r="B155" t="s">
        <v>7</v>
      </c>
      <c r="K155">
        <v>485</v>
      </c>
      <c r="L155">
        <v>515.70000000000005</v>
      </c>
      <c r="M155">
        <v>639</v>
      </c>
      <c r="O155">
        <v>276</v>
      </c>
    </row>
    <row r="156" spans="1:15" x14ac:dyDescent="0.2">
      <c r="A156" t="s">
        <v>73</v>
      </c>
      <c r="B156" t="s">
        <v>7</v>
      </c>
      <c r="I156">
        <v>1131</v>
      </c>
      <c r="J156">
        <v>1277</v>
      </c>
      <c r="K156">
        <v>1321</v>
      </c>
      <c r="L156">
        <v>1555</v>
      </c>
      <c r="M156">
        <v>1297</v>
      </c>
      <c r="N156">
        <v>1517</v>
      </c>
      <c r="O156">
        <v>300</v>
      </c>
    </row>
    <row r="157" spans="1:15" x14ac:dyDescent="0.2">
      <c r="A157" t="s">
        <v>420</v>
      </c>
      <c r="B157" t="s">
        <v>7</v>
      </c>
      <c r="O157">
        <v>336</v>
      </c>
    </row>
    <row r="158" spans="1:15" x14ac:dyDescent="0.2">
      <c r="A158" t="s">
        <v>85</v>
      </c>
      <c r="B158" t="s">
        <v>7</v>
      </c>
      <c r="K158">
        <v>210.2</v>
      </c>
      <c r="L158">
        <v>140.9</v>
      </c>
      <c r="M158">
        <v>180.6</v>
      </c>
      <c r="N158">
        <v>184.8</v>
      </c>
      <c r="O158">
        <v>348</v>
      </c>
    </row>
    <row r="159" spans="1:15" x14ac:dyDescent="0.2">
      <c r="A159" t="s">
        <v>86</v>
      </c>
      <c r="B159" t="s">
        <v>7</v>
      </c>
      <c r="O159">
        <v>352</v>
      </c>
    </row>
    <row r="160" spans="1:15" x14ac:dyDescent="0.2">
      <c r="A160" t="s">
        <v>91</v>
      </c>
      <c r="B160" t="s">
        <v>7</v>
      </c>
      <c r="K160">
        <v>1.1000000000000001</v>
      </c>
      <c r="O160">
        <v>372</v>
      </c>
    </row>
    <row r="161" spans="1:15" x14ac:dyDescent="0.2">
      <c r="A161" t="s">
        <v>93</v>
      </c>
      <c r="B161" t="s">
        <v>7</v>
      </c>
      <c r="D161">
        <v>3100</v>
      </c>
      <c r="I161">
        <v>3858</v>
      </c>
      <c r="J161">
        <v>3639</v>
      </c>
      <c r="K161">
        <v>3856</v>
      </c>
      <c r="L161">
        <v>3951</v>
      </c>
      <c r="M161">
        <v>3735</v>
      </c>
      <c r="N161">
        <v>4004</v>
      </c>
      <c r="O161">
        <v>380</v>
      </c>
    </row>
    <row r="162" spans="1:15" x14ac:dyDescent="0.2">
      <c r="A162" t="s">
        <v>105</v>
      </c>
      <c r="B162" t="s">
        <v>7</v>
      </c>
      <c r="K162">
        <v>0.56000000000000005</v>
      </c>
      <c r="L162">
        <v>0.83</v>
      </c>
      <c r="M162">
        <v>1.1400000000000001</v>
      </c>
      <c r="N162">
        <v>0.63</v>
      </c>
      <c r="O162">
        <v>428</v>
      </c>
    </row>
    <row r="163" spans="1:15" x14ac:dyDescent="0.2">
      <c r="A163" t="s">
        <v>421</v>
      </c>
      <c r="B163" t="s">
        <v>7</v>
      </c>
      <c r="O163">
        <v>438</v>
      </c>
    </row>
    <row r="164" spans="1:15" x14ac:dyDescent="0.2">
      <c r="A164" t="s">
        <v>110</v>
      </c>
      <c r="B164" t="s">
        <v>7</v>
      </c>
      <c r="L164">
        <v>4.4640000000000004</v>
      </c>
      <c r="M164">
        <v>4.4400000000000004</v>
      </c>
      <c r="O164">
        <v>440</v>
      </c>
    </row>
    <row r="165" spans="1:15" x14ac:dyDescent="0.2">
      <c r="A165" t="s">
        <v>111</v>
      </c>
      <c r="B165" t="s">
        <v>7</v>
      </c>
      <c r="K165">
        <v>2.7E-2</v>
      </c>
      <c r="L165">
        <v>0</v>
      </c>
      <c r="O165">
        <v>442</v>
      </c>
    </row>
    <row r="166" spans="1:15" x14ac:dyDescent="0.2">
      <c r="A166" t="s">
        <v>116</v>
      </c>
      <c r="B166" t="s">
        <v>7</v>
      </c>
      <c r="I166">
        <v>0.76300000000000001</v>
      </c>
      <c r="K166">
        <v>2</v>
      </c>
      <c r="L166">
        <v>3.2</v>
      </c>
      <c r="M166">
        <v>3.15</v>
      </c>
      <c r="N166">
        <v>4.2</v>
      </c>
      <c r="O166">
        <v>470</v>
      </c>
    </row>
    <row r="167" spans="1:15" x14ac:dyDescent="0.2">
      <c r="A167" t="s">
        <v>422</v>
      </c>
      <c r="B167" t="s">
        <v>7</v>
      </c>
      <c r="O167">
        <v>492</v>
      </c>
    </row>
    <row r="168" spans="1:15" x14ac:dyDescent="0.2">
      <c r="A168" t="s">
        <v>122</v>
      </c>
      <c r="B168" t="s">
        <v>7</v>
      </c>
      <c r="M168">
        <v>2.4119999999999999</v>
      </c>
      <c r="O168">
        <v>499</v>
      </c>
    </row>
    <row r="169" spans="1:15" x14ac:dyDescent="0.2">
      <c r="A169" t="s">
        <v>127</v>
      </c>
      <c r="B169" t="s">
        <v>7</v>
      </c>
      <c r="J169">
        <v>352.4</v>
      </c>
      <c r="K169">
        <v>498.3</v>
      </c>
      <c r="L169">
        <v>457.2</v>
      </c>
      <c r="M169">
        <v>486</v>
      </c>
      <c r="N169">
        <v>499.4</v>
      </c>
      <c r="O169">
        <v>528</v>
      </c>
    </row>
    <row r="170" spans="1:15" x14ac:dyDescent="0.2">
      <c r="A170" t="s">
        <v>133</v>
      </c>
      <c r="B170" t="s">
        <v>7</v>
      </c>
      <c r="K170">
        <v>134.4</v>
      </c>
      <c r="L170">
        <v>114.9</v>
      </c>
      <c r="M170">
        <v>93.25</v>
      </c>
      <c r="N170">
        <v>88.91</v>
      </c>
      <c r="O170">
        <v>578</v>
      </c>
    </row>
    <row r="171" spans="1:15" x14ac:dyDescent="0.2">
      <c r="A171" t="s">
        <v>141</v>
      </c>
      <c r="B171" t="s">
        <v>7</v>
      </c>
      <c r="D171">
        <v>208.5</v>
      </c>
      <c r="F171">
        <v>408.7</v>
      </c>
      <c r="G171">
        <v>339.5</v>
      </c>
      <c r="H171">
        <v>339.5</v>
      </c>
      <c r="I171">
        <v>301.5</v>
      </c>
      <c r="J171">
        <v>201.1</v>
      </c>
      <c r="K171">
        <v>89.3</v>
      </c>
      <c r="L171">
        <v>115.7</v>
      </c>
      <c r="M171">
        <v>85.2</v>
      </c>
      <c r="N171">
        <v>75.81</v>
      </c>
      <c r="O171">
        <v>616</v>
      </c>
    </row>
    <row r="172" spans="1:15" x14ac:dyDescent="0.2">
      <c r="A172" t="s">
        <v>142</v>
      </c>
      <c r="B172" t="s">
        <v>7</v>
      </c>
      <c r="I172">
        <v>877.7</v>
      </c>
      <c r="J172">
        <v>798.3</v>
      </c>
      <c r="K172">
        <v>792</v>
      </c>
      <c r="L172">
        <v>583.70000000000005</v>
      </c>
      <c r="O172">
        <v>620</v>
      </c>
    </row>
    <row r="173" spans="1:15" x14ac:dyDescent="0.2">
      <c r="A173" t="s">
        <v>145</v>
      </c>
      <c r="B173" t="s">
        <v>7</v>
      </c>
      <c r="I173">
        <v>312</v>
      </c>
      <c r="K173">
        <v>307</v>
      </c>
      <c r="M173">
        <v>228.3</v>
      </c>
      <c r="N173">
        <v>228.3</v>
      </c>
      <c r="O173">
        <v>498</v>
      </c>
    </row>
    <row r="174" spans="1:15" x14ac:dyDescent="0.2">
      <c r="A174" t="s">
        <v>147</v>
      </c>
      <c r="B174" t="s">
        <v>7</v>
      </c>
      <c r="E174">
        <v>731.3</v>
      </c>
      <c r="F174">
        <v>1474</v>
      </c>
      <c r="G174">
        <v>2301</v>
      </c>
      <c r="H174">
        <v>2965</v>
      </c>
      <c r="I174">
        <v>3025</v>
      </c>
      <c r="J174">
        <v>3205</v>
      </c>
      <c r="L174">
        <v>615.29999999999995</v>
      </c>
      <c r="M174">
        <v>418.7</v>
      </c>
      <c r="N174">
        <v>230.4</v>
      </c>
      <c r="O174">
        <v>642</v>
      </c>
    </row>
    <row r="175" spans="1:15" x14ac:dyDescent="0.2">
      <c r="A175" t="s">
        <v>423</v>
      </c>
      <c r="B175" t="s">
        <v>7</v>
      </c>
      <c r="J175">
        <v>5158</v>
      </c>
      <c r="L175">
        <v>2375</v>
      </c>
      <c r="O175">
        <v>643</v>
      </c>
    </row>
    <row r="176" spans="1:15" x14ac:dyDescent="0.2">
      <c r="A176" t="s">
        <v>152</v>
      </c>
      <c r="B176" t="s">
        <v>7</v>
      </c>
      <c r="O176">
        <v>674</v>
      </c>
    </row>
    <row r="177" spans="1:15" x14ac:dyDescent="0.2">
      <c r="A177" t="s">
        <v>156</v>
      </c>
      <c r="B177" t="s">
        <v>7</v>
      </c>
      <c r="M177">
        <v>91.96</v>
      </c>
      <c r="O177">
        <v>688</v>
      </c>
    </row>
    <row r="178" spans="1:15" x14ac:dyDescent="0.2">
      <c r="A178" t="s">
        <v>159</v>
      </c>
      <c r="B178" t="s">
        <v>7</v>
      </c>
      <c r="K178">
        <v>183</v>
      </c>
      <c r="L178">
        <v>172</v>
      </c>
      <c r="M178">
        <v>109</v>
      </c>
      <c r="N178">
        <v>99.64</v>
      </c>
      <c r="O178">
        <v>703</v>
      </c>
    </row>
    <row r="179" spans="1:15" x14ac:dyDescent="0.2">
      <c r="A179" t="s">
        <v>160</v>
      </c>
      <c r="B179" t="s">
        <v>7</v>
      </c>
      <c r="K179">
        <v>3</v>
      </c>
      <c r="L179">
        <v>9</v>
      </c>
      <c r="M179">
        <v>7.6040000000000001</v>
      </c>
      <c r="O179">
        <v>705</v>
      </c>
    </row>
    <row r="180" spans="1:15" x14ac:dyDescent="0.2">
      <c r="A180" t="s">
        <v>163</v>
      </c>
      <c r="B180" t="s">
        <v>7</v>
      </c>
      <c r="I180">
        <v>3402</v>
      </c>
      <c r="J180">
        <v>3634</v>
      </c>
      <c r="K180">
        <v>3735</v>
      </c>
      <c r="L180">
        <v>3815</v>
      </c>
      <c r="M180">
        <v>3923</v>
      </c>
      <c r="O180">
        <v>724</v>
      </c>
    </row>
    <row r="181" spans="1:15" x14ac:dyDescent="0.2">
      <c r="A181" t="s">
        <v>168</v>
      </c>
      <c r="B181" t="s">
        <v>7</v>
      </c>
      <c r="J181">
        <v>124.3</v>
      </c>
      <c r="K181">
        <v>136.69999999999999</v>
      </c>
      <c r="L181">
        <v>159.69999999999999</v>
      </c>
      <c r="M181">
        <v>164.2</v>
      </c>
      <c r="N181">
        <v>155.5</v>
      </c>
      <c r="O181">
        <v>752</v>
      </c>
    </row>
    <row r="182" spans="1:15" x14ac:dyDescent="0.2">
      <c r="A182" t="s">
        <v>169</v>
      </c>
      <c r="B182" t="s">
        <v>7</v>
      </c>
      <c r="L182">
        <v>55</v>
      </c>
      <c r="M182">
        <v>61</v>
      </c>
      <c r="O182">
        <v>756</v>
      </c>
    </row>
    <row r="183" spans="1:15" x14ac:dyDescent="0.2">
      <c r="A183" t="s">
        <v>174</v>
      </c>
      <c r="B183" t="s">
        <v>7</v>
      </c>
      <c r="K183">
        <v>55</v>
      </c>
      <c r="L183">
        <v>127.8</v>
      </c>
      <c r="O183">
        <v>807</v>
      </c>
    </row>
    <row r="184" spans="1:15" x14ac:dyDescent="0.2">
      <c r="A184" t="s">
        <v>182</v>
      </c>
      <c r="B184" t="s">
        <v>7</v>
      </c>
      <c r="I184">
        <v>2605</v>
      </c>
      <c r="J184">
        <v>2585</v>
      </c>
      <c r="K184">
        <v>2408</v>
      </c>
      <c r="L184">
        <v>2183</v>
      </c>
      <c r="M184">
        <v>2178</v>
      </c>
      <c r="N184">
        <v>2166</v>
      </c>
      <c r="O184">
        <v>804</v>
      </c>
    </row>
    <row r="185" spans="1:15" x14ac:dyDescent="0.2">
      <c r="A185" t="s">
        <v>184</v>
      </c>
      <c r="B185" t="s">
        <v>7</v>
      </c>
      <c r="I185">
        <v>157.1</v>
      </c>
      <c r="J185">
        <v>267.39999999999998</v>
      </c>
      <c r="K185">
        <v>0.96</v>
      </c>
      <c r="L185">
        <v>228</v>
      </c>
      <c r="O185">
        <v>826</v>
      </c>
    </row>
    <row r="186" spans="1:15" x14ac:dyDescent="0.2">
      <c r="A186" t="s">
        <v>16</v>
      </c>
      <c r="B186" t="s">
        <v>17</v>
      </c>
      <c r="L186">
        <v>2546</v>
      </c>
      <c r="O186">
        <v>36</v>
      </c>
    </row>
    <row r="187" spans="1:15" x14ac:dyDescent="0.2">
      <c r="A187" t="s">
        <v>424</v>
      </c>
      <c r="B187" t="s">
        <v>17</v>
      </c>
      <c r="O187">
        <v>184</v>
      </c>
    </row>
    <row r="188" spans="1:15" x14ac:dyDescent="0.2">
      <c r="A188" t="s">
        <v>63</v>
      </c>
      <c r="B188" t="s">
        <v>17</v>
      </c>
      <c r="K188">
        <v>3</v>
      </c>
      <c r="L188">
        <v>4</v>
      </c>
      <c r="O188">
        <v>242</v>
      </c>
    </row>
    <row r="189" spans="1:15" x14ac:dyDescent="0.2">
      <c r="A189" t="s">
        <v>99</v>
      </c>
      <c r="B189" t="s">
        <v>17</v>
      </c>
      <c r="O189">
        <v>296</v>
      </c>
    </row>
    <row r="190" spans="1:15" x14ac:dyDescent="0.2">
      <c r="A190" t="s">
        <v>425</v>
      </c>
      <c r="B190" t="s">
        <v>17</v>
      </c>
      <c r="O190">
        <v>584</v>
      </c>
    </row>
    <row r="191" spans="1:15" x14ac:dyDescent="0.2">
      <c r="A191" t="s">
        <v>426</v>
      </c>
      <c r="B191" t="s">
        <v>17</v>
      </c>
      <c r="O191">
        <v>583</v>
      </c>
    </row>
    <row r="192" spans="1:15" x14ac:dyDescent="0.2">
      <c r="A192" t="s">
        <v>427</v>
      </c>
      <c r="B192" t="s">
        <v>17</v>
      </c>
      <c r="O192">
        <v>520</v>
      </c>
    </row>
    <row r="193" spans="1:15" x14ac:dyDescent="0.2">
      <c r="A193" t="s">
        <v>129</v>
      </c>
      <c r="B193" t="s">
        <v>17</v>
      </c>
      <c r="K193">
        <v>467.6</v>
      </c>
      <c r="L193">
        <v>619.29999999999995</v>
      </c>
      <c r="M193">
        <v>721.8</v>
      </c>
      <c r="O193">
        <v>554</v>
      </c>
    </row>
    <row r="194" spans="1:15" x14ac:dyDescent="0.2">
      <c r="A194" t="s">
        <v>428</v>
      </c>
      <c r="B194" t="s">
        <v>17</v>
      </c>
      <c r="O194">
        <v>570</v>
      </c>
    </row>
    <row r="195" spans="1:15" x14ac:dyDescent="0.2">
      <c r="A195" t="s">
        <v>429</v>
      </c>
      <c r="B195" t="s">
        <v>17</v>
      </c>
      <c r="O195">
        <v>585</v>
      </c>
    </row>
    <row r="196" spans="1:15" x14ac:dyDescent="0.2">
      <c r="A196" t="s">
        <v>430</v>
      </c>
      <c r="B196" t="s">
        <v>17</v>
      </c>
      <c r="O196">
        <v>882</v>
      </c>
    </row>
    <row r="197" spans="1:15" x14ac:dyDescent="0.2">
      <c r="A197" t="s">
        <v>431</v>
      </c>
      <c r="B197" t="s">
        <v>17</v>
      </c>
      <c r="L197">
        <v>3.5400000000000001E-2</v>
      </c>
      <c r="O197">
        <v>90</v>
      </c>
    </row>
    <row r="198" spans="1:15" x14ac:dyDescent="0.2">
      <c r="A198" t="s">
        <v>432</v>
      </c>
      <c r="B198" t="s">
        <v>17</v>
      </c>
      <c r="O198">
        <v>772</v>
      </c>
    </row>
    <row r="199" spans="1:15" x14ac:dyDescent="0.2">
      <c r="A199" t="s">
        <v>433</v>
      </c>
      <c r="B199" t="s">
        <v>17</v>
      </c>
      <c r="O199">
        <v>776</v>
      </c>
    </row>
    <row r="200" spans="1:15" x14ac:dyDescent="0.2">
      <c r="A200" t="s">
        <v>434</v>
      </c>
      <c r="B200" t="s">
        <v>17</v>
      </c>
      <c r="O200">
        <v>798</v>
      </c>
    </row>
    <row r="201" spans="1:15" x14ac:dyDescent="0.2">
      <c r="A201" t="s">
        <v>435</v>
      </c>
      <c r="B201" t="s">
        <v>17</v>
      </c>
      <c r="O201">
        <v>548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34B6-42D9-4D4D-9DF6-54B8DA3A7B3B}">
  <dimension ref="A1:R232"/>
  <sheetViews>
    <sheetView workbookViewId="0">
      <selection activeCell="F26" sqref="F2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716</v>
      </c>
      <c r="E1" t="s">
        <v>715</v>
      </c>
      <c r="F1" t="s">
        <v>714</v>
      </c>
      <c r="G1" t="s">
        <v>713</v>
      </c>
      <c r="H1" t="s">
        <v>712</v>
      </c>
      <c r="I1" t="s">
        <v>301</v>
      </c>
      <c r="J1" t="s">
        <v>311</v>
      </c>
      <c r="K1" t="s">
        <v>321</v>
      </c>
      <c r="L1" t="s">
        <v>331</v>
      </c>
      <c r="M1" t="s">
        <v>336</v>
      </c>
      <c r="N1" t="s">
        <v>341</v>
      </c>
      <c r="O1" t="s">
        <v>346</v>
      </c>
      <c r="P1" t="s">
        <v>351</v>
      </c>
      <c r="Q1" t="s">
        <v>356</v>
      </c>
      <c r="R1" t="s">
        <v>711</v>
      </c>
    </row>
    <row r="2" spans="1:18" x14ac:dyDescent="0.2">
      <c r="A2" t="s">
        <v>4</v>
      </c>
      <c r="B2" t="s">
        <v>5</v>
      </c>
      <c r="C2">
        <v>4</v>
      </c>
      <c r="D2">
        <v>600000</v>
      </c>
      <c r="E2">
        <v>666666.67000000004</v>
      </c>
      <c r="F2">
        <v>733333.33</v>
      </c>
      <c r="G2">
        <v>800000</v>
      </c>
      <c r="H2">
        <v>1309677.42</v>
      </c>
      <c r="I2">
        <v>1819354.84</v>
      </c>
      <c r="J2">
        <v>2404989.59</v>
      </c>
      <c r="K2">
        <v>2408167.91</v>
      </c>
      <c r="L2">
        <v>2518178.36</v>
      </c>
      <c r="M2">
        <v>2594393.69</v>
      </c>
      <c r="N2">
        <v>2903569.36</v>
      </c>
      <c r="O2">
        <v>3199069.78</v>
      </c>
      <c r="P2">
        <v>3199000</v>
      </c>
      <c r="Q2">
        <v>3199000</v>
      </c>
      <c r="R2" t="s">
        <v>710</v>
      </c>
    </row>
    <row r="3" spans="1:18" x14ac:dyDescent="0.2">
      <c r="A3" t="s">
        <v>8</v>
      </c>
      <c r="B3" t="s">
        <v>7</v>
      </c>
      <c r="C3">
        <v>8</v>
      </c>
      <c r="D3">
        <v>0</v>
      </c>
      <c r="E3">
        <v>7657.89</v>
      </c>
      <c r="F3">
        <v>15315.79</v>
      </c>
      <c r="G3">
        <v>22973.68</v>
      </c>
      <c r="H3">
        <v>29100</v>
      </c>
      <c r="I3">
        <v>39300</v>
      </c>
      <c r="J3">
        <v>145390.91</v>
      </c>
      <c r="K3">
        <v>284000</v>
      </c>
      <c r="L3">
        <v>371000</v>
      </c>
      <c r="M3">
        <v>399000</v>
      </c>
      <c r="N3">
        <v>423384</v>
      </c>
      <c r="O3">
        <v>340000</v>
      </c>
      <c r="P3">
        <v>340000</v>
      </c>
      <c r="Q3">
        <v>362000</v>
      </c>
      <c r="R3" t="s">
        <v>709</v>
      </c>
    </row>
    <row r="4" spans="1:18" x14ac:dyDescent="0.2">
      <c r="A4" t="s">
        <v>9</v>
      </c>
      <c r="B4" t="s">
        <v>10</v>
      </c>
      <c r="C4">
        <v>12</v>
      </c>
      <c r="D4">
        <v>171550</v>
      </c>
      <c r="E4">
        <v>171550</v>
      </c>
      <c r="F4">
        <v>171550</v>
      </c>
      <c r="G4">
        <v>207750</v>
      </c>
      <c r="H4">
        <v>223270.83</v>
      </c>
      <c r="I4">
        <v>238791.67</v>
      </c>
      <c r="J4">
        <v>251857.14</v>
      </c>
      <c r="K4">
        <v>238000</v>
      </c>
      <c r="L4">
        <v>253000</v>
      </c>
      <c r="M4">
        <v>338000</v>
      </c>
      <c r="N4">
        <v>455000</v>
      </c>
      <c r="O4">
        <v>558000</v>
      </c>
      <c r="P4">
        <v>569418</v>
      </c>
      <c r="Q4">
        <v>569418</v>
      </c>
      <c r="R4" t="s">
        <v>708</v>
      </c>
    </row>
    <row r="5" spans="1:18" x14ac:dyDescent="0.2">
      <c r="A5" t="s">
        <v>707</v>
      </c>
      <c r="B5" t="s">
        <v>17</v>
      </c>
      <c r="C5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706</v>
      </c>
    </row>
    <row r="6" spans="1:18" x14ac:dyDescent="0.2">
      <c r="A6" t="s">
        <v>417</v>
      </c>
      <c r="B6" t="s">
        <v>7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150</v>
      </c>
      <c r="O6">
        <v>150</v>
      </c>
      <c r="P6">
        <v>150</v>
      </c>
      <c r="Q6">
        <v>150</v>
      </c>
      <c r="R6" t="s">
        <v>705</v>
      </c>
    </row>
    <row r="7" spans="1:18" x14ac:dyDescent="0.2">
      <c r="A7" t="s">
        <v>11</v>
      </c>
      <c r="B7" t="s">
        <v>10</v>
      </c>
      <c r="C7">
        <v>24</v>
      </c>
      <c r="D7">
        <v>37500</v>
      </c>
      <c r="E7">
        <v>43647.54</v>
      </c>
      <c r="F7">
        <v>49795.08</v>
      </c>
      <c r="G7">
        <v>55942.62</v>
      </c>
      <c r="H7">
        <v>62090.16</v>
      </c>
      <c r="I7">
        <v>68237.7</v>
      </c>
      <c r="J7">
        <v>74385.25</v>
      </c>
      <c r="K7">
        <v>75000</v>
      </c>
      <c r="L7">
        <v>80000.009999999995</v>
      </c>
      <c r="M7">
        <v>80000</v>
      </c>
      <c r="N7">
        <v>80000</v>
      </c>
      <c r="O7">
        <v>80000</v>
      </c>
      <c r="P7">
        <v>80000</v>
      </c>
      <c r="Q7">
        <v>80000.009999999995</v>
      </c>
      <c r="R7" t="s">
        <v>704</v>
      </c>
    </row>
    <row r="8" spans="1:18" x14ac:dyDescent="0.2">
      <c r="A8" t="s">
        <v>703</v>
      </c>
      <c r="B8" t="s">
        <v>13</v>
      </c>
      <c r="C8">
        <v>660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702</v>
      </c>
    </row>
    <row r="9" spans="1:18" x14ac:dyDescent="0.2">
      <c r="A9" t="s">
        <v>701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700</v>
      </c>
    </row>
    <row r="10" spans="1:18" x14ac:dyDescent="0.2">
      <c r="A10" t="s">
        <v>402</v>
      </c>
      <c r="B10" t="s">
        <v>13</v>
      </c>
      <c r="C10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>
        <v>340</v>
      </c>
      <c r="M10">
        <v>260</v>
      </c>
      <c r="N10">
        <v>180</v>
      </c>
      <c r="O10">
        <v>130</v>
      </c>
      <c r="P10">
        <v>130</v>
      </c>
      <c r="Q10">
        <v>130</v>
      </c>
      <c r="R10" t="s">
        <v>699</v>
      </c>
    </row>
    <row r="11" spans="1:18" x14ac:dyDescent="0.2">
      <c r="A11" t="s">
        <v>12</v>
      </c>
      <c r="B11" t="s">
        <v>13</v>
      </c>
      <c r="C11">
        <v>32</v>
      </c>
      <c r="D11">
        <v>264595.43</v>
      </c>
      <c r="E11">
        <v>608752.79</v>
      </c>
      <c r="F11">
        <v>963028.46</v>
      </c>
      <c r="G11">
        <v>1119839.8400000001</v>
      </c>
      <c r="H11">
        <v>910000</v>
      </c>
      <c r="I11">
        <v>943333.33</v>
      </c>
      <c r="J11">
        <v>946666.67</v>
      </c>
      <c r="K11">
        <v>1280000</v>
      </c>
      <c r="L11">
        <v>1550000</v>
      </c>
      <c r="M11">
        <v>1550000</v>
      </c>
      <c r="N11">
        <v>1550000</v>
      </c>
      <c r="O11">
        <v>1550233</v>
      </c>
      <c r="P11">
        <v>1767783</v>
      </c>
      <c r="Q11">
        <v>1767784.3</v>
      </c>
      <c r="R11" t="s">
        <v>698</v>
      </c>
    </row>
    <row r="12" spans="1:18" x14ac:dyDescent="0.2">
      <c r="A12" t="s">
        <v>14</v>
      </c>
      <c r="B12" t="s">
        <v>5</v>
      </c>
      <c r="C12">
        <v>51</v>
      </c>
      <c r="D12">
        <v>97000</v>
      </c>
      <c r="E12">
        <v>97000</v>
      </c>
      <c r="F12">
        <v>60000</v>
      </c>
      <c r="G12">
        <v>100000</v>
      </c>
      <c r="H12">
        <v>174166.67</v>
      </c>
      <c r="I12">
        <v>200000</v>
      </c>
      <c r="J12">
        <v>237500</v>
      </c>
      <c r="K12">
        <v>270807.69</v>
      </c>
      <c r="L12">
        <v>272500</v>
      </c>
      <c r="M12">
        <v>297360</v>
      </c>
      <c r="N12">
        <v>294122</v>
      </c>
      <c r="O12">
        <v>277000</v>
      </c>
      <c r="P12">
        <v>279000</v>
      </c>
      <c r="Q12">
        <v>274441.67</v>
      </c>
      <c r="R12" t="s">
        <v>697</v>
      </c>
    </row>
    <row r="13" spans="1:18" x14ac:dyDescent="0.2">
      <c r="A13" t="s">
        <v>15</v>
      </c>
      <c r="B13" t="s">
        <v>13</v>
      </c>
      <c r="C13">
        <v>533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696</v>
      </c>
    </row>
    <row r="14" spans="1:18" x14ac:dyDescent="0.2">
      <c r="A14" t="s">
        <v>16</v>
      </c>
      <c r="B14" t="s">
        <v>17</v>
      </c>
      <c r="C14">
        <v>36</v>
      </c>
      <c r="D14">
        <v>60700</v>
      </c>
      <c r="E14">
        <v>101226.82</v>
      </c>
      <c r="F14">
        <v>141753.64000000001</v>
      </c>
      <c r="G14">
        <v>266188.78000000003</v>
      </c>
      <c r="H14">
        <v>562421.04</v>
      </c>
      <c r="I14">
        <v>875411.09</v>
      </c>
      <c r="J14">
        <v>1345291.89</v>
      </c>
      <c r="K14">
        <v>2336285.11</v>
      </c>
      <c r="L14">
        <v>2358247.88</v>
      </c>
      <c r="M14">
        <v>2537888.5</v>
      </c>
      <c r="N14">
        <v>2850131</v>
      </c>
      <c r="O14">
        <v>3762574.17</v>
      </c>
      <c r="P14">
        <v>3614704.88</v>
      </c>
      <c r="Q14">
        <v>3993255.08</v>
      </c>
      <c r="R14" t="s">
        <v>695</v>
      </c>
    </row>
    <row r="15" spans="1:18" x14ac:dyDescent="0.2">
      <c r="A15" t="s">
        <v>18</v>
      </c>
      <c r="B15" t="s">
        <v>7</v>
      </c>
      <c r="C15">
        <v>40</v>
      </c>
      <c r="D15">
        <v>48774.53</v>
      </c>
      <c r="E15">
        <v>48774.53</v>
      </c>
      <c r="F15">
        <v>46878.77</v>
      </c>
      <c r="G15">
        <v>40119.519999999997</v>
      </c>
      <c r="H15">
        <v>30809.38</v>
      </c>
      <c r="I15">
        <v>33809.519999999997</v>
      </c>
      <c r="J15">
        <v>41428.57</v>
      </c>
      <c r="K15">
        <v>50000</v>
      </c>
      <c r="L15">
        <v>60000</v>
      </c>
      <c r="M15">
        <v>65000</v>
      </c>
      <c r="N15">
        <v>70000</v>
      </c>
      <c r="O15">
        <v>96140</v>
      </c>
      <c r="P15">
        <v>95140</v>
      </c>
      <c r="Q15">
        <v>119430</v>
      </c>
      <c r="R15" t="s">
        <v>694</v>
      </c>
    </row>
    <row r="16" spans="1:18" x14ac:dyDescent="0.2">
      <c r="A16" t="s">
        <v>19</v>
      </c>
      <c r="B16" t="s">
        <v>5</v>
      </c>
      <c r="C16">
        <v>31</v>
      </c>
      <c r="D16">
        <v>582000</v>
      </c>
      <c r="E16">
        <v>582000</v>
      </c>
      <c r="F16">
        <v>360000</v>
      </c>
      <c r="G16">
        <v>626266.14</v>
      </c>
      <c r="H16">
        <v>768924.94</v>
      </c>
      <c r="I16">
        <v>977154.84</v>
      </c>
      <c r="J16">
        <v>1151004.78</v>
      </c>
      <c r="K16">
        <v>1165616.49</v>
      </c>
      <c r="L16">
        <v>1215000</v>
      </c>
      <c r="M16">
        <v>1268800</v>
      </c>
      <c r="N16">
        <v>1410600</v>
      </c>
      <c r="O16">
        <v>1453318</v>
      </c>
      <c r="P16">
        <v>1455000</v>
      </c>
      <c r="Q16">
        <v>1426000</v>
      </c>
      <c r="R16" t="s">
        <v>693</v>
      </c>
    </row>
    <row r="17" spans="1:18" x14ac:dyDescent="0.2">
      <c r="A17" t="s">
        <v>20</v>
      </c>
      <c r="B17" t="s">
        <v>13</v>
      </c>
      <c r="C17">
        <v>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1000</v>
      </c>
      <c r="M17">
        <v>1000</v>
      </c>
      <c r="N17">
        <v>1000</v>
      </c>
      <c r="O17">
        <v>1000</v>
      </c>
      <c r="P17">
        <v>1000</v>
      </c>
      <c r="Q17">
        <v>1000</v>
      </c>
      <c r="R17" t="s">
        <v>692</v>
      </c>
    </row>
    <row r="18" spans="1:18" x14ac:dyDescent="0.2">
      <c r="A18" t="s">
        <v>21</v>
      </c>
      <c r="B18" t="s">
        <v>5</v>
      </c>
      <c r="C18">
        <v>48</v>
      </c>
      <c r="D18">
        <v>500</v>
      </c>
      <c r="E18">
        <v>581.97</v>
      </c>
      <c r="F18">
        <v>663.93</v>
      </c>
      <c r="G18">
        <v>745.9</v>
      </c>
      <c r="H18">
        <v>827.87</v>
      </c>
      <c r="I18">
        <v>909.84</v>
      </c>
      <c r="J18">
        <v>1000</v>
      </c>
      <c r="K18">
        <v>1000</v>
      </c>
      <c r="L18">
        <v>1000</v>
      </c>
      <c r="M18">
        <v>1000</v>
      </c>
      <c r="N18">
        <v>2000</v>
      </c>
      <c r="O18">
        <v>3165</v>
      </c>
      <c r="P18">
        <v>4060</v>
      </c>
      <c r="Q18">
        <v>4060</v>
      </c>
      <c r="R18" t="s">
        <v>691</v>
      </c>
    </row>
    <row r="19" spans="1:18" x14ac:dyDescent="0.2">
      <c r="A19" t="s">
        <v>22</v>
      </c>
      <c r="B19" t="s">
        <v>5</v>
      </c>
      <c r="C19">
        <v>50</v>
      </c>
      <c r="D19">
        <v>0</v>
      </c>
      <c r="E19">
        <v>0</v>
      </c>
      <c r="F19">
        <v>0</v>
      </c>
      <c r="G19">
        <v>0</v>
      </c>
      <c r="H19">
        <v>0</v>
      </c>
      <c r="I19">
        <v>258642.86</v>
      </c>
      <c r="J19">
        <v>410785.71</v>
      </c>
      <c r="K19">
        <v>1058000</v>
      </c>
      <c r="L19">
        <v>1520000</v>
      </c>
      <c r="M19">
        <v>2073000</v>
      </c>
      <c r="N19">
        <v>2790000</v>
      </c>
      <c r="O19">
        <v>3751048</v>
      </c>
      <c r="P19">
        <v>4421000</v>
      </c>
      <c r="Q19">
        <v>4869857.1399999997</v>
      </c>
      <c r="R19" t="s">
        <v>690</v>
      </c>
    </row>
    <row r="20" spans="1:18" x14ac:dyDescent="0.2">
      <c r="A20" t="s">
        <v>23</v>
      </c>
      <c r="B20" t="s">
        <v>13</v>
      </c>
      <c r="C20">
        <v>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1000</v>
      </c>
      <c r="K20">
        <v>1000</v>
      </c>
      <c r="L20">
        <v>1000</v>
      </c>
      <c r="M20">
        <v>3000</v>
      </c>
      <c r="N20">
        <v>5000</v>
      </c>
      <c r="O20">
        <v>5000</v>
      </c>
      <c r="P20">
        <v>5000</v>
      </c>
      <c r="Q20">
        <v>5000</v>
      </c>
      <c r="R20" t="s">
        <v>689</v>
      </c>
    </row>
    <row r="21" spans="1:18" x14ac:dyDescent="0.2">
      <c r="A21" t="s">
        <v>24</v>
      </c>
      <c r="B21" t="s">
        <v>7</v>
      </c>
      <c r="C21">
        <v>112</v>
      </c>
      <c r="D21">
        <v>2189.4</v>
      </c>
      <c r="E21">
        <v>2189.4</v>
      </c>
      <c r="F21">
        <v>1231.6400000000001</v>
      </c>
      <c r="G21">
        <v>4459.3</v>
      </c>
      <c r="H21">
        <v>7686.96</v>
      </c>
      <c r="I21">
        <v>29672.27</v>
      </c>
      <c r="J21">
        <v>51657.59</v>
      </c>
      <c r="K21">
        <v>114045.02</v>
      </c>
      <c r="L21">
        <v>163000</v>
      </c>
      <c r="M21">
        <v>159000</v>
      </c>
      <c r="N21">
        <v>149000</v>
      </c>
      <c r="O21">
        <v>131000</v>
      </c>
      <c r="P21">
        <v>117000</v>
      </c>
      <c r="Q21">
        <v>114280</v>
      </c>
      <c r="R21" t="s">
        <v>688</v>
      </c>
    </row>
    <row r="22" spans="1:18" x14ac:dyDescent="0.2">
      <c r="A22" t="s">
        <v>25</v>
      </c>
      <c r="B22" t="s">
        <v>7</v>
      </c>
      <c r="C22">
        <v>56</v>
      </c>
      <c r="D22">
        <v>15000</v>
      </c>
      <c r="E22">
        <v>14500</v>
      </c>
      <c r="F22">
        <v>14000</v>
      </c>
      <c r="G22">
        <v>12000</v>
      </c>
      <c r="H22">
        <v>10000</v>
      </c>
      <c r="I22">
        <v>9583.44</v>
      </c>
      <c r="J22">
        <v>9166.8799999999992</v>
      </c>
      <c r="K22">
        <v>10912</v>
      </c>
      <c r="L22">
        <v>14396</v>
      </c>
      <c r="M22">
        <v>16138</v>
      </c>
      <c r="N22">
        <v>17880</v>
      </c>
      <c r="O22">
        <v>21960</v>
      </c>
      <c r="P22">
        <v>32600</v>
      </c>
      <c r="Q22">
        <v>21650</v>
      </c>
      <c r="R22" t="s">
        <v>687</v>
      </c>
    </row>
    <row r="23" spans="1:18" x14ac:dyDescent="0.2">
      <c r="A23" t="s">
        <v>26</v>
      </c>
      <c r="B23" t="s">
        <v>13</v>
      </c>
      <c r="C23">
        <v>84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1000</v>
      </c>
      <c r="L23">
        <v>1000</v>
      </c>
      <c r="M23">
        <v>2000</v>
      </c>
      <c r="N23">
        <v>2000</v>
      </c>
      <c r="O23">
        <v>3000</v>
      </c>
      <c r="P23">
        <v>3000</v>
      </c>
      <c r="Q23">
        <v>3548.3</v>
      </c>
      <c r="R23" t="s">
        <v>686</v>
      </c>
    </row>
    <row r="24" spans="1:18" x14ac:dyDescent="0.2">
      <c r="A24" t="s">
        <v>27</v>
      </c>
      <c r="B24" t="s">
        <v>10</v>
      </c>
      <c r="C24">
        <v>204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2000</v>
      </c>
      <c r="K24">
        <v>2000</v>
      </c>
      <c r="L24">
        <v>9665</v>
      </c>
      <c r="M24">
        <v>9673</v>
      </c>
      <c r="N24">
        <v>9724</v>
      </c>
      <c r="O24">
        <v>10236</v>
      </c>
      <c r="P24">
        <v>12258</v>
      </c>
      <c r="Q24">
        <v>12258</v>
      </c>
      <c r="R24" t="s">
        <v>685</v>
      </c>
    </row>
    <row r="25" spans="1:18" x14ac:dyDescent="0.2">
      <c r="A25" t="s">
        <v>684</v>
      </c>
      <c r="B25" t="s">
        <v>13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683</v>
      </c>
    </row>
    <row r="26" spans="1:18" x14ac:dyDescent="0.2">
      <c r="A26" t="s">
        <v>28</v>
      </c>
      <c r="B26" t="s">
        <v>5</v>
      </c>
      <c r="C26">
        <v>64</v>
      </c>
      <c r="D26">
        <v>8000</v>
      </c>
      <c r="E26">
        <v>8000</v>
      </c>
      <c r="F26">
        <v>8000</v>
      </c>
      <c r="G26">
        <v>8000</v>
      </c>
      <c r="H26">
        <v>8000</v>
      </c>
      <c r="I26">
        <v>8000</v>
      </c>
      <c r="J26">
        <v>8000</v>
      </c>
      <c r="K26">
        <v>18000</v>
      </c>
      <c r="L26">
        <v>26000</v>
      </c>
      <c r="M26">
        <v>30000</v>
      </c>
      <c r="N26">
        <v>39000</v>
      </c>
      <c r="O26">
        <v>39000</v>
      </c>
      <c r="P26">
        <v>40000</v>
      </c>
      <c r="Q26">
        <v>31203.47</v>
      </c>
      <c r="R26" t="s">
        <v>682</v>
      </c>
    </row>
    <row r="27" spans="1:18" x14ac:dyDescent="0.2">
      <c r="A27" t="s">
        <v>29</v>
      </c>
      <c r="B27" t="s">
        <v>13</v>
      </c>
      <c r="C27">
        <v>68</v>
      </c>
      <c r="D27">
        <v>3000</v>
      </c>
      <c r="E27">
        <v>6333.33</v>
      </c>
      <c r="F27">
        <v>9666.67</v>
      </c>
      <c r="G27">
        <v>13000</v>
      </c>
      <c r="H27">
        <v>14840</v>
      </c>
      <c r="I27">
        <v>28203.08</v>
      </c>
      <c r="J27">
        <v>68018.460000000006</v>
      </c>
      <c r="K27">
        <v>80000</v>
      </c>
      <c r="L27">
        <v>140000</v>
      </c>
      <c r="M27">
        <v>125000</v>
      </c>
      <c r="N27">
        <v>125000</v>
      </c>
      <c r="O27">
        <v>128000</v>
      </c>
      <c r="P27">
        <v>128240</v>
      </c>
      <c r="Q27">
        <v>128240</v>
      </c>
      <c r="R27" t="s">
        <v>681</v>
      </c>
    </row>
    <row r="28" spans="1:18" x14ac:dyDescent="0.2">
      <c r="A28" t="s">
        <v>30</v>
      </c>
      <c r="B28" t="s">
        <v>7</v>
      </c>
      <c r="C28">
        <v>70</v>
      </c>
      <c r="D28">
        <v>2000</v>
      </c>
      <c r="E28">
        <v>2000</v>
      </c>
      <c r="F28">
        <v>2000</v>
      </c>
      <c r="G28">
        <v>2000</v>
      </c>
      <c r="H28">
        <v>2000</v>
      </c>
      <c r="I28">
        <v>2000</v>
      </c>
      <c r="J28">
        <v>181.82</v>
      </c>
      <c r="K28">
        <v>1585.37</v>
      </c>
      <c r="L28">
        <v>1768.29</v>
      </c>
      <c r="M28">
        <v>2000</v>
      </c>
      <c r="N28">
        <v>2073.17</v>
      </c>
      <c r="O28">
        <v>2000</v>
      </c>
      <c r="P28">
        <v>3000</v>
      </c>
      <c r="Q28">
        <v>2603.4299999999998</v>
      </c>
      <c r="R28" t="s">
        <v>680</v>
      </c>
    </row>
    <row r="29" spans="1:18" x14ac:dyDescent="0.2">
      <c r="A29" t="s">
        <v>31</v>
      </c>
      <c r="B29" t="s">
        <v>10</v>
      </c>
      <c r="C29">
        <v>72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1000</v>
      </c>
      <c r="K29">
        <v>1000</v>
      </c>
      <c r="L29">
        <v>2000</v>
      </c>
      <c r="M29">
        <v>2000</v>
      </c>
      <c r="N29">
        <v>1381</v>
      </c>
      <c r="O29">
        <v>1410</v>
      </c>
      <c r="P29">
        <v>1439</v>
      </c>
      <c r="Q29">
        <v>1438.6</v>
      </c>
      <c r="R29" t="s">
        <v>679</v>
      </c>
    </row>
    <row r="30" spans="1:18" x14ac:dyDescent="0.2">
      <c r="A30" t="s">
        <v>678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677</v>
      </c>
    </row>
    <row r="31" spans="1:18" x14ac:dyDescent="0.2">
      <c r="A31" t="s">
        <v>32</v>
      </c>
      <c r="B31" t="s">
        <v>13</v>
      </c>
      <c r="C31">
        <v>76</v>
      </c>
      <c r="D31">
        <v>400</v>
      </c>
      <c r="E31">
        <v>400</v>
      </c>
      <c r="F31">
        <v>400</v>
      </c>
      <c r="G31">
        <v>400</v>
      </c>
      <c r="H31">
        <v>32200</v>
      </c>
      <c r="I31">
        <v>64000</v>
      </c>
      <c r="J31">
        <v>455433</v>
      </c>
      <c r="K31">
        <v>795250</v>
      </c>
      <c r="L31">
        <v>1476532</v>
      </c>
      <c r="M31">
        <v>1959819</v>
      </c>
      <c r="N31">
        <v>2332000</v>
      </c>
      <c r="O31">
        <v>3109051.31</v>
      </c>
      <c r="P31">
        <v>3142522.72</v>
      </c>
      <c r="Q31">
        <v>4200796.5</v>
      </c>
      <c r="R31" t="s">
        <v>676</v>
      </c>
    </row>
    <row r="32" spans="1:18" x14ac:dyDescent="0.2">
      <c r="A32" t="s">
        <v>675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674</v>
      </c>
    </row>
    <row r="33" spans="1:18" x14ac:dyDescent="0.2">
      <c r="A33" t="s">
        <v>673</v>
      </c>
      <c r="B33" t="s">
        <v>13</v>
      </c>
      <c r="C33">
        <v>92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672</v>
      </c>
    </row>
    <row r="34" spans="1:18" x14ac:dyDescent="0.2">
      <c r="A34" t="s">
        <v>671</v>
      </c>
      <c r="B34" t="s">
        <v>5</v>
      </c>
      <c r="C34">
        <v>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1000</v>
      </c>
      <c r="M34">
        <v>1000</v>
      </c>
      <c r="N34">
        <v>1000</v>
      </c>
      <c r="O34">
        <v>1000</v>
      </c>
      <c r="P34">
        <v>1000</v>
      </c>
      <c r="Q34">
        <v>1000</v>
      </c>
      <c r="R34" t="s">
        <v>670</v>
      </c>
    </row>
    <row r="35" spans="1:18" x14ac:dyDescent="0.2">
      <c r="A35" t="s">
        <v>33</v>
      </c>
      <c r="B35" t="s">
        <v>7</v>
      </c>
      <c r="C35">
        <v>100</v>
      </c>
      <c r="D35">
        <v>30000</v>
      </c>
      <c r="E35">
        <v>31295.45</v>
      </c>
      <c r="F35">
        <v>32590.91</v>
      </c>
      <c r="G35">
        <v>33886.36</v>
      </c>
      <c r="H35">
        <v>35181.82</v>
      </c>
      <c r="I35">
        <v>144791.67000000001</v>
      </c>
      <c r="J35">
        <v>667708.32999999996</v>
      </c>
      <c r="K35">
        <v>1001000</v>
      </c>
      <c r="L35">
        <v>1197000</v>
      </c>
      <c r="M35">
        <v>1229000</v>
      </c>
      <c r="N35">
        <v>1148222.8600000001</v>
      </c>
      <c r="O35">
        <v>639337.14</v>
      </c>
      <c r="P35">
        <v>301520</v>
      </c>
      <c r="Q35">
        <v>111600</v>
      </c>
      <c r="R35" t="s">
        <v>669</v>
      </c>
    </row>
    <row r="36" spans="1:18" x14ac:dyDescent="0.2">
      <c r="A36" t="s">
        <v>34</v>
      </c>
      <c r="B36" t="s">
        <v>10</v>
      </c>
      <c r="C36">
        <v>854</v>
      </c>
      <c r="D36">
        <v>500</v>
      </c>
      <c r="E36">
        <v>745.9</v>
      </c>
      <c r="F36">
        <v>991.8</v>
      </c>
      <c r="G36">
        <v>1237.7</v>
      </c>
      <c r="H36">
        <v>1483.61</v>
      </c>
      <c r="I36">
        <v>1729.51</v>
      </c>
      <c r="J36">
        <v>1975.41</v>
      </c>
      <c r="K36">
        <v>4000</v>
      </c>
      <c r="L36">
        <v>10000</v>
      </c>
      <c r="M36">
        <v>12000</v>
      </c>
      <c r="N36">
        <v>20000</v>
      </c>
      <c r="O36">
        <v>25000</v>
      </c>
      <c r="P36">
        <v>25000</v>
      </c>
      <c r="Q36">
        <v>25000</v>
      </c>
      <c r="R36" t="s">
        <v>668</v>
      </c>
    </row>
    <row r="37" spans="1:18" x14ac:dyDescent="0.2">
      <c r="A37" t="s">
        <v>36</v>
      </c>
      <c r="B37" t="s">
        <v>10</v>
      </c>
      <c r="C37">
        <v>108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14000</v>
      </c>
      <c r="K37">
        <v>14000</v>
      </c>
      <c r="L37">
        <v>14000</v>
      </c>
      <c r="M37">
        <v>15000</v>
      </c>
      <c r="N37">
        <v>15000</v>
      </c>
      <c r="O37">
        <v>18000</v>
      </c>
      <c r="P37">
        <v>21430</v>
      </c>
      <c r="Q37">
        <v>21430</v>
      </c>
      <c r="R37" t="s">
        <v>667</v>
      </c>
    </row>
    <row r="38" spans="1:18" x14ac:dyDescent="0.2">
      <c r="A38" t="s">
        <v>37</v>
      </c>
      <c r="B38" t="s">
        <v>5</v>
      </c>
      <c r="C38">
        <v>116</v>
      </c>
      <c r="D38">
        <v>2190</v>
      </c>
      <c r="E38">
        <v>11870</v>
      </c>
      <c r="F38">
        <v>21630</v>
      </c>
      <c r="G38">
        <v>31440</v>
      </c>
      <c r="H38">
        <v>41270</v>
      </c>
      <c r="I38">
        <v>51130</v>
      </c>
      <c r="J38">
        <v>61011.82</v>
      </c>
      <c r="K38">
        <v>89000</v>
      </c>
      <c r="L38">
        <v>120000</v>
      </c>
      <c r="M38">
        <v>180000</v>
      </c>
      <c r="N38">
        <v>240000</v>
      </c>
      <c r="O38">
        <v>269460</v>
      </c>
      <c r="P38">
        <v>284170</v>
      </c>
      <c r="Q38">
        <v>407839.44</v>
      </c>
      <c r="R38" t="s">
        <v>666</v>
      </c>
    </row>
    <row r="39" spans="1:18" x14ac:dyDescent="0.2">
      <c r="A39" t="s">
        <v>38</v>
      </c>
      <c r="B39" t="s">
        <v>10</v>
      </c>
      <c r="C39">
        <v>120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1444.44</v>
      </c>
      <c r="K39">
        <v>7000</v>
      </c>
      <c r="L39">
        <v>14000</v>
      </c>
      <c r="M39">
        <v>21000</v>
      </c>
      <c r="N39">
        <v>22000</v>
      </c>
      <c r="O39">
        <v>24000</v>
      </c>
      <c r="P39">
        <v>25654</v>
      </c>
      <c r="Q39">
        <v>25654</v>
      </c>
      <c r="R39" t="s">
        <v>665</v>
      </c>
    </row>
    <row r="40" spans="1:18" x14ac:dyDescent="0.2">
      <c r="A40" t="s">
        <v>39</v>
      </c>
      <c r="B40" t="s">
        <v>13</v>
      </c>
      <c r="C40">
        <v>124</v>
      </c>
      <c r="D40">
        <v>32400</v>
      </c>
      <c r="E40">
        <v>118800</v>
      </c>
      <c r="F40">
        <v>186333.33</v>
      </c>
      <c r="G40">
        <v>235000</v>
      </c>
      <c r="H40">
        <v>271283.33</v>
      </c>
      <c r="I40">
        <v>307566.67</v>
      </c>
      <c r="J40">
        <v>343850</v>
      </c>
      <c r="K40">
        <v>606481.02</v>
      </c>
      <c r="L40">
        <v>858581.21</v>
      </c>
      <c r="M40">
        <v>1077548.23</v>
      </c>
      <c r="N40">
        <v>1034453.99</v>
      </c>
      <c r="O40">
        <v>1256295.49</v>
      </c>
      <c r="P40">
        <v>1150673.44</v>
      </c>
      <c r="Q40">
        <v>1200586.17</v>
      </c>
      <c r="R40" t="s">
        <v>664</v>
      </c>
    </row>
    <row r="41" spans="1:18" x14ac:dyDescent="0.2">
      <c r="A41" t="s">
        <v>40</v>
      </c>
      <c r="B41" t="s">
        <v>10</v>
      </c>
      <c r="C41">
        <v>132</v>
      </c>
      <c r="D41">
        <v>0</v>
      </c>
      <c r="E41">
        <v>327.87</v>
      </c>
      <c r="F41">
        <v>655.74</v>
      </c>
      <c r="G41">
        <v>983.61</v>
      </c>
      <c r="H41">
        <v>1311.48</v>
      </c>
      <c r="I41">
        <v>1639.34</v>
      </c>
      <c r="J41">
        <v>1967.21</v>
      </c>
      <c r="K41">
        <v>2000</v>
      </c>
      <c r="L41">
        <v>2000</v>
      </c>
      <c r="M41">
        <v>2000</v>
      </c>
      <c r="N41">
        <v>2779</v>
      </c>
      <c r="O41">
        <v>2780</v>
      </c>
      <c r="P41">
        <v>3110</v>
      </c>
      <c r="Q41">
        <v>3110</v>
      </c>
      <c r="R41" t="s">
        <v>663</v>
      </c>
    </row>
    <row r="42" spans="1:18" x14ac:dyDescent="0.2">
      <c r="A42" t="s">
        <v>662</v>
      </c>
      <c r="B42" t="s">
        <v>13</v>
      </c>
      <c r="C42">
        <v>136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t="s">
        <v>661</v>
      </c>
    </row>
    <row r="43" spans="1:18" x14ac:dyDescent="0.2">
      <c r="A43" t="s">
        <v>41</v>
      </c>
      <c r="B43" t="s">
        <v>10</v>
      </c>
      <c r="C43">
        <v>140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135</v>
      </c>
      <c r="N43">
        <v>500</v>
      </c>
      <c r="O43">
        <v>1000</v>
      </c>
      <c r="P43">
        <v>1000</v>
      </c>
      <c r="Q43">
        <v>1000</v>
      </c>
      <c r="R43" t="s">
        <v>660</v>
      </c>
    </row>
    <row r="44" spans="1:18" x14ac:dyDescent="0.2">
      <c r="A44" t="s">
        <v>42</v>
      </c>
      <c r="B44" t="s">
        <v>10</v>
      </c>
      <c r="C44">
        <v>148</v>
      </c>
      <c r="D44">
        <v>1000</v>
      </c>
      <c r="E44">
        <v>1983.61</v>
      </c>
      <c r="F44">
        <v>2967.21</v>
      </c>
      <c r="G44">
        <v>3950.82</v>
      </c>
      <c r="H44">
        <v>4934.43</v>
      </c>
      <c r="I44">
        <v>5918.03</v>
      </c>
      <c r="J44">
        <v>6901.64</v>
      </c>
      <c r="K44">
        <v>8000</v>
      </c>
      <c r="L44">
        <v>12000</v>
      </c>
      <c r="M44">
        <v>14000</v>
      </c>
      <c r="N44">
        <v>16000</v>
      </c>
      <c r="O44">
        <v>20000</v>
      </c>
      <c r="P44">
        <v>26000</v>
      </c>
      <c r="Q44">
        <v>30273</v>
      </c>
      <c r="R44" t="s">
        <v>659</v>
      </c>
    </row>
    <row r="45" spans="1:18" x14ac:dyDescent="0.2">
      <c r="A45" t="s">
        <v>43</v>
      </c>
      <c r="B45" t="s">
        <v>13</v>
      </c>
      <c r="C45">
        <v>152</v>
      </c>
      <c r="D45">
        <v>800000</v>
      </c>
      <c r="E45">
        <v>800000</v>
      </c>
      <c r="F45">
        <v>873325.14</v>
      </c>
      <c r="G45">
        <v>986178.08</v>
      </c>
      <c r="H45">
        <v>1014830.31</v>
      </c>
      <c r="I45">
        <v>1043482.54</v>
      </c>
      <c r="J45">
        <v>1072134.78</v>
      </c>
      <c r="K45">
        <v>1180000</v>
      </c>
      <c r="L45">
        <v>1255000</v>
      </c>
      <c r="M45">
        <v>1350000</v>
      </c>
      <c r="N45">
        <v>1600000</v>
      </c>
      <c r="O45">
        <v>1900000</v>
      </c>
      <c r="P45">
        <v>1900000</v>
      </c>
      <c r="Q45">
        <v>1900000</v>
      </c>
      <c r="R45" t="s">
        <v>658</v>
      </c>
    </row>
    <row r="46" spans="1:18" x14ac:dyDescent="0.2">
      <c r="A46" t="s">
        <v>44</v>
      </c>
      <c r="B46" t="s">
        <v>5</v>
      </c>
      <c r="C46">
        <v>156</v>
      </c>
      <c r="D46">
        <v>17638284.41</v>
      </c>
      <c r="E46">
        <v>17622885.84</v>
      </c>
      <c r="F46">
        <v>17950800.329999998</v>
      </c>
      <c r="G46">
        <v>19451520.370000001</v>
      </c>
      <c r="H46">
        <v>18521184.309999999</v>
      </c>
      <c r="I46">
        <v>17602687.059999999</v>
      </c>
      <c r="J46">
        <v>29833518.739999998</v>
      </c>
      <c r="K46">
        <v>39848407.630000003</v>
      </c>
      <c r="L46">
        <v>48801497.670000002</v>
      </c>
      <c r="M46">
        <v>48264572.25</v>
      </c>
      <c r="N46">
        <v>51891447.07</v>
      </c>
      <c r="O46">
        <v>53910224.729999997</v>
      </c>
      <c r="P46">
        <v>58851661.18</v>
      </c>
      <c r="Q46">
        <v>61899940</v>
      </c>
      <c r="R46" t="s">
        <v>657</v>
      </c>
    </row>
    <row r="47" spans="1:18" x14ac:dyDescent="0.2">
      <c r="A47" t="s">
        <v>656</v>
      </c>
      <c r="B47" t="s">
        <v>17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655</v>
      </c>
    </row>
    <row r="48" spans="1:18" x14ac:dyDescent="0.2">
      <c r="A48" t="s">
        <v>654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653</v>
      </c>
    </row>
    <row r="49" spans="1:18" x14ac:dyDescent="0.2">
      <c r="A49" t="s">
        <v>45</v>
      </c>
      <c r="B49" t="s">
        <v>13</v>
      </c>
      <c r="C49">
        <v>170</v>
      </c>
      <c r="D49">
        <v>10000</v>
      </c>
      <c r="E49">
        <v>10000</v>
      </c>
      <c r="F49">
        <v>10000</v>
      </c>
      <c r="G49">
        <v>10000</v>
      </c>
      <c r="H49">
        <v>30000</v>
      </c>
      <c r="I49">
        <v>80000</v>
      </c>
      <c r="J49">
        <v>220000</v>
      </c>
      <c r="K49">
        <v>250000</v>
      </c>
      <c r="L49">
        <v>400000</v>
      </c>
      <c r="M49">
        <v>465000</v>
      </c>
      <c r="N49">
        <v>650000</v>
      </c>
      <c r="O49">
        <v>900000</v>
      </c>
      <c r="P49">
        <v>900000</v>
      </c>
      <c r="Q49">
        <v>900000</v>
      </c>
      <c r="R49" t="s">
        <v>652</v>
      </c>
    </row>
    <row r="50" spans="1:18" x14ac:dyDescent="0.2">
      <c r="A50" t="s">
        <v>397</v>
      </c>
      <c r="B50" t="s">
        <v>10</v>
      </c>
      <c r="C50">
        <v>174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130</v>
      </c>
      <c r="N50">
        <v>130</v>
      </c>
      <c r="O50">
        <v>130</v>
      </c>
      <c r="P50">
        <v>130</v>
      </c>
      <c r="Q50">
        <v>130</v>
      </c>
      <c r="R50" t="s">
        <v>651</v>
      </c>
    </row>
    <row r="51" spans="1:18" x14ac:dyDescent="0.2">
      <c r="A51" t="s">
        <v>650</v>
      </c>
      <c r="B51" t="s">
        <v>10</v>
      </c>
      <c r="C51">
        <v>180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7000</v>
      </c>
      <c r="M51">
        <v>9000</v>
      </c>
      <c r="N51">
        <v>10000</v>
      </c>
      <c r="O51">
        <v>10500</v>
      </c>
      <c r="P51">
        <v>11000</v>
      </c>
      <c r="Q51">
        <v>11000</v>
      </c>
      <c r="R51" t="s">
        <v>649</v>
      </c>
    </row>
    <row r="52" spans="1:18" x14ac:dyDescent="0.2">
      <c r="A52" t="s">
        <v>648</v>
      </c>
      <c r="B52" t="s">
        <v>10</v>
      </c>
      <c r="C52">
        <v>178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1000</v>
      </c>
      <c r="L52">
        <v>1000</v>
      </c>
      <c r="M52">
        <v>1000</v>
      </c>
      <c r="N52">
        <v>1000</v>
      </c>
      <c r="O52">
        <v>2000</v>
      </c>
      <c r="P52">
        <v>2000</v>
      </c>
      <c r="Q52">
        <v>2000</v>
      </c>
      <c r="R52" t="s">
        <v>647</v>
      </c>
    </row>
    <row r="53" spans="1:18" x14ac:dyDescent="0.2">
      <c r="A53" t="s">
        <v>424</v>
      </c>
      <c r="B53" t="s">
        <v>17</v>
      </c>
      <c r="C53">
        <v>184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646</v>
      </c>
    </row>
    <row r="54" spans="1:18" x14ac:dyDescent="0.2">
      <c r="A54" t="s">
        <v>47</v>
      </c>
      <c r="B54" t="s">
        <v>13</v>
      </c>
      <c r="C54">
        <v>188</v>
      </c>
      <c r="D54">
        <v>10100</v>
      </c>
      <c r="E54">
        <v>12125</v>
      </c>
      <c r="F54">
        <v>14150</v>
      </c>
      <c r="G54">
        <v>16172.86</v>
      </c>
      <c r="H54">
        <v>18195.71</v>
      </c>
      <c r="I54">
        <v>20218.57</v>
      </c>
      <c r="J54">
        <v>25205</v>
      </c>
      <c r="K54">
        <v>26000</v>
      </c>
      <c r="L54">
        <v>61000</v>
      </c>
      <c r="M54">
        <v>73000</v>
      </c>
      <c r="N54">
        <v>77000</v>
      </c>
      <c r="O54">
        <v>92000</v>
      </c>
      <c r="P54">
        <v>108000</v>
      </c>
      <c r="Q54">
        <v>108000</v>
      </c>
      <c r="R54" t="s">
        <v>645</v>
      </c>
    </row>
    <row r="55" spans="1:18" x14ac:dyDescent="0.2">
      <c r="A55" t="s">
        <v>644</v>
      </c>
      <c r="B55" t="s">
        <v>10</v>
      </c>
      <c r="C55">
        <v>384</v>
      </c>
      <c r="D55">
        <v>1000</v>
      </c>
      <c r="E55">
        <v>1491.8</v>
      </c>
      <c r="F55">
        <v>1983.61</v>
      </c>
      <c r="G55">
        <v>2475.41</v>
      </c>
      <c r="H55">
        <v>2967.21</v>
      </c>
      <c r="I55">
        <v>3459.02</v>
      </c>
      <c r="J55">
        <v>3950.82</v>
      </c>
      <c r="K55">
        <v>20000</v>
      </c>
      <c r="L55">
        <v>44000</v>
      </c>
      <c r="M55">
        <v>54000</v>
      </c>
      <c r="N55">
        <v>66000</v>
      </c>
      <c r="O55">
        <v>72750</v>
      </c>
      <c r="P55">
        <v>73000</v>
      </c>
      <c r="Q55">
        <v>73000</v>
      </c>
      <c r="R55" t="s">
        <v>643</v>
      </c>
    </row>
    <row r="56" spans="1:18" x14ac:dyDescent="0.2">
      <c r="A56" t="s">
        <v>49</v>
      </c>
      <c r="B56" t="s">
        <v>7</v>
      </c>
      <c r="C56">
        <v>191</v>
      </c>
      <c r="D56">
        <v>2000</v>
      </c>
      <c r="E56">
        <v>2000</v>
      </c>
      <c r="F56">
        <v>2000</v>
      </c>
      <c r="G56">
        <v>2000</v>
      </c>
      <c r="H56">
        <v>2000</v>
      </c>
      <c r="I56">
        <v>2000</v>
      </c>
      <c r="J56">
        <v>1639.57</v>
      </c>
      <c r="K56">
        <v>1585.37</v>
      </c>
      <c r="L56">
        <v>1768.29</v>
      </c>
      <c r="M56">
        <v>2000</v>
      </c>
      <c r="N56">
        <v>2073.17</v>
      </c>
      <c r="O56">
        <v>3000</v>
      </c>
      <c r="P56">
        <v>3000</v>
      </c>
      <c r="Q56">
        <v>16000</v>
      </c>
      <c r="R56" t="s">
        <v>642</v>
      </c>
    </row>
    <row r="57" spans="1:18" x14ac:dyDescent="0.2">
      <c r="A57" t="s">
        <v>50</v>
      </c>
      <c r="B57" t="s">
        <v>13</v>
      </c>
      <c r="C57">
        <v>192</v>
      </c>
      <c r="D57">
        <v>30000</v>
      </c>
      <c r="E57">
        <v>36122.449999999997</v>
      </c>
      <c r="F57">
        <v>42244.9</v>
      </c>
      <c r="G57">
        <v>48367.35</v>
      </c>
      <c r="H57">
        <v>54489.8</v>
      </c>
      <c r="I57">
        <v>71333.33</v>
      </c>
      <c r="J57">
        <v>210000</v>
      </c>
      <c r="K57">
        <v>450000</v>
      </c>
      <c r="L57">
        <v>762000</v>
      </c>
      <c r="M57">
        <v>861000</v>
      </c>
      <c r="N57">
        <v>890000</v>
      </c>
      <c r="O57">
        <v>870000</v>
      </c>
      <c r="P57">
        <v>870000</v>
      </c>
      <c r="Q57">
        <v>870000</v>
      </c>
      <c r="R57" t="s">
        <v>641</v>
      </c>
    </row>
    <row r="58" spans="1:18" x14ac:dyDescent="0.2">
      <c r="A58" t="s">
        <v>51</v>
      </c>
      <c r="B58" t="s">
        <v>5</v>
      </c>
      <c r="C58">
        <v>196</v>
      </c>
      <c r="D58">
        <v>9345</v>
      </c>
      <c r="E58">
        <v>11075.56</v>
      </c>
      <c r="F58">
        <v>12806.11</v>
      </c>
      <c r="G58">
        <v>14536.67</v>
      </c>
      <c r="H58">
        <v>16267.22</v>
      </c>
      <c r="I58">
        <v>13941.43</v>
      </c>
      <c r="J58">
        <v>25812.86</v>
      </c>
      <c r="K58">
        <v>27000</v>
      </c>
      <c r="L58">
        <v>30000</v>
      </c>
      <c r="M58">
        <v>31000</v>
      </c>
      <c r="N58">
        <v>36000</v>
      </c>
      <c r="O58">
        <v>39938</v>
      </c>
      <c r="P58">
        <v>49859.88</v>
      </c>
      <c r="Q58">
        <v>45850</v>
      </c>
      <c r="R58" t="s">
        <v>640</v>
      </c>
    </row>
    <row r="59" spans="1:18" x14ac:dyDescent="0.2">
      <c r="A59" t="s">
        <v>52</v>
      </c>
      <c r="B59" t="s">
        <v>7</v>
      </c>
      <c r="C59">
        <v>203</v>
      </c>
      <c r="D59">
        <v>25000</v>
      </c>
      <c r="E59">
        <v>24000</v>
      </c>
      <c r="F59">
        <v>21000</v>
      </c>
      <c r="G59">
        <v>19000</v>
      </c>
      <c r="H59">
        <v>18000</v>
      </c>
      <c r="I59">
        <v>22191.64</v>
      </c>
      <c r="J59">
        <v>26383.279999999999</v>
      </c>
      <c r="K59">
        <v>27140.18</v>
      </c>
      <c r="L59">
        <v>66189.81</v>
      </c>
      <c r="M59">
        <v>85715.98</v>
      </c>
      <c r="N59">
        <v>139821.46</v>
      </c>
      <c r="O59">
        <v>170088.7</v>
      </c>
      <c r="P59">
        <v>94470.76</v>
      </c>
      <c r="Q59">
        <v>47040</v>
      </c>
      <c r="R59" t="s">
        <v>639</v>
      </c>
    </row>
    <row r="60" spans="1:18" x14ac:dyDescent="0.2">
      <c r="A60" t="s">
        <v>54</v>
      </c>
      <c r="B60" t="s">
        <v>7</v>
      </c>
      <c r="C60">
        <v>208</v>
      </c>
      <c r="D60">
        <v>10000</v>
      </c>
      <c r="E60">
        <v>10000</v>
      </c>
      <c r="F60">
        <v>10000</v>
      </c>
      <c r="G60">
        <v>10000</v>
      </c>
      <c r="H60">
        <v>10000</v>
      </c>
      <c r="I60">
        <v>25000</v>
      </c>
      <c r="J60">
        <v>37500</v>
      </c>
      <c r="K60">
        <v>90000</v>
      </c>
      <c r="L60">
        <v>391000</v>
      </c>
      <c r="M60">
        <v>410000</v>
      </c>
      <c r="N60">
        <v>430000</v>
      </c>
      <c r="O60">
        <v>481000</v>
      </c>
      <c r="P60">
        <v>447000</v>
      </c>
      <c r="Q60">
        <v>448950</v>
      </c>
      <c r="R60" t="s">
        <v>638</v>
      </c>
    </row>
    <row r="61" spans="1:18" x14ac:dyDescent="0.2">
      <c r="A61" t="s">
        <v>55</v>
      </c>
      <c r="B61" t="s">
        <v>10</v>
      </c>
      <c r="C61">
        <v>262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1000</v>
      </c>
      <c r="K61">
        <v>1000</v>
      </c>
      <c r="L61">
        <v>1000</v>
      </c>
      <c r="M61">
        <v>1000</v>
      </c>
      <c r="N61">
        <v>1000</v>
      </c>
      <c r="O61">
        <v>1000</v>
      </c>
      <c r="P61">
        <v>1012</v>
      </c>
      <c r="Q61">
        <v>1012</v>
      </c>
      <c r="R61" t="s">
        <v>637</v>
      </c>
    </row>
    <row r="62" spans="1:18" x14ac:dyDescent="0.2">
      <c r="A62" t="s">
        <v>404</v>
      </c>
      <c r="B62" t="s">
        <v>13</v>
      </c>
      <c r="C62">
        <v>212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636</v>
      </c>
    </row>
    <row r="63" spans="1:18" x14ac:dyDescent="0.2">
      <c r="A63" t="s">
        <v>56</v>
      </c>
      <c r="B63" t="s">
        <v>13</v>
      </c>
      <c r="C63">
        <v>214</v>
      </c>
      <c r="D63">
        <v>1000</v>
      </c>
      <c r="E63">
        <v>1680</v>
      </c>
      <c r="F63">
        <v>2360</v>
      </c>
      <c r="G63">
        <v>3040</v>
      </c>
      <c r="H63">
        <v>24307.69</v>
      </c>
      <c r="I63">
        <v>101230.77</v>
      </c>
      <c r="J63">
        <v>147692.31</v>
      </c>
      <c r="K63">
        <v>173846.15</v>
      </c>
      <c r="L63">
        <v>200000</v>
      </c>
      <c r="M63">
        <v>221071.43</v>
      </c>
      <c r="N63">
        <v>242142.86</v>
      </c>
      <c r="O63">
        <v>270591.67</v>
      </c>
      <c r="P63">
        <v>275000</v>
      </c>
      <c r="Q63">
        <v>290721.01</v>
      </c>
      <c r="R63" t="s">
        <v>635</v>
      </c>
    </row>
    <row r="64" spans="1:18" x14ac:dyDescent="0.2">
      <c r="A64" t="s">
        <v>634</v>
      </c>
      <c r="B64" t="s">
        <v>5</v>
      </c>
      <c r="C64">
        <v>626</v>
      </c>
      <c r="D64">
        <v>3140</v>
      </c>
      <c r="E64">
        <v>4631.08</v>
      </c>
      <c r="F64">
        <v>6122.45</v>
      </c>
      <c r="G64">
        <v>7615.73</v>
      </c>
      <c r="H64">
        <v>9109.01</v>
      </c>
      <c r="I64">
        <v>10602.29</v>
      </c>
      <c r="J64">
        <v>12095.57</v>
      </c>
      <c r="K64">
        <v>12244.9</v>
      </c>
      <c r="L64">
        <v>12894.82</v>
      </c>
      <c r="M64">
        <v>13396.67</v>
      </c>
      <c r="N64">
        <v>14000</v>
      </c>
      <c r="O64">
        <v>23000</v>
      </c>
      <c r="P64">
        <v>32000</v>
      </c>
      <c r="Q64">
        <v>33698</v>
      </c>
      <c r="R64" t="s">
        <v>633</v>
      </c>
    </row>
    <row r="65" spans="1:18" x14ac:dyDescent="0.2">
      <c r="A65" t="s">
        <v>57</v>
      </c>
      <c r="B65" t="s">
        <v>13</v>
      </c>
      <c r="C65">
        <v>218</v>
      </c>
      <c r="D65">
        <v>400</v>
      </c>
      <c r="E65">
        <v>400</v>
      </c>
      <c r="F65">
        <v>400</v>
      </c>
      <c r="G65">
        <v>400</v>
      </c>
      <c r="H65">
        <v>142206.45000000001</v>
      </c>
      <c r="I65">
        <v>284012.90000000002</v>
      </c>
      <c r="J65">
        <v>436666.67</v>
      </c>
      <c r="K65">
        <v>470000</v>
      </c>
      <c r="L65">
        <v>620000</v>
      </c>
      <c r="M65">
        <v>720000</v>
      </c>
      <c r="N65">
        <v>820000</v>
      </c>
      <c r="O65">
        <v>860000</v>
      </c>
      <c r="P65">
        <v>865000</v>
      </c>
      <c r="Q65">
        <v>853332.34</v>
      </c>
      <c r="R65" t="s">
        <v>632</v>
      </c>
    </row>
    <row r="66" spans="1:18" x14ac:dyDescent="0.2">
      <c r="A66" t="s">
        <v>58</v>
      </c>
      <c r="B66" t="s">
        <v>10</v>
      </c>
      <c r="C66">
        <v>818</v>
      </c>
      <c r="D66">
        <v>2310000</v>
      </c>
      <c r="E66">
        <v>2327307.69</v>
      </c>
      <c r="F66">
        <v>2344615.38</v>
      </c>
      <c r="G66">
        <v>2361923.08</v>
      </c>
      <c r="H66">
        <v>2379230.77</v>
      </c>
      <c r="I66">
        <v>2396538.46</v>
      </c>
      <c r="J66">
        <v>2687177.78</v>
      </c>
      <c r="K66">
        <v>2857500</v>
      </c>
      <c r="L66">
        <v>3000000</v>
      </c>
      <c r="M66">
        <v>3108846.15</v>
      </c>
      <c r="N66">
        <v>3217692.31</v>
      </c>
      <c r="O66">
        <v>3255727.78</v>
      </c>
      <c r="P66">
        <v>3382949.56</v>
      </c>
      <c r="Q66">
        <v>3422178</v>
      </c>
      <c r="R66" t="s">
        <v>631</v>
      </c>
    </row>
    <row r="67" spans="1:18" x14ac:dyDescent="0.2">
      <c r="A67" t="s">
        <v>59</v>
      </c>
      <c r="B67" t="s">
        <v>13</v>
      </c>
      <c r="C67">
        <v>222</v>
      </c>
      <c r="D67">
        <v>1000</v>
      </c>
      <c r="E67">
        <v>1120</v>
      </c>
      <c r="F67">
        <v>1240</v>
      </c>
      <c r="G67">
        <v>1360</v>
      </c>
      <c r="H67">
        <v>1480</v>
      </c>
      <c r="I67">
        <v>1600</v>
      </c>
      <c r="J67">
        <v>17777.78</v>
      </c>
      <c r="K67">
        <v>20000</v>
      </c>
      <c r="L67">
        <v>36000</v>
      </c>
      <c r="M67">
        <v>38000</v>
      </c>
      <c r="N67">
        <v>40000</v>
      </c>
      <c r="O67">
        <v>43000</v>
      </c>
      <c r="P67">
        <v>45000</v>
      </c>
      <c r="Q67">
        <v>52452.2</v>
      </c>
      <c r="R67" t="s">
        <v>630</v>
      </c>
    </row>
    <row r="68" spans="1:18" x14ac:dyDescent="0.2">
      <c r="A68" t="s">
        <v>399</v>
      </c>
      <c r="B68" t="s">
        <v>10</v>
      </c>
      <c r="C68">
        <v>226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629</v>
      </c>
    </row>
    <row r="69" spans="1:18" x14ac:dyDescent="0.2">
      <c r="A69" t="s">
        <v>60</v>
      </c>
      <c r="B69" t="s">
        <v>10</v>
      </c>
      <c r="C69">
        <v>232</v>
      </c>
      <c r="D69">
        <v>740</v>
      </c>
      <c r="E69">
        <v>960</v>
      </c>
      <c r="F69">
        <v>1170</v>
      </c>
      <c r="G69">
        <v>1390</v>
      </c>
      <c r="H69">
        <v>1610</v>
      </c>
      <c r="I69">
        <v>1820</v>
      </c>
      <c r="J69">
        <v>2040</v>
      </c>
      <c r="K69">
        <v>4250</v>
      </c>
      <c r="L69">
        <v>8250</v>
      </c>
      <c r="M69">
        <v>13810</v>
      </c>
      <c r="N69">
        <v>19370</v>
      </c>
      <c r="O69">
        <v>21590</v>
      </c>
      <c r="P69">
        <v>21590</v>
      </c>
      <c r="Q69">
        <v>21590</v>
      </c>
      <c r="R69" t="s">
        <v>628</v>
      </c>
    </row>
    <row r="70" spans="1:18" x14ac:dyDescent="0.2">
      <c r="A70" t="s">
        <v>61</v>
      </c>
      <c r="B70" t="s">
        <v>7</v>
      </c>
      <c r="C70">
        <v>233</v>
      </c>
      <c r="D70">
        <v>137.1</v>
      </c>
      <c r="E70">
        <v>137.1</v>
      </c>
      <c r="F70">
        <v>77.13</v>
      </c>
      <c r="G70">
        <v>279.24</v>
      </c>
      <c r="H70">
        <v>481.36</v>
      </c>
      <c r="I70">
        <v>1858.08</v>
      </c>
      <c r="J70">
        <v>3234.81</v>
      </c>
      <c r="K70">
        <v>7133.42</v>
      </c>
      <c r="L70">
        <v>13632</v>
      </c>
      <c r="M70">
        <v>10632</v>
      </c>
      <c r="N70">
        <v>10303</v>
      </c>
      <c r="O70">
        <v>4259.33</v>
      </c>
      <c r="P70">
        <v>1362.7</v>
      </c>
      <c r="Q70">
        <v>1362.7</v>
      </c>
      <c r="R70" t="s">
        <v>627</v>
      </c>
    </row>
    <row r="71" spans="1:18" x14ac:dyDescent="0.2">
      <c r="A71" t="s">
        <v>62</v>
      </c>
      <c r="B71" t="s">
        <v>10</v>
      </c>
      <c r="C71">
        <v>231</v>
      </c>
      <c r="D71">
        <v>20000</v>
      </c>
      <c r="E71">
        <v>21277.42</v>
      </c>
      <c r="F71">
        <v>22554.84</v>
      </c>
      <c r="G71">
        <v>23832.26</v>
      </c>
      <c r="H71">
        <v>25109.68</v>
      </c>
      <c r="I71">
        <v>26387.1</v>
      </c>
      <c r="J71">
        <v>34900</v>
      </c>
      <c r="K71">
        <v>57150</v>
      </c>
      <c r="L71">
        <v>110830</v>
      </c>
      <c r="M71">
        <v>185490</v>
      </c>
      <c r="N71">
        <v>260140</v>
      </c>
      <c r="O71">
        <v>290000</v>
      </c>
      <c r="P71">
        <v>289530</v>
      </c>
      <c r="Q71">
        <v>290729</v>
      </c>
      <c r="R71" t="s">
        <v>626</v>
      </c>
    </row>
    <row r="72" spans="1:18" x14ac:dyDescent="0.2">
      <c r="A72" t="s">
        <v>419</v>
      </c>
      <c r="B72" t="s">
        <v>7</v>
      </c>
      <c r="C72">
        <v>234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625</v>
      </c>
    </row>
    <row r="73" spans="1:18" x14ac:dyDescent="0.2">
      <c r="A73" t="s">
        <v>624</v>
      </c>
      <c r="B73" t="s">
        <v>13</v>
      </c>
      <c r="C73">
        <v>238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623</v>
      </c>
    </row>
    <row r="74" spans="1:18" x14ac:dyDescent="0.2">
      <c r="A74" t="s">
        <v>622</v>
      </c>
      <c r="B74" t="s">
        <v>17</v>
      </c>
      <c r="C74">
        <v>583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621</v>
      </c>
    </row>
    <row r="75" spans="1:18" x14ac:dyDescent="0.2">
      <c r="A75" t="s">
        <v>63</v>
      </c>
      <c r="B75" t="s">
        <v>17</v>
      </c>
      <c r="C75">
        <v>242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1000</v>
      </c>
      <c r="L75">
        <v>1000</v>
      </c>
      <c r="M75">
        <v>1000</v>
      </c>
      <c r="N75">
        <v>1000</v>
      </c>
      <c r="O75">
        <v>3000</v>
      </c>
      <c r="P75">
        <v>3000</v>
      </c>
      <c r="Q75">
        <v>3000</v>
      </c>
      <c r="R75" t="s">
        <v>620</v>
      </c>
    </row>
    <row r="76" spans="1:18" x14ac:dyDescent="0.2">
      <c r="A76" t="s">
        <v>64</v>
      </c>
      <c r="B76" t="s">
        <v>7</v>
      </c>
      <c r="C76">
        <v>246</v>
      </c>
      <c r="D76">
        <v>10000</v>
      </c>
      <c r="E76">
        <v>8000</v>
      </c>
      <c r="F76">
        <v>6000</v>
      </c>
      <c r="G76">
        <v>4000</v>
      </c>
      <c r="H76">
        <v>2000</v>
      </c>
      <c r="I76">
        <v>0</v>
      </c>
      <c r="J76">
        <v>444.44</v>
      </c>
      <c r="K76">
        <v>16000</v>
      </c>
      <c r="L76">
        <v>51000</v>
      </c>
      <c r="M76">
        <v>58000</v>
      </c>
      <c r="N76">
        <v>64000</v>
      </c>
      <c r="O76">
        <v>85950</v>
      </c>
      <c r="P76">
        <v>86210</v>
      </c>
      <c r="Q76">
        <v>70700</v>
      </c>
      <c r="R76" t="s">
        <v>619</v>
      </c>
    </row>
    <row r="77" spans="1:18" x14ac:dyDescent="0.2">
      <c r="A77" t="s">
        <v>65</v>
      </c>
      <c r="B77" t="s">
        <v>7</v>
      </c>
      <c r="C77">
        <v>250</v>
      </c>
      <c r="D77">
        <v>202000</v>
      </c>
      <c r="E77">
        <v>251508.2</v>
      </c>
      <c r="F77">
        <v>351956.39</v>
      </c>
      <c r="G77">
        <v>389040.2</v>
      </c>
      <c r="H77">
        <v>426124.01</v>
      </c>
      <c r="I77">
        <v>463207.81</v>
      </c>
      <c r="J77">
        <v>500291.62</v>
      </c>
      <c r="K77">
        <v>767244</v>
      </c>
      <c r="L77">
        <v>1354575.11</v>
      </c>
      <c r="M77">
        <v>1536227.5</v>
      </c>
      <c r="N77">
        <v>2099652</v>
      </c>
      <c r="O77">
        <v>2510366</v>
      </c>
      <c r="P77">
        <v>2633686</v>
      </c>
      <c r="Q77">
        <v>2706480</v>
      </c>
      <c r="R77" t="s">
        <v>618</v>
      </c>
    </row>
    <row r="78" spans="1:18" x14ac:dyDescent="0.2">
      <c r="A78" t="s">
        <v>66</v>
      </c>
      <c r="B78" t="s">
        <v>13</v>
      </c>
      <c r="C78">
        <v>254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1000</v>
      </c>
      <c r="K78">
        <v>1000</v>
      </c>
      <c r="L78">
        <v>1000</v>
      </c>
      <c r="M78">
        <v>2000</v>
      </c>
      <c r="N78">
        <v>2000</v>
      </c>
      <c r="O78">
        <v>3500</v>
      </c>
      <c r="P78">
        <v>4800</v>
      </c>
      <c r="Q78">
        <v>5607.86</v>
      </c>
      <c r="R78" t="s">
        <v>617</v>
      </c>
    </row>
    <row r="79" spans="1:18" x14ac:dyDescent="0.2">
      <c r="A79" t="s">
        <v>67</v>
      </c>
      <c r="B79" t="s">
        <v>17</v>
      </c>
      <c r="C79">
        <v>258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1000</v>
      </c>
      <c r="O79">
        <v>1000</v>
      </c>
      <c r="P79">
        <v>1000</v>
      </c>
      <c r="Q79">
        <v>1000</v>
      </c>
      <c r="R79" t="s">
        <v>616</v>
      </c>
    </row>
    <row r="80" spans="1:18" x14ac:dyDescent="0.2">
      <c r="A80" t="s">
        <v>68</v>
      </c>
      <c r="B80" t="s">
        <v>10</v>
      </c>
      <c r="C80">
        <v>266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4000</v>
      </c>
      <c r="K80">
        <v>4000</v>
      </c>
      <c r="L80">
        <v>4000</v>
      </c>
      <c r="M80">
        <v>4000</v>
      </c>
      <c r="N80">
        <v>4000</v>
      </c>
      <c r="O80">
        <v>4000</v>
      </c>
      <c r="P80">
        <v>4000</v>
      </c>
      <c r="Q80">
        <v>4000</v>
      </c>
      <c r="R80" t="s">
        <v>615</v>
      </c>
    </row>
    <row r="81" spans="1:18" x14ac:dyDescent="0.2">
      <c r="A81" t="s">
        <v>69</v>
      </c>
      <c r="B81" t="s">
        <v>10</v>
      </c>
      <c r="C81">
        <v>270</v>
      </c>
      <c r="D81">
        <v>1000</v>
      </c>
      <c r="E81">
        <v>1000</v>
      </c>
      <c r="F81">
        <v>1000</v>
      </c>
      <c r="G81">
        <v>1000</v>
      </c>
      <c r="H81">
        <v>1000</v>
      </c>
      <c r="I81">
        <v>1000</v>
      </c>
      <c r="J81">
        <v>1000</v>
      </c>
      <c r="K81">
        <v>1000</v>
      </c>
      <c r="L81">
        <v>1000</v>
      </c>
      <c r="M81">
        <v>1000</v>
      </c>
      <c r="N81">
        <v>1670</v>
      </c>
      <c r="O81">
        <v>2000</v>
      </c>
      <c r="P81">
        <v>2149</v>
      </c>
      <c r="Q81">
        <v>2149</v>
      </c>
      <c r="R81" t="s">
        <v>614</v>
      </c>
    </row>
    <row r="82" spans="1:18" x14ac:dyDescent="0.2">
      <c r="A82" t="s">
        <v>70</v>
      </c>
      <c r="B82" t="s">
        <v>5</v>
      </c>
      <c r="C82">
        <v>268</v>
      </c>
      <c r="D82">
        <v>112000</v>
      </c>
      <c r="E82">
        <v>112000</v>
      </c>
      <c r="F82">
        <v>69278.350000000006</v>
      </c>
      <c r="G82">
        <v>124780.93</v>
      </c>
      <c r="H82">
        <v>165970.72</v>
      </c>
      <c r="I82">
        <v>226092.79999999999</v>
      </c>
      <c r="J82">
        <v>276288.38</v>
      </c>
      <c r="K82">
        <v>280311.76</v>
      </c>
      <c r="L82">
        <v>365705.1</v>
      </c>
      <c r="M82">
        <v>409934.28</v>
      </c>
      <c r="N82">
        <v>448140</v>
      </c>
      <c r="O82">
        <v>469000</v>
      </c>
      <c r="P82">
        <v>457000</v>
      </c>
      <c r="Q82">
        <v>436825</v>
      </c>
      <c r="R82" t="s">
        <v>613</v>
      </c>
    </row>
    <row r="83" spans="1:18" x14ac:dyDescent="0.2">
      <c r="A83" t="s">
        <v>71</v>
      </c>
      <c r="B83" t="s">
        <v>7</v>
      </c>
      <c r="C83">
        <v>276</v>
      </c>
      <c r="D83">
        <v>459000</v>
      </c>
      <c r="E83">
        <v>459000</v>
      </c>
      <c r="F83">
        <v>441159.63</v>
      </c>
      <c r="G83">
        <v>377550.69</v>
      </c>
      <c r="H83">
        <v>289936.24</v>
      </c>
      <c r="I83">
        <v>245141</v>
      </c>
      <c r="J83">
        <v>305354</v>
      </c>
      <c r="K83">
        <v>649787.5</v>
      </c>
      <c r="L83">
        <v>1176115</v>
      </c>
      <c r="M83">
        <v>1409866.67</v>
      </c>
      <c r="N83">
        <v>1478661.67</v>
      </c>
      <c r="O83">
        <v>531120</v>
      </c>
      <c r="P83">
        <v>498203.33</v>
      </c>
      <c r="Q83">
        <v>565273.5</v>
      </c>
      <c r="R83" t="s">
        <v>612</v>
      </c>
    </row>
    <row r="84" spans="1:18" x14ac:dyDescent="0.2">
      <c r="A84" t="s">
        <v>72</v>
      </c>
      <c r="B84" t="s">
        <v>10</v>
      </c>
      <c r="C84">
        <v>288</v>
      </c>
      <c r="D84">
        <v>2000</v>
      </c>
      <c r="E84">
        <v>2566.04</v>
      </c>
      <c r="F84">
        <v>3132.08</v>
      </c>
      <c r="G84">
        <v>3698.11</v>
      </c>
      <c r="H84">
        <v>4264.1499999999996</v>
      </c>
      <c r="I84">
        <v>4830.1899999999996</v>
      </c>
      <c r="J84">
        <v>13750</v>
      </c>
      <c r="K84">
        <v>15000</v>
      </c>
      <c r="L84">
        <v>20000</v>
      </c>
      <c r="M84">
        <v>25000</v>
      </c>
      <c r="N84">
        <v>30000</v>
      </c>
      <c r="O84">
        <v>31000</v>
      </c>
      <c r="P84">
        <v>30900</v>
      </c>
      <c r="Q84">
        <v>59000</v>
      </c>
      <c r="R84" t="s">
        <v>611</v>
      </c>
    </row>
    <row r="85" spans="1:18" x14ac:dyDescent="0.2">
      <c r="A85" t="s">
        <v>610</v>
      </c>
      <c r="B85" t="s">
        <v>7</v>
      </c>
      <c r="C85">
        <v>292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609</v>
      </c>
    </row>
    <row r="86" spans="1:18" x14ac:dyDescent="0.2">
      <c r="A86" t="s">
        <v>73</v>
      </c>
      <c r="B86" t="s">
        <v>7</v>
      </c>
      <c r="C86">
        <v>300</v>
      </c>
      <c r="D86">
        <v>100000</v>
      </c>
      <c r="E86">
        <v>140304.99</v>
      </c>
      <c r="F86">
        <v>180609.98</v>
      </c>
      <c r="G86">
        <v>220562.33</v>
      </c>
      <c r="H86">
        <v>257340.89</v>
      </c>
      <c r="I86">
        <v>294119.46000000002</v>
      </c>
      <c r="J86">
        <v>563702.14</v>
      </c>
      <c r="K86">
        <v>859769.42</v>
      </c>
      <c r="L86">
        <v>961000</v>
      </c>
      <c r="M86">
        <v>1124000</v>
      </c>
      <c r="N86">
        <v>1125347.08</v>
      </c>
      <c r="O86">
        <v>1235300</v>
      </c>
      <c r="P86">
        <v>1306966.67</v>
      </c>
      <c r="Q86">
        <v>1593780</v>
      </c>
      <c r="R86" t="s">
        <v>608</v>
      </c>
    </row>
    <row r="87" spans="1:18" x14ac:dyDescent="0.2">
      <c r="A87" t="s">
        <v>607</v>
      </c>
      <c r="B87" t="s">
        <v>13</v>
      </c>
      <c r="C87">
        <v>304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606</v>
      </c>
    </row>
    <row r="88" spans="1:18" x14ac:dyDescent="0.2">
      <c r="A88" t="s">
        <v>74</v>
      </c>
      <c r="B88" t="s">
        <v>13</v>
      </c>
      <c r="C88">
        <v>308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200</v>
      </c>
      <c r="O88">
        <v>200</v>
      </c>
      <c r="P88">
        <v>200</v>
      </c>
      <c r="Q88">
        <v>219</v>
      </c>
      <c r="R88" t="s">
        <v>605</v>
      </c>
    </row>
    <row r="89" spans="1:18" x14ac:dyDescent="0.2">
      <c r="A89" t="s">
        <v>75</v>
      </c>
      <c r="B89" t="s">
        <v>13</v>
      </c>
      <c r="C89">
        <v>312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888.89</v>
      </c>
      <c r="K89">
        <v>2000</v>
      </c>
      <c r="L89">
        <v>2000</v>
      </c>
      <c r="M89">
        <v>2000</v>
      </c>
      <c r="N89">
        <v>2000</v>
      </c>
      <c r="O89">
        <v>2000</v>
      </c>
      <c r="P89">
        <v>6000</v>
      </c>
      <c r="Q89">
        <v>6453.57</v>
      </c>
      <c r="R89" t="s">
        <v>604</v>
      </c>
    </row>
    <row r="90" spans="1:18" x14ac:dyDescent="0.2">
      <c r="A90" t="s">
        <v>76</v>
      </c>
      <c r="B90" t="s">
        <v>17</v>
      </c>
      <c r="C90">
        <v>316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20</v>
      </c>
      <c r="O90">
        <v>70</v>
      </c>
      <c r="P90">
        <v>312.42</v>
      </c>
      <c r="Q90">
        <v>312.42</v>
      </c>
      <c r="R90" t="s">
        <v>603</v>
      </c>
    </row>
    <row r="91" spans="1:18" x14ac:dyDescent="0.2">
      <c r="A91" t="s">
        <v>77</v>
      </c>
      <c r="B91" t="s">
        <v>13</v>
      </c>
      <c r="C91">
        <v>320</v>
      </c>
      <c r="D91">
        <v>17120</v>
      </c>
      <c r="E91">
        <v>19560</v>
      </c>
      <c r="F91">
        <v>22000</v>
      </c>
      <c r="G91">
        <v>24439.02</v>
      </c>
      <c r="H91">
        <v>26878.05</v>
      </c>
      <c r="I91">
        <v>29317.07</v>
      </c>
      <c r="J91">
        <v>31756.1</v>
      </c>
      <c r="K91">
        <v>56000</v>
      </c>
      <c r="L91">
        <v>87000</v>
      </c>
      <c r="M91">
        <v>102000</v>
      </c>
      <c r="N91">
        <v>117000</v>
      </c>
      <c r="O91">
        <v>129000</v>
      </c>
      <c r="P91">
        <v>130000</v>
      </c>
      <c r="Q91">
        <v>142498.6</v>
      </c>
      <c r="R91" t="s">
        <v>602</v>
      </c>
    </row>
    <row r="92" spans="1:18" x14ac:dyDescent="0.2">
      <c r="A92" t="s">
        <v>79</v>
      </c>
      <c r="B92" t="s">
        <v>10</v>
      </c>
      <c r="C92">
        <v>324</v>
      </c>
      <c r="D92">
        <v>5000</v>
      </c>
      <c r="E92">
        <v>7459.02</v>
      </c>
      <c r="F92">
        <v>9918.0300000000007</v>
      </c>
      <c r="G92">
        <v>12377.05</v>
      </c>
      <c r="H92">
        <v>14836.07</v>
      </c>
      <c r="I92">
        <v>17295.080000000002</v>
      </c>
      <c r="J92">
        <v>19754.099999999999</v>
      </c>
      <c r="K92">
        <v>50000</v>
      </c>
      <c r="L92">
        <v>90000</v>
      </c>
      <c r="M92">
        <v>90000</v>
      </c>
      <c r="N92">
        <v>90000</v>
      </c>
      <c r="O92">
        <v>92880</v>
      </c>
      <c r="P92">
        <v>94914</v>
      </c>
      <c r="Q92">
        <v>94914</v>
      </c>
      <c r="R92" t="s">
        <v>601</v>
      </c>
    </row>
    <row r="93" spans="1:18" x14ac:dyDescent="0.2">
      <c r="A93" t="s">
        <v>80</v>
      </c>
      <c r="B93" t="s">
        <v>10</v>
      </c>
      <c r="C93">
        <v>624</v>
      </c>
      <c r="D93">
        <v>2000</v>
      </c>
      <c r="E93">
        <v>4459.0200000000004</v>
      </c>
      <c r="F93">
        <v>6918.03</v>
      </c>
      <c r="G93">
        <v>9377.0499999999993</v>
      </c>
      <c r="H93">
        <v>11836.07</v>
      </c>
      <c r="I93">
        <v>14295.08</v>
      </c>
      <c r="J93">
        <v>16754.099999999999</v>
      </c>
      <c r="K93">
        <v>17000</v>
      </c>
      <c r="L93">
        <v>17000</v>
      </c>
      <c r="M93">
        <v>17000</v>
      </c>
      <c r="N93">
        <v>17000</v>
      </c>
      <c r="O93">
        <v>21000</v>
      </c>
      <c r="P93">
        <v>25000</v>
      </c>
      <c r="Q93">
        <v>25000</v>
      </c>
      <c r="R93" t="s">
        <v>600</v>
      </c>
    </row>
    <row r="94" spans="1:18" x14ac:dyDescent="0.2">
      <c r="A94" t="s">
        <v>81</v>
      </c>
      <c r="B94" t="s">
        <v>13</v>
      </c>
      <c r="C94">
        <v>328</v>
      </c>
      <c r="D94">
        <v>28330</v>
      </c>
      <c r="E94">
        <v>34936.120000000003</v>
      </c>
      <c r="F94">
        <v>41542.239999999998</v>
      </c>
      <c r="G94">
        <v>48148.37</v>
      </c>
      <c r="H94">
        <v>54754.49</v>
      </c>
      <c r="I94">
        <v>63630</v>
      </c>
      <c r="J94">
        <v>85875</v>
      </c>
      <c r="K94">
        <v>115000</v>
      </c>
      <c r="L94">
        <v>125000</v>
      </c>
      <c r="M94">
        <v>130000</v>
      </c>
      <c r="N94">
        <v>140000</v>
      </c>
      <c r="O94">
        <v>150000</v>
      </c>
      <c r="P94">
        <v>150000</v>
      </c>
      <c r="Q94">
        <v>150000</v>
      </c>
      <c r="R94" t="s">
        <v>599</v>
      </c>
    </row>
    <row r="95" spans="1:18" x14ac:dyDescent="0.2">
      <c r="A95" t="s">
        <v>82</v>
      </c>
      <c r="B95" t="s">
        <v>13</v>
      </c>
      <c r="C95">
        <v>332</v>
      </c>
      <c r="D95">
        <v>7000</v>
      </c>
      <c r="E95">
        <v>7000</v>
      </c>
      <c r="F95">
        <v>13800</v>
      </c>
      <c r="G95">
        <v>20600</v>
      </c>
      <c r="H95">
        <v>27400</v>
      </c>
      <c r="I95">
        <v>34200</v>
      </c>
      <c r="J95">
        <v>34927.269999999997</v>
      </c>
      <c r="K95">
        <v>60000</v>
      </c>
      <c r="L95">
        <v>70000</v>
      </c>
      <c r="M95">
        <v>80000</v>
      </c>
      <c r="N95">
        <v>80000</v>
      </c>
      <c r="O95">
        <v>92000</v>
      </c>
      <c r="P95">
        <v>92000</v>
      </c>
      <c r="Q95">
        <v>92000</v>
      </c>
      <c r="R95" t="s">
        <v>598</v>
      </c>
    </row>
    <row r="96" spans="1:18" x14ac:dyDescent="0.2">
      <c r="A96" t="s">
        <v>597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596</v>
      </c>
    </row>
    <row r="97" spans="1:18" x14ac:dyDescent="0.2">
      <c r="A97" t="s">
        <v>83</v>
      </c>
      <c r="B97" t="s">
        <v>13</v>
      </c>
      <c r="C97">
        <v>340</v>
      </c>
      <c r="D97">
        <v>8670</v>
      </c>
      <c r="E97">
        <v>10930</v>
      </c>
      <c r="F97">
        <v>13200</v>
      </c>
      <c r="G97">
        <v>15466.67</v>
      </c>
      <c r="H97">
        <v>17733.330000000002</v>
      </c>
      <c r="I97">
        <v>20000</v>
      </c>
      <c r="J97">
        <v>39000</v>
      </c>
      <c r="K97">
        <v>66000</v>
      </c>
      <c r="L97">
        <v>66000</v>
      </c>
      <c r="M97">
        <v>66000</v>
      </c>
      <c r="N97">
        <v>72008.33</v>
      </c>
      <c r="O97">
        <v>73000</v>
      </c>
      <c r="P97">
        <v>80000</v>
      </c>
      <c r="Q97">
        <v>81631.100000000006</v>
      </c>
      <c r="R97" t="s">
        <v>595</v>
      </c>
    </row>
    <row r="98" spans="1:18" x14ac:dyDescent="0.2">
      <c r="A98" t="s">
        <v>85</v>
      </c>
      <c r="B98" t="s">
        <v>7</v>
      </c>
      <c r="C98">
        <v>348</v>
      </c>
      <c r="D98">
        <v>20000</v>
      </c>
      <c r="E98">
        <v>21428.57</v>
      </c>
      <c r="F98">
        <v>22857.14</v>
      </c>
      <c r="G98">
        <v>24285.71</v>
      </c>
      <c r="H98">
        <v>25714.29</v>
      </c>
      <c r="I98">
        <v>37600</v>
      </c>
      <c r="J98">
        <v>77062.5</v>
      </c>
      <c r="K98">
        <v>304909.09000000003</v>
      </c>
      <c r="L98">
        <v>431333.04</v>
      </c>
      <c r="M98">
        <v>383690.65</v>
      </c>
      <c r="N98">
        <v>336048.26</v>
      </c>
      <c r="O98">
        <v>288405.87</v>
      </c>
      <c r="P98">
        <v>240763.48</v>
      </c>
      <c r="Q98">
        <v>152740</v>
      </c>
      <c r="R98" t="s">
        <v>594</v>
      </c>
    </row>
    <row r="99" spans="1:18" x14ac:dyDescent="0.2">
      <c r="A99" t="s">
        <v>86</v>
      </c>
      <c r="B99" t="s">
        <v>7</v>
      </c>
      <c r="C99">
        <v>352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593</v>
      </c>
    </row>
    <row r="100" spans="1:18" x14ac:dyDescent="0.2">
      <c r="A100" t="s">
        <v>87</v>
      </c>
      <c r="B100" t="s">
        <v>5</v>
      </c>
      <c r="C100">
        <v>356</v>
      </c>
      <c r="D100">
        <v>17788222.23</v>
      </c>
      <c r="E100">
        <v>24088511.359999999</v>
      </c>
      <c r="F100">
        <v>27832473.539999999</v>
      </c>
      <c r="G100">
        <v>29851388.510000002</v>
      </c>
      <c r="H100">
        <v>33775040.689999998</v>
      </c>
      <c r="I100">
        <v>20721670</v>
      </c>
      <c r="J100">
        <v>26668361.260000002</v>
      </c>
      <c r="K100">
        <v>32838488.640000001</v>
      </c>
      <c r="L100">
        <v>41138738.079999998</v>
      </c>
      <c r="M100">
        <v>45640865.460000001</v>
      </c>
      <c r="N100">
        <v>49458292.689999998</v>
      </c>
      <c r="O100">
        <v>56581620.850000001</v>
      </c>
      <c r="P100">
        <v>61908000</v>
      </c>
      <c r="Q100">
        <v>64646000</v>
      </c>
      <c r="R100" t="s">
        <v>592</v>
      </c>
    </row>
    <row r="101" spans="1:18" x14ac:dyDescent="0.2">
      <c r="A101" t="s">
        <v>88</v>
      </c>
      <c r="B101" t="s">
        <v>5</v>
      </c>
      <c r="C101">
        <v>360</v>
      </c>
      <c r="D101">
        <v>1397142.86</v>
      </c>
      <c r="E101">
        <v>1545714.29</v>
      </c>
      <c r="F101">
        <v>1867826.09</v>
      </c>
      <c r="G101">
        <v>2363478.2599999998</v>
      </c>
      <c r="H101">
        <v>2859130.43</v>
      </c>
      <c r="I101">
        <v>3354782.61</v>
      </c>
      <c r="J101">
        <v>3898010.71</v>
      </c>
      <c r="K101">
        <v>3900000</v>
      </c>
      <c r="L101">
        <v>4107000</v>
      </c>
      <c r="M101">
        <v>4107000</v>
      </c>
      <c r="N101">
        <v>3647333.5</v>
      </c>
      <c r="O101">
        <v>4420000</v>
      </c>
      <c r="P101">
        <v>5500000</v>
      </c>
      <c r="Q101">
        <v>6722299.29</v>
      </c>
      <c r="R101" t="s">
        <v>591</v>
      </c>
    </row>
    <row r="102" spans="1:18" x14ac:dyDescent="0.2">
      <c r="A102" t="s">
        <v>590</v>
      </c>
      <c r="B102" t="s">
        <v>5</v>
      </c>
      <c r="C102">
        <v>364</v>
      </c>
      <c r="D102">
        <v>1200000</v>
      </c>
      <c r="E102">
        <v>1794350.83</v>
      </c>
      <c r="F102">
        <v>2388701.67</v>
      </c>
      <c r="G102">
        <v>2983052.5</v>
      </c>
      <c r="H102">
        <v>3577403.33</v>
      </c>
      <c r="I102">
        <v>4171754.17</v>
      </c>
      <c r="J102">
        <v>4766105</v>
      </c>
      <c r="K102">
        <v>5990768.3300000001</v>
      </c>
      <c r="L102">
        <v>6293745.29</v>
      </c>
      <c r="M102">
        <v>6800000</v>
      </c>
      <c r="N102">
        <v>7000000</v>
      </c>
      <c r="O102">
        <v>7264000</v>
      </c>
      <c r="P102">
        <v>7870000</v>
      </c>
      <c r="Q102">
        <v>8358909</v>
      </c>
      <c r="R102" t="s">
        <v>589</v>
      </c>
    </row>
    <row r="103" spans="1:18" x14ac:dyDescent="0.2">
      <c r="A103" t="s">
        <v>90</v>
      </c>
      <c r="B103" t="s">
        <v>5</v>
      </c>
      <c r="C103">
        <v>368</v>
      </c>
      <c r="D103">
        <v>403230</v>
      </c>
      <c r="E103">
        <v>452510</v>
      </c>
      <c r="F103">
        <v>501790</v>
      </c>
      <c r="G103">
        <v>551080</v>
      </c>
      <c r="H103">
        <v>600360</v>
      </c>
      <c r="I103">
        <v>820310</v>
      </c>
      <c r="J103">
        <v>1224444.44</v>
      </c>
      <c r="K103">
        <v>1480000</v>
      </c>
      <c r="L103">
        <v>1750000</v>
      </c>
      <c r="M103">
        <v>1750000</v>
      </c>
      <c r="N103">
        <v>3525000</v>
      </c>
      <c r="O103">
        <v>3525000</v>
      </c>
      <c r="P103">
        <v>3525000</v>
      </c>
      <c r="Q103">
        <v>3525000</v>
      </c>
      <c r="R103" t="s">
        <v>588</v>
      </c>
    </row>
    <row r="104" spans="1:18" x14ac:dyDescent="0.2">
      <c r="A104" t="s">
        <v>91</v>
      </c>
      <c r="B104" t="s">
        <v>7</v>
      </c>
      <c r="C104">
        <v>372</v>
      </c>
      <c r="D104">
        <v>5000</v>
      </c>
      <c r="E104">
        <v>3750</v>
      </c>
      <c r="F104">
        <v>2500</v>
      </c>
      <c r="G104">
        <v>1250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1100</v>
      </c>
      <c r="Q104">
        <v>1100</v>
      </c>
      <c r="R104" t="s">
        <v>587</v>
      </c>
    </row>
    <row r="105" spans="1:18" x14ac:dyDescent="0.2">
      <c r="A105" t="s">
        <v>92</v>
      </c>
      <c r="B105" t="s">
        <v>5</v>
      </c>
      <c r="C105">
        <v>376</v>
      </c>
      <c r="D105">
        <v>15000</v>
      </c>
      <c r="E105">
        <v>21400</v>
      </c>
      <c r="F105">
        <v>27800</v>
      </c>
      <c r="G105">
        <v>34200</v>
      </c>
      <c r="H105">
        <v>40600</v>
      </c>
      <c r="I105">
        <v>47000</v>
      </c>
      <c r="J105">
        <v>136000</v>
      </c>
      <c r="K105">
        <v>172000</v>
      </c>
      <c r="L105">
        <v>200300</v>
      </c>
      <c r="M105">
        <v>219300</v>
      </c>
      <c r="N105">
        <v>205700</v>
      </c>
      <c r="O105">
        <v>194000</v>
      </c>
      <c r="P105">
        <v>206000</v>
      </c>
      <c r="Q105">
        <v>183407</v>
      </c>
      <c r="R105" t="s">
        <v>586</v>
      </c>
    </row>
    <row r="106" spans="1:18" x14ac:dyDescent="0.2">
      <c r="A106" t="s">
        <v>93</v>
      </c>
      <c r="B106" t="s">
        <v>7</v>
      </c>
      <c r="C106">
        <v>380</v>
      </c>
      <c r="D106">
        <v>1300000</v>
      </c>
      <c r="E106">
        <v>1407142.86</v>
      </c>
      <c r="F106">
        <v>1625000</v>
      </c>
      <c r="G106">
        <v>1875000</v>
      </c>
      <c r="H106">
        <v>2115625.6800000002</v>
      </c>
      <c r="I106">
        <v>2271882.5</v>
      </c>
      <c r="J106">
        <v>2428139.3199999998</v>
      </c>
      <c r="K106">
        <v>2944086.84</v>
      </c>
      <c r="L106">
        <v>3500000</v>
      </c>
      <c r="M106">
        <v>3678855</v>
      </c>
      <c r="N106">
        <v>3857710</v>
      </c>
      <c r="O106">
        <v>3701581.43</v>
      </c>
      <c r="P106">
        <v>3855910</v>
      </c>
      <c r="Q106">
        <v>3972660</v>
      </c>
      <c r="R106" t="s">
        <v>585</v>
      </c>
    </row>
    <row r="107" spans="1:18" x14ac:dyDescent="0.2">
      <c r="A107" t="s">
        <v>94</v>
      </c>
      <c r="B107" t="s">
        <v>13</v>
      </c>
      <c r="C107">
        <v>388</v>
      </c>
      <c r="D107">
        <v>6480</v>
      </c>
      <c r="E107">
        <v>8476.6</v>
      </c>
      <c r="F107">
        <v>10972.34</v>
      </c>
      <c r="G107">
        <v>13468.09</v>
      </c>
      <c r="H107">
        <v>15963.83</v>
      </c>
      <c r="I107">
        <v>18525.830000000002</v>
      </c>
      <c r="J107">
        <v>21684.17</v>
      </c>
      <c r="K107">
        <v>24000</v>
      </c>
      <c r="L107">
        <v>24000</v>
      </c>
      <c r="M107">
        <v>25000</v>
      </c>
      <c r="N107">
        <v>25000</v>
      </c>
      <c r="O107">
        <v>25214</v>
      </c>
      <c r="P107">
        <v>25000</v>
      </c>
      <c r="Q107">
        <v>25000</v>
      </c>
      <c r="R107" t="s">
        <v>584</v>
      </c>
    </row>
    <row r="108" spans="1:18" x14ac:dyDescent="0.2">
      <c r="A108" t="s">
        <v>95</v>
      </c>
      <c r="B108" t="s">
        <v>5</v>
      </c>
      <c r="C108">
        <v>392</v>
      </c>
      <c r="D108">
        <v>2731305.52</v>
      </c>
      <c r="E108">
        <v>2833659.46</v>
      </c>
      <c r="F108">
        <v>2960280.98</v>
      </c>
      <c r="G108">
        <v>3079127.49</v>
      </c>
      <c r="H108">
        <v>3004239.56</v>
      </c>
      <c r="I108">
        <v>2877200</v>
      </c>
      <c r="J108">
        <v>3127600</v>
      </c>
      <c r="K108">
        <v>2835730</v>
      </c>
      <c r="L108">
        <v>3055000</v>
      </c>
      <c r="M108">
        <v>2990300</v>
      </c>
      <c r="N108">
        <v>2925700</v>
      </c>
      <c r="O108">
        <v>2989571.43</v>
      </c>
      <c r="P108">
        <v>2754200</v>
      </c>
      <c r="Q108">
        <v>2794578.22</v>
      </c>
      <c r="R108" t="s">
        <v>583</v>
      </c>
    </row>
    <row r="109" spans="1:18" x14ac:dyDescent="0.2">
      <c r="A109" t="s">
        <v>96</v>
      </c>
      <c r="B109" t="s">
        <v>5</v>
      </c>
      <c r="C109">
        <v>400</v>
      </c>
      <c r="D109">
        <v>10000</v>
      </c>
      <c r="E109">
        <v>11222.22</v>
      </c>
      <c r="F109">
        <v>12444.44</v>
      </c>
      <c r="G109">
        <v>13666.67</v>
      </c>
      <c r="H109">
        <v>14888.89</v>
      </c>
      <c r="I109">
        <v>20343.75</v>
      </c>
      <c r="J109">
        <v>30031.25</v>
      </c>
      <c r="K109">
        <v>34000</v>
      </c>
      <c r="L109">
        <v>37000</v>
      </c>
      <c r="M109">
        <v>48000</v>
      </c>
      <c r="N109">
        <v>63000</v>
      </c>
      <c r="O109">
        <v>82064.289999999994</v>
      </c>
      <c r="P109">
        <v>76912</v>
      </c>
      <c r="Q109">
        <v>81582</v>
      </c>
      <c r="R109" t="s">
        <v>582</v>
      </c>
    </row>
    <row r="110" spans="1:18" x14ac:dyDescent="0.2">
      <c r="A110" t="s">
        <v>97</v>
      </c>
      <c r="B110" t="s">
        <v>5</v>
      </c>
      <c r="C110">
        <v>398</v>
      </c>
      <c r="D110">
        <v>1206293.8400000001</v>
      </c>
      <c r="E110">
        <v>1206293.8400000001</v>
      </c>
      <c r="F110">
        <v>1407833.99</v>
      </c>
      <c r="G110">
        <v>1465292.31</v>
      </c>
      <c r="H110">
        <v>1812959.08</v>
      </c>
      <c r="I110">
        <v>2446945.65</v>
      </c>
      <c r="J110">
        <v>2825002.68</v>
      </c>
      <c r="K110">
        <v>3001242.52</v>
      </c>
      <c r="L110">
        <v>3180890.99</v>
      </c>
      <c r="M110">
        <v>3314231.92</v>
      </c>
      <c r="N110">
        <v>3223570.79</v>
      </c>
      <c r="O110">
        <v>3472103.53</v>
      </c>
      <c r="P110">
        <v>3556000</v>
      </c>
      <c r="Q110">
        <v>2579601.1800000002</v>
      </c>
      <c r="R110" t="s">
        <v>581</v>
      </c>
    </row>
    <row r="111" spans="1:18" x14ac:dyDescent="0.2">
      <c r="A111" t="s">
        <v>98</v>
      </c>
      <c r="B111" t="s">
        <v>10</v>
      </c>
      <c r="C111">
        <v>404</v>
      </c>
      <c r="D111">
        <v>5000</v>
      </c>
      <c r="E111">
        <v>6475.41</v>
      </c>
      <c r="F111">
        <v>7950.82</v>
      </c>
      <c r="G111">
        <v>9426.23</v>
      </c>
      <c r="H111">
        <v>10901.64</v>
      </c>
      <c r="I111">
        <v>12377.05</v>
      </c>
      <c r="J111">
        <v>13852.46</v>
      </c>
      <c r="K111">
        <v>29000</v>
      </c>
      <c r="L111">
        <v>40000</v>
      </c>
      <c r="M111">
        <v>42000</v>
      </c>
      <c r="N111">
        <v>54000</v>
      </c>
      <c r="O111">
        <v>70000</v>
      </c>
      <c r="P111">
        <v>85000</v>
      </c>
      <c r="Q111">
        <v>103203</v>
      </c>
      <c r="R111" t="s">
        <v>580</v>
      </c>
    </row>
    <row r="112" spans="1:18" x14ac:dyDescent="0.2">
      <c r="A112" t="s">
        <v>99</v>
      </c>
      <c r="B112" t="s">
        <v>17</v>
      </c>
      <c r="C112">
        <v>296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579</v>
      </c>
    </row>
    <row r="113" spans="1:18" x14ac:dyDescent="0.2">
      <c r="A113" t="s">
        <v>102</v>
      </c>
      <c r="B113" t="s">
        <v>5</v>
      </c>
      <c r="C113">
        <v>414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1000</v>
      </c>
      <c r="L113">
        <v>1000</v>
      </c>
      <c r="M113">
        <v>2000</v>
      </c>
      <c r="N113">
        <v>3000</v>
      </c>
      <c r="O113">
        <v>4770</v>
      </c>
      <c r="P113">
        <v>6968</v>
      </c>
      <c r="Q113">
        <v>9613.17</v>
      </c>
      <c r="R113" t="s">
        <v>578</v>
      </c>
    </row>
    <row r="114" spans="1:18" x14ac:dyDescent="0.2">
      <c r="A114" t="s">
        <v>103</v>
      </c>
      <c r="B114" t="s">
        <v>5</v>
      </c>
      <c r="C114">
        <v>417</v>
      </c>
      <c r="D114">
        <v>341543.46</v>
      </c>
      <c r="E114">
        <v>341543.46</v>
      </c>
      <c r="F114">
        <v>426666.67</v>
      </c>
      <c r="G114">
        <v>412000</v>
      </c>
      <c r="H114">
        <v>530643.32999999996</v>
      </c>
      <c r="I114">
        <v>833000</v>
      </c>
      <c r="J114">
        <v>931000</v>
      </c>
      <c r="K114">
        <v>945000</v>
      </c>
      <c r="L114">
        <v>975000</v>
      </c>
      <c r="M114">
        <v>1023500</v>
      </c>
      <c r="N114">
        <v>1072000</v>
      </c>
      <c r="O114">
        <v>1072500</v>
      </c>
      <c r="P114">
        <v>1050000</v>
      </c>
      <c r="Q114">
        <v>1045131</v>
      </c>
      <c r="R114" t="s">
        <v>577</v>
      </c>
    </row>
    <row r="115" spans="1:18" x14ac:dyDescent="0.2">
      <c r="A115" t="s">
        <v>576</v>
      </c>
      <c r="B115" t="s">
        <v>5</v>
      </c>
      <c r="C115">
        <v>418</v>
      </c>
      <c r="D115">
        <v>3600</v>
      </c>
      <c r="E115">
        <v>4980</v>
      </c>
      <c r="F115">
        <v>6350</v>
      </c>
      <c r="G115">
        <v>7730</v>
      </c>
      <c r="H115">
        <v>9110</v>
      </c>
      <c r="I115">
        <v>10490</v>
      </c>
      <c r="J115">
        <v>11862.73</v>
      </c>
      <c r="K115">
        <v>17000</v>
      </c>
      <c r="L115">
        <v>115000</v>
      </c>
      <c r="M115">
        <v>119000</v>
      </c>
      <c r="N115">
        <v>135000</v>
      </c>
      <c r="O115">
        <v>155394</v>
      </c>
      <c r="P115">
        <v>295535</v>
      </c>
      <c r="Q115">
        <v>309667</v>
      </c>
      <c r="R115" t="s">
        <v>575</v>
      </c>
    </row>
    <row r="116" spans="1:18" x14ac:dyDescent="0.2">
      <c r="A116" t="s">
        <v>105</v>
      </c>
      <c r="B116" t="s">
        <v>7</v>
      </c>
      <c r="C116">
        <v>428</v>
      </c>
      <c r="D116">
        <v>214.53</v>
      </c>
      <c r="E116">
        <v>214.53</v>
      </c>
      <c r="F116">
        <v>120.68</v>
      </c>
      <c r="G116">
        <v>436.95</v>
      </c>
      <c r="H116">
        <v>753.21</v>
      </c>
      <c r="I116">
        <v>2907.45</v>
      </c>
      <c r="J116">
        <v>5061.68</v>
      </c>
      <c r="K116">
        <v>11168.08</v>
      </c>
      <c r="L116">
        <v>17000</v>
      </c>
      <c r="M116">
        <v>17000</v>
      </c>
      <c r="N116">
        <v>15000</v>
      </c>
      <c r="O116">
        <v>7780</v>
      </c>
      <c r="P116">
        <v>560</v>
      </c>
      <c r="Q116">
        <v>790</v>
      </c>
      <c r="R116" t="s">
        <v>574</v>
      </c>
    </row>
    <row r="117" spans="1:18" x14ac:dyDescent="0.2">
      <c r="A117" t="s">
        <v>106</v>
      </c>
      <c r="B117" t="s">
        <v>5</v>
      </c>
      <c r="C117">
        <v>422</v>
      </c>
      <c r="D117">
        <v>11000</v>
      </c>
      <c r="E117">
        <v>13653.06</v>
      </c>
      <c r="F117">
        <v>16306.12</v>
      </c>
      <c r="G117">
        <v>18959.18</v>
      </c>
      <c r="H117">
        <v>21612.240000000002</v>
      </c>
      <c r="I117">
        <v>25416.67</v>
      </c>
      <c r="J117">
        <v>39583.33</v>
      </c>
      <c r="K117">
        <v>68000</v>
      </c>
      <c r="L117">
        <v>86000</v>
      </c>
      <c r="M117">
        <v>86000</v>
      </c>
      <c r="N117">
        <v>86000</v>
      </c>
      <c r="O117">
        <v>93003.199999999997</v>
      </c>
      <c r="P117">
        <v>104010</v>
      </c>
      <c r="Q117">
        <v>104009.60000000001</v>
      </c>
      <c r="R117" t="s">
        <v>573</v>
      </c>
    </row>
    <row r="118" spans="1:18" x14ac:dyDescent="0.2">
      <c r="A118" t="s">
        <v>107</v>
      </c>
      <c r="B118" t="s">
        <v>10</v>
      </c>
      <c r="C118">
        <v>426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909.09</v>
      </c>
      <c r="K118">
        <v>1000</v>
      </c>
      <c r="L118">
        <v>1000</v>
      </c>
      <c r="M118">
        <v>1000</v>
      </c>
      <c r="N118">
        <v>2000</v>
      </c>
      <c r="O118">
        <v>2722</v>
      </c>
      <c r="P118">
        <v>2637</v>
      </c>
      <c r="Q118">
        <v>2637</v>
      </c>
      <c r="R118" t="s">
        <v>572</v>
      </c>
    </row>
    <row r="119" spans="1:18" x14ac:dyDescent="0.2">
      <c r="A119" t="s">
        <v>108</v>
      </c>
      <c r="B119" t="s">
        <v>10</v>
      </c>
      <c r="C119">
        <v>430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2000</v>
      </c>
      <c r="L119">
        <v>2000</v>
      </c>
      <c r="M119">
        <v>2100</v>
      </c>
      <c r="N119">
        <v>3150</v>
      </c>
      <c r="O119">
        <v>3150</v>
      </c>
      <c r="P119">
        <v>3150</v>
      </c>
      <c r="Q119">
        <v>3150</v>
      </c>
      <c r="R119" t="s">
        <v>571</v>
      </c>
    </row>
    <row r="120" spans="1:18" x14ac:dyDescent="0.2">
      <c r="A120" t="s">
        <v>400</v>
      </c>
      <c r="B120" t="s">
        <v>10</v>
      </c>
      <c r="C120">
        <v>434</v>
      </c>
      <c r="D120">
        <v>40000</v>
      </c>
      <c r="E120">
        <v>53278.69</v>
      </c>
      <c r="F120">
        <v>66557.38</v>
      </c>
      <c r="G120">
        <v>79836.070000000007</v>
      </c>
      <c r="H120">
        <v>93114.75</v>
      </c>
      <c r="I120">
        <v>106393.44</v>
      </c>
      <c r="J120">
        <v>119672.13</v>
      </c>
      <c r="K120">
        <v>175000</v>
      </c>
      <c r="L120">
        <v>225000</v>
      </c>
      <c r="M120">
        <v>300000</v>
      </c>
      <c r="N120">
        <v>470000</v>
      </c>
      <c r="O120">
        <v>470000</v>
      </c>
      <c r="P120">
        <v>470000</v>
      </c>
      <c r="Q120">
        <v>470000</v>
      </c>
      <c r="R120" t="s">
        <v>570</v>
      </c>
    </row>
    <row r="121" spans="1:18" x14ac:dyDescent="0.2">
      <c r="A121" t="s">
        <v>421</v>
      </c>
      <c r="B121" t="s">
        <v>7</v>
      </c>
      <c r="C121">
        <v>438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">
        <v>569</v>
      </c>
    </row>
    <row r="122" spans="1:18" x14ac:dyDescent="0.2">
      <c r="A122" t="s">
        <v>110</v>
      </c>
      <c r="B122" t="s">
        <v>7</v>
      </c>
      <c r="C122">
        <v>440</v>
      </c>
      <c r="D122">
        <v>367.97</v>
      </c>
      <c r="E122">
        <v>367.97</v>
      </c>
      <c r="F122">
        <v>207</v>
      </c>
      <c r="G122">
        <v>749.47</v>
      </c>
      <c r="H122">
        <v>1291.94</v>
      </c>
      <c r="I122">
        <v>4986.9799999999996</v>
      </c>
      <c r="J122">
        <v>8682.0300000000007</v>
      </c>
      <c r="K122">
        <v>19157.39</v>
      </c>
      <c r="L122">
        <v>27100</v>
      </c>
      <c r="M122">
        <v>37200</v>
      </c>
      <c r="N122">
        <v>42700</v>
      </c>
      <c r="O122">
        <v>9247</v>
      </c>
      <c r="P122">
        <v>7000</v>
      </c>
      <c r="Q122">
        <v>4420</v>
      </c>
      <c r="R122" t="s">
        <v>568</v>
      </c>
    </row>
    <row r="123" spans="1:18" x14ac:dyDescent="0.2">
      <c r="A123" t="s">
        <v>111</v>
      </c>
      <c r="B123" t="s">
        <v>7</v>
      </c>
      <c r="C123">
        <v>442</v>
      </c>
      <c r="D123">
        <v>5000</v>
      </c>
      <c r="E123">
        <v>4500</v>
      </c>
      <c r="F123">
        <v>4000</v>
      </c>
      <c r="G123">
        <v>2000</v>
      </c>
      <c r="H123">
        <v>500</v>
      </c>
      <c r="I123">
        <v>100</v>
      </c>
      <c r="J123">
        <v>0</v>
      </c>
      <c r="K123">
        <v>0</v>
      </c>
      <c r="L123">
        <v>0</v>
      </c>
      <c r="M123">
        <v>0</v>
      </c>
      <c r="N123">
        <v>27</v>
      </c>
      <c r="O123">
        <v>27</v>
      </c>
      <c r="P123">
        <v>27</v>
      </c>
      <c r="Q123">
        <v>27</v>
      </c>
      <c r="R123" t="s">
        <v>567</v>
      </c>
    </row>
    <row r="124" spans="1:18" x14ac:dyDescent="0.2">
      <c r="A124" t="s">
        <v>566</v>
      </c>
      <c r="B124" t="s">
        <v>7</v>
      </c>
      <c r="C124">
        <v>807</v>
      </c>
      <c r="D124">
        <v>4342.41</v>
      </c>
      <c r="E124">
        <v>4511.17</v>
      </c>
      <c r="F124">
        <v>4698.68</v>
      </c>
      <c r="G124">
        <v>4886.2</v>
      </c>
      <c r="H124">
        <v>5073.71</v>
      </c>
      <c r="I124">
        <v>13389.09</v>
      </c>
      <c r="J124">
        <v>28176.47</v>
      </c>
      <c r="K124">
        <v>74058.820000000007</v>
      </c>
      <c r="L124">
        <v>113997.5</v>
      </c>
      <c r="M124">
        <v>130995</v>
      </c>
      <c r="N124">
        <v>135787.5</v>
      </c>
      <c r="O124">
        <v>145583.32999999999</v>
      </c>
      <c r="P124">
        <v>127800</v>
      </c>
      <c r="Q124">
        <v>127800</v>
      </c>
      <c r="R124" t="s">
        <v>565</v>
      </c>
    </row>
    <row r="125" spans="1:18" x14ac:dyDescent="0.2">
      <c r="A125" t="s">
        <v>112</v>
      </c>
      <c r="B125" t="s">
        <v>10</v>
      </c>
      <c r="C125">
        <v>450</v>
      </c>
      <c r="D125">
        <v>10000</v>
      </c>
      <c r="E125">
        <v>57540.98</v>
      </c>
      <c r="F125">
        <v>105081.97</v>
      </c>
      <c r="G125">
        <v>152622.95000000001</v>
      </c>
      <c r="H125">
        <v>200163.93</v>
      </c>
      <c r="I125">
        <v>247704.92</v>
      </c>
      <c r="J125">
        <v>295245.90000000002</v>
      </c>
      <c r="K125">
        <v>330000</v>
      </c>
      <c r="L125">
        <v>645000</v>
      </c>
      <c r="M125">
        <v>826000</v>
      </c>
      <c r="N125">
        <v>1000000</v>
      </c>
      <c r="O125">
        <v>1087000</v>
      </c>
      <c r="P125">
        <v>1086291</v>
      </c>
      <c r="Q125">
        <v>1086291</v>
      </c>
      <c r="R125" t="s">
        <v>564</v>
      </c>
    </row>
    <row r="126" spans="1:18" x14ac:dyDescent="0.2">
      <c r="A126" t="s">
        <v>113</v>
      </c>
      <c r="B126" t="s">
        <v>10</v>
      </c>
      <c r="C126">
        <v>454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1000</v>
      </c>
      <c r="K126">
        <v>4000</v>
      </c>
      <c r="L126">
        <v>18000</v>
      </c>
      <c r="M126">
        <v>18000</v>
      </c>
      <c r="N126">
        <v>20000</v>
      </c>
      <c r="O126">
        <v>30000</v>
      </c>
      <c r="P126">
        <v>55000</v>
      </c>
      <c r="Q126">
        <v>56390</v>
      </c>
      <c r="R126" t="s">
        <v>563</v>
      </c>
    </row>
    <row r="127" spans="1:18" x14ac:dyDescent="0.2">
      <c r="A127" t="s">
        <v>114</v>
      </c>
      <c r="B127" t="s">
        <v>5</v>
      </c>
      <c r="C127">
        <v>458</v>
      </c>
      <c r="D127">
        <v>100000</v>
      </c>
      <c r="E127">
        <v>120983.61</v>
      </c>
      <c r="F127">
        <v>141967.21</v>
      </c>
      <c r="G127">
        <v>162950.82</v>
      </c>
      <c r="H127">
        <v>183934.43</v>
      </c>
      <c r="I127">
        <v>204918.03</v>
      </c>
      <c r="J127">
        <v>225901.64</v>
      </c>
      <c r="K127">
        <v>262000</v>
      </c>
      <c r="L127">
        <v>320000</v>
      </c>
      <c r="M127">
        <v>334000</v>
      </c>
      <c r="N127">
        <v>342000</v>
      </c>
      <c r="O127">
        <v>363000</v>
      </c>
      <c r="P127">
        <v>365000</v>
      </c>
      <c r="Q127">
        <v>365000</v>
      </c>
      <c r="R127" t="s">
        <v>562</v>
      </c>
    </row>
    <row r="128" spans="1:18" x14ac:dyDescent="0.2">
      <c r="A128" t="s">
        <v>411</v>
      </c>
      <c r="B128" t="s">
        <v>5</v>
      </c>
      <c r="C128">
        <v>462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561</v>
      </c>
    </row>
    <row r="129" spans="1:18" x14ac:dyDescent="0.2">
      <c r="A129" t="s">
        <v>115</v>
      </c>
      <c r="B129" t="s">
        <v>10</v>
      </c>
      <c r="C129">
        <v>466</v>
      </c>
      <c r="D129">
        <v>10000</v>
      </c>
      <c r="E129">
        <v>12050</v>
      </c>
      <c r="F129">
        <v>14100</v>
      </c>
      <c r="G129">
        <v>16150</v>
      </c>
      <c r="H129">
        <v>18200</v>
      </c>
      <c r="I129">
        <v>50983.61</v>
      </c>
      <c r="J129">
        <v>56386.36</v>
      </c>
      <c r="K129">
        <v>61000</v>
      </c>
      <c r="L129">
        <v>60000</v>
      </c>
      <c r="M129">
        <v>60000</v>
      </c>
      <c r="N129">
        <v>78000</v>
      </c>
      <c r="O129">
        <v>78620</v>
      </c>
      <c r="P129">
        <v>235791</v>
      </c>
      <c r="Q129">
        <v>235791</v>
      </c>
      <c r="R129" t="s">
        <v>560</v>
      </c>
    </row>
    <row r="130" spans="1:18" x14ac:dyDescent="0.2">
      <c r="A130" t="s">
        <v>116</v>
      </c>
      <c r="B130" t="s">
        <v>7</v>
      </c>
      <c r="C130">
        <v>470</v>
      </c>
      <c r="D130">
        <v>200</v>
      </c>
      <c r="E130">
        <v>200</v>
      </c>
      <c r="F130">
        <v>200</v>
      </c>
      <c r="G130">
        <v>200</v>
      </c>
      <c r="H130">
        <v>200</v>
      </c>
      <c r="I130">
        <v>500</v>
      </c>
      <c r="J130">
        <v>500</v>
      </c>
      <c r="K130">
        <v>1000</v>
      </c>
      <c r="L130">
        <v>1000</v>
      </c>
      <c r="M130">
        <v>1000</v>
      </c>
      <c r="N130">
        <v>1000</v>
      </c>
      <c r="O130">
        <v>1000</v>
      </c>
      <c r="P130">
        <v>2000</v>
      </c>
      <c r="Q130">
        <v>3020</v>
      </c>
      <c r="R130" t="s">
        <v>559</v>
      </c>
    </row>
    <row r="131" spans="1:18" x14ac:dyDescent="0.2">
      <c r="A131" t="s">
        <v>425</v>
      </c>
      <c r="B131" t="s">
        <v>17</v>
      </c>
      <c r="C131">
        <v>584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558</v>
      </c>
    </row>
    <row r="132" spans="1:18" x14ac:dyDescent="0.2">
      <c r="A132" t="s">
        <v>117</v>
      </c>
      <c r="B132" t="s">
        <v>13</v>
      </c>
      <c r="C132">
        <v>474</v>
      </c>
      <c r="D132">
        <v>1000</v>
      </c>
      <c r="E132">
        <v>1000</v>
      </c>
      <c r="F132">
        <v>1000</v>
      </c>
      <c r="G132">
        <v>1000</v>
      </c>
      <c r="H132">
        <v>1000</v>
      </c>
      <c r="I132">
        <v>1000</v>
      </c>
      <c r="J132">
        <v>1000</v>
      </c>
      <c r="K132">
        <v>1000</v>
      </c>
      <c r="L132">
        <v>5000</v>
      </c>
      <c r="M132">
        <v>4000</v>
      </c>
      <c r="N132">
        <v>4000</v>
      </c>
      <c r="O132">
        <v>5000</v>
      </c>
      <c r="P132">
        <v>7000</v>
      </c>
      <c r="Q132">
        <v>6407.14</v>
      </c>
      <c r="R132" t="s">
        <v>557</v>
      </c>
    </row>
    <row r="133" spans="1:18" x14ac:dyDescent="0.2">
      <c r="A133" t="s">
        <v>118</v>
      </c>
      <c r="B133" t="s">
        <v>10</v>
      </c>
      <c r="C133">
        <v>478</v>
      </c>
      <c r="D133">
        <v>10000</v>
      </c>
      <c r="E133">
        <v>11639.34</v>
      </c>
      <c r="F133">
        <v>13278.69</v>
      </c>
      <c r="G133">
        <v>14918.03</v>
      </c>
      <c r="H133">
        <v>16557.38</v>
      </c>
      <c r="I133">
        <v>18196.72</v>
      </c>
      <c r="J133">
        <v>19836.07</v>
      </c>
      <c r="K133">
        <v>30000</v>
      </c>
      <c r="L133">
        <v>49000</v>
      </c>
      <c r="M133">
        <v>49000</v>
      </c>
      <c r="N133">
        <v>49000</v>
      </c>
      <c r="O133">
        <v>45000</v>
      </c>
      <c r="P133">
        <v>45012</v>
      </c>
      <c r="Q133">
        <v>45012</v>
      </c>
      <c r="R133" t="s">
        <v>556</v>
      </c>
    </row>
    <row r="134" spans="1:18" x14ac:dyDescent="0.2">
      <c r="A134" t="s">
        <v>119</v>
      </c>
      <c r="B134" t="s">
        <v>10</v>
      </c>
      <c r="C134">
        <v>480</v>
      </c>
      <c r="D134">
        <v>266.67</v>
      </c>
      <c r="E134">
        <v>266.67</v>
      </c>
      <c r="F134">
        <v>266.67</v>
      </c>
      <c r="G134">
        <v>2152.85</v>
      </c>
      <c r="H134">
        <v>4039.02</v>
      </c>
      <c r="I134">
        <v>5925.2</v>
      </c>
      <c r="J134">
        <v>7811.38</v>
      </c>
      <c r="K134">
        <v>15000</v>
      </c>
      <c r="L134">
        <v>16000</v>
      </c>
      <c r="M134">
        <v>17000</v>
      </c>
      <c r="N134">
        <v>17000</v>
      </c>
      <c r="O134">
        <v>17500</v>
      </c>
      <c r="P134">
        <v>21222</v>
      </c>
      <c r="Q134">
        <v>21400.33</v>
      </c>
      <c r="R134" t="s">
        <v>555</v>
      </c>
    </row>
    <row r="135" spans="1:18" x14ac:dyDescent="0.2">
      <c r="A135" t="s">
        <v>120</v>
      </c>
      <c r="B135" t="s">
        <v>13</v>
      </c>
      <c r="C135">
        <v>484</v>
      </c>
      <c r="D135">
        <v>1000000</v>
      </c>
      <c r="E135">
        <v>1000000</v>
      </c>
      <c r="F135">
        <v>1338555</v>
      </c>
      <c r="G135">
        <v>2136555.0699999998</v>
      </c>
      <c r="H135">
        <v>2206939.56</v>
      </c>
      <c r="I135">
        <v>2255910.62</v>
      </c>
      <c r="J135">
        <v>2826596.49</v>
      </c>
      <c r="K135">
        <v>3524700</v>
      </c>
      <c r="L135">
        <v>4980000</v>
      </c>
      <c r="M135">
        <v>5285000</v>
      </c>
      <c r="N135">
        <v>5600000</v>
      </c>
      <c r="O135">
        <v>6205000</v>
      </c>
      <c r="P135">
        <v>6398500</v>
      </c>
      <c r="Q135">
        <v>6649743.7400000002</v>
      </c>
      <c r="R135" t="s">
        <v>554</v>
      </c>
    </row>
    <row r="136" spans="1:18" x14ac:dyDescent="0.2">
      <c r="A136" t="s">
        <v>553</v>
      </c>
      <c r="B136" t="s">
        <v>7</v>
      </c>
      <c r="C136">
        <v>498</v>
      </c>
      <c r="D136">
        <v>2943.32</v>
      </c>
      <c r="E136">
        <v>2943.32</v>
      </c>
      <c r="F136">
        <v>1655.75</v>
      </c>
      <c r="G136">
        <v>5994.85</v>
      </c>
      <c r="H136">
        <v>10333.950000000001</v>
      </c>
      <c r="I136">
        <v>39889.86</v>
      </c>
      <c r="J136">
        <v>69445.77</v>
      </c>
      <c r="K136">
        <v>153379.45000000001</v>
      </c>
      <c r="L136">
        <v>217100</v>
      </c>
      <c r="M136">
        <v>280300</v>
      </c>
      <c r="N136">
        <v>312000</v>
      </c>
      <c r="O136">
        <v>309000</v>
      </c>
      <c r="P136">
        <v>302000</v>
      </c>
      <c r="Q136">
        <v>302000</v>
      </c>
      <c r="R136" t="s">
        <v>552</v>
      </c>
    </row>
    <row r="137" spans="1:18" x14ac:dyDescent="0.2">
      <c r="A137" t="s">
        <v>422</v>
      </c>
      <c r="B137" t="s">
        <v>7</v>
      </c>
      <c r="C137">
        <v>492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551</v>
      </c>
    </row>
    <row r="138" spans="1:18" x14ac:dyDescent="0.2">
      <c r="A138" t="s">
        <v>121</v>
      </c>
      <c r="B138" t="s">
        <v>5</v>
      </c>
      <c r="C138">
        <v>496</v>
      </c>
      <c r="D138">
        <v>5000</v>
      </c>
      <c r="E138">
        <v>5000</v>
      </c>
      <c r="F138">
        <v>5000</v>
      </c>
      <c r="G138">
        <v>5000</v>
      </c>
      <c r="H138">
        <v>5000</v>
      </c>
      <c r="I138">
        <v>5000</v>
      </c>
      <c r="J138">
        <v>5000</v>
      </c>
      <c r="K138">
        <v>10000</v>
      </c>
      <c r="L138">
        <v>35000</v>
      </c>
      <c r="M138">
        <v>60000</v>
      </c>
      <c r="N138">
        <v>78000</v>
      </c>
      <c r="O138">
        <v>84000</v>
      </c>
      <c r="P138">
        <v>84000</v>
      </c>
      <c r="Q138">
        <v>84000</v>
      </c>
      <c r="R138" t="s">
        <v>550</v>
      </c>
    </row>
    <row r="139" spans="1:18" x14ac:dyDescent="0.2">
      <c r="A139" t="s">
        <v>549</v>
      </c>
      <c r="B139" t="s">
        <v>13</v>
      </c>
      <c r="C139">
        <v>500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548</v>
      </c>
    </row>
    <row r="140" spans="1:18" x14ac:dyDescent="0.2">
      <c r="A140" t="s">
        <v>123</v>
      </c>
      <c r="B140" t="s">
        <v>10</v>
      </c>
      <c r="C140">
        <v>504</v>
      </c>
      <c r="D140">
        <v>400000</v>
      </c>
      <c r="E140">
        <v>475000</v>
      </c>
      <c r="F140">
        <v>583333.32999999996</v>
      </c>
      <c r="G140">
        <v>675000</v>
      </c>
      <c r="H140">
        <v>750000</v>
      </c>
      <c r="I140">
        <v>800000</v>
      </c>
      <c r="J140">
        <v>850000</v>
      </c>
      <c r="K140">
        <v>920000</v>
      </c>
      <c r="L140">
        <v>1217000</v>
      </c>
      <c r="M140">
        <v>1245000</v>
      </c>
      <c r="N140">
        <v>1258200</v>
      </c>
      <c r="O140">
        <v>1350419.5</v>
      </c>
      <c r="P140">
        <v>1442639</v>
      </c>
      <c r="Q140">
        <v>1484160</v>
      </c>
      <c r="R140" t="s">
        <v>547</v>
      </c>
    </row>
    <row r="141" spans="1:18" x14ac:dyDescent="0.2">
      <c r="A141" t="s">
        <v>124</v>
      </c>
      <c r="B141" t="s">
        <v>10</v>
      </c>
      <c r="C141">
        <v>508</v>
      </c>
      <c r="D141">
        <v>10000</v>
      </c>
      <c r="E141">
        <v>15000</v>
      </c>
      <c r="F141">
        <v>20000</v>
      </c>
      <c r="G141">
        <v>25000</v>
      </c>
      <c r="H141">
        <v>30000</v>
      </c>
      <c r="I141">
        <v>35000</v>
      </c>
      <c r="J141">
        <v>51666.67</v>
      </c>
      <c r="K141">
        <v>79000</v>
      </c>
      <c r="L141">
        <v>120000</v>
      </c>
      <c r="M141">
        <v>119530</v>
      </c>
      <c r="N141">
        <v>119060</v>
      </c>
      <c r="O141">
        <v>118590</v>
      </c>
      <c r="P141">
        <v>118120</v>
      </c>
      <c r="Q141">
        <v>118120</v>
      </c>
      <c r="R141" t="s">
        <v>546</v>
      </c>
    </row>
    <row r="142" spans="1:18" x14ac:dyDescent="0.2">
      <c r="A142" t="s">
        <v>412</v>
      </c>
      <c r="B142" t="s">
        <v>5</v>
      </c>
      <c r="C142">
        <v>104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559080</v>
      </c>
      <c r="J142">
        <v>538098.18000000005</v>
      </c>
      <c r="K142">
        <v>839000</v>
      </c>
      <c r="L142">
        <v>1006000</v>
      </c>
      <c r="M142">
        <v>1056800</v>
      </c>
      <c r="N142">
        <v>1056000</v>
      </c>
      <c r="O142">
        <v>1582420</v>
      </c>
      <c r="P142">
        <v>1841320</v>
      </c>
      <c r="Q142">
        <v>2110000</v>
      </c>
      <c r="R142" t="s">
        <v>545</v>
      </c>
    </row>
    <row r="143" spans="1:18" x14ac:dyDescent="0.2">
      <c r="A143" t="s">
        <v>125</v>
      </c>
      <c r="B143" t="s">
        <v>10</v>
      </c>
      <c r="C143">
        <v>516</v>
      </c>
      <c r="D143">
        <v>1000</v>
      </c>
      <c r="E143">
        <v>1000</v>
      </c>
      <c r="F143">
        <v>1000</v>
      </c>
      <c r="G143">
        <v>1000</v>
      </c>
      <c r="H143">
        <v>1000</v>
      </c>
      <c r="I143">
        <v>1000</v>
      </c>
      <c r="J143">
        <v>2000</v>
      </c>
      <c r="K143">
        <v>4000</v>
      </c>
      <c r="L143">
        <v>4000</v>
      </c>
      <c r="M143">
        <v>4000</v>
      </c>
      <c r="N143">
        <v>6142</v>
      </c>
      <c r="O143">
        <v>6857.5</v>
      </c>
      <c r="P143">
        <v>7573</v>
      </c>
      <c r="Q143">
        <v>7573</v>
      </c>
      <c r="R143" t="s">
        <v>544</v>
      </c>
    </row>
    <row r="144" spans="1:18" x14ac:dyDescent="0.2">
      <c r="A144" t="s">
        <v>427</v>
      </c>
      <c r="B144" t="s">
        <v>17</v>
      </c>
      <c r="C144">
        <v>520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543</v>
      </c>
    </row>
    <row r="145" spans="1:18" x14ac:dyDescent="0.2">
      <c r="A145" t="s">
        <v>126</v>
      </c>
      <c r="B145" t="s">
        <v>5</v>
      </c>
      <c r="C145">
        <v>524</v>
      </c>
      <c r="D145">
        <v>14700</v>
      </c>
      <c r="E145">
        <v>14700</v>
      </c>
      <c r="F145">
        <v>14700</v>
      </c>
      <c r="G145">
        <v>14700</v>
      </c>
      <c r="H145">
        <v>14700</v>
      </c>
      <c r="I145">
        <v>26550</v>
      </c>
      <c r="J145">
        <v>66050</v>
      </c>
      <c r="K145">
        <v>117000</v>
      </c>
      <c r="L145">
        <v>520000</v>
      </c>
      <c r="M145">
        <v>760000</v>
      </c>
      <c r="N145">
        <v>985000</v>
      </c>
      <c r="O145">
        <v>1134000</v>
      </c>
      <c r="P145">
        <v>1135000</v>
      </c>
      <c r="Q145">
        <v>1168348.6000000001</v>
      </c>
      <c r="R145" t="s">
        <v>542</v>
      </c>
    </row>
    <row r="146" spans="1:18" x14ac:dyDescent="0.2">
      <c r="A146" t="s">
        <v>127</v>
      </c>
      <c r="B146" t="s">
        <v>7</v>
      </c>
      <c r="C146">
        <v>528</v>
      </c>
      <c r="D146">
        <v>250000</v>
      </c>
      <c r="E146">
        <v>200000</v>
      </c>
      <c r="F146">
        <v>175000</v>
      </c>
      <c r="G146">
        <v>150000</v>
      </c>
      <c r="H146">
        <v>150000</v>
      </c>
      <c r="I146">
        <v>200000</v>
      </c>
      <c r="J146">
        <v>281818.18</v>
      </c>
      <c r="K146">
        <v>380000</v>
      </c>
      <c r="L146">
        <v>480000</v>
      </c>
      <c r="M146">
        <v>530000</v>
      </c>
      <c r="N146">
        <v>753410</v>
      </c>
      <c r="O146">
        <v>329310</v>
      </c>
      <c r="P146">
        <v>498330</v>
      </c>
      <c r="Q146">
        <v>407920</v>
      </c>
      <c r="R146" t="s">
        <v>541</v>
      </c>
    </row>
    <row r="147" spans="1:18" x14ac:dyDescent="0.2">
      <c r="A147" t="s">
        <v>540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539</v>
      </c>
    </row>
    <row r="148" spans="1:18" x14ac:dyDescent="0.2">
      <c r="A148" t="s">
        <v>128</v>
      </c>
      <c r="B148" t="s">
        <v>17</v>
      </c>
      <c r="C148">
        <v>540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1000</v>
      </c>
      <c r="J148">
        <v>1000</v>
      </c>
      <c r="K148">
        <v>2000</v>
      </c>
      <c r="L148">
        <v>2000</v>
      </c>
      <c r="M148">
        <v>2000</v>
      </c>
      <c r="N148">
        <v>4000</v>
      </c>
      <c r="O148">
        <v>6000</v>
      </c>
      <c r="P148">
        <v>9000</v>
      </c>
      <c r="Q148">
        <v>9000</v>
      </c>
      <c r="R148" t="s">
        <v>538</v>
      </c>
    </row>
    <row r="149" spans="1:18" x14ac:dyDescent="0.2">
      <c r="A149" t="s">
        <v>129</v>
      </c>
      <c r="B149" t="s">
        <v>17</v>
      </c>
      <c r="C149">
        <v>554</v>
      </c>
      <c r="D149">
        <v>53901.7</v>
      </c>
      <c r="E149">
        <v>80852.55</v>
      </c>
      <c r="F149">
        <v>107803.4</v>
      </c>
      <c r="G149">
        <v>134754.25</v>
      </c>
      <c r="H149">
        <v>161705.1</v>
      </c>
      <c r="I149">
        <v>188655.95</v>
      </c>
      <c r="J149">
        <v>215606.8</v>
      </c>
      <c r="K149">
        <v>289374.81</v>
      </c>
      <c r="L149">
        <v>441738.61</v>
      </c>
      <c r="M149">
        <v>593233.46</v>
      </c>
      <c r="N149">
        <v>621813.97</v>
      </c>
      <c r="O149">
        <v>605399.89</v>
      </c>
      <c r="P149">
        <v>577882</v>
      </c>
      <c r="Q149">
        <v>607462</v>
      </c>
      <c r="R149" t="s">
        <v>537</v>
      </c>
    </row>
    <row r="150" spans="1:18" x14ac:dyDescent="0.2">
      <c r="A150" t="s">
        <v>130</v>
      </c>
      <c r="B150" t="s">
        <v>13</v>
      </c>
      <c r="C150">
        <v>558</v>
      </c>
      <c r="D150">
        <v>2000</v>
      </c>
      <c r="E150">
        <v>4622.95</v>
      </c>
      <c r="F150">
        <v>7245.9</v>
      </c>
      <c r="G150">
        <v>9868.85</v>
      </c>
      <c r="H150">
        <v>12491.8</v>
      </c>
      <c r="I150">
        <v>15114.75</v>
      </c>
      <c r="J150">
        <v>17737.7</v>
      </c>
      <c r="K150">
        <v>40000</v>
      </c>
      <c r="L150">
        <v>60000</v>
      </c>
      <c r="M150">
        <v>60000</v>
      </c>
      <c r="N150">
        <v>60000</v>
      </c>
      <c r="O150">
        <v>61365</v>
      </c>
      <c r="P150">
        <v>62387.75</v>
      </c>
      <c r="Q150">
        <v>94239.77</v>
      </c>
      <c r="R150" t="s">
        <v>536</v>
      </c>
    </row>
    <row r="151" spans="1:18" x14ac:dyDescent="0.2">
      <c r="A151" t="s">
        <v>131</v>
      </c>
      <c r="B151" t="s">
        <v>10</v>
      </c>
      <c r="C151">
        <v>562</v>
      </c>
      <c r="D151">
        <v>2000</v>
      </c>
      <c r="E151">
        <v>4295.08</v>
      </c>
      <c r="F151">
        <v>6590.16</v>
      </c>
      <c r="G151">
        <v>8885.25</v>
      </c>
      <c r="H151">
        <v>11180.33</v>
      </c>
      <c r="I151">
        <v>13475.41</v>
      </c>
      <c r="J151">
        <v>15770.49</v>
      </c>
      <c r="K151">
        <v>18000</v>
      </c>
      <c r="L151">
        <v>23000</v>
      </c>
      <c r="M151">
        <v>30000</v>
      </c>
      <c r="N151">
        <v>66000</v>
      </c>
      <c r="O151">
        <v>66000</v>
      </c>
      <c r="P151">
        <v>73348</v>
      </c>
      <c r="Q151">
        <v>73663</v>
      </c>
      <c r="R151" t="s">
        <v>535</v>
      </c>
    </row>
    <row r="152" spans="1:18" x14ac:dyDescent="0.2">
      <c r="A152" t="s">
        <v>132</v>
      </c>
      <c r="B152" t="s">
        <v>10</v>
      </c>
      <c r="C152">
        <v>566</v>
      </c>
      <c r="D152">
        <v>139000</v>
      </c>
      <c r="E152">
        <v>149000</v>
      </c>
      <c r="F152">
        <v>159000</v>
      </c>
      <c r="G152">
        <v>169000</v>
      </c>
      <c r="H152">
        <v>179000</v>
      </c>
      <c r="I152">
        <v>189000</v>
      </c>
      <c r="J152">
        <v>200000</v>
      </c>
      <c r="K152">
        <v>200000</v>
      </c>
      <c r="L152">
        <v>200000</v>
      </c>
      <c r="M152">
        <v>200000</v>
      </c>
      <c r="N152">
        <v>230000</v>
      </c>
      <c r="O152">
        <v>235000</v>
      </c>
      <c r="P152">
        <v>290297</v>
      </c>
      <c r="Q152">
        <v>293117</v>
      </c>
      <c r="R152" t="s">
        <v>534</v>
      </c>
    </row>
    <row r="153" spans="1:18" x14ac:dyDescent="0.2">
      <c r="A153" t="s">
        <v>428</v>
      </c>
      <c r="B153" t="s">
        <v>17</v>
      </c>
      <c r="C153">
        <v>570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533</v>
      </c>
    </row>
    <row r="154" spans="1:18" x14ac:dyDescent="0.2">
      <c r="A154" t="s">
        <v>532</v>
      </c>
      <c r="B154" t="s">
        <v>17</v>
      </c>
      <c r="C154">
        <v>574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531</v>
      </c>
    </row>
    <row r="155" spans="1:18" x14ac:dyDescent="0.2">
      <c r="A155" t="s">
        <v>530</v>
      </c>
      <c r="B155" t="s">
        <v>5</v>
      </c>
      <c r="C155">
        <v>408</v>
      </c>
      <c r="D155">
        <v>218086.96</v>
      </c>
      <c r="E155">
        <v>250186.34</v>
      </c>
      <c r="F155">
        <v>282285.71000000002</v>
      </c>
      <c r="G155">
        <v>314385.09000000003</v>
      </c>
      <c r="H155">
        <v>355434.78</v>
      </c>
      <c r="I155">
        <v>392792.64</v>
      </c>
      <c r="J155">
        <v>490253.88</v>
      </c>
      <c r="K155">
        <v>500000</v>
      </c>
      <c r="L155">
        <v>1120000</v>
      </c>
      <c r="M155">
        <v>1270000</v>
      </c>
      <c r="N155">
        <v>1420000</v>
      </c>
      <c r="O155">
        <v>1460000</v>
      </c>
      <c r="P155">
        <v>1460000</v>
      </c>
      <c r="Q155">
        <v>1460000</v>
      </c>
      <c r="R155" t="s">
        <v>529</v>
      </c>
    </row>
    <row r="156" spans="1:18" x14ac:dyDescent="0.2">
      <c r="A156" t="s">
        <v>133</v>
      </c>
      <c r="B156" t="s">
        <v>7</v>
      </c>
      <c r="C156">
        <v>578</v>
      </c>
      <c r="D156">
        <v>25000</v>
      </c>
      <c r="E156">
        <v>20000</v>
      </c>
      <c r="F156">
        <v>15000</v>
      </c>
      <c r="G156">
        <v>12000</v>
      </c>
      <c r="H156">
        <v>8000</v>
      </c>
      <c r="I156">
        <v>10000</v>
      </c>
      <c r="J156">
        <v>17272.73</v>
      </c>
      <c r="K156">
        <v>30000</v>
      </c>
      <c r="L156">
        <v>74000</v>
      </c>
      <c r="M156">
        <v>90000</v>
      </c>
      <c r="N156">
        <v>97000</v>
      </c>
      <c r="O156">
        <v>127000</v>
      </c>
      <c r="P156">
        <v>134400</v>
      </c>
      <c r="Q156">
        <v>117150</v>
      </c>
      <c r="R156" t="s">
        <v>528</v>
      </c>
    </row>
    <row r="157" spans="1:18" x14ac:dyDescent="0.2">
      <c r="A157" t="s">
        <v>134</v>
      </c>
      <c r="B157" t="s">
        <v>5</v>
      </c>
      <c r="C157">
        <v>512</v>
      </c>
      <c r="D157">
        <v>20000</v>
      </c>
      <c r="E157">
        <v>20000</v>
      </c>
      <c r="F157">
        <v>20000</v>
      </c>
      <c r="G157">
        <v>20000</v>
      </c>
      <c r="H157">
        <v>20000</v>
      </c>
      <c r="I157">
        <v>20000</v>
      </c>
      <c r="J157">
        <v>20000</v>
      </c>
      <c r="K157">
        <v>29000</v>
      </c>
      <c r="L157">
        <v>38000</v>
      </c>
      <c r="M157">
        <v>41000</v>
      </c>
      <c r="N157">
        <v>58000</v>
      </c>
      <c r="O157">
        <v>61107.14</v>
      </c>
      <c r="P157">
        <v>60000</v>
      </c>
      <c r="Q157">
        <v>58849.5</v>
      </c>
      <c r="R157" t="s">
        <v>527</v>
      </c>
    </row>
    <row r="158" spans="1:18" x14ac:dyDescent="0.2">
      <c r="A158" t="s">
        <v>429</v>
      </c>
      <c r="B158" t="s">
        <v>17</v>
      </c>
      <c r="C158">
        <v>585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526</v>
      </c>
    </row>
    <row r="159" spans="1:18" x14ac:dyDescent="0.2">
      <c r="A159" t="s">
        <v>525</v>
      </c>
      <c r="B159" t="s">
        <v>5</v>
      </c>
      <c r="C159">
        <v>275</v>
      </c>
      <c r="D159">
        <v>1985.29</v>
      </c>
      <c r="E159">
        <v>2832.35</v>
      </c>
      <c r="F159">
        <v>3679.41</v>
      </c>
      <c r="G159">
        <v>4526.47</v>
      </c>
      <c r="H159">
        <v>5373.53</v>
      </c>
      <c r="I159">
        <v>6220.59</v>
      </c>
      <c r="J159">
        <v>18000</v>
      </c>
      <c r="K159">
        <v>18000</v>
      </c>
      <c r="L159">
        <v>19000</v>
      </c>
      <c r="M159">
        <v>19000</v>
      </c>
      <c r="N159">
        <v>19000</v>
      </c>
      <c r="O159">
        <v>20000</v>
      </c>
      <c r="P159">
        <v>20000</v>
      </c>
      <c r="Q159">
        <v>23484</v>
      </c>
      <c r="R159" t="s">
        <v>524</v>
      </c>
    </row>
    <row r="160" spans="1:18" x14ac:dyDescent="0.2">
      <c r="A160" t="s">
        <v>135</v>
      </c>
      <c r="B160" t="s">
        <v>5</v>
      </c>
      <c r="C160">
        <v>586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9639890</v>
      </c>
      <c r="J160">
        <v>10649990</v>
      </c>
      <c r="K160">
        <v>12950000</v>
      </c>
      <c r="L160">
        <v>14691893.98</v>
      </c>
      <c r="M160">
        <v>15216494.279999999</v>
      </c>
      <c r="N160">
        <v>15609536.210000001</v>
      </c>
      <c r="O160">
        <v>16098916.26</v>
      </c>
      <c r="P160">
        <v>15966550.359999999</v>
      </c>
      <c r="Q160">
        <v>16508902.25</v>
      </c>
      <c r="R160" t="s">
        <v>523</v>
      </c>
    </row>
    <row r="161" spans="1:18" x14ac:dyDescent="0.2">
      <c r="A161" t="s">
        <v>137</v>
      </c>
      <c r="B161" t="s">
        <v>13</v>
      </c>
      <c r="C161">
        <v>591</v>
      </c>
      <c r="D161">
        <v>7051.95</v>
      </c>
      <c r="E161">
        <v>8190.98</v>
      </c>
      <c r="F161">
        <v>9330</v>
      </c>
      <c r="G161">
        <v>10469.02</v>
      </c>
      <c r="H161">
        <v>11608.05</v>
      </c>
      <c r="I161">
        <v>12747.07</v>
      </c>
      <c r="J161">
        <v>13886.1</v>
      </c>
      <c r="K161">
        <v>20000</v>
      </c>
      <c r="L161">
        <v>28000</v>
      </c>
      <c r="M161">
        <v>30000</v>
      </c>
      <c r="N161">
        <v>31000</v>
      </c>
      <c r="O161">
        <v>33000</v>
      </c>
      <c r="P161">
        <v>42540.51</v>
      </c>
      <c r="Q161">
        <v>42540.51</v>
      </c>
      <c r="R161" t="s">
        <v>522</v>
      </c>
    </row>
    <row r="162" spans="1:18" x14ac:dyDescent="0.2">
      <c r="A162" t="s">
        <v>414</v>
      </c>
      <c r="B162" t="s">
        <v>17</v>
      </c>
      <c r="C162">
        <v>598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521</v>
      </c>
    </row>
    <row r="163" spans="1:18" x14ac:dyDescent="0.2">
      <c r="A163" t="s">
        <v>138</v>
      </c>
      <c r="B163" t="s">
        <v>13</v>
      </c>
      <c r="C163">
        <v>600</v>
      </c>
      <c r="D163">
        <v>0</v>
      </c>
      <c r="E163">
        <v>4918.03</v>
      </c>
      <c r="F163">
        <v>9836.07</v>
      </c>
      <c r="G163">
        <v>14754.1</v>
      </c>
      <c r="H163">
        <v>19672.13</v>
      </c>
      <c r="I163">
        <v>24590.16</v>
      </c>
      <c r="J163">
        <v>29508.2</v>
      </c>
      <c r="K163">
        <v>40000</v>
      </c>
      <c r="L163">
        <v>60000</v>
      </c>
      <c r="M163">
        <v>65000</v>
      </c>
      <c r="N163">
        <v>65000</v>
      </c>
      <c r="O163">
        <v>67000</v>
      </c>
      <c r="P163">
        <v>67000</v>
      </c>
      <c r="Q163">
        <v>67000</v>
      </c>
      <c r="R163" t="s">
        <v>520</v>
      </c>
    </row>
    <row r="164" spans="1:18" x14ac:dyDescent="0.2">
      <c r="A164" t="s">
        <v>139</v>
      </c>
      <c r="B164" t="s">
        <v>13</v>
      </c>
      <c r="C164">
        <v>604</v>
      </c>
      <c r="D164">
        <v>112000</v>
      </c>
      <c r="E164">
        <v>213034.48</v>
      </c>
      <c r="F164">
        <v>314068.96999999997</v>
      </c>
      <c r="G164">
        <v>438360.46</v>
      </c>
      <c r="H164">
        <v>771965.02</v>
      </c>
      <c r="I164">
        <v>1105569.5900000001</v>
      </c>
      <c r="J164">
        <v>1439174.15</v>
      </c>
      <c r="K164">
        <v>1602975.67</v>
      </c>
      <c r="L164">
        <v>1652253.4</v>
      </c>
      <c r="M164">
        <v>1695733.75</v>
      </c>
      <c r="N164">
        <v>1724720.65</v>
      </c>
      <c r="O164">
        <v>1640057.24</v>
      </c>
      <c r="P164">
        <v>1710468.75</v>
      </c>
      <c r="Q164">
        <v>1710468.75</v>
      </c>
      <c r="R164" t="s">
        <v>519</v>
      </c>
    </row>
    <row r="165" spans="1:18" x14ac:dyDescent="0.2">
      <c r="A165" t="s">
        <v>140</v>
      </c>
      <c r="B165" t="s">
        <v>5</v>
      </c>
      <c r="C165">
        <v>608</v>
      </c>
      <c r="D165">
        <v>50000</v>
      </c>
      <c r="E165">
        <v>121453.06</v>
      </c>
      <c r="F165">
        <v>192906.12</v>
      </c>
      <c r="G165">
        <v>264359.18</v>
      </c>
      <c r="H165">
        <v>335812.24</v>
      </c>
      <c r="I165">
        <v>426208</v>
      </c>
      <c r="J165">
        <v>675500</v>
      </c>
      <c r="K165">
        <v>826000</v>
      </c>
      <c r="L165">
        <v>1219000</v>
      </c>
      <c r="M165">
        <v>1440000</v>
      </c>
      <c r="N165">
        <v>1550000</v>
      </c>
      <c r="O165">
        <v>1600628.31</v>
      </c>
      <c r="P165">
        <v>1727199.08</v>
      </c>
      <c r="Q165">
        <v>1824236.67</v>
      </c>
      <c r="R165" t="s">
        <v>518</v>
      </c>
    </row>
    <row r="166" spans="1:18" x14ac:dyDescent="0.2">
      <c r="A166" t="s">
        <v>517</v>
      </c>
      <c r="B166" t="s">
        <v>17</v>
      </c>
      <c r="C166">
        <v>612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516</v>
      </c>
    </row>
    <row r="167" spans="1:18" x14ac:dyDescent="0.2">
      <c r="A167" t="s">
        <v>141</v>
      </c>
      <c r="B167" t="s">
        <v>7</v>
      </c>
      <c r="C167">
        <v>616</v>
      </c>
      <c r="D167">
        <v>57012.55</v>
      </c>
      <c r="E167">
        <v>47010.04</v>
      </c>
      <c r="F167">
        <v>37007.53</v>
      </c>
      <c r="G167">
        <v>27005.02</v>
      </c>
      <c r="H167">
        <v>17002.509999999998</v>
      </c>
      <c r="I167">
        <v>18852.939999999999</v>
      </c>
      <c r="J167">
        <v>137382.35</v>
      </c>
      <c r="K167">
        <v>245928.57</v>
      </c>
      <c r="L167">
        <v>339500</v>
      </c>
      <c r="M167">
        <v>320500</v>
      </c>
      <c r="N167">
        <v>301500</v>
      </c>
      <c r="O167">
        <v>201100</v>
      </c>
      <c r="P167">
        <v>136931.25</v>
      </c>
      <c r="Q167">
        <v>124220</v>
      </c>
      <c r="R167" t="s">
        <v>515</v>
      </c>
    </row>
    <row r="168" spans="1:18" x14ac:dyDescent="0.2">
      <c r="A168" t="s">
        <v>142</v>
      </c>
      <c r="B168" t="s">
        <v>7</v>
      </c>
      <c r="C168">
        <v>620</v>
      </c>
      <c r="D168">
        <v>200000</v>
      </c>
      <c r="E168">
        <v>233333.33</v>
      </c>
      <c r="F168">
        <v>266666.67</v>
      </c>
      <c r="G168">
        <v>300000</v>
      </c>
      <c r="H168">
        <v>397961.48</v>
      </c>
      <c r="I168">
        <v>495922.96</v>
      </c>
      <c r="J168">
        <v>615173.31000000006</v>
      </c>
      <c r="K168">
        <v>860841.13</v>
      </c>
      <c r="L168">
        <v>850049.48</v>
      </c>
      <c r="M168">
        <v>863869.74</v>
      </c>
      <c r="N168">
        <v>877690</v>
      </c>
      <c r="O168">
        <v>796540</v>
      </c>
      <c r="P168">
        <v>791990</v>
      </c>
      <c r="Q168">
        <v>616970</v>
      </c>
      <c r="R168" t="s">
        <v>514</v>
      </c>
    </row>
    <row r="169" spans="1:18" x14ac:dyDescent="0.2">
      <c r="A169" t="s">
        <v>143</v>
      </c>
      <c r="B169" t="s">
        <v>13</v>
      </c>
      <c r="C169">
        <v>630</v>
      </c>
      <c r="D169">
        <v>8804.4</v>
      </c>
      <c r="E169">
        <v>12044.11</v>
      </c>
      <c r="F169">
        <v>13731.43</v>
      </c>
      <c r="G169">
        <v>14383.81</v>
      </c>
      <c r="H169">
        <v>19070.71</v>
      </c>
      <c r="I169">
        <v>28151.69</v>
      </c>
      <c r="J169">
        <v>40468.559999999998</v>
      </c>
      <c r="K169">
        <v>36421.71</v>
      </c>
      <c r="L169">
        <v>26709.25</v>
      </c>
      <c r="M169">
        <v>28327.99</v>
      </c>
      <c r="N169">
        <v>23148.02</v>
      </c>
      <c r="O169">
        <v>25973.94</v>
      </c>
      <c r="P169">
        <v>37078.81</v>
      </c>
      <c r="Q169">
        <v>37020.199999999997</v>
      </c>
      <c r="R169" t="s">
        <v>513</v>
      </c>
    </row>
    <row r="170" spans="1:18" x14ac:dyDescent="0.2">
      <c r="A170" t="s">
        <v>144</v>
      </c>
      <c r="B170" t="s">
        <v>5</v>
      </c>
      <c r="C170">
        <v>634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1000</v>
      </c>
      <c r="L170">
        <v>3000</v>
      </c>
      <c r="M170">
        <v>5000</v>
      </c>
      <c r="N170">
        <v>5706</v>
      </c>
      <c r="O170">
        <v>12520</v>
      </c>
      <c r="P170">
        <v>13000</v>
      </c>
      <c r="Q170">
        <v>12935</v>
      </c>
      <c r="R170" t="s">
        <v>512</v>
      </c>
    </row>
    <row r="171" spans="1:18" x14ac:dyDescent="0.2">
      <c r="A171" t="s">
        <v>146</v>
      </c>
      <c r="B171" t="s">
        <v>10</v>
      </c>
      <c r="C171">
        <v>638</v>
      </c>
      <c r="D171">
        <v>100</v>
      </c>
      <c r="E171">
        <v>100</v>
      </c>
      <c r="F171">
        <v>100</v>
      </c>
      <c r="G171">
        <v>810</v>
      </c>
      <c r="H171">
        <v>1510</v>
      </c>
      <c r="I171">
        <v>2220</v>
      </c>
      <c r="J171">
        <v>2930</v>
      </c>
      <c r="K171">
        <v>5000</v>
      </c>
      <c r="L171">
        <v>5000</v>
      </c>
      <c r="M171">
        <v>8000</v>
      </c>
      <c r="N171">
        <v>11000</v>
      </c>
      <c r="O171">
        <v>12000</v>
      </c>
      <c r="P171">
        <v>12000</v>
      </c>
      <c r="Q171">
        <v>9722.14</v>
      </c>
      <c r="R171" t="s">
        <v>511</v>
      </c>
    </row>
    <row r="172" spans="1:18" x14ac:dyDescent="0.2">
      <c r="A172" t="s">
        <v>147</v>
      </c>
      <c r="B172" t="s">
        <v>7</v>
      </c>
      <c r="C172">
        <v>642</v>
      </c>
      <c r="D172">
        <v>10000</v>
      </c>
      <c r="E172">
        <v>11818.18</v>
      </c>
      <c r="F172">
        <v>13636.36</v>
      </c>
      <c r="G172">
        <v>15454.55</v>
      </c>
      <c r="H172">
        <v>17272.73</v>
      </c>
      <c r="I172">
        <v>42500</v>
      </c>
      <c r="J172">
        <v>191409.09</v>
      </c>
      <c r="K172">
        <v>731000</v>
      </c>
      <c r="L172">
        <v>2301000</v>
      </c>
      <c r="M172">
        <v>2956300</v>
      </c>
      <c r="N172">
        <v>3215802</v>
      </c>
      <c r="O172">
        <v>3205200</v>
      </c>
      <c r="P172">
        <v>2618920</v>
      </c>
      <c r="Q172">
        <v>808360</v>
      </c>
      <c r="R172" t="s">
        <v>510</v>
      </c>
    </row>
    <row r="173" spans="1:18" x14ac:dyDescent="0.2">
      <c r="A173" t="s">
        <v>148</v>
      </c>
      <c r="B173" t="s">
        <v>7</v>
      </c>
      <c r="C173">
        <v>643</v>
      </c>
      <c r="D173">
        <v>214000</v>
      </c>
      <c r="E173">
        <v>214000</v>
      </c>
      <c r="F173">
        <v>120385.14</v>
      </c>
      <c r="G173">
        <v>207794.74</v>
      </c>
      <c r="H173">
        <v>295204.33</v>
      </c>
      <c r="I173">
        <v>890598.16</v>
      </c>
      <c r="J173">
        <v>1485991.98</v>
      </c>
      <c r="K173">
        <v>3176767.38</v>
      </c>
      <c r="L173">
        <v>4960000</v>
      </c>
      <c r="M173">
        <v>5462071.4299999997</v>
      </c>
      <c r="N173">
        <v>6084800</v>
      </c>
      <c r="O173">
        <v>4925550</v>
      </c>
      <c r="P173">
        <v>3766300</v>
      </c>
      <c r="Q173">
        <v>1979333.33</v>
      </c>
      <c r="R173" t="s">
        <v>509</v>
      </c>
    </row>
    <row r="174" spans="1:18" x14ac:dyDescent="0.2">
      <c r="A174" t="s">
        <v>149</v>
      </c>
      <c r="B174" t="s">
        <v>10</v>
      </c>
      <c r="C174">
        <v>646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3200</v>
      </c>
      <c r="K174">
        <v>4000</v>
      </c>
      <c r="L174">
        <v>4000</v>
      </c>
      <c r="M174">
        <v>4000</v>
      </c>
      <c r="N174">
        <v>4000</v>
      </c>
      <c r="O174">
        <v>5000</v>
      </c>
      <c r="P174">
        <v>8500</v>
      </c>
      <c r="Q174">
        <v>8500</v>
      </c>
      <c r="R174" t="s">
        <v>508</v>
      </c>
    </row>
    <row r="175" spans="1:18" x14ac:dyDescent="0.2">
      <c r="A175" t="s">
        <v>150</v>
      </c>
      <c r="B175" t="s">
        <v>10</v>
      </c>
      <c r="C175">
        <v>654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507</v>
      </c>
    </row>
    <row r="176" spans="1:18" x14ac:dyDescent="0.2">
      <c r="A176" t="s">
        <v>506</v>
      </c>
      <c r="B176" t="s">
        <v>13</v>
      </c>
      <c r="C176">
        <v>666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505</v>
      </c>
    </row>
    <row r="177" spans="1:18" x14ac:dyDescent="0.2">
      <c r="A177" t="s">
        <v>430</v>
      </c>
      <c r="B177" t="s">
        <v>17</v>
      </c>
      <c r="C177">
        <v>882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504</v>
      </c>
    </row>
    <row r="178" spans="1:18" x14ac:dyDescent="0.2">
      <c r="A178" t="s">
        <v>152</v>
      </c>
      <c r="B178" t="s">
        <v>7</v>
      </c>
      <c r="C178">
        <v>674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503</v>
      </c>
    </row>
    <row r="179" spans="1:18" x14ac:dyDescent="0.2">
      <c r="A179" t="s">
        <v>153</v>
      </c>
      <c r="B179" t="s">
        <v>10</v>
      </c>
      <c r="C179">
        <v>678</v>
      </c>
      <c r="D179">
        <v>2000</v>
      </c>
      <c r="E179">
        <v>3262.3</v>
      </c>
      <c r="F179">
        <v>4524.59</v>
      </c>
      <c r="G179">
        <v>5786.89</v>
      </c>
      <c r="H179">
        <v>7049.18</v>
      </c>
      <c r="I179">
        <v>8311.48</v>
      </c>
      <c r="J179">
        <v>9573.77</v>
      </c>
      <c r="K179">
        <v>9700</v>
      </c>
      <c r="L179">
        <v>9700</v>
      </c>
      <c r="M179">
        <v>9700</v>
      </c>
      <c r="N179">
        <v>9700</v>
      </c>
      <c r="O179">
        <v>9700</v>
      </c>
      <c r="P179">
        <v>9700</v>
      </c>
      <c r="Q179">
        <v>9700</v>
      </c>
      <c r="R179" t="s">
        <v>502</v>
      </c>
    </row>
    <row r="180" spans="1:18" x14ac:dyDescent="0.2">
      <c r="A180" t="s">
        <v>154</v>
      </c>
      <c r="B180" t="s">
        <v>5</v>
      </c>
      <c r="C180">
        <v>682</v>
      </c>
      <c r="D180">
        <v>15000</v>
      </c>
      <c r="E180">
        <v>68770.490000000005</v>
      </c>
      <c r="F180">
        <v>122540.98</v>
      </c>
      <c r="G180">
        <v>176311.48</v>
      </c>
      <c r="H180">
        <v>230081.97</v>
      </c>
      <c r="I180">
        <v>283852.46000000002</v>
      </c>
      <c r="J180">
        <v>337622.95</v>
      </c>
      <c r="K180">
        <v>365000</v>
      </c>
      <c r="L180">
        <v>600000</v>
      </c>
      <c r="M180">
        <v>1150000</v>
      </c>
      <c r="N180">
        <v>1600000</v>
      </c>
      <c r="O180">
        <v>1680000</v>
      </c>
      <c r="P180">
        <v>1730767</v>
      </c>
      <c r="Q180">
        <v>1457859.14</v>
      </c>
      <c r="R180" t="s">
        <v>501</v>
      </c>
    </row>
    <row r="181" spans="1:18" x14ac:dyDescent="0.2">
      <c r="A181" t="s">
        <v>155</v>
      </c>
      <c r="B181" t="s">
        <v>10</v>
      </c>
      <c r="C181">
        <v>686</v>
      </c>
      <c r="D181">
        <v>35000</v>
      </c>
      <c r="E181">
        <v>40737.699999999997</v>
      </c>
      <c r="F181">
        <v>46475.41</v>
      </c>
      <c r="G181">
        <v>52213.11</v>
      </c>
      <c r="H181">
        <v>57950.82</v>
      </c>
      <c r="I181">
        <v>63688.52</v>
      </c>
      <c r="J181">
        <v>69426.23</v>
      </c>
      <c r="K181">
        <v>78000</v>
      </c>
      <c r="L181">
        <v>62000</v>
      </c>
      <c r="M181">
        <v>90000</v>
      </c>
      <c r="N181">
        <v>94000</v>
      </c>
      <c r="O181">
        <v>77435</v>
      </c>
      <c r="P181">
        <v>107610</v>
      </c>
      <c r="Q181">
        <v>119680</v>
      </c>
      <c r="R181" t="s">
        <v>500</v>
      </c>
    </row>
    <row r="182" spans="1:18" x14ac:dyDescent="0.2">
      <c r="A182" t="s">
        <v>499</v>
      </c>
      <c r="D182">
        <v>6387.89</v>
      </c>
      <c r="E182">
        <v>6663.73</v>
      </c>
      <c r="F182">
        <v>6939.58</v>
      </c>
      <c r="G182">
        <v>7215.42</v>
      </c>
      <c r="H182">
        <v>7491.26</v>
      </c>
      <c r="I182">
        <v>30830.46</v>
      </c>
      <c r="J182">
        <v>142175</v>
      </c>
      <c r="K182">
        <v>157450</v>
      </c>
      <c r="L182">
        <v>176250</v>
      </c>
      <c r="M182">
        <v>173900</v>
      </c>
      <c r="N182">
        <v>183363.98</v>
      </c>
      <c r="O182">
        <v>125959.89</v>
      </c>
      <c r="P182">
        <v>66663</v>
      </c>
      <c r="Q182">
        <v>165426</v>
      </c>
      <c r="R182" t="s">
        <v>498</v>
      </c>
    </row>
    <row r="183" spans="1:18" x14ac:dyDescent="0.2">
      <c r="A183" t="s">
        <v>157</v>
      </c>
      <c r="B183" t="s">
        <v>10</v>
      </c>
      <c r="C183">
        <v>690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260</v>
      </c>
      <c r="Q183">
        <v>260</v>
      </c>
      <c r="R183" t="s">
        <v>497</v>
      </c>
    </row>
    <row r="184" spans="1:18" x14ac:dyDescent="0.2">
      <c r="A184" t="s">
        <v>158</v>
      </c>
      <c r="B184" t="s">
        <v>10</v>
      </c>
      <c r="C184">
        <v>694</v>
      </c>
      <c r="D184">
        <v>1000</v>
      </c>
      <c r="E184">
        <v>1000</v>
      </c>
      <c r="F184">
        <v>1000</v>
      </c>
      <c r="G184">
        <v>1000</v>
      </c>
      <c r="H184">
        <v>1000</v>
      </c>
      <c r="I184">
        <v>1000</v>
      </c>
      <c r="J184">
        <v>1000</v>
      </c>
      <c r="K184">
        <v>6000</v>
      </c>
      <c r="L184">
        <v>20000</v>
      </c>
      <c r="M184">
        <v>28000</v>
      </c>
      <c r="N184">
        <v>28000</v>
      </c>
      <c r="O184">
        <v>29360</v>
      </c>
      <c r="P184">
        <v>30370</v>
      </c>
      <c r="Q184">
        <v>30370</v>
      </c>
      <c r="R184" t="s">
        <v>496</v>
      </c>
    </row>
    <row r="185" spans="1:18" x14ac:dyDescent="0.2">
      <c r="A185" t="s">
        <v>416</v>
      </c>
      <c r="B185" t="s">
        <v>5</v>
      </c>
      <c r="C185">
        <v>702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495</v>
      </c>
    </row>
    <row r="186" spans="1:18" x14ac:dyDescent="0.2">
      <c r="A186" t="s">
        <v>159</v>
      </c>
      <c r="B186" t="s">
        <v>7</v>
      </c>
      <c r="C186">
        <v>703</v>
      </c>
      <c r="D186">
        <v>309.93</v>
      </c>
      <c r="E186">
        <v>1206</v>
      </c>
      <c r="F186">
        <v>2687.72</v>
      </c>
      <c r="G186">
        <v>4755.1099999999997</v>
      </c>
      <c r="H186">
        <v>7408.16</v>
      </c>
      <c r="I186">
        <v>6206.9</v>
      </c>
      <c r="J186">
        <v>12613.79</v>
      </c>
      <c r="K186">
        <v>62725.82</v>
      </c>
      <c r="L186">
        <v>77975.64</v>
      </c>
      <c r="M186">
        <v>72116</v>
      </c>
      <c r="N186">
        <v>189175</v>
      </c>
      <c r="O186">
        <v>202098.5</v>
      </c>
      <c r="P186">
        <v>225310</v>
      </c>
      <c r="Q186">
        <v>180150</v>
      </c>
      <c r="R186" t="s">
        <v>494</v>
      </c>
    </row>
    <row r="187" spans="1:18" x14ac:dyDescent="0.2">
      <c r="A187" t="s">
        <v>160</v>
      </c>
      <c r="B187" t="s">
        <v>7</v>
      </c>
      <c r="C187">
        <v>705</v>
      </c>
      <c r="D187">
        <v>1000</v>
      </c>
      <c r="E187">
        <v>1000</v>
      </c>
      <c r="F187">
        <v>1000</v>
      </c>
      <c r="G187">
        <v>1000</v>
      </c>
      <c r="H187">
        <v>1000</v>
      </c>
      <c r="I187">
        <v>2000</v>
      </c>
      <c r="J187">
        <v>1475.61</v>
      </c>
      <c r="K187">
        <v>1585.37</v>
      </c>
      <c r="L187">
        <v>1768.29</v>
      </c>
      <c r="M187">
        <v>2000</v>
      </c>
      <c r="N187">
        <v>2073.17</v>
      </c>
      <c r="O187">
        <v>6500</v>
      </c>
      <c r="P187">
        <v>15643</v>
      </c>
      <c r="Q187">
        <v>15643</v>
      </c>
      <c r="R187" t="s">
        <v>493</v>
      </c>
    </row>
    <row r="188" spans="1:18" x14ac:dyDescent="0.2">
      <c r="A188" t="s">
        <v>431</v>
      </c>
      <c r="B188" t="s">
        <v>17</v>
      </c>
      <c r="C188">
        <v>90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492</v>
      </c>
    </row>
    <row r="189" spans="1:18" x14ac:dyDescent="0.2">
      <c r="A189" t="s">
        <v>161</v>
      </c>
      <c r="B189" t="s">
        <v>10</v>
      </c>
      <c r="C189">
        <v>706</v>
      </c>
      <c r="D189">
        <v>45000</v>
      </c>
      <c r="E189">
        <v>52377.05</v>
      </c>
      <c r="F189">
        <v>59754.1</v>
      </c>
      <c r="G189">
        <v>67131.149999999994</v>
      </c>
      <c r="H189">
        <v>74508.2</v>
      </c>
      <c r="I189">
        <v>81885.25</v>
      </c>
      <c r="J189">
        <v>89262.3</v>
      </c>
      <c r="K189">
        <v>95000</v>
      </c>
      <c r="L189">
        <v>125000</v>
      </c>
      <c r="M189">
        <v>200000</v>
      </c>
      <c r="N189">
        <v>200000</v>
      </c>
      <c r="O189">
        <v>200000</v>
      </c>
      <c r="P189">
        <v>200000</v>
      </c>
      <c r="Q189">
        <v>200000</v>
      </c>
      <c r="R189" t="s">
        <v>491</v>
      </c>
    </row>
    <row r="190" spans="1:18" x14ac:dyDescent="0.2">
      <c r="A190" t="s">
        <v>162</v>
      </c>
      <c r="B190" t="s">
        <v>10</v>
      </c>
      <c r="C190">
        <v>710</v>
      </c>
      <c r="D190">
        <v>161600</v>
      </c>
      <c r="E190">
        <v>194876.67</v>
      </c>
      <c r="F190">
        <v>228153.33</v>
      </c>
      <c r="G190">
        <v>361197</v>
      </c>
      <c r="H190">
        <v>505327</v>
      </c>
      <c r="I190">
        <v>649457</v>
      </c>
      <c r="J190">
        <v>793587</v>
      </c>
      <c r="K190">
        <v>1000000</v>
      </c>
      <c r="L190">
        <v>1128000</v>
      </c>
      <c r="M190">
        <v>1128000</v>
      </c>
      <c r="N190">
        <v>1200000</v>
      </c>
      <c r="O190">
        <v>1355000</v>
      </c>
      <c r="P190">
        <v>1498000</v>
      </c>
      <c r="Q190">
        <v>1498000</v>
      </c>
      <c r="R190" t="s">
        <v>490</v>
      </c>
    </row>
    <row r="191" spans="1:18" x14ac:dyDescent="0.2">
      <c r="A191" t="s">
        <v>489</v>
      </c>
      <c r="B191" t="s">
        <v>5</v>
      </c>
      <c r="C191">
        <v>410</v>
      </c>
      <c r="D191">
        <v>283610</v>
      </c>
      <c r="E191">
        <v>325242.23999999999</v>
      </c>
      <c r="F191">
        <v>366971.43</v>
      </c>
      <c r="G191">
        <v>408700.62</v>
      </c>
      <c r="H191">
        <v>462065.22</v>
      </c>
      <c r="I191">
        <v>510630.43</v>
      </c>
      <c r="J191">
        <v>630891.34</v>
      </c>
      <c r="K191">
        <v>848351.73</v>
      </c>
      <c r="L191">
        <v>893370.39</v>
      </c>
      <c r="M191">
        <v>948393.2</v>
      </c>
      <c r="N191">
        <v>988409.8</v>
      </c>
      <c r="O191">
        <v>907376.2</v>
      </c>
      <c r="P191">
        <v>880365</v>
      </c>
      <c r="Q191">
        <v>839315</v>
      </c>
      <c r="R191" t="s">
        <v>488</v>
      </c>
    </row>
    <row r="192" spans="1:18" x14ac:dyDescent="0.2">
      <c r="A192" t="s">
        <v>163</v>
      </c>
      <c r="B192" t="s">
        <v>7</v>
      </c>
      <c r="C192">
        <v>724</v>
      </c>
      <c r="D192">
        <v>1175247</v>
      </c>
      <c r="E192">
        <v>1281465.33</v>
      </c>
      <c r="F192">
        <v>1386120</v>
      </c>
      <c r="G192">
        <v>1455000</v>
      </c>
      <c r="H192">
        <v>1481590.91</v>
      </c>
      <c r="I192">
        <v>1554091.82</v>
      </c>
      <c r="J192">
        <v>2095009.98</v>
      </c>
      <c r="K192">
        <v>2610516.4700000002</v>
      </c>
      <c r="L192">
        <v>2768394.73</v>
      </c>
      <c r="M192">
        <v>2792153.95</v>
      </c>
      <c r="N192">
        <v>2819465.33</v>
      </c>
      <c r="O192">
        <v>2891040</v>
      </c>
      <c r="P192">
        <v>3478040</v>
      </c>
      <c r="Q192">
        <v>3765110</v>
      </c>
      <c r="R192" t="s">
        <v>487</v>
      </c>
    </row>
    <row r="193" spans="1:18" x14ac:dyDescent="0.2">
      <c r="A193" t="s">
        <v>164</v>
      </c>
      <c r="B193" t="s">
        <v>5</v>
      </c>
      <c r="C193">
        <v>144</v>
      </c>
      <c r="D193">
        <v>100000</v>
      </c>
      <c r="E193">
        <v>138524.59</v>
      </c>
      <c r="F193">
        <v>177049.18</v>
      </c>
      <c r="G193">
        <v>215573.77</v>
      </c>
      <c r="H193">
        <v>254098.36</v>
      </c>
      <c r="I193">
        <v>292622.95</v>
      </c>
      <c r="J193">
        <v>331147.53999999998</v>
      </c>
      <c r="K193">
        <v>465000</v>
      </c>
      <c r="L193">
        <v>457000</v>
      </c>
      <c r="M193">
        <v>500000</v>
      </c>
      <c r="N193">
        <v>520000</v>
      </c>
      <c r="O193">
        <v>570000</v>
      </c>
      <c r="P193">
        <v>570000</v>
      </c>
      <c r="Q193">
        <v>585365.13</v>
      </c>
      <c r="R193" t="s">
        <v>486</v>
      </c>
    </row>
    <row r="194" spans="1:18" x14ac:dyDescent="0.2">
      <c r="A194" t="s">
        <v>485</v>
      </c>
      <c r="B194" t="s">
        <v>13</v>
      </c>
      <c r="C194">
        <v>659</v>
      </c>
      <c r="D194">
        <v>18</v>
      </c>
      <c r="E194">
        <v>18</v>
      </c>
      <c r="F194">
        <v>18</v>
      </c>
      <c r="G194">
        <v>18</v>
      </c>
      <c r="H194">
        <v>18</v>
      </c>
      <c r="I194">
        <v>18</v>
      </c>
      <c r="J194">
        <v>18</v>
      </c>
      <c r="K194">
        <v>18</v>
      </c>
      <c r="L194">
        <v>18</v>
      </c>
      <c r="M194">
        <v>18</v>
      </c>
      <c r="N194">
        <v>18</v>
      </c>
      <c r="O194">
        <v>18</v>
      </c>
      <c r="P194">
        <v>18</v>
      </c>
      <c r="Q194">
        <v>18</v>
      </c>
      <c r="R194" t="s">
        <v>484</v>
      </c>
    </row>
    <row r="195" spans="1:18" x14ac:dyDescent="0.2">
      <c r="A195" t="s">
        <v>483</v>
      </c>
      <c r="B195" t="s">
        <v>13</v>
      </c>
      <c r="C195">
        <v>662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1000</v>
      </c>
      <c r="K195">
        <v>1000</v>
      </c>
      <c r="L195">
        <v>1000</v>
      </c>
      <c r="M195">
        <v>1000</v>
      </c>
      <c r="N195">
        <v>2000</v>
      </c>
      <c r="O195">
        <v>3321</v>
      </c>
      <c r="P195">
        <v>3321</v>
      </c>
      <c r="Q195">
        <v>3321</v>
      </c>
      <c r="R195" t="s">
        <v>482</v>
      </c>
    </row>
    <row r="196" spans="1:18" x14ac:dyDescent="0.2">
      <c r="A196" t="s">
        <v>481</v>
      </c>
      <c r="B196" t="s">
        <v>13</v>
      </c>
      <c r="C196">
        <v>670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1000</v>
      </c>
      <c r="L196">
        <v>1000</v>
      </c>
      <c r="M196">
        <v>1000</v>
      </c>
      <c r="N196">
        <v>1000</v>
      </c>
      <c r="O196">
        <v>1000</v>
      </c>
      <c r="P196">
        <v>1000</v>
      </c>
      <c r="Q196">
        <v>1000</v>
      </c>
      <c r="R196" t="s">
        <v>480</v>
      </c>
    </row>
    <row r="197" spans="1:18" x14ac:dyDescent="0.2">
      <c r="A197" t="s">
        <v>165</v>
      </c>
      <c r="B197" t="s">
        <v>10</v>
      </c>
      <c r="C197">
        <v>729</v>
      </c>
      <c r="D197">
        <v>200000</v>
      </c>
      <c r="E197">
        <v>233908.82</v>
      </c>
      <c r="F197">
        <v>267817.65000000002</v>
      </c>
      <c r="G197">
        <v>301726.46999999997</v>
      </c>
      <c r="H197">
        <v>395548.18</v>
      </c>
      <c r="I197">
        <v>759776.43</v>
      </c>
      <c r="J197">
        <v>1387500</v>
      </c>
      <c r="K197">
        <v>1625000</v>
      </c>
      <c r="L197">
        <v>1700000</v>
      </c>
      <c r="M197">
        <v>1763000</v>
      </c>
      <c r="N197">
        <v>1800000</v>
      </c>
      <c r="O197">
        <v>1946000</v>
      </c>
      <c r="P197">
        <v>1863000</v>
      </c>
      <c r="Q197">
        <v>1863000</v>
      </c>
      <c r="R197" t="s">
        <v>479</v>
      </c>
    </row>
    <row r="198" spans="1:18" x14ac:dyDescent="0.2">
      <c r="A198" t="s">
        <v>166</v>
      </c>
      <c r="B198" t="s">
        <v>13</v>
      </c>
      <c r="C198">
        <v>740</v>
      </c>
      <c r="D198">
        <v>1000</v>
      </c>
      <c r="E198">
        <v>3131.15</v>
      </c>
      <c r="F198">
        <v>5262.3</v>
      </c>
      <c r="G198">
        <v>7393.44</v>
      </c>
      <c r="H198">
        <v>9524.59</v>
      </c>
      <c r="I198">
        <v>11655.74</v>
      </c>
      <c r="J198">
        <v>13786.89</v>
      </c>
      <c r="K198">
        <v>28000</v>
      </c>
      <c r="L198">
        <v>42000</v>
      </c>
      <c r="M198">
        <v>45000</v>
      </c>
      <c r="N198">
        <v>47000</v>
      </c>
      <c r="O198">
        <v>49000</v>
      </c>
      <c r="P198">
        <v>51180</v>
      </c>
      <c r="Q198">
        <v>51180</v>
      </c>
      <c r="R198" t="s">
        <v>478</v>
      </c>
    </row>
    <row r="199" spans="1:18" x14ac:dyDescent="0.2">
      <c r="A199" t="s">
        <v>477</v>
      </c>
      <c r="B199" t="s">
        <v>7</v>
      </c>
      <c r="C199">
        <v>744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476</v>
      </c>
    </row>
    <row r="200" spans="1:18" x14ac:dyDescent="0.2">
      <c r="A200" t="s">
        <v>167</v>
      </c>
      <c r="B200" t="s">
        <v>10</v>
      </c>
      <c r="C200">
        <v>748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31585.71</v>
      </c>
      <c r="K200">
        <v>40000</v>
      </c>
      <c r="L200">
        <v>40000</v>
      </c>
      <c r="M200">
        <v>45000</v>
      </c>
      <c r="N200">
        <v>45000</v>
      </c>
      <c r="O200">
        <v>49000</v>
      </c>
      <c r="P200">
        <v>49860</v>
      </c>
      <c r="Q200">
        <v>49843</v>
      </c>
      <c r="R200" t="s">
        <v>475</v>
      </c>
    </row>
    <row r="201" spans="1:18" x14ac:dyDescent="0.2">
      <c r="A201" t="s">
        <v>168</v>
      </c>
      <c r="B201" t="s">
        <v>7</v>
      </c>
      <c r="C201">
        <v>752</v>
      </c>
      <c r="D201">
        <v>85000</v>
      </c>
      <c r="E201">
        <v>68333.33</v>
      </c>
      <c r="F201">
        <v>51666.67</v>
      </c>
      <c r="G201">
        <v>35000</v>
      </c>
      <c r="H201">
        <v>18333.330000000002</v>
      </c>
      <c r="I201">
        <v>12851.85</v>
      </c>
      <c r="J201">
        <v>19350.169999999998</v>
      </c>
      <c r="K201">
        <v>33000</v>
      </c>
      <c r="L201">
        <v>70000</v>
      </c>
      <c r="M201">
        <v>99000</v>
      </c>
      <c r="N201">
        <v>114000</v>
      </c>
      <c r="O201">
        <v>122700</v>
      </c>
      <c r="P201">
        <v>136730</v>
      </c>
      <c r="Q201">
        <v>167000</v>
      </c>
      <c r="R201" t="s">
        <v>474</v>
      </c>
    </row>
    <row r="202" spans="1:18" x14ac:dyDescent="0.2">
      <c r="A202" t="s">
        <v>169</v>
      </c>
      <c r="B202" t="s">
        <v>7</v>
      </c>
      <c r="C202">
        <v>756</v>
      </c>
      <c r="D202">
        <v>50000</v>
      </c>
      <c r="E202">
        <v>40000</v>
      </c>
      <c r="F202">
        <v>30000</v>
      </c>
      <c r="G202">
        <v>25400</v>
      </c>
      <c r="H202">
        <v>20800</v>
      </c>
      <c r="I202">
        <v>23800</v>
      </c>
      <c r="J202">
        <v>25200</v>
      </c>
      <c r="K202">
        <v>25000</v>
      </c>
      <c r="L202">
        <v>40000</v>
      </c>
      <c r="M202">
        <v>42500</v>
      </c>
      <c r="N202">
        <v>45000</v>
      </c>
      <c r="O202">
        <v>47500</v>
      </c>
      <c r="P202">
        <v>50000</v>
      </c>
      <c r="Q202">
        <v>55000</v>
      </c>
      <c r="R202" t="s">
        <v>473</v>
      </c>
    </row>
    <row r="203" spans="1:18" x14ac:dyDescent="0.2">
      <c r="A203" t="s">
        <v>472</v>
      </c>
      <c r="B203" t="s">
        <v>5</v>
      </c>
      <c r="C203">
        <v>760</v>
      </c>
      <c r="D203">
        <v>65000</v>
      </c>
      <c r="E203">
        <v>75606.06</v>
      </c>
      <c r="F203">
        <v>86212.12</v>
      </c>
      <c r="G203">
        <v>96818.18</v>
      </c>
      <c r="H203">
        <v>175384.62</v>
      </c>
      <c r="I203">
        <v>320000</v>
      </c>
      <c r="J203">
        <v>520000</v>
      </c>
      <c r="K203">
        <v>451000</v>
      </c>
      <c r="L203">
        <v>539000</v>
      </c>
      <c r="M203">
        <v>652000</v>
      </c>
      <c r="N203">
        <v>814171.43</v>
      </c>
      <c r="O203">
        <v>1076550</v>
      </c>
      <c r="P203">
        <v>1235175</v>
      </c>
      <c r="Q203">
        <v>1444580</v>
      </c>
      <c r="R203" t="s">
        <v>471</v>
      </c>
    </row>
    <row r="204" spans="1:18" x14ac:dyDescent="0.2">
      <c r="A204" t="s">
        <v>171</v>
      </c>
      <c r="B204" t="s">
        <v>5</v>
      </c>
      <c r="C204">
        <v>158</v>
      </c>
      <c r="D204">
        <v>145640</v>
      </c>
      <c r="E204">
        <v>249730</v>
      </c>
      <c r="F204">
        <v>353820</v>
      </c>
      <c r="G204">
        <v>457910</v>
      </c>
      <c r="H204">
        <v>562000</v>
      </c>
      <c r="I204">
        <v>501694</v>
      </c>
      <c r="J204">
        <v>488697.14</v>
      </c>
      <c r="K204">
        <v>521056</v>
      </c>
      <c r="L204">
        <v>546646.15</v>
      </c>
      <c r="M204">
        <v>550372.09</v>
      </c>
      <c r="N204">
        <v>510500</v>
      </c>
      <c r="O204">
        <v>525528</v>
      </c>
      <c r="P204">
        <v>508989.85</v>
      </c>
      <c r="Q204">
        <v>492451.69</v>
      </c>
      <c r="R204" t="s">
        <v>470</v>
      </c>
    </row>
    <row r="205" spans="1:18" x14ac:dyDescent="0.2">
      <c r="A205" t="s">
        <v>172</v>
      </c>
      <c r="B205" t="s">
        <v>5</v>
      </c>
      <c r="C205">
        <v>762</v>
      </c>
      <c r="D205">
        <v>166117.07999999999</v>
      </c>
      <c r="E205">
        <v>166117.07999999999</v>
      </c>
      <c r="F205">
        <v>193870.9</v>
      </c>
      <c r="G205">
        <v>201783.41</v>
      </c>
      <c r="H205">
        <v>249660.13</v>
      </c>
      <c r="I205">
        <v>336965.55</v>
      </c>
      <c r="J205">
        <v>389027.27</v>
      </c>
      <c r="K205">
        <v>512666.32</v>
      </c>
      <c r="L205">
        <v>625718.48</v>
      </c>
      <c r="M205">
        <v>650519.34</v>
      </c>
      <c r="N205">
        <v>671662.12</v>
      </c>
      <c r="O205">
        <v>711020.87</v>
      </c>
      <c r="P205">
        <v>709425.05</v>
      </c>
      <c r="Q205">
        <v>729816.27</v>
      </c>
      <c r="R205" t="s">
        <v>469</v>
      </c>
    </row>
    <row r="206" spans="1:18" x14ac:dyDescent="0.2">
      <c r="A206" t="s">
        <v>468</v>
      </c>
      <c r="B206" t="s">
        <v>10</v>
      </c>
      <c r="C206">
        <v>834</v>
      </c>
      <c r="D206">
        <v>18000</v>
      </c>
      <c r="E206">
        <v>18000</v>
      </c>
      <c r="F206">
        <v>18000</v>
      </c>
      <c r="G206">
        <v>18000</v>
      </c>
      <c r="H206">
        <v>18000</v>
      </c>
      <c r="I206">
        <v>18000</v>
      </c>
      <c r="J206">
        <v>18000</v>
      </c>
      <c r="K206">
        <v>38000</v>
      </c>
      <c r="L206">
        <v>120000</v>
      </c>
      <c r="M206">
        <v>127000</v>
      </c>
      <c r="N206">
        <v>144000</v>
      </c>
      <c r="O206">
        <v>150000</v>
      </c>
      <c r="P206">
        <v>184330</v>
      </c>
      <c r="Q206">
        <v>189047</v>
      </c>
      <c r="R206" t="s">
        <v>467</v>
      </c>
    </row>
    <row r="207" spans="1:18" x14ac:dyDescent="0.2">
      <c r="A207" t="s">
        <v>173</v>
      </c>
      <c r="B207" t="s">
        <v>5</v>
      </c>
      <c r="C207">
        <v>764</v>
      </c>
      <c r="D207">
        <v>50000</v>
      </c>
      <c r="E207">
        <v>72000</v>
      </c>
      <c r="F207">
        <v>375725.49</v>
      </c>
      <c r="G207">
        <v>679450.98</v>
      </c>
      <c r="H207">
        <v>983176.47</v>
      </c>
      <c r="I207">
        <v>1286901.96</v>
      </c>
      <c r="J207">
        <v>1590627.45</v>
      </c>
      <c r="K207">
        <v>1960000</v>
      </c>
      <c r="L207">
        <v>3015000</v>
      </c>
      <c r="M207">
        <v>4120884.96</v>
      </c>
      <c r="N207">
        <v>4238069.4400000004</v>
      </c>
      <c r="O207">
        <v>5004000</v>
      </c>
      <c r="P207">
        <v>5590000</v>
      </c>
      <c r="Q207">
        <v>6179200</v>
      </c>
      <c r="R207" t="s">
        <v>466</v>
      </c>
    </row>
    <row r="208" spans="1:18" x14ac:dyDescent="0.2">
      <c r="A208" t="s">
        <v>176</v>
      </c>
      <c r="B208" t="s">
        <v>10</v>
      </c>
      <c r="C208">
        <v>768</v>
      </c>
      <c r="D208">
        <v>1000</v>
      </c>
      <c r="E208">
        <v>1000</v>
      </c>
      <c r="F208">
        <v>1000</v>
      </c>
      <c r="G208">
        <v>1000</v>
      </c>
      <c r="H208">
        <v>1000</v>
      </c>
      <c r="I208">
        <v>1000</v>
      </c>
      <c r="J208">
        <v>1000</v>
      </c>
      <c r="K208">
        <v>1000</v>
      </c>
      <c r="L208">
        <v>1000</v>
      </c>
      <c r="M208">
        <v>6900</v>
      </c>
      <c r="N208">
        <v>7008</v>
      </c>
      <c r="O208">
        <v>7300</v>
      </c>
      <c r="P208">
        <v>7300</v>
      </c>
      <c r="Q208">
        <v>7300</v>
      </c>
      <c r="R208" t="s">
        <v>465</v>
      </c>
    </row>
    <row r="209" spans="1:18" x14ac:dyDescent="0.2">
      <c r="A209" t="s">
        <v>432</v>
      </c>
      <c r="B209" t="s">
        <v>17</v>
      </c>
      <c r="C209">
        <v>772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464</v>
      </c>
    </row>
    <row r="210" spans="1:18" x14ac:dyDescent="0.2">
      <c r="A210" t="s">
        <v>433</v>
      </c>
      <c r="B210" t="s">
        <v>17</v>
      </c>
      <c r="C210">
        <v>776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463</v>
      </c>
    </row>
    <row r="211" spans="1:18" x14ac:dyDescent="0.2">
      <c r="A211" t="s">
        <v>177</v>
      </c>
      <c r="B211" t="s">
        <v>13</v>
      </c>
      <c r="C211">
        <v>780</v>
      </c>
      <c r="D211">
        <v>0</v>
      </c>
      <c r="E211">
        <v>178.57</v>
      </c>
      <c r="F211">
        <v>535.71</v>
      </c>
      <c r="G211">
        <v>892.86</v>
      </c>
      <c r="H211">
        <v>1250</v>
      </c>
      <c r="I211">
        <v>1607.14</v>
      </c>
      <c r="J211">
        <v>1964.29</v>
      </c>
      <c r="K211">
        <v>2000</v>
      </c>
      <c r="L211">
        <v>3510</v>
      </c>
      <c r="M211">
        <v>3674.67</v>
      </c>
      <c r="N211">
        <v>3628</v>
      </c>
      <c r="O211">
        <v>3600</v>
      </c>
      <c r="P211">
        <v>5000</v>
      </c>
      <c r="Q211">
        <v>3600</v>
      </c>
      <c r="R211" t="s">
        <v>462</v>
      </c>
    </row>
    <row r="212" spans="1:18" x14ac:dyDescent="0.2">
      <c r="A212" t="s">
        <v>178</v>
      </c>
      <c r="B212" t="s">
        <v>10</v>
      </c>
      <c r="C212">
        <v>788</v>
      </c>
      <c r="D212">
        <v>103000</v>
      </c>
      <c r="E212">
        <v>102508.2</v>
      </c>
      <c r="F212">
        <v>102016.39</v>
      </c>
      <c r="G212">
        <v>101524.59</v>
      </c>
      <c r="H212">
        <v>101032.79</v>
      </c>
      <c r="I212">
        <v>100540.98</v>
      </c>
      <c r="J212">
        <v>100049.18</v>
      </c>
      <c r="K212">
        <v>200000</v>
      </c>
      <c r="L212">
        <v>243000</v>
      </c>
      <c r="M212">
        <v>300000</v>
      </c>
      <c r="N212">
        <v>300000</v>
      </c>
      <c r="O212">
        <v>384943</v>
      </c>
      <c r="P212">
        <v>394063</v>
      </c>
      <c r="Q212">
        <v>444902.17</v>
      </c>
      <c r="R212" t="s">
        <v>461</v>
      </c>
    </row>
    <row r="213" spans="1:18" x14ac:dyDescent="0.2">
      <c r="A213" t="s">
        <v>179</v>
      </c>
      <c r="B213" t="s">
        <v>5</v>
      </c>
      <c r="C213">
        <v>792</v>
      </c>
      <c r="D213">
        <v>603174</v>
      </c>
      <c r="E213">
        <v>653021.84</v>
      </c>
      <c r="F213">
        <v>702869.69</v>
      </c>
      <c r="G213">
        <v>752717.53</v>
      </c>
      <c r="H213">
        <v>802565.37</v>
      </c>
      <c r="I213">
        <v>852413.22</v>
      </c>
      <c r="J213">
        <v>1133120</v>
      </c>
      <c r="K213">
        <v>1800000</v>
      </c>
      <c r="L213">
        <v>2700000</v>
      </c>
      <c r="M213">
        <v>3375000</v>
      </c>
      <c r="N213">
        <v>3624298.08</v>
      </c>
      <c r="O213">
        <v>4332943.49</v>
      </c>
      <c r="P213">
        <v>5068110.91</v>
      </c>
      <c r="Q213">
        <v>5215144.4000000004</v>
      </c>
      <c r="R213" t="s">
        <v>460</v>
      </c>
    </row>
    <row r="214" spans="1:18" x14ac:dyDescent="0.2">
      <c r="A214" t="s">
        <v>180</v>
      </c>
      <c r="B214" t="s">
        <v>5</v>
      </c>
      <c r="C214">
        <v>795</v>
      </c>
      <c r="D214">
        <v>182401.78</v>
      </c>
      <c r="E214">
        <v>182401.78</v>
      </c>
      <c r="F214">
        <v>212876.35</v>
      </c>
      <c r="G214">
        <v>221564.53</v>
      </c>
      <c r="H214">
        <v>274134.67</v>
      </c>
      <c r="I214">
        <v>369998.77</v>
      </c>
      <c r="J214">
        <v>427164.18</v>
      </c>
      <c r="K214">
        <v>623959.31000000006</v>
      </c>
      <c r="L214">
        <v>947703.36</v>
      </c>
      <c r="M214">
        <v>1285794.03</v>
      </c>
      <c r="N214">
        <v>1578575.4</v>
      </c>
      <c r="O214">
        <v>1615479.5</v>
      </c>
      <c r="P214">
        <v>1714427.98</v>
      </c>
      <c r="Q214">
        <v>1944738</v>
      </c>
      <c r="R214" t="s">
        <v>459</v>
      </c>
    </row>
    <row r="215" spans="1:18" x14ac:dyDescent="0.2">
      <c r="A215" t="s">
        <v>458</v>
      </c>
      <c r="B215" t="s">
        <v>13</v>
      </c>
      <c r="C215">
        <v>796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457</v>
      </c>
    </row>
    <row r="216" spans="1:18" x14ac:dyDescent="0.2">
      <c r="A216" t="s">
        <v>434</v>
      </c>
      <c r="B216" t="s">
        <v>17</v>
      </c>
      <c r="C216">
        <v>798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">
        <v>456</v>
      </c>
    </row>
    <row r="217" spans="1:18" x14ac:dyDescent="0.2">
      <c r="A217" t="s">
        <v>181</v>
      </c>
      <c r="B217" t="s">
        <v>10</v>
      </c>
      <c r="C217">
        <v>800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1600</v>
      </c>
      <c r="K217">
        <v>4000</v>
      </c>
      <c r="L217">
        <v>6000</v>
      </c>
      <c r="M217">
        <v>9120</v>
      </c>
      <c r="N217">
        <v>9128.18</v>
      </c>
      <c r="O217">
        <v>9141.82</v>
      </c>
      <c r="P217">
        <v>9150</v>
      </c>
      <c r="Q217">
        <v>9150</v>
      </c>
      <c r="R217" t="s">
        <v>455</v>
      </c>
    </row>
    <row r="218" spans="1:18" x14ac:dyDescent="0.2">
      <c r="A218" t="s">
        <v>182</v>
      </c>
      <c r="B218" t="s">
        <v>7</v>
      </c>
      <c r="C218">
        <v>804</v>
      </c>
      <c r="D218">
        <v>18000</v>
      </c>
      <c r="E218">
        <v>18000</v>
      </c>
      <c r="F218">
        <v>25826.09</v>
      </c>
      <c r="G218">
        <v>51913.04</v>
      </c>
      <c r="H218">
        <v>78000</v>
      </c>
      <c r="I218">
        <v>255692.31</v>
      </c>
      <c r="J218">
        <v>433384.62</v>
      </c>
      <c r="K218">
        <v>938000</v>
      </c>
      <c r="L218">
        <v>1905800</v>
      </c>
      <c r="M218">
        <v>2369300</v>
      </c>
      <c r="N218">
        <v>2514444.44</v>
      </c>
      <c r="O218">
        <v>2580000</v>
      </c>
      <c r="P218">
        <v>2402000</v>
      </c>
      <c r="Q218">
        <v>2402000</v>
      </c>
      <c r="R218" t="s">
        <v>454</v>
      </c>
    </row>
    <row r="219" spans="1:18" x14ac:dyDescent="0.2">
      <c r="A219" t="s">
        <v>183</v>
      </c>
      <c r="B219" t="s">
        <v>5</v>
      </c>
      <c r="C219">
        <v>784</v>
      </c>
      <c r="D219">
        <v>5459</v>
      </c>
      <c r="E219">
        <v>9482.11</v>
      </c>
      <c r="F219">
        <v>13505.23</v>
      </c>
      <c r="G219">
        <v>17528.34</v>
      </c>
      <c r="H219">
        <v>21551.46</v>
      </c>
      <c r="I219">
        <v>25574.57</v>
      </c>
      <c r="J219">
        <v>29597.69</v>
      </c>
      <c r="K219">
        <v>45000</v>
      </c>
      <c r="L219">
        <v>53000</v>
      </c>
      <c r="M219">
        <v>58000</v>
      </c>
      <c r="N219">
        <v>65771.429999999993</v>
      </c>
      <c r="O219">
        <v>90120</v>
      </c>
      <c r="P219">
        <v>224013.67</v>
      </c>
      <c r="Q219">
        <v>230840.8</v>
      </c>
      <c r="R219" t="s">
        <v>453</v>
      </c>
    </row>
    <row r="220" spans="1:18" x14ac:dyDescent="0.2">
      <c r="A220" t="s">
        <v>184</v>
      </c>
      <c r="B220" t="s">
        <v>7</v>
      </c>
      <c r="C220">
        <v>826</v>
      </c>
      <c r="D220">
        <v>40000</v>
      </c>
      <c r="E220">
        <v>32222.22</v>
      </c>
      <c r="F220">
        <v>24444.44</v>
      </c>
      <c r="G220">
        <v>16666.669999999998</v>
      </c>
      <c r="H220">
        <v>8888.89</v>
      </c>
      <c r="I220">
        <v>36666.67</v>
      </c>
      <c r="J220">
        <v>100000</v>
      </c>
      <c r="K220">
        <v>88000</v>
      </c>
      <c r="L220">
        <v>140000</v>
      </c>
      <c r="M220">
        <v>152000</v>
      </c>
      <c r="N220">
        <v>157120</v>
      </c>
      <c r="O220">
        <v>235898.57</v>
      </c>
      <c r="P220">
        <v>246720</v>
      </c>
      <c r="Q220">
        <v>207990</v>
      </c>
      <c r="R220" t="s">
        <v>452</v>
      </c>
    </row>
    <row r="221" spans="1:18" x14ac:dyDescent="0.2">
      <c r="A221" t="s">
        <v>186</v>
      </c>
      <c r="B221" t="s">
        <v>13</v>
      </c>
      <c r="C221">
        <v>840</v>
      </c>
      <c r="D221">
        <v>4453005.6399999997</v>
      </c>
      <c r="E221">
        <v>8246815.4900000002</v>
      </c>
      <c r="F221">
        <v>10578280.52</v>
      </c>
      <c r="G221">
        <v>10599870.300000001</v>
      </c>
      <c r="H221">
        <v>11446215.210000001</v>
      </c>
      <c r="I221">
        <v>14625251.359999999</v>
      </c>
      <c r="J221">
        <v>15835859</v>
      </c>
      <c r="K221">
        <v>20151643.170000002</v>
      </c>
      <c r="L221">
        <v>24693746.57</v>
      </c>
      <c r="M221">
        <v>24426791.640000001</v>
      </c>
      <c r="N221">
        <v>25891803.84</v>
      </c>
      <c r="O221">
        <v>26442886.530000001</v>
      </c>
      <c r="P221">
        <v>27913872</v>
      </c>
      <c r="Q221">
        <v>28243786.16</v>
      </c>
      <c r="R221" t="s">
        <v>451</v>
      </c>
    </row>
    <row r="222" spans="1:18" x14ac:dyDescent="0.2">
      <c r="A222" t="s">
        <v>187</v>
      </c>
      <c r="B222" t="s">
        <v>13</v>
      </c>
      <c r="C222">
        <v>858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14430.99</v>
      </c>
      <c r="J222">
        <v>28925.03</v>
      </c>
      <c r="K222">
        <v>60185.3</v>
      </c>
      <c r="L222">
        <v>79000</v>
      </c>
      <c r="M222">
        <v>97000</v>
      </c>
      <c r="N222">
        <v>125000</v>
      </c>
      <c r="O222">
        <v>160000</v>
      </c>
      <c r="P222">
        <v>243419</v>
      </c>
      <c r="Q222">
        <v>243419</v>
      </c>
      <c r="R222" t="s">
        <v>450</v>
      </c>
    </row>
    <row r="223" spans="1:18" x14ac:dyDescent="0.2">
      <c r="A223" t="s">
        <v>449</v>
      </c>
      <c r="B223" t="s">
        <v>13</v>
      </c>
      <c r="C223">
        <v>850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24.61</v>
      </c>
      <c r="K223">
        <v>61.51</v>
      </c>
      <c r="L223">
        <v>61.51</v>
      </c>
      <c r="M223">
        <v>61.51</v>
      </c>
      <c r="N223">
        <v>61.51</v>
      </c>
      <c r="O223">
        <v>61.51</v>
      </c>
      <c r="P223">
        <v>184.54</v>
      </c>
      <c r="Q223">
        <v>184.83</v>
      </c>
      <c r="R223" t="s">
        <v>448</v>
      </c>
    </row>
    <row r="224" spans="1:18" x14ac:dyDescent="0.2">
      <c r="A224" t="s">
        <v>188</v>
      </c>
      <c r="B224" t="s">
        <v>5</v>
      </c>
      <c r="C224">
        <v>860</v>
      </c>
      <c r="D224">
        <v>1081260</v>
      </c>
      <c r="E224">
        <v>1279521.54</v>
      </c>
      <c r="F224">
        <v>1414133.33</v>
      </c>
      <c r="G224">
        <v>1562352.94</v>
      </c>
      <c r="H224">
        <v>1874117.65</v>
      </c>
      <c r="I224">
        <v>2200000</v>
      </c>
      <c r="J224">
        <v>2626513.12</v>
      </c>
      <c r="K224">
        <v>2654554.9300000002</v>
      </c>
      <c r="L224">
        <v>3516863.07</v>
      </c>
      <c r="M224">
        <v>3930531.01</v>
      </c>
      <c r="N224">
        <v>4281257.3899999997</v>
      </c>
      <c r="O224">
        <v>4222000</v>
      </c>
      <c r="P224">
        <v>4223000</v>
      </c>
      <c r="Q224">
        <v>4198000</v>
      </c>
      <c r="R224" t="s">
        <v>447</v>
      </c>
    </row>
    <row r="225" spans="1:18" x14ac:dyDescent="0.2">
      <c r="A225" t="s">
        <v>435</v>
      </c>
      <c r="B225" t="s">
        <v>17</v>
      </c>
      <c r="C225">
        <v>548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446</v>
      </c>
    </row>
    <row r="226" spans="1:18" x14ac:dyDescent="0.2">
      <c r="A226" t="s">
        <v>189</v>
      </c>
      <c r="B226" t="s">
        <v>13</v>
      </c>
      <c r="C226">
        <v>862</v>
      </c>
      <c r="D226">
        <v>40000</v>
      </c>
      <c r="E226">
        <v>56000</v>
      </c>
      <c r="F226">
        <v>72000</v>
      </c>
      <c r="G226">
        <v>88000</v>
      </c>
      <c r="H226">
        <v>104000</v>
      </c>
      <c r="I226">
        <v>120000</v>
      </c>
      <c r="J226">
        <v>192727.27</v>
      </c>
      <c r="K226">
        <v>275000</v>
      </c>
      <c r="L226">
        <v>370000</v>
      </c>
      <c r="M226">
        <v>450000</v>
      </c>
      <c r="N226">
        <v>463000</v>
      </c>
      <c r="O226">
        <v>530000</v>
      </c>
      <c r="P226">
        <v>608080.03</v>
      </c>
      <c r="Q226">
        <v>702732.61</v>
      </c>
      <c r="R226" t="s">
        <v>445</v>
      </c>
    </row>
    <row r="227" spans="1:18" x14ac:dyDescent="0.2">
      <c r="A227" t="s">
        <v>444</v>
      </c>
      <c r="B227" t="s">
        <v>5</v>
      </c>
      <c r="C227">
        <v>704</v>
      </c>
      <c r="D227">
        <v>300000</v>
      </c>
      <c r="E227">
        <v>414754.1</v>
      </c>
      <c r="F227">
        <v>529508.19999999995</v>
      </c>
      <c r="G227">
        <v>644262.30000000005</v>
      </c>
      <c r="H227">
        <v>759016.39</v>
      </c>
      <c r="I227">
        <v>873770.49</v>
      </c>
      <c r="J227">
        <v>988524.59</v>
      </c>
      <c r="K227">
        <v>1200000</v>
      </c>
      <c r="L227">
        <v>1700000</v>
      </c>
      <c r="M227">
        <v>2500000</v>
      </c>
      <c r="N227">
        <v>2900000</v>
      </c>
      <c r="O227">
        <v>3000000</v>
      </c>
      <c r="P227">
        <v>3650000</v>
      </c>
      <c r="Q227">
        <v>4585500</v>
      </c>
      <c r="R227" t="s">
        <v>443</v>
      </c>
    </row>
    <row r="228" spans="1:18" x14ac:dyDescent="0.2">
      <c r="A228" t="s">
        <v>442</v>
      </c>
      <c r="B228" t="s">
        <v>17</v>
      </c>
      <c r="C228">
        <v>876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441</v>
      </c>
    </row>
    <row r="229" spans="1:18" x14ac:dyDescent="0.2">
      <c r="A229" t="s">
        <v>440</v>
      </c>
      <c r="B229" t="s">
        <v>10</v>
      </c>
      <c r="C229">
        <v>732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439</v>
      </c>
    </row>
    <row r="230" spans="1:18" x14ac:dyDescent="0.2">
      <c r="A230" t="s">
        <v>191</v>
      </c>
      <c r="B230" t="s">
        <v>5</v>
      </c>
      <c r="C230">
        <v>887</v>
      </c>
      <c r="D230">
        <v>100000</v>
      </c>
      <c r="E230">
        <v>117540.98</v>
      </c>
      <c r="F230">
        <v>135081.97</v>
      </c>
      <c r="G230">
        <v>152622.95000000001</v>
      </c>
      <c r="H230">
        <v>170163.93</v>
      </c>
      <c r="I230">
        <v>187704.92</v>
      </c>
      <c r="J230">
        <v>205245.9</v>
      </c>
      <c r="K230">
        <v>260000</v>
      </c>
      <c r="L230">
        <v>289000</v>
      </c>
      <c r="M230">
        <v>302000</v>
      </c>
      <c r="N230">
        <v>348000</v>
      </c>
      <c r="O230">
        <v>485000</v>
      </c>
      <c r="P230">
        <v>500000</v>
      </c>
      <c r="Q230">
        <v>674417.22</v>
      </c>
      <c r="R230" t="s">
        <v>438</v>
      </c>
    </row>
    <row r="231" spans="1:18" x14ac:dyDescent="0.2">
      <c r="A231" t="s">
        <v>192</v>
      </c>
      <c r="B231" t="s">
        <v>10</v>
      </c>
      <c r="C231">
        <v>894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1000</v>
      </c>
      <c r="J231">
        <v>2000</v>
      </c>
      <c r="K231">
        <v>9000</v>
      </c>
      <c r="L231">
        <v>19000</v>
      </c>
      <c r="M231">
        <v>28000</v>
      </c>
      <c r="N231">
        <v>46400</v>
      </c>
      <c r="O231">
        <v>101156</v>
      </c>
      <c r="P231">
        <v>155912</v>
      </c>
      <c r="Q231">
        <v>155912</v>
      </c>
      <c r="R231" t="s">
        <v>437</v>
      </c>
    </row>
    <row r="232" spans="1:18" x14ac:dyDescent="0.2">
      <c r="A232" t="s">
        <v>193</v>
      </c>
      <c r="B232" t="s">
        <v>10</v>
      </c>
      <c r="C232">
        <v>716</v>
      </c>
      <c r="D232">
        <v>0</v>
      </c>
      <c r="E232">
        <v>0</v>
      </c>
      <c r="F232">
        <v>0</v>
      </c>
      <c r="G232">
        <v>2466.67</v>
      </c>
      <c r="H232">
        <v>4933.33</v>
      </c>
      <c r="I232">
        <v>7400</v>
      </c>
      <c r="J232">
        <v>19900</v>
      </c>
      <c r="K232">
        <v>46000</v>
      </c>
      <c r="L232">
        <v>80000</v>
      </c>
      <c r="M232">
        <v>90000</v>
      </c>
      <c r="N232">
        <v>108994</v>
      </c>
      <c r="O232">
        <v>116577</v>
      </c>
      <c r="P232">
        <v>173513</v>
      </c>
      <c r="Q232">
        <v>173513</v>
      </c>
      <c r="R232" t="s">
        <v>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95C7-7624-124F-A89A-0F7280645D68}">
  <dimension ref="A1:I199"/>
  <sheetViews>
    <sheetView workbookViewId="0">
      <selection activeCell="I1" sqref="I1"/>
    </sheetView>
  </sheetViews>
  <sheetFormatPr baseColWidth="10" defaultColWidth="8.83203125" defaultRowHeight="16" x14ac:dyDescent="0.2"/>
  <cols>
    <col min="1" max="1" width="8.83203125" customWidth="1"/>
  </cols>
  <sheetData>
    <row r="1" spans="1:9" x14ac:dyDescent="0.2">
      <c r="A1" t="s">
        <v>0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2</v>
      </c>
      <c r="I1" t="s">
        <v>1</v>
      </c>
    </row>
    <row r="2" spans="1:9" x14ac:dyDescent="0.2">
      <c r="A2" t="s">
        <v>44</v>
      </c>
      <c r="B2">
        <v>111988772</v>
      </c>
      <c r="C2">
        <v>75880320</v>
      </c>
      <c r="D2">
        <v>68233355</v>
      </c>
      <c r="E2">
        <v>7688411</v>
      </c>
      <c r="F2">
        <v>151802086</v>
      </c>
      <c r="G2">
        <v>53823000</v>
      </c>
      <c r="H2">
        <v>156</v>
      </c>
      <c r="I2" t="s">
        <v>5</v>
      </c>
    </row>
    <row r="3" spans="1:9" x14ac:dyDescent="0.2">
      <c r="A3" t="s">
        <v>87</v>
      </c>
      <c r="B3">
        <v>101234893</v>
      </c>
      <c r="C3">
        <v>72612189</v>
      </c>
      <c r="D3">
        <v>53685066</v>
      </c>
      <c r="E3">
        <v>5956598</v>
      </c>
      <c r="F3">
        <v>132253854</v>
      </c>
      <c r="G3">
        <v>57291407</v>
      </c>
      <c r="H3">
        <v>356</v>
      </c>
      <c r="I3" t="s">
        <v>5</v>
      </c>
    </row>
    <row r="4" spans="1:9" x14ac:dyDescent="0.2">
      <c r="A4" t="s">
        <v>451</v>
      </c>
      <c r="B4">
        <v>28045478</v>
      </c>
      <c r="C4">
        <v>18182104</v>
      </c>
      <c r="D4">
        <v>4006141</v>
      </c>
      <c r="E4">
        <v>2120942</v>
      </c>
      <c r="F4">
        <v>24309188</v>
      </c>
      <c r="G4">
        <v>27913872</v>
      </c>
      <c r="H4">
        <v>840</v>
      </c>
      <c r="I4" t="s">
        <v>13</v>
      </c>
    </row>
    <row r="5" spans="1:9" x14ac:dyDescent="0.2">
      <c r="A5" t="s">
        <v>135</v>
      </c>
      <c r="B5">
        <v>14036151</v>
      </c>
      <c r="C5">
        <v>7895566</v>
      </c>
      <c r="D5">
        <v>7302243</v>
      </c>
      <c r="E5">
        <v>761533</v>
      </c>
      <c r="F5">
        <v>15959342</v>
      </c>
      <c r="G5">
        <v>14417464</v>
      </c>
      <c r="H5">
        <v>586</v>
      </c>
      <c r="I5" t="s">
        <v>5</v>
      </c>
    </row>
    <row r="6" spans="1:9" x14ac:dyDescent="0.2">
      <c r="A6" t="s">
        <v>148</v>
      </c>
      <c r="B6">
        <v>13886856</v>
      </c>
      <c r="C6">
        <v>8865013</v>
      </c>
      <c r="D6">
        <v>2113783</v>
      </c>
      <c r="E6">
        <v>224734</v>
      </c>
      <c r="F6">
        <v>11203530</v>
      </c>
      <c r="G6">
        <v>4899900</v>
      </c>
      <c r="H6">
        <v>643</v>
      </c>
      <c r="I6" t="s">
        <v>7</v>
      </c>
    </row>
    <row r="7" spans="1:9" x14ac:dyDescent="0.2">
      <c r="A7" t="s">
        <v>12</v>
      </c>
      <c r="B7">
        <v>9304258</v>
      </c>
      <c r="C7">
        <v>3601505</v>
      </c>
      <c r="D7">
        <v>1605815</v>
      </c>
      <c r="E7">
        <v>3559092</v>
      </c>
      <c r="F7">
        <v>8766412</v>
      </c>
      <c r="G7">
        <v>1767784</v>
      </c>
      <c r="H7">
        <v>32</v>
      </c>
      <c r="I7" t="s">
        <v>13</v>
      </c>
    </row>
    <row r="8" spans="1:9" x14ac:dyDescent="0.2">
      <c r="A8" t="s">
        <v>173</v>
      </c>
      <c r="B8">
        <v>6610586</v>
      </c>
      <c r="C8">
        <v>3228550</v>
      </c>
      <c r="D8">
        <v>2209523</v>
      </c>
      <c r="E8">
        <v>1959295</v>
      </c>
      <c r="F8">
        <v>7397368</v>
      </c>
      <c r="G8">
        <v>4985708</v>
      </c>
      <c r="H8">
        <v>764</v>
      </c>
      <c r="I8" t="s">
        <v>5</v>
      </c>
    </row>
    <row r="9" spans="1:9" x14ac:dyDescent="0.2">
      <c r="A9" t="s">
        <v>22</v>
      </c>
      <c r="B9">
        <v>5235050</v>
      </c>
      <c r="C9">
        <v>3882847</v>
      </c>
      <c r="D9">
        <v>3076494</v>
      </c>
      <c r="E9">
        <v>206686</v>
      </c>
      <c r="F9">
        <v>7166028</v>
      </c>
      <c r="G9">
        <v>3751045</v>
      </c>
      <c r="H9">
        <v>50</v>
      </c>
      <c r="I9" t="s">
        <v>5</v>
      </c>
    </row>
    <row r="10" spans="1:9" x14ac:dyDescent="0.2">
      <c r="A10" t="s">
        <v>97</v>
      </c>
      <c r="B10">
        <v>7227718</v>
      </c>
      <c r="C10">
        <v>4625716</v>
      </c>
      <c r="D10">
        <v>1760606</v>
      </c>
      <c r="E10">
        <v>83362</v>
      </c>
      <c r="F10">
        <v>6469685</v>
      </c>
      <c r="G10">
        <v>1855200</v>
      </c>
      <c r="H10">
        <v>398</v>
      </c>
      <c r="I10" t="s">
        <v>5</v>
      </c>
    </row>
    <row r="11" spans="1:9" x14ac:dyDescent="0.2">
      <c r="A11" t="s">
        <v>723</v>
      </c>
      <c r="B11">
        <v>4452997</v>
      </c>
      <c r="C11">
        <v>3360330</v>
      </c>
      <c r="D11">
        <v>2798234</v>
      </c>
      <c r="E11">
        <v>148108</v>
      </c>
      <c r="F11">
        <v>6306671</v>
      </c>
      <c r="G11">
        <v>1841320</v>
      </c>
      <c r="H11">
        <v>104</v>
      </c>
      <c r="I11" t="s">
        <v>5</v>
      </c>
    </row>
    <row r="12" spans="1:9" x14ac:dyDescent="0.2">
      <c r="A12" t="s">
        <v>16</v>
      </c>
      <c r="B12">
        <v>11865244</v>
      </c>
      <c r="C12">
        <v>2991344</v>
      </c>
      <c r="D12">
        <v>0</v>
      </c>
      <c r="E12">
        <v>2382064</v>
      </c>
      <c r="F12">
        <v>5373409</v>
      </c>
      <c r="G12">
        <v>2056580</v>
      </c>
      <c r="H12">
        <v>36</v>
      </c>
      <c r="I12" t="s">
        <v>17</v>
      </c>
    </row>
    <row r="13" spans="1:9" x14ac:dyDescent="0.2">
      <c r="A13" t="s">
        <v>188</v>
      </c>
      <c r="B13">
        <v>3601487</v>
      </c>
      <c r="C13">
        <v>2733397</v>
      </c>
      <c r="D13">
        <v>2427259</v>
      </c>
      <c r="E13">
        <v>134859</v>
      </c>
      <c r="F13">
        <v>5295515</v>
      </c>
      <c r="G13">
        <v>4223000</v>
      </c>
      <c r="H13">
        <v>860</v>
      </c>
      <c r="I13" t="s">
        <v>5</v>
      </c>
    </row>
    <row r="14" spans="1:9" x14ac:dyDescent="0.2">
      <c r="A14" t="s">
        <v>444</v>
      </c>
      <c r="B14">
        <v>4384022</v>
      </c>
      <c r="C14">
        <v>1865074</v>
      </c>
      <c r="D14">
        <v>1419401</v>
      </c>
      <c r="E14">
        <v>1665058</v>
      </c>
      <c r="F14">
        <v>4949533</v>
      </c>
      <c r="G14">
        <v>3000000</v>
      </c>
      <c r="H14">
        <v>704</v>
      </c>
      <c r="I14" t="s">
        <v>5</v>
      </c>
    </row>
    <row r="15" spans="1:9" x14ac:dyDescent="0.2">
      <c r="A15" t="s">
        <v>32</v>
      </c>
      <c r="B15">
        <v>4195118</v>
      </c>
      <c r="C15">
        <v>2165151</v>
      </c>
      <c r="D15">
        <v>869365</v>
      </c>
      <c r="E15">
        <v>1051327</v>
      </c>
      <c r="F15">
        <v>4085844</v>
      </c>
      <c r="G15">
        <v>3149217</v>
      </c>
      <c r="H15">
        <v>76</v>
      </c>
      <c r="I15" t="s">
        <v>13</v>
      </c>
    </row>
    <row r="16" spans="1:9" x14ac:dyDescent="0.2">
      <c r="A16" t="s">
        <v>120</v>
      </c>
      <c r="B16">
        <v>3854673</v>
      </c>
      <c r="C16">
        <v>1818168</v>
      </c>
      <c r="D16">
        <v>916083</v>
      </c>
      <c r="E16">
        <v>874479</v>
      </c>
      <c r="F16">
        <v>3608730</v>
      </c>
      <c r="G16">
        <v>6435800</v>
      </c>
      <c r="H16">
        <v>484</v>
      </c>
      <c r="I16" t="s">
        <v>13</v>
      </c>
    </row>
    <row r="17" spans="1:9" x14ac:dyDescent="0.2">
      <c r="A17" t="s">
        <v>88</v>
      </c>
      <c r="B17">
        <v>3172879</v>
      </c>
      <c r="C17">
        <v>1221384</v>
      </c>
      <c r="D17">
        <v>716038</v>
      </c>
      <c r="E17">
        <v>1385021</v>
      </c>
      <c r="F17">
        <v>3322443</v>
      </c>
      <c r="G17">
        <v>4459000</v>
      </c>
      <c r="H17">
        <v>360</v>
      </c>
      <c r="I17" t="s">
        <v>5</v>
      </c>
    </row>
    <row r="18" spans="1:9" x14ac:dyDescent="0.2">
      <c r="A18" t="s">
        <v>58</v>
      </c>
      <c r="B18">
        <v>2144099</v>
      </c>
      <c r="C18">
        <v>1635323</v>
      </c>
      <c r="D18">
        <v>1491605</v>
      </c>
      <c r="E18">
        <v>165798</v>
      </c>
      <c r="F18">
        <v>3292726</v>
      </c>
      <c r="G18">
        <v>3422178</v>
      </c>
      <c r="H18">
        <v>818</v>
      </c>
      <c r="I18" t="s">
        <v>10</v>
      </c>
    </row>
    <row r="19" spans="1:9" x14ac:dyDescent="0.2">
      <c r="A19" t="s">
        <v>163</v>
      </c>
      <c r="B19">
        <v>3421724</v>
      </c>
      <c r="C19">
        <v>1516815</v>
      </c>
      <c r="D19">
        <v>683698</v>
      </c>
      <c r="E19">
        <v>825310</v>
      </c>
      <c r="F19">
        <v>3025823</v>
      </c>
      <c r="G19">
        <v>3575488</v>
      </c>
      <c r="H19">
        <v>724</v>
      </c>
      <c r="I19" t="s">
        <v>7</v>
      </c>
    </row>
    <row r="20" spans="1:9" x14ac:dyDescent="0.2">
      <c r="A20" t="s">
        <v>71</v>
      </c>
      <c r="B20">
        <v>2197697</v>
      </c>
      <c r="C20">
        <v>1642692</v>
      </c>
      <c r="D20">
        <v>1318567</v>
      </c>
      <c r="E20">
        <v>40415</v>
      </c>
      <c r="F20">
        <v>3001674</v>
      </c>
      <c r="G20">
        <v>496871</v>
      </c>
      <c r="H20">
        <v>276</v>
      </c>
      <c r="I20" t="s">
        <v>7</v>
      </c>
    </row>
    <row r="21" spans="1:9" x14ac:dyDescent="0.2">
      <c r="A21" t="s">
        <v>39</v>
      </c>
      <c r="B21">
        <v>2658297</v>
      </c>
      <c r="C21">
        <v>1727915</v>
      </c>
      <c r="D21">
        <v>1124721</v>
      </c>
      <c r="E21">
        <v>21616</v>
      </c>
      <c r="F21">
        <v>2874252</v>
      </c>
      <c r="G21">
        <v>785046</v>
      </c>
      <c r="H21">
        <v>124</v>
      </c>
      <c r="I21" t="s">
        <v>13</v>
      </c>
    </row>
    <row r="22" spans="1:9" x14ac:dyDescent="0.2">
      <c r="A22" t="s">
        <v>65</v>
      </c>
      <c r="B22">
        <v>2399518</v>
      </c>
      <c r="C22">
        <v>1249368</v>
      </c>
      <c r="D22">
        <v>829980</v>
      </c>
      <c r="E22">
        <v>607806</v>
      </c>
      <c r="F22">
        <v>2687153</v>
      </c>
      <c r="G22">
        <v>2906081</v>
      </c>
      <c r="H22">
        <v>250</v>
      </c>
      <c r="I22" t="s">
        <v>7</v>
      </c>
    </row>
    <row r="23" spans="1:9" x14ac:dyDescent="0.2">
      <c r="A23" t="s">
        <v>93</v>
      </c>
      <c r="B23">
        <v>2829523</v>
      </c>
      <c r="C23">
        <v>1342442</v>
      </c>
      <c r="D23">
        <v>539802</v>
      </c>
      <c r="E23">
        <v>761896</v>
      </c>
      <c r="F23">
        <v>2644140</v>
      </c>
      <c r="G23">
        <v>3892202</v>
      </c>
      <c r="H23">
        <v>380</v>
      </c>
      <c r="I23" t="s">
        <v>7</v>
      </c>
    </row>
    <row r="24" spans="1:9" x14ac:dyDescent="0.2">
      <c r="A24" t="s">
        <v>90</v>
      </c>
      <c r="B24">
        <v>2220024</v>
      </c>
      <c r="C24">
        <v>1242694</v>
      </c>
      <c r="D24">
        <v>1254929</v>
      </c>
      <c r="E24">
        <v>128942</v>
      </c>
      <c r="F24">
        <v>2626564</v>
      </c>
      <c r="G24">
        <v>3525000</v>
      </c>
      <c r="H24">
        <v>368</v>
      </c>
      <c r="I24" t="s">
        <v>5</v>
      </c>
    </row>
    <row r="25" spans="1:9" x14ac:dyDescent="0.2">
      <c r="A25" t="s">
        <v>590</v>
      </c>
      <c r="B25">
        <v>2623336</v>
      </c>
      <c r="C25">
        <v>1308727</v>
      </c>
      <c r="D25">
        <v>679564</v>
      </c>
      <c r="E25">
        <v>500268</v>
      </c>
      <c r="F25">
        <v>2488558</v>
      </c>
      <c r="G25">
        <v>6913800</v>
      </c>
      <c r="H25">
        <v>364</v>
      </c>
      <c r="I25" t="s">
        <v>5</v>
      </c>
    </row>
    <row r="26" spans="1:9" x14ac:dyDescent="0.2">
      <c r="A26" t="s">
        <v>95</v>
      </c>
      <c r="B26">
        <v>2525096</v>
      </c>
      <c r="C26">
        <v>1157850</v>
      </c>
      <c r="D26">
        <v>656470</v>
      </c>
      <c r="E26">
        <v>654276</v>
      </c>
      <c r="F26">
        <v>2468596</v>
      </c>
      <c r="G26">
        <v>3129000</v>
      </c>
      <c r="H26">
        <v>392</v>
      </c>
      <c r="I26" t="s">
        <v>5</v>
      </c>
    </row>
    <row r="27" spans="1:9" x14ac:dyDescent="0.2">
      <c r="A27" t="s">
        <v>182</v>
      </c>
      <c r="B27">
        <v>2995578</v>
      </c>
      <c r="C27">
        <v>1631677</v>
      </c>
      <c r="D27">
        <v>258515</v>
      </c>
      <c r="E27">
        <v>491607</v>
      </c>
      <c r="F27">
        <v>2381799</v>
      </c>
      <c r="G27">
        <v>2395500</v>
      </c>
      <c r="H27">
        <v>804</v>
      </c>
      <c r="I27" t="s">
        <v>7</v>
      </c>
    </row>
    <row r="28" spans="1:9" x14ac:dyDescent="0.2">
      <c r="A28" t="s">
        <v>724</v>
      </c>
      <c r="B28">
        <v>1467262</v>
      </c>
      <c r="C28">
        <v>935934</v>
      </c>
      <c r="D28">
        <v>923533</v>
      </c>
      <c r="E28">
        <v>194157</v>
      </c>
      <c r="F28">
        <v>2053625</v>
      </c>
      <c r="G28">
        <v>1460000</v>
      </c>
      <c r="H28">
        <v>410</v>
      </c>
      <c r="I28" t="s">
        <v>5</v>
      </c>
    </row>
    <row r="29" spans="1:9" x14ac:dyDescent="0.2">
      <c r="A29" t="s">
        <v>147</v>
      </c>
      <c r="B29">
        <v>2375239</v>
      </c>
      <c r="C29">
        <v>1128692</v>
      </c>
      <c r="D29">
        <v>315485</v>
      </c>
      <c r="E29">
        <v>605711</v>
      </c>
      <c r="F29">
        <v>2049888</v>
      </c>
      <c r="G29">
        <v>2149903</v>
      </c>
      <c r="H29">
        <v>642</v>
      </c>
      <c r="I29" t="s">
        <v>7</v>
      </c>
    </row>
    <row r="30" spans="1:9" x14ac:dyDescent="0.2">
      <c r="A30" t="s">
        <v>180</v>
      </c>
      <c r="B30">
        <v>1522372</v>
      </c>
      <c r="C30">
        <v>994264</v>
      </c>
      <c r="D30">
        <v>904352</v>
      </c>
      <c r="E30">
        <v>101368</v>
      </c>
      <c r="F30">
        <v>1999984</v>
      </c>
      <c r="G30">
        <v>1744100</v>
      </c>
      <c r="H30">
        <v>795</v>
      </c>
      <c r="I30" t="s">
        <v>5</v>
      </c>
    </row>
    <row r="31" spans="1:9" x14ac:dyDescent="0.2">
      <c r="A31" t="s">
        <v>165</v>
      </c>
      <c r="B31">
        <v>1737118</v>
      </c>
      <c r="C31">
        <v>1185252</v>
      </c>
      <c r="D31">
        <v>643655</v>
      </c>
      <c r="E31">
        <v>101685</v>
      </c>
      <c r="F31">
        <v>1930592</v>
      </c>
      <c r="G31">
        <v>1863000</v>
      </c>
      <c r="H31">
        <v>729</v>
      </c>
      <c r="I31" t="s">
        <v>10</v>
      </c>
    </row>
    <row r="32" spans="1:9" x14ac:dyDescent="0.2">
      <c r="A32" t="s">
        <v>140</v>
      </c>
      <c r="B32">
        <v>1542629</v>
      </c>
      <c r="C32">
        <v>1024930</v>
      </c>
      <c r="D32">
        <v>589003</v>
      </c>
      <c r="E32">
        <v>175175</v>
      </c>
      <c r="F32">
        <v>1789108</v>
      </c>
      <c r="G32">
        <v>1550000</v>
      </c>
      <c r="H32">
        <v>608</v>
      </c>
      <c r="I32" t="s">
        <v>5</v>
      </c>
    </row>
    <row r="33" spans="1:9" x14ac:dyDescent="0.2">
      <c r="A33" t="s">
        <v>179</v>
      </c>
      <c r="B33">
        <v>1753382</v>
      </c>
      <c r="C33">
        <v>882867</v>
      </c>
      <c r="D33">
        <v>332404</v>
      </c>
      <c r="E33">
        <v>362042</v>
      </c>
      <c r="F33">
        <v>1577313</v>
      </c>
      <c r="G33">
        <v>4185910</v>
      </c>
      <c r="H33">
        <v>792</v>
      </c>
      <c r="I33" t="s">
        <v>5</v>
      </c>
    </row>
    <row r="34" spans="1:9" x14ac:dyDescent="0.2">
      <c r="A34" t="s">
        <v>126</v>
      </c>
      <c r="B34">
        <v>1251988</v>
      </c>
      <c r="C34">
        <v>681267</v>
      </c>
      <c r="D34">
        <v>530989</v>
      </c>
      <c r="E34">
        <v>265047</v>
      </c>
      <c r="F34">
        <v>1477303</v>
      </c>
      <c r="G34">
        <v>1168349</v>
      </c>
      <c r="H34">
        <v>524</v>
      </c>
      <c r="I34" t="s">
        <v>5</v>
      </c>
    </row>
    <row r="35" spans="1:9" x14ac:dyDescent="0.2">
      <c r="A35" t="s">
        <v>43</v>
      </c>
      <c r="B35">
        <v>1514922</v>
      </c>
      <c r="C35">
        <v>703120</v>
      </c>
      <c r="D35">
        <v>345867</v>
      </c>
      <c r="E35">
        <v>396243</v>
      </c>
      <c r="F35">
        <v>1445230</v>
      </c>
      <c r="G35">
        <v>1900000</v>
      </c>
      <c r="H35">
        <v>152</v>
      </c>
      <c r="I35" t="s">
        <v>13</v>
      </c>
    </row>
    <row r="36" spans="1:9" x14ac:dyDescent="0.2">
      <c r="A36" t="s">
        <v>724</v>
      </c>
      <c r="B36">
        <v>1192469</v>
      </c>
      <c r="C36">
        <v>546413</v>
      </c>
      <c r="D36">
        <v>432289</v>
      </c>
      <c r="E36">
        <v>335053</v>
      </c>
      <c r="F36">
        <v>1313755</v>
      </c>
      <c r="G36">
        <v>880365</v>
      </c>
      <c r="H36">
        <v>410</v>
      </c>
      <c r="I36" t="s">
        <v>5</v>
      </c>
    </row>
    <row r="37" spans="1:9" x14ac:dyDescent="0.2">
      <c r="A37" t="s">
        <v>123</v>
      </c>
      <c r="B37">
        <v>1045119</v>
      </c>
      <c r="C37">
        <v>578582</v>
      </c>
      <c r="D37">
        <v>460512</v>
      </c>
      <c r="E37">
        <v>114723</v>
      </c>
      <c r="F37">
        <v>1153817</v>
      </c>
      <c r="G37">
        <v>1458160</v>
      </c>
      <c r="H37">
        <v>504</v>
      </c>
      <c r="I37" t="s">
        <v>10</v>
      </c>
    </row>
    <row r="38" spans="1:9" x14ac:dyDescent="0.2">
      <c r="A38" t="s">
        <v>184</v>
      </c>
      <c r="B38">
        <v>970733</v>
      </c>
      <c r="C38">
        <v>810688</v>
      </c>
      <c r="D38">
        <v>233603</v>
      </c>
      <c r="E38">
        <v>15913</v>
      </c>
      <c r="F38">
        <v>1060204</v>
      </c>
      <c r="G38">
        <v>228950</v>
      </c>
      <c r="H38">
        <v>826</v>
      </c>
      <c r="I38" t="s">
        <v>7</v>
      </c>
    </row>
    <row r="39" spans="1:9" x14ac:dyDescent="0.2">
      <c r="A39" t="s">
        <v>33</v>
      </c>
      <c r="B39">
        <v>1301804</v>
      </c>
      <c r="C39">
        <v>579629</v>
      </c>
      <c r="D39">
        <v>62782</v>
      </c>
      <c r="E39">
        <v>369652</v>
      </c>
      <c r="F39">
        <v>1012064</v>
      </c>
      <c r="G39">
        <v>545160</v>
      </c>
      <c r="H39">
        <v>100</v>
      </c>
      <c r="I39" t="s">
        <v>7</v>
      </c>
    </row>
    <row r="40" spans="1:9" x14ac:dyDescent="0.2">
      <c r="A40" t="s">
        <v>127</v>
      </c>
      <c r="B40">
        <v>870243</v>
      </c>
      <c r="C40">
        <v>681847</v>
      </c>
      <c r="D40">
        <v>299991</v>
      </c>
      <c r="E40">
        <v>29502</v>
      </c>
      <c r="F40">
        <v>1011340</v>
      </c>
      <c r="G40">
        <v>476315</v>
      </c>
      <c r="H40">
        <v>528</v>
      </c>
      <c r="I40" t="s">
        <v>7</v>
      </c>
    </row>
    <row r="41" spans="1:9" x14ac:dyDescent="0.2">
      <c r="A41" t="s">
        <v>54</v>
      </c>
      <c r="B41">
        <v>1164705</v>
      </c>
      <c r="C41">
        <v>976705</v>
      </c>
      <c r="D41">
        <v>2835</v>
      </c>
      <c r="E41">
        <v>0</v>
      </c>
      <c r="F41">
        <v>979539</v>
      </c>
      <c r="G41">
        <v>476000</v>
      </c>
      <c r="H41">
        <v>208</v>
      </c>
      <c r="I41" t="s">
        <v>7</v>
      </c>
    </row>
    <row r="42" spans="1:9" x14ac:dyDescent="0.2">
      <c r="A42" t="s">
        <v>37</v>
      </c>
      <c r="B42">
        <v>736318</v>
      </c>
      <c r="C42">
        <v>480153</v>
      </c>
      <c r="D42">
        <v>329683</v>
      </c>
      <c r="E42">
        <v>128606</v>
      </c>
      <c r="F42">
        <v>938441</v>
      </c>
      <c r="G42">
        <v>284172</v>
      </c>
      <c r="H42">
        <v>116</v>
      </c>
      <c r="I42" t="s">
        <v>5</v>
      </c>
    </row>
    <row r="43" spans="1:9" x14ac:dyDescent="0.2">
      <c r="A43" t="s">
        <v>4</v>
      </c>
      <c r="B43">
        <v>1008138</v>
      </c>
      <c r="C43">
        <v>403083</v>
      </c>
      <c r="D43">
        <v>218706</v>
      </c>
      <c r="E43">
        <v>301701</v>
      </c>
      <c r="F43">
        <v>923490</v>
      </c>
      <c r="G43">
        <v>3199070</v>
      </c>
      <c r="H43">
        <v>4</v>
      </c>
      <c r="I43" t="s">
        <v>5</v>
      </c>
    </row>
    <row r="44" spans="1:9" x14ac:dyDescent="0.2">
      <c r="A44" t="s">
        <v>725</v>
      </c>
      <c r="B44">
        <v>821040</v>
      </c>
      <c r="C44">
        <v>574487</v>
      </c>
      <c r="D44">
        <v>206929</v>
      </c>
      <c r="E44">
        <v>47075</v>
      </c>
      <c r="F44">
        <v>828491</v>
      </c>
      <c r="G44">
        <v>1498000</v>
      </c>
    </row>
    <row r="45" spans="1:9" x14ac:dyDescent="0.2">
      <c r="A45" t="s">
        <v>19</v>
      </c>
      <c r="B45">
        <v>835627</v>
      </c>
      <c r="C45">
        <v>441335</v>
      </c>
      <c r="D45">
        <v>218092</v>
      </c>
      <c r="E45">
        <v>162553</v>
      </c>
      <c r="F45">
        <v>821980</v>
      </c>
      <c r="G45">
        <v>1453318</v>
      </c>
      <c r="H45">
        <v>31</v>
      </c>
      <c r="I45" t="s">
        <v>5</v>
      </c>
    </row>
    <row r="46" spans="1:9" x14ac:dyDescent="0.2">
      <c r="A46" t="s">
        <v>726</v>
      </c>
      <c r="B46">
        <v>948029</v>
      </c>
      <c r="C46">
        <v>169255</v>
      </c>
      <c r="D46">
        <v>111161</v>
      </c>
      <c r="E46">
        <v>529164</v>
      </c>
      <c r="F46">
        <v>809579</v>
      </c>
      <c r="G46">
        <v>570000</v>
      </c>
      <c r="H46">
        <v>144</v>
      </c>
      <c r="I46" t="s">
        <v>5</v>
      </c>
    </row>
    <row r="47" spans="1:9" x14ac:dyDescent="0.2">
      <c r="A47" t="s">
        <v>189</v>
      </c>
      <c r="B47">
        <v>894880</v>
      </c>
      <c r="C47">
        <v>499284</v>
      </c>
      <c r="D47">
        <v>93686</v>
      </c>
      <c r="E47">
        <v>214109</v>
      </c>
      <c r="F47">
        <v>807078</v>
      </c>
      <c r="G47">
        <v>570219</v>
      </c>
      <c r="H47">
        <v>862</v>
      </c>
      <c r="I47" t="s">
        <v>13</v>
      </c>
    </row>
    <row r="48" spans="1:9" x14ac:dyDescent="0.2">
      <c r="A48" t="s">
        <v>103</v>
      </c>
      <c r="B48">
        <v>700876</v>
      </c>
      <c r="C48">
        <v>447852</v>
      </c>
      <c r="D48">
        <v>247134</v>
      </c>
      <c r="E48">
        <v>75288</v>
      </c>
      <c r="F48">
        <v>770274</v>
      </c>
      <c r="G48">
        <v>1075040</v>
      </c>
      <c r="H48">
        <v>417</v>
      </c>
      <c r="I48" t="s">
        <v>5</v>
      </c>
    </row>
    <row r="49" spans="1:9" x14ac:dyDescent="0.2">
      <c r="A49" t="s">
        <v>73</v>
      </c>
      <c r="B49">
        <v>907739</v>
      </c>
      <c r="C49">
        <v>271632</v>
      </c>
      <c r="D49">
        <v>106151</v>
      </c>
      <c r="E49">
        <v>388895</v>
      </c>
      <c r="F49">
        <v>766678</v>
      </c>
      <c r="G49">
        <v>1544530</v>
      </c>
      <c r="H49">
        <v>300</v>
      </c>
      <c r="I49" t="s">
        <v>7</v>
      </c>
    </row>
    <row r="50" spans="1:9" x14ac:dyDescent="0.2">
      <c r="A50" t="s">
        <v>52</v>
      </c>
      <c r="B50">
        <v>518036</v>
      </c>
      <c r="C50">
        <v>380186</v>
      </c>
      <c r="D50">
        <v>321296</v>
      </c>
      <c r="E50">
        <v>245</v>
      </c>
      <c r="F50">
        <v>701727</v>
      </c>
      <c r="G50">
        <v>50590</v>
      </c>
      <c r="H50">
        <v>203</v>
      </c>
      <c r="I50" t="s">
        <v>7</v>
      </c>
    </row>
    <row r="51" spans="1:9" x14ac:dyDescent="0.2">
      <c r="A51" t="s">
        <v>171</v>
      </c>
      <c r="B51">
        <v>499043</v>
      </c>
      <c r="C51">
        <v>282608</v>
      </c>
      <c r="D51">
        <v>314359</v>
      </c>
      <c r="E51">
        <v>80910</v>
      </c>
      <c r="F51">
        <v>677877</v>
      </c>
      <c r="G51">
        <v>525528</v>
      </c>
      <c r="I51" t="s">
        <v>5</v>
      </c>
    </row>
    <row r="52" spans="1:9" x14ac:dyDescent="0.2">
      <c r="A52" t="s">
        <v>50</v>
      </c>
      <c r="B52">
        <v>486898</v>
      </c>
      <c r="C52">
        <v>342202</v>
      </c>
      <c r="D52">
        <v>269666</v>
      </c>
      <c r="E52">
        <v>25291</v>
      </c>
      <c r="F52">
        <v>637159</v>
      </c>
      <c r="G52">
        <v>870319</v>
      </c>
      <c r="H52">
        <v>192</v>
      </c>
      <c r="I52" t="s">
        <v>13</v>
      </c>
    </row>
    <row r="53" spans="1:9" x14ac:dyDescent="0.2">
      <c r="A53" t="s">
        <v>472</v>
      </c>
      <c r="B53">
        <v>566990</v>
      </c>
      <c r="C53">
        <v>302293</v>
      </c>
      <c r="D53">
        <v>235219</v>
      </c>
      <c r="E53">
        <v>58751</v>
      </c>
      <c r="F53">
        <v>596263</v>
      </c>
      <c r="G53">
        <v>1266900</v>
      </c>
      <c r="H53">
        <v>760</v>
      </c>
      <c r="I53" t="s">
        <v>5</v>
      </c>
    </row>
    <row r="54" spans="1:9" x14ac:dyDescent="0.2">
      <c r="A54" t="s">
        <v>45</v>
      </c>
      <c r="B54">
        <v>546186</v>
      </c>
      <c r="C54">
        <v>336538</v>
      </c>
      <c r="D54">
        <v>176558</v>
      </c>
      <c r="E54">
        <v>79399</v>
      </c>
      <c r="F54">
        <v>592495</v>
      </c>
      <c r="G54">
        <v>900000</v>
      </c>
      <c r="H54">
        <v>170</v>
      </c>
      <c r="I54" t="s">
        <v>13</v>
      </c>
    </row>
    <row r="55" spans="1:9" x14ac:dyDescent="0.2">
      <c r="A55" t="s">
        <v>154</v>
      </c>
      <c r="B55">
        <v>678677</v>
      </c>
      <c r="C55">
        <v>143187</v>
      </c>
      <c r="D55">
        <v>89073</v>
      </c>
      <c r="E55">
        <v>318806</v>
      </c>
      <c r="F55">
        <v>551066</v>
      </c>
      <c r="G55">
        <v>1730767</v>
      </c>
      <c r="H55">
        <v>682</v>
      </c>
      <c r="I55" t="s">
        <v>5</v>
      </c>
    </row>
    <row r="56" spans="1:9" x14ac:dyDescent="0.2">
      <c r="A56" t="s">
        <v>25</v>
      </c>
      <c r="B56">
        <v>324796</v>
      </c>
      <c r="C56">
        <v>294221</v>
      </c>
      <c r="D56">
        <v>204916</v>
      </c>
      <c r="E56">
        <v>8293</v>
      </c>
      <c r="F56">
        <v>507430</v>
      </c>
      <c r="G56">
        <v>35170</v>
      </c>
      <c r="H56">
        <v>56</v>
      </c>
      <c r="I56" t="s">
        <v>7</v>
      </c>
    </row>
    <row r="57" spans="1:9" x14ac:dyDescent="0.2">
      <c r="A57" t="s">
        <v>141</v>
      </c>
      <c r="B57">
        <v>351514</v>
      </c>
      <c r="C57">
        <v>268183</v>
      </c>
      <c r="D57">
        <v>185150</v>
      </c>
      <c r="E57">
        <v>779</v>
      </c>
      <c r="F57">
        <v>454111</v>
      </c>
      <c r="G57">
        <v>134050</v>
      </c>
      <c r="H57">
        <v>616</v>
      </c>
      <c r="I57" t="s">
        <v>7</v>
      </c>
    </row>
    <row r="58" spans="1:9" x14ac:dyDescent="0.2">
      <c r="A58" t="s">
        <v>172</v>
      </c>
      <c r="B58">
        <v>383243</v>
      </c>
      <c r="C58">
        <v>277736</v>
      </c>
      <c r="D58">
        <v>156376</v>
      </c>
      <c r="E58">
        <v>15040</v>
      </c>
      <c r="F58">
        <v>449153</v>
      </c>
      <c r="G58">
        <v>719200</v>
      </c>
      <c r="H58">
        <v>762</v>
      </c>
      <c r="I58" t="s">
        <v>5</v>
      </c>
    </row>
    <row r="59" spans="1:9" x14ac:dyDescent="0.2">
      <c r="A59" t="s">
        <v>161</v>
      </c>
      <c r="B59">
        <v>372476</v>
      </c>
      <c r="C59">
        <v>162324</v>
      </c>
      <c r="D59">
        <v>117817</v>
      </c>
      <c r="E59">
        <v>123434</v>
      </c>
      <c r="F59">
        <v>403574</v>
      </c>
      <c r="G59">
        <v>200000</v>
      </c>
      <c r="H59">
        <v>706</v>
      </c>
      <c r="I59" t="s">
        <v>10</v>
      </c>
    </row>
    <row r="60" spans="1:9" x14ac:dyDescent="0.2">
      <c r="A60" t="s">
        <v>121</v>
      </c>
      <c r="B60">
        <v>422332</v>
      </c>
      <c r="C60">
        <v>265966</v>
      </c>
      <c r="D60">
        <v>110413</v>
      </c>
      <c r="E60">
        <v>0</v>
      </c>
      <c r="F60">
        <v>376378</v>
      </c>
      <c r="G60">
        <v>57300</v>
      </c>
      <c r="H60">
        <v>496</v>
      </c>
      <c r="I60" t="s">
        <v>5</v>
      </c>
    </row>
    <row r="61" spans="1:9" x14ac:dyDescent="0.2">
      <c r="A61" t="s">
        <v>139</v>
      </c>
      <c r="B61">
        <v>355956</v>
      </c>
      <c r="C61">
        <v>189766</v>
      </c>
      <c r="D61">
        <v>113945</v>
      </c>
      <c r="E61">
        <v>71243</v>
      </c>
      <c r="F61">
        <v>374954</v>
      </c>
      <c r="G61">
        <v>1729069</v>
      </c>
      <c r="H61">
        <v>604</v>
      </c>
      <c r="I61" t="s">
        <v>13</v>
      </c>
    </row>
    <row r="62" spans="1:9" x14ac:dyDescent="0.2">
      <c r="A62" t="s">
        <v>187</v>
      </c>
      <c r="B62">
        <v>381403</v>
      </c>
      <c r="C62">
        <v>311863</v>
      </c>
      <c r="D62">
        <v>25602</v>
      </c>
      <c r="E62">
        <v>22591</v>
      </c>
      <c r="F62">
        <v>360055</v>
      </c>
      <c r="G62">
        <v>217593</v>
      </c>
      <c r="H62">
        <v>858</v>
      </c>
      <c r="I62" t="s">
        <v>13</v>
      </c>
    </row>
    <row r="63" spans="1:9" x14ac:dyDescent="0.2">
      <c r="A63" t="s">
        <v>79</v>
      </c>
      <c r="B63">
        <v>302633</v>
      </c>
      <c r="C63">
        <v>153448</v>
      </c>
      <c r="D63">
        <v>95459</v>
      </c>
      <c r="E63">
        <v>71442</v>
      </c>
      <c r="F63">
        <v>320350</v>
      </c>
      <c r="G63">
        <v>94914</v>
      </c>
      <c r="H63">
        <v>324</v>
      </c>
      <c r="I63" t="s">
        <v>10</v>
      </c>
    </row>
    <row r="64" spans="1:9" x14ac:dyDescent="0.2">
      <c r="A64" t="s">
        <v>142</v>
      </c>
      <c r="B64">
        <v>358865</v>
      </c>
      <c r="C64">
        <v>133115</v>
      </c>
      <c r="D64">
        <v>54464</v>
      </c>
      <c r="E64">
        <v>126330</v>
      </c>
      <c r="F64">
        <v>313908</v>
      </c>
      <c r="G64">
        <v>792008</v>
      </c>
      <c r="H64">
        <v>620</v>
      </c>
      <c r="I64" t="s">
        <v>7</v>
      </c>
    </row>
    <row r="65" spans="1:9" x14ac:dyDescent="0.2">
      <c r="A65" t="s">
        <v>155</v>
      </c>
      <c r="B65">
        <v>211416</v>
      </c>
      <c r="C65">
        <v>148318</v>
      </c>
      <c r="D65">
        <v>129202</v>
      </c>
      <c r="E65">
        <v>13052</v>
      </c>
      <c r="F65">
        <v>290572</v>
      </c>
      <c r="G65">
        <v>119680</v>
      </c>
      <c r="H65">
        <v>686</v>
      </c>
      <c r="I65" t="s">
        <v>10</v>
      </c>
    </row>
    <row r="66" spans="1:9" x14ac:dyDescent="0.2">
      <c r="A66" t="s">
        <v>57</v>
      </c>
      <c r="B66">
        <v>288581</v>
      </c>
      <c r="C66">
        <v>127918</v>
      </c>
      <c r="D66">
        <v>85157</v>
      </c>
      <c r="E66">
        <v>68091</v>
      </c>
      <c r="F66">
        <v>281166</v>
      </c>
      <c r="G66">
        <v>863370</v>
      </c>
      <c r="H66">
        <v>218</v>
      </c>
      <c r="I66" t="s">
        <v>13</v>
      </c>
    </row>
    <row r="67" spans="1:9" x14ac:dyDescent="0.2">
      <c r="A67" t="s">
        <v>114</v>
      </c>
      <c r="B67">
        <v>258766</v>
      </c>
      <c r="C67">
        <v>123739</v>
      </c>
      <c r="D67">
        <v>66638</v>
      </c>
      <c r="E67">
        <v>84189</v>
      </c>
      <c r="F67">
        <v>274565</v>
      </c>
      <c r="G67">
        <v>362600</v>
      </c>
      <c r="H67">
        <v>458</v>
      </c>
      <c r="I67" t="s">
        <v>5</v>
      </c>
    </row>
    <row r="68" spans="1:9" x14ac:dyDescent="0.2">
      <c r="A68" t="s">
        <v>156</v>
      </c>
      <c r="B68">
        <v>171939</v>
      </c>
      <c r="C68">
        <v>140266</v>
      </c>
      <c r="D68">
        <v>92171</v>
      </c>
      <c r="E68">
        <v>1910</v>
      </c>
      <c r="F68">
        <v>234348</v>
      </c>
      <c r="G68">
        <v>163311</v>
      </c>
      <c r="H68">
        <v>688</v>
      </c>
      <c r="I68" t="s">
        <v>7</v>
      </c>
    </row>
    <row r="69" spans="1:9" x14ac:dyDescent="0.2">
      <c r="A69" t="s">
        <v>553</v>
      </c>
      <c r="B69">
        <v>294070</v>
      </c>
      <c r="C69">
        <v>161373</v>
      </c>
      <c r="D69">
        <v>20311</v>
      </c>
      <c r="E69">
        <v>47749</v>
      </c>
      <c r="F69">
        <v>229433</v>
      </c>
      <c r="G69">
        <v>307000</v>
      </c>
      <c r="H69">
        <v>498</v>
      </c>
      <c r="I69" t="s">
        <v>7</v>
      </c>
    </row>
    <row r="70" spans="1:9" x14ac:dyDescent="0.2">
      <c r="A70" t="s">
        <v>8</v>
      </c>
      <c r="B70">
        <v>223777</v>
      </c>
      <c r="C70">
        <v>117469</v>
      </c>
      <c r="D70">
        <v>55223</v>
      </c>
      <c r="E70">
        <v>53172</v>
      </c>
      <c r="F70">
        <v>225864</v>
      </c>
      <c r="G70">
        <v>340000</v>
      </c>
      <c r="H70">
        <v>8</v>
      </c>
      <c r="I70" t="s">
        <v>7</v>
      </c>
    </row>
    <row r="71" spans="1:9" x14ac:dyDescent="0.2">
      <c r="A71" t="s">
        <v>132</v>
      </c>
      <c r="B71">
        <v>197909</v>
      </c>
      <c r="C71">
        <v>103154</v>
      </c>
      <c r="D71">
        <v>61884</v>
      </c>
      <c r="E71">
        <v>51115</v>
      </c>
      <c r="F71">
        <v>216154</v>
      </c>
      <c r="G71">
        <v>293117</v>
      </c>
      <c r="H71">
        <v>566</v>
      </c>
      <c r="I71" t="s">
        <v>10</v>
      </c>
    </row>
    <row r="72" spans="1:9" x14ac:dyDescent="0.2">
      <c r="A72" t="s">
        <v>400</v>
      </c>
      <c r="B72">
        <v>230656</v>
      </c>
      <c r="C72">
        <v>67173</v>
      </c>
      <c r="D72">
        <v>60076</v>
      </c>
      <c r="E72">
        <v>82773</v>
      </c>
      <c r="F72">
        <v>210022</v>
      </c>
      <c r="G72">
        <v>470000</v>
      </c>
      <c r="H72">
        <v>434</v>
      </c>
      <c r="I72" t="s">
        <v>10</v>
      </c>
    </row>
    <row r="73" spans="1:9" x14ac:dyDescent="0.2">
      <c r="A73" t="s">
        <v>85</v>
      </c>
      <c r="B73">
        <v>241714</v>
      </c>
      <c r="C73">
        <v>166069</v>
      </c>
      <c r="D73">
        <v>14990</v>
      </c>
      <c r="E73">
        <v>5162</v>
      </c>
      <c r="F73">
        <v>186221</v>
      </c>
      <c r="G73">
        <v>292147</v>
      </c>
      <c r="H73">
        <v>348</v>
      </c>
      <c r="I73" t="s">
        <v>7</v>
      </c>
    </row>
    <row r="74" spans="1:9" x14ac:dyDescent="0.2">
      <c r="A74" t="s">
        <v>29</v>
      </c>
      <c r="B74">
        <v>214091</v>
      </c>
      <c r="C74">
        <v>28854</v>
      </c>
      <c r="D74">
        <v>9777</v>
      </c>
      <c r="E74">
        <v>124404</v>
      </c>
      <c r="F74">
        <v>163036</v>
      </c>
      <c r="G74">
        <v>128240</v>
      </c>
      <c r="H74">
        <v>68</v>
      </c>
      <c r="I74" t="s">
        <v>13</v>
      </c>
    </row>
    <row r="75" spans="1:9" x14ac:dyDescent="0.2">
      <c r="A75" t="s">
        <v>62</v>
      </c>
      <c r="B75">
        <v>184239</v>
      </c>
      <c r="C75">
        <v>62157</v>
      </c>
      <c r="D75">
        <v>25604</v>
      </c>
      <c r="E75">
        <v>75047</v>
      </c>
      <c r="F75">
        <v>162808</v>
      </c>
      <c r="G75">
        <v>289530</v>
      </c>
      <c r="H75">
        <v>231</v>
      </c>
      <c r="I75" t="s">
        <v>10</v>
      </c>
    </row>
    <row r="76" spans="1:9" x14ac:dyDescent="0.2">
      <c r="A76" t="s">
        <v>727</v>
      </c>
      <c r="B76">
        <v>108042</v>
      </c>
      <c r="C76">
        <v>84650</v>
      </c>
      <c r="D76">
        <v>66770</v>
      </c>
      <c r="E76">
        <v>3969</v>
      </c>
      <c r="F76">
        <v>155389</v>
      </c>
      <c r="G76">
        <v>22558</v>
      </c>
      <c r="H76">
        <v>624</v>
      </c>
      <c r="I76" t="s">
        <v>10</v>
      </c>
    </row>
    <row r="77" spans="1:9" x14ac:dyDescent="0.2">
      <c r="A77" t="s">
        <v>70</v>
      </c>
      <c r="B77">
        <v>128538</v>
      </c>
      <c r="C77">
        <v>96950</v>
      </c>
      <c r="D77">
        <v>46285</v>
      </c>
      <c r="E77">
        <v>2907</v>
      </c>
      <c r="F77">
        <v>146141</v>
      </c>
      <c r="G77">
        <v>300000</v>
      </c>
      <c r="H77">
        <v>268</v>
      </c>
      <c r="I77" t="s">
        <v>5</v>
      </c>
    </row>
    <row r="78" spans="1:9" x14ac:dyDescent="0.2">
      <c r="A78" t="s">
        <v>728</v>
      </c>
      <c r="B78">
        <v>125390</v>
      </c>
      <c r="C78">
        <v>68146</v>
      </c>
      <c r="D78">
        <v>58034</v>
      </c>
      <c r="E78">
        <v>15505</v>
      </c>
      <c r="F78">
        <v>141686</v>
      </c>
      <c r="G78">
        <v>577882</v>
      </c>
      <c r="H78">
        <v>554</v>
      </c>
      <c r="I78" t="s">
        <v>17</v>
      </c>
    </row>
    <row r="79" spans="1:9" x14ac:dyDescent="0.2">
      <c r="A79" t="s">
        <v>9</v>
      </c>
      <c r="B79">
        <v>144349</v>
      </c>
      <c r="C79">
        <v>90667</v>
      </c>
      <c r="D79">
        <v>34731</v>
      </c>
      <c r="E79">
        <v>11548</v>
      </c>
      <c r="F79">
        <v>136946</v>
      </c>
      <c r="G79">
        <v>569418</v>
      </c>
      <c r="H79">
        <v>12</v>
      </c>
      <c r="I79" t="s">
        <v>10</v>
      </c>
    </row>
    <row r="80" spans="1:9" x14ac:dyDescent="0.2">
      <c r="A80" t="s">
        <v>566</v>
      </c>
      <c r="B80">
        <v>169843</v>
      </c>
      <c r="C80">
        <v>113105</v>
      </c>
      <c r="D80">
        <v>9610</v>
      </c>
      <c r="E80">
        <v>8905</v>
      </c>
      <c r="F80">
        <v>131620</v>
      </c>
      <c r="G80">
        <v>127800</v>
      </c>
      <c r="H80">
        <v>807</v>
      </c>
      <c r="I80" t="s">
        <v>7</v>
      </c>
    </row>
    <row r="81" spans="1:9" x14ac:dyDescent="0.2">
      <c r="A81" t="s">
        <v>14</v>
      </c>
      <c r="B81">
        <v>106695</v>
      </c>
      <c r="C81">
        <v>73185</v>
      </c>
      <c r="D81">
        <v>37092</v>
      </c>
      <c r="E81">
        <v>8047</v>
      </c>
      <c r="F81">
        <v>118324</v>
      </c>
      <c r="G81">
        <v>286027</v>
      </c>
      <c r="H81">
        <v>51</v>
      </c>
      <c r="I81" t="s">
        <v>5</v>
      </c>
    </row>
    <row r="82" spans="1:9" x14ac:dyDescent="0.2">
      <c r="A82" t="s">
        <v>576</v>
      </c>
      <c r="B82">
        <v>105585</v>
      </c>
      <c r="C82">
        <v>78350</v>
      </c>
      <c r="D82">
        <v>21795</v>
      </c>
      <c r="E82">
        <v>7589</v>
      </c>
      <c r="F82">
        <v>107734</v>
      </c>
      <c r="G82">
        <v>295535</v>
      </c>
      <c r="H82">
        <v>418</v>
      </c>
      <c r="I82" t="s">
        <v>5</v>
      </c>
    </row>
    <row r="83" spans="1:9" x14ac:dyDescent="0.2">
      <c r="A83" t="s">
        <v>92</v>
      </c>
      <c r="B83">
        <v>99806</v>
      </c>
      <c r="C83">
        <v>39883</v>
      </c>
      <c r="D83">
        <v>37020</v>
      </c>
      <c r="E83">
        <v>27639</v>
      </c>
      <c r="F83">
        <v>104542</v>
      </c>
      <c r="G83">
        <v>183408</v>
      </c>
      <c r="H83">
        <v>376</v>
      </c>
      <c r="I83" t="s">
        <v>5</v>
      </c>
    </row>
    <row r="84" spans="1:9" x14ac:dyDescent="0.2">
      <c r="A84" t="s">
        <v>98</v>
      </c>
      <c r="B84">
        <v>85401</v>
      </c>
      <c r="C84">
        <v>53025</v>
      </c>
      <c r="D84">
        <v>37354</v>
      </c>
      <c r="E84">
        <v>14148</v>
      </c>
      <c r="F84">
        <v>104527</v>
      </c>
      <c r="G84">
        <v>103203</v>
      </c>
      <c r="H84">
        <v>404</v>
      </c>
      <c r="I84" t="s">
        <v>10</v>
      </c>
    </row>
    <row r="85" spans="1:9" x14ac:dyDescent="0.2">
      <c r="A85" t="s">
        <v>81</v>
      </c>
      <c r="B85">
        <v>96276</v>
      </c>
      <c r="C85">
        <v>61736</v>
      </c>
      <c r="D85">
        <v>30935</v>
      </c>
      <c r="E85">
        <v>10259</v>
      </c>
      <c r="F85">
        <v>102930</v>
      </c>
      <c r="G85">
        <v>150134</v>
      </c>
      <c r="H85">
        <v>328</v>
      </c>
      <c r="I85" t="s">
        <v>13</v>
      </c>
    </row>
    <row r="86" spans="1:9" x14ac:dyDescent="0.2">
      <c r="A86" t="s">
        <v>48</v>
      </c>
      <c r="B86">
        <v>95138</v>
      </c>
      <c r="C86">
        <v>79392</v>
      </c>
      <c r="D86">
        <v>20756</v>
      </c>
      <c r="E86">
        <v>1742</v>
      </c>
      <c r="F86">
        <v>101890</v>
      </c>
      <c r="G86">
        <v>72750</v>
      </c>
      <c r="H86">
        <v>384</v>
      </c>
      <c r="I86" t="s">
        <v>10</v>
      </c>
    </row>
    <row r="87" spans="1:9" x14ac:dyDescent="0.2">
      <c r="A87" t="s">
        <v>178</v>
      </c>
      <c r="B87">
        <v>109144</v>
      </c>
      <c r="C87">
        <v>30355</v>
      </c>
      <c r="D87">
        <v>23663</v>
      </c>
      <c r="E87">
        <v>46628</v>
      </c>
      <c r="F87">
        <v>100647</v>
      </c>
      <c r="G87">
        <v>394063</v>
      </c>
      <c r="H87">
        <v>788</v>
      </c>
      <c r="I87" t="s">
        <v>10</v>
      </c>
    </row>
    <row r="88" spans="1:9" x14ac:dyDescent="0.2">
      <c r="A88" t="s">
        <v>18</v>
      </c>
      <c r="B88">
        <v>116456</v>
      </c>
      <c r="C88">
        <v>69017</v>
      </c>
      <c r="D88">
        <v>19025</v>
      </c>
      <c r="E88">
        <v>10509</v>
      </c>
      <c r="F88">
        <v>98551</v>
      </c>
      <c r="G88">
        <v>97480</v>
      </c>
      <c r="H88">
        <v>40</v>
      </c>
      <c r="I88" t="s">
        <v>7</v>
      </c>
    </row>
    <row r="89" spans="1:9" x14ac:dyDescent="0.2">
      <c r="A89" t="s">
        <v>167</v>
      </c>
      <c r="B89">
        <v>149274</v>
      </c>
      <c r="C89">
        <v>97004</v>
      </c>
      <c r="D89">
        <v>0</v>
      </c>
      <c r="E89">
        <v>0</v>
      </c>
      <c r="F89">
        <v>97004</v>
      </c>
      <c r="G89">
        <v>49860</v>
      </c>
      <c r="H89">
        <v>748</v>
      </c>
      <c r="I89" t="s">
        <v>10</v>
      </c>
    </row>
    <row r="90" spans="1:9" x14ac:dyDescent="0.2">
      <c r="A90" t="s">
        <v>77</v>
      </c>
      <c r="B90">
        <v>69373</v>
      </c>
      <c r="C90">
        <v>47776</v>
      </c>
      <c r="D90">
        <v>40864</v>
      </c>
      <c r="E90">
        <v>2673</v>
      </c>
      <c r="F90">
        <v>91313</v>
      </c>
      <c r="G90">
        <v>129803</v>
      </c>
      <c r="H90">
        <v>320</v>
      </c>
      <c r="I90" t="s">
        <v>13</v>
      </c>
    </row>
    <row r="91" spans="1:9" x14ac:dyDescent="0.2">
      <c r="A91" t="s">
        <v>56</v>
      </c>
      <c r="B91">
        <v>70876</v>
      </c>
      <c r="C91">
        <v>45462</v>
      </c>
      <c r="D91">
        <v>25851</v>
      </c>
      <c r="E91">
        <v>8335</v>
      </c>
      <c r="F91">
        <v>79648</v>
      </c>
      <c r="G91">
        <v>269710</v>
      </c>
      <c r="H91">
        <v>214</v>
      </c>
      <c r="I91" t="s">
        <v>13</v>
      </c>
    </row>
    <row r="92" spans="1:9" x14ac:dyDescent="0.2">
      <c r="A92" t="s">
        <v>191</v>
      </c>
      <c r="B92">
        <v>91688</v>
      </c>
      <c r="C92">
        <v>42912</v>
      </c>
      <c r="D92">
        <v>16073</v>
      </c>
      <c r="E92">
        <v>20203</v>
      </c>
      <c r="F92">
        <v>79188</v>
      </c>
      <c r="G92">
        <v>388000</v>
      </c>
      <c r="H92">
        <v>887</v>
      </c>
      <c r="I92" t="s">
        <v>5</v>
      </c>
    </row>
    <row r="93" spans="1:9" x14ac:dyDescent="0.2">
      <c r="A93" t="s">
        <v>83</v>
      </c>
      <c r="B93">
        <v>70584</v>
      </c>
      <c r="C93">
        <v>51034</v>
      </c>
      <c r="D93">
        <v>21071</v>
      </c>
      <c r="E93">
        <v>5623</v>
      </c>
      <c r="F93">
        <v>77729</v>
      </c>
      <c r="G93">
        <v>73210</v>
      </c>
      <c r="H93">
        <v>340</v>
      </c>
      <c r="I93" t="s">
        <v>13</v>
      </c>
    </row>
    <row r="94" spans="1:9" x14ac:dyDescent="0.2">
      <c r="A94" t="s">
        <v>159</v>
      </c>
      <c r="B94">
        <v>109904</v>
      </c>
      <c r="C94">
        <v>71826</v>
      </c>
      <c r="D94">
        <v>1044</v>
      </c>
      <c r="E94">
        <v>2618</v>
      </c>
      <c r="F94">
        <v>75488</v>
      </c>
      <c r="G94">
        <v>15643</v>
      </c>
      <c r="H94">
        <v>703</v>
      </c>
      <c r="I94" t="s">
        <v>7</v>
      </c>
    </row>
    <row r="95" spans="1:9" x14ac:dyDescent="0.2">
      <c r="A95" t="s">
        <v>112</v>
      </c>
      <c r="B95">
        <v>72359</v>
      </c>
      <c r="C95">
        <v>41627</v>
      </c>
      <c r="D95">
        <v>19039</v>
      </c>
      <c r="E95">
        <v>14490</v>
      </c>
      <c r="F95">
        <v>75156</v>
      </c>
      <c r="G95">
        <v>1086291</v>
      </c>
      <c r="H95">
        <v>450</v>
      </c>
      <c r="I95" t="s">
        <v>10</v>
      </c>
    </row>
    <row r="96" spans="1:9" x14ac:dyDescent="0.2">
      <c r="A96" t="s">
        <v>64</v>
      </c>
      <c r="B96">
        <v>125307</v>
      </c>
      <c r="C96">
        <v>71961</v>
      </c>
      <c r="D96">
        <v>0</v>
      </c>
      <c r="E96">
        <v>0</v>
      </c>
      <c r="F96">
        <v>71961</v>
      </c>
      <c r="G96">
        <v>103800</v>
      </c>
      <c r="H96">
        <v>246</v>
      </c>
      <c r="I96" t="s">
        <v>7</v>
      </c>
    </row>
    <row r="97" spans="1:9" x14ac:dyDescent="0.2">
      <c r="A97" t="s">
        <v>72</v>
      </c>
      <c r="B97">
        <v>60647</v>
      </c>
      <c r="C97">
        <v>28411</v>
      </c>
      <c r="D97">
        <v>24173</v>
      </c>
      <c r="E97">
        <v>19181</v>
      </c>
      <c r="F97">
        <v>71764</v>
      </c>
      <c r="G97">
        <v>30900</v>
      </c>
      <c r="H97">
        <v>288</v>
      </c>
      <c r="I97" t="s">
        <v>10</v>
      </c>
    </row>
    <row r="98" spans="1:9" x14ac:dyDescent="0.2">
      <c r="A98" t="s">
        <v>168</v>
      </c>
      <c r="B98">
        <v>83918</v>
      </c>
      <c r="C98">
        <v>69968</v>
      </c>
      <c r="D98">
        <v>1140</v>
      </c>
      <c r="E98">
        <v>0</v>
      </c>
      <c r="F98">
        <v>71108</v>
      </c>
      <c r="G98">
        <v>188470</v>
      </c>
      <c r="H98">
        <v>752</v>
      </c>
      <c r="I98" t="s">
        <v>7</v>
      </c>
    </row>
    <row r="99" spans="1:9" x14ac:dyDescent="0.2">
      <c r="A99" t="s">
        <v>183</v>
      </c>
      <c r="B99">
        <v>93810</v>
      </c>
      <c r="C99">
        <v>10249</v>
      </c>
      <c r="D99">
        <v>4867</v>
      </c>
      <c r="E99">
        <v>55487</v>
      </c>
      <c r="F99">
        <v>70603</v>
      </c>
      <c r="G99">
        <v>280341</v>
      </c>
      <c r="H99">
        <v>784</v>
      </c>
      <c r="I99" t="s">
        <v>5</v>
      </c>
    </row>
    <row r="100" spans="1:9" x14ac:dyDescent="0.2">
      <c r="A100" t="s">
        <v>115</v>
      </c>
      <c r="B100">
        <v>56355</v>
      </c>
      <c r="C100">
        <v>38220</v>
      </c>
      <c r="D100">
        <v>26100</v>
      </c>
      <c r="E100">
        <v>1559</v>
      </c>
      <c r="F100">
        <v>65879</v>
      </c>
      <c r="G100">
        <v>235791</v>
      </c>
      <c r="H100">
        <v>466</v>
      </c>
      <c r="I100" t="s">
        <v>10</v>
      </c>
    </row>
    <row r="101" spans="1:9" x14ac:dyDescent="0.2">
      <c r="A101" t="s">
        <v>149</v>
      </c>
      <c r="B101">
        <v>80067</v>
      </c>
      <c r="C101">
        <v>64806</v>
      </c>
      <c r="D101">
        <v>0</v>
      </c>
      <c r="E101">
        <v>0</v>
      </c>
      <c r="F101">
        <v>64806</v>
      </c>
      <c r="G101">
        <v>8500</v>
      </c>
      <c r="H101">
        <v>646</v>
      </c>
      <c r="I101" t="s">
        <v>10</v>
      </c>
    </row>
    <row r="102" spans="1:9" x14ac:dyDescent="0.2">
      <c r="A102" t="s">
        <v>729</v>
      </c>
      <c r="B102">
        <v>39872</v>
      </c>
      <c r="C102">
        <v>34993</v>
      </c>
      <c r="D102">
        <v>28422</v>
      </c>
      <c r="E102">
        <v>0</v>
      </c>
      <c r="F102">
        <v>63415</v>
      </c>
      <c r="G102">
        <v>0</v>
      </c>
      <c r="H102">
        <v>270</v>
      </c>
      <c r="I102" t="s">
        <v>10</v>
      </c>
    </row>
    <row r="103" spans="1:9" x14ac:dyDescent="0.2">
      <c r="A103" t="s">
        <v>24</v>
      </c>
      <c r="B103">
        <v>84088</v>
      </c>
      <c r="C103">
        <v>60731</v>
      </c>
      <c r="D103">
        <v>195</v>
      </c>
      <c r="E103">
        <v>0</v>
      </c>
      <c r="F103">
        <v>60926</v>
      </c>
      <c r="G103">
        <v>115000</v>
      </c>
      <c r="H103">
        <v>112</v>
      </c>
      <c r="I103" t="s">
        <v>7</v>
      </c>
    </row>
    <row r="104" spans="1:9" x14ac:dyDescent="0.2">
      <c r="A104" t="s">
        <v>124</v>
      </c>
      <c r="B104">
        <v>56415</v>
      </c>
      <c r="C104">
        <v>39402</v>
      </c>
      <c r="D104">
        <v>16753</v>
      </c>
      <c r="E104">
        <v>4587</v>
      </c>
      <c r="F104">
        <v>60742</v>
      </c>
      <c r="G104">
        <v>118120</v>
      </c>
      <c r="H104">
        <v>508</v>
      </c>
      <c r="I104" t="s">
        <v>10</v>
      </c>
    </row>
    <row r="105" spans="1:9" x14ac:dyDescent="0.2">
      <c r="A105" t="s">
        <v>82</v>
      </c>
      <c r="B105">
        <v>50848</v>
      </c>
      <c r="C105">
        <v>29974</v>
      </c>
      <c r="D105">
        <v>15438</v>
      </c>
      <c r="E105">
        <v>8490</v>
      </c>
      <c r="F105">
        <v>53903</v>
      </c>
      <c r="G105">
        <v>91502</v>
      </c>
      <c r="H105">
        <v>332</v>
      </c>
      <c r="I105" t="s">
        <v>13</v>
      </c>
    </row>
    <row r="106" spans="1:9" x14ac:dyDescent="0.2">
      <c r="A106" t="s">
        <v>96</v>
      </c>
      <c r="B106">
        <v>72717</v>
      </c>
      <c r="C106">
        <v>574</v>
      </c>
      <c r="D106">
        <v>568</v>
      </c>
      <c r="E106">
        <v>51399</v>
      </c>
      <c r="F106">
        <v>52541</v>
      </c>
      <c r="G106">
        <v>76912</v>
      </c>
      <c r="H106">
        <v>400</v>
      </c>
      <c r="I106" t="s">
        <v>5</v>
      </c>
    </row>
    <row r="107" spans="1:9" x14ac:dyDescent="0.2">
      <c r="A107" t="s">
        <v>38</v>
      </c>
      <c r="B107">
        <v>52694</v>
      </c>
      <c r="C107">
        <v>35415</v>
      </c>
      <c r="D107">
        <v>5861</v>
      </c>
      <c r="E107">
        <v>10852</v>
      </c>
      <c r="F107">
        <v>52128</v>
      </c>
      <c r="G107">
        <v>25654</v>
      </c>
      <c r="H107">
        <v>120</v>
      </c>
      <c r="I107" t="s">
        <v>10</v>
      </c>
    </row>
    <row r="108" spans="1:9" x14ac:dyDescent="0.2">
      <c r="A108" t="s">
        <v>468</v>
      </c>
      <c r="B108">
        <v>47022</v>
      </c>
      <c r="C108">
        <v>33678</v>
      </c>
      <c r="D108">
        <v>7852</v>
      </c>
      <c r="E108">
        <v>5467</v>
      </c>
      <c r="F108">
        <v>46998</v>
      </c>
      <c r="G108">
        <v>184330</v>
      </c>
      <c r="H108">
        <v>834</v>
      </c>
      <c r="I108" t="s">
        <v>10</v>
      </c>
    </row>
    <row r="109" spans="1:9" x14ac:dyDescent="0.2">
      <c r="A109" t="s">
        <v>137</v>
      </c>
      <c r="B109">
        <v>49069</v>
      </c>
      <c r="C109">
        <v>21997</v>
      </c>
      <c r="D109">
        <v>6477</v>
      </c>
      <c r="E109">
        <v>16574</v>
      </c>
      <c r="F109">
        <v>45048</v>
      </c>
      <c r="G109">
        <v>34626</v>
      </c>
      <c r="H109">
        <v>591</v>
      </c>
      <c r="I109" t="s">
        <v>13</v>
      </c>
    </row>
    <row r="110" spans="1:9" x14ac:dyDescent="0.2">
      <c r="A110" t="s">
        <v>49</v>
      </c>
      <c r="B110">
        <v>35202</v>
      </c>
      <c r="C110">
        <v>28102</v>
      </c>
      <c r="D110">
        <v>15511</v>
      </c>
      <c r="E110">
        <v>1018</v>
      </c>
      <c r="F110">
        <v>44630</v>
      </c>
      <c r="G110">
        <v>5790</v>
      </c>
      <c r="H110">
        <v>191</v>
      </c>
      <c r="I110" t="s">
        <v>7</v>
      </c>
    </row>
    <row r="111" spans="1:9" x14ac:dyDescent="0.2">
      <c r="A111" t="s">
        <v>110</v>
      </c>
      <c r="B111">
        <v>57272</v>
      </c>
      <c r="C111">
        <v>41591</v>
      </c>
      <c r="D111">
        <v>0</v>
      </c>
      <c r="E111">
        <v>0</v>
      </c>
      <c r="F111">
        <v>41591</v>
      </c>
      <c r="G111">
        <v>4416</v>
      </c>
      <c r="H111">
        <v>440</v>
      </c>
      <c r="I111" t="s">
        <v>7</v>
      </c>
    </row>
    <row r="112" spans="1:9" x14ac:dyDescent="0.2">
      <c r="A112" t="s">
        <v>169</v>
      </c>
      <c r="B112">
        <v>29523</v>
      </c>
      <c r="C112">
        <v>21079</v>
      </c>
      <c r="D112">
        <v>15897</v>
      </c>
      <c r="E112">
        <v>0</v>
      </c>
      <c r="F112">
        <v>36976</v>
      </c>
      <c r="G112">
        <v>40000</v>
      </c>
      <c r="H112">
        <v>756</v>
      </c>
      <c r="I112" t="s">
        <v>7</v>
      </c>
    </row>
    <row r="113" spans="1:9" x14ac:dyDescent="0.2">
      <c r="A113" t="s">
        <v>11</v>
      </c>
      <c r="B113">
        <v>23316</v>
      </c>
      <c r="C113">
        <v>16671</v>
      </c>
      <c r="D113">
        <v>14371</v>
      </c>
      <c r="E113">
        <v>3116</v>
      </c>
      <c r="F113">
        <v>34158</v>
      </c>
      <c r="G113">
        <v>80000</v>
      </c>
      <c r="H113">
        <v>24</v>
      </c>
      <c r="I113" t="s">
        <v>10</v>
      </c>
    </row>
    <row r="114" spans="1:9" x14ac:dyDescent="0.2">
      <c r="A114" t="s">
        <v>181</v>
      </c>
      <c r="B114">
        <v>30017</v>
      </c>
      <c r="C114">
        <v>26957</v>
      </c>
      <c r="D114">
        <v>3447</v>
      </c>
      <c r="E114">
        <v>183</v>
      </c>
      <c r="F114">
        <v>30586</v>
      </c>
      <c r="G114">
        <v>9150</v>
      </c>
      <c r="H114">
        <v>800</v>
      </c>
      <c r="I114" t="s">
        <v>10</v>
      </c>
    </row>
    <row r="115" spans="1:9" x14ac:dyDescent="0.2">
      <c r="A115" t="s">
        <v>134</v>
      </c>
      <c r="B115">
        <v>17853</v>
      </c>
      <c r="C115">
        <v>15247</v>
      </c>
      <c r="D115">
        <v>14898</v>
      </c>
      <c r="E115">
        <v>0</v>
      </c>
      <c r="F115">
        <v>30145</v>
      </c>
      <c r="G115">
        <v>72630</v>
      </c>
      <c r="H115">
        <v>512</v>
      </c>
      <c r="I115" t="s">
        <v>5</v>
      </c>
    </row>
    <row r="116" spans="1:9" x14ac:dyDescent="0.2">
      <c r="A116" t="s">
        <v>158</v>
      </c>
      <c r="B116">
        <v>21807</v>
      </c>
      <c r="C116">
        <v>16343</v>
      </c>
      <c r="D116">
        <v>12481</v>
      </c>
      <c r="E116">
        <v>213</v>
      </c>
      <c r="F116">
        <v>29037</v>
      </c>
      <c r="G116">
        <v>29360</v>
      </c>
      <c r="H116">
        <v>694</v>
      </c>
      <c r="I116" t="s">
        <v>10</v>
      </c>
    </row>
    <row r="117" spans="1:9" x14ac:dyDescent="0.2">
      <c r="A117" t="s">
        <v>42</v>
      </c>
      <c r="B117">
        <v>25234</v>
      </c>
      <c r="C117">
        <v>15932</v>
      </c>
      <c r="D117">
        <v>8020</v>
      </c>
      <c r="E117">
        <v>3747</v>
      </c>
      <c r="F117">
        <v>27698</v>
      </c>
      <c r="G117">
        <v>30273</v>
      </c>
      <c r="H117">
        <v>148</v>
      </c>
      <c r="I117" t="s">
        <v>10</v>
      </c>
    </row>
    <row r="118" spans="1:9" x14ac:dyDescent="0.2">
      <c r="A118" t="s">
        <v>144</v>
      </c>
      <c r="B118">
        <v>38509</v>
      </c>
      <c r="C118">
        <v>0</v>
      </c>
      <c r="D118">
        <v>0</v>
      </c>
      <c r="E118">
        <v>27596</v>
      </c>
      <c r="F118">
        <v>27596</v>
      </c>
      <c r="G118">
        <v>12520</v>
      </c>
      <c r="H118">
        <v>634</v>
      </c>
      <c r="I118" t="s">
        <v>5</v>
      </c>
    </row>
    <row r="119" spans="1:9" x14ac:dyDescent="0.2">
      <c r="A119" t="s">
        <v>102</v>
      </c>
      <c r="B119">
        <v>37333</v>
      </c>
      <c r="C119">
        <v>0</v>
      </c>
      <c r="D119">
        <v>0</v>
      </c>
      <c r="E119">
        <v>26753</v>
      </c>
      <c r="F119">
        <v>26753</v>
      </c>
      <c r="G119">
        <v>6968</v>
      </c>
      <c r="H119">
        <v>414</v>
      </c>
      <c r="I119" t="s">
        <v>5</v>
      </c>
    </row>
    <row r="120" spans="1:9" x14ac:dyDescent="0.2">
      <c r="A120" t="s">
        <v>106</v>
      </c>
      <c r="B120">
        <v>24747</v>
      </c>
      <c r="C120">
        <v>11240</v>
      </c>
      <c r="D120">
        <v>8170</v>
      </c>
      <c r="E120">
        <v>5859</v>
      </c>
      <c r="F120">
        <v>25268</v>
      </c>
      <c r="G120">
        <v>117113</v>
      </c>
      <c r="H120">
        <v>422</v>
      </c>
      <c r="I120" t="s">
        <v>5</v>
      </c>
    </row>
    <row r="121" spans="1:9" x14ac:dyDescent="0.2">
      <c r="A121" t="s">
        <v>138</v>
      </c>
      <c r="B121">
        <v>28582</v>
      </c>
      <c r="C121">
        <v>12913</v>
      </c>
      <c r="D121">
        <v>1670</v>
      </c>
      <c r="E121">
        <v>10445</v>
      </c>
      <c r="F121">
        <v>25029</v>
      </c>
      <c r="G121">
        <v>67000</v>
      </c>
      <c r="H121">
        <v>600</v>
      </c>
      <c r="I121" t="s">
        <v>13</v>
      </c>
    </row>
    <row r="122" spans="1:9" x14ac:dyDescent="0.2">
      <c r="A122" t="s">
        <v>176</v>
      </c>
      <c r="B122">
        <v>21727</v>
      </c>
      <c r="C122">
        <v>9624</v>
      </c>
      <c r="D122">
        <v>7433</v>
      </c>
      <c r="E122">
        <v>6786</v>
      </c>
      <c r="F122">
        <v>23843</v>
      </c>
      <c r="G122">
        <v>7300</v>
      </c>
      <c r="H122">
        <v>768</v>
      </c>
      <c r="I122" t="s">
        <v>10</v>
      </c>
    </row>
    <row r="123" spans="1:9" x14ac:dyDescent="0.2">
      <c r="A123" t="s">
        <v>130</v>
      </c>
      <c r="B123">
        <v>16439</v>
      </c>
      <c r="C123">
        <v>12165</v>
      </c>
      <c r="D123">
        <v>9941</v>
      </c>
      <c r="E123">
        <v>614</v>
      </c>
      <c r="F123">
        <v>22720</v>
      </c>
      <c r="G123">
        <v>61365</v>
      </c>
      <c r="H123">
        <v>558</v>
      </c>
      <c r="I123" t="s">
        <v>13</v>
      </c>
    </row>
    <row r="124" spans="1:9" x14ac:dyDescent="0.2">
      <c r="A124" t="s">
        <v>166</v>
      </c>
      <c r="B124">
        <v>19845</v>
      </c>
      <c r="C124">
        <v>14491</v>
      </c>
      <c r="D124">
        <v>5070</v>
      </c>
      <c r="E124">
        <v>1213</v>
      </c>
      <c r="F124">
        <v>20774</v>
      </c>
      <c r="G124">
        <v>51180</v>
      </c>
      <c r="H124">
        <v>740</v>
      </c>
      <c r="I124" t="s">
        <v>13</v>
      </c>
    </row>
    <row r="125" spans="1:9" x14ac:dyDescent="0.2">
      <c r="A125" t="s">
        <v>46</v>
      </c>
      <c r="B125">
        <v>21833</v>
      </c>
      <c r="C125">
        <v>19326</v>
      </c>
      <c r="D125">
        <v>191</v>
      </c>
      <c r="E125">
        <v>857</v>
      </c>
      <c r="F125">
        <v>20375</v>
      </c>
      <c r="G125">
        <v>10500</v>
      </c>
      <c r="H125">
        <v>178</v>
      </c>
      <c r="I125" t="s">
        <v>10</v>
      </c>
    </row>
    <row r="126" spans="1:9" x14ac:dyDescent="0.2">
      <c r="A126" t="s">
        <v>118</v>
      </c>
      <c r="B126">
        <v>15124</v>
      </c>
      <c r="C126">
        <v>9814</v>
      </c>
      <c r="D126">
        <v>10007</v>
      </c>
      <c r="E126">
        <v>214</v>
      </c>
      <c r="F126">
        <v>20036</v>
      </c>
      <c r="G126">
        <v>45012</v>
      </c>
      <c r="H126">
        <v>478</v>
      </c>
      <c r="I126" t="s">
        <v>10</v>
      </c>
    </row>
    <row r="127" spans="1:9" x14ac:dyDescent="0.2">
      <c r="A127" t="s">
        <v>47</v>
      </c>
      <c r="B127">
        <v>12628</v>
      </c>
      <c r="C127">
        <v>9730</v>
      </c>
      <c r="D127">
        <v>5448</v>
      </c>
      <c r="E127">
        <v>613</v>
      </c>
      <c r="F127">
        <v>15791</v>
      </c>
      <c r="G127">
        <v>103084</v>
      </c>
      <c r="H127">
        <v>188</v>
      </c>
      <c r="I127" t="s">
        <v>13</v>
      </c>
    </row>
    <row r="128" spans="1:9" x14ac:dyDescent="0.2">
      <c r="A128" t="s">
        <v>27</v>
      </c>
      <c r="B128">
        <v>15173</v>
      </c>
      <c r="C128">
        <v>4383</v>
      </c>
      <c r="D128">
        <v>3797</v>
      </c>
      <c r="E128">
        <v>7235</v>
      </c>
      <c r="F128">
        <v>15415</v>
      </c>
      <c r="G128">
        <v>12258</v>
      </c>
      <c r="H128">
        <v>204</v>
      </c>
      <c r="I128" t="s">
        <v>10</v>
      </c>
    </row>
    <row r="129" spans="1:9" x14ac:dyDescent="0.2">
      <c r="A129" t="s">
        <v>34</v>
      </c>
      <c r="B129">
        <v>15663</v>
      </c>
      <c r="C129">
        <v>4539</v>
      </c>
      <c r="D129">
        <v>4420</v>
      </c>
      <c r="E129">
        <v>5702</v>
      </c>
      <c r="F129">
        <v>14660</v>
      </c>
      <c r="G129">
        <v>25000</v>
      </c>
      <c r="H129">
        <v>854</v>
      </c>
      <c r="I129" t="s">
        <v>10</v>
      </c>
    </row>
    <row r="130" spans="1:9" x14ac:dyDescent="0.2">
      <c r="A130" t="s">
        <v>61</v>
      </c>
      <c r="B130">
        <v>24637</v>
      </c>
      <c r="C130">
        <v>14476</v>
      </c>
      <c r="D130">
        <v>0</v>
      </c>
      <c r="E130">
        <v>0</v>
      </c>
      <c r="F130">
        <v>14476</v>
      </c>
      <c r="G130">
        <v>1363</v>
      </c>
      <c r="H130">
        <v>233</v>
      </c>
      <c r="I130" t="s">
        <v>7</v>
      </c>
    </row>
    <row r="131" spans="1:9" x14ac:dyDescent="0.2">
      <c r="A131" t="s">
        <v>30</v>
      </c>
      <c r="B131">
        <v>10766</v>
      </c>
      <c r="C131">
        <v>6696</v>
      </c>
      <c r="D131">
        <v>5445</v>
      </c>
      <c r="E131">
        <v>2062</v>
      </c>
      <c r="F131">
        <v>14203</v>
      </c>
      <c r="G131">
        <v>4630</v>
      </c>
      <c r="H131">
        <v>70</v>
      </c>
      <c r="I131" t="s">
        <v>7</v>
      </c>
    </row>
    <row r="132" spans="1:9" x14ac:dyDescent="0.2">
      <c r="A132" t="s">
        <v>122</v>
      </c>
      <c r="B132">
        <v>10331</v>
      </c>
      <c r="C132">
        <v>6940</v>
      </c>
      <c r="D132">
        <v>5604</v>
      </c>
      <c r="E132">
        <v>1364</v>
      </c>
      <c r="F132">
        <v>13908</v>
      </c>
      <c r="G132">
        <v>0</v>
      </c>
      <c r="H132">
        <v>499</v>
      </c>
      <c r="I132" t="s">
        <v>7</v>
      </c>
    </row>
    <row r="133" spans="1:9" x14ac:dyDescent="0.2">
      <c r="A133" t="s">
        <v>60</v>
      </c>
      <c r="B133">
        <v>17017</v>
      </c>
      <c r="C133">
        <v>11467</v>
      </c>
      <c r="D133">
        <v>2309</v>
      </c>
      <c r="E133">
        <v>0</v>
      </c>
      <c r="F133">
        <v>13776</v>
      </c>
      <c r="G133">
        <v>21590</v>
      </c>
      <c r="H133">
        <v>232</v>
      </c>
      <c r="I133" t="s">
        <v>10</v>
      </c>
    </row>
    <row r="134" spans="1:9" x14ac:dyDescent="0.2">
      <c r="A134" t="s">
        <v>143</v>
      </c>
      <c r="B134">
        <v>11964</v>
      </c>
      <c r="C134">
        <v>7082</v>
      </c>
      <c r="D134">
        <v>1582</v>
      </c>
      <c r="E134">
        <v>2588</v>
      </c>
      <c r="F134">
        <v>11253</v>
      </c>
      <c r="G134">
        <v>37079</v>
      </c>
      <c r="H134">
        <v>630</v>
      </c>
      <c r="I134" t="s">
        <v>13</v>
      </c>
    </row>
    <row r="135" spans="1:9" x14ac:dyDescent="0.2">
      <c r="A135" t="s">
        <v>59</v>
      </c>
      <c r="B135">
        <v>11592</v>
      </c>
      <c r="C135">
        <v>7839</v>
      </c>
      <c r="D135">
        <v>2508</v>
      </c>
      <c r="E135">
        <v>54</v>
      </c>
      <c r="F135">
        <v>10401</v>
      </c>
      <c r="G135">
        <v>44993</v>
      </c>
      <c r="H135">
        <v>222</v>
      </c>
      <c r="I135" t="s">
        <v>13</v>
      </c>
    </row>
    <row r="136" spans="1:9" x14ac:dyDescent="0.2">
      <c r="A136" t="s">
        <v>125</v>
      </c>
      <c r="B136">
        <v>10526</v>
      </c>
      <c r="C136">
        <v>7508</v>
      </c>
      <c r="D136">
        <v>1795</v>
      </c>
      <c r="E136">
        <v>0</v>
      </c>
      <c r="F136">
        <v>9303</v>
      </c>
      <c r="G136">
        <v>7573</v>
      </c>
      <c r="H136">
        <v>516</v>
      </c>
      <c r="I136" t="s">
        <v>10</v>
      </c>
    </row>
    <row r="137" spans="1:9" x14ac:dyDescent="0.2">
      <c r="A137" t="s">
        <v>36</v>
      </c>
      <c r="B137">
        <v>11793</v>
      </c>
      <c r="C137">
        <v>534</v>
      </c>
      <c r="D137">
        <v>36</v>
      </c>
      <c r="E137">
        <v>7921</v>
      </c>
      <c r="F137">
        <v>8490</v>
      </c>
      <c r="G137">
        <v>21430</v>
      </c>
      <c r="H137">
        <v>108</v>
      </c>
      <c r="I137" t="s">
        <v>10</v>
      </c>
    </row>
    <row r="138" spans="1:9" x14ac:dyDescent="0.2">
      <c r="A138" t="s">
        <v>105</v>
      </c>
      <c r="B138">
        <v>12683</v>
      </c>
      <c r="C138">
        <v>7260</v>
      </c>
      <c r="D138">
        <v>65</v>
      </c>
      <c r="E138">
        <v>0</v>
      </c>
      <c r="F138">
        <v>7325</v>
      </c>
      <c r="G138">
        <v>1150</v>
      </c>
      <c r="H138">
        <v>428</v>
      </c>
      <c r="I138" t="s">
        <v>7</v>
      </c>
    </row>
    <row r="139" spans="1:9" x14ac:dyDescent="0.2">
      <c r="A139" t="s">
        <v>730</v>
      </c>
      <c r="B139">
        <v>5909</v>
      </c>
      <c r="C139">
        <v>3192</v>
      </c>
      <c r="D139">
        <v>3223</v>
      </c>
      <c r="E139">
        <v>375</v>
      </c>
      <c r="F139">
        <v>6790</v>
      </c>
      <c r="G139">
        <v>0</v>
      </c>
      <c r="H139">
        <v>275</v>
      </c>
      <c r="I139" t="s">
        <v>5</v>
      </c>
    </row>
    <row r="140" spans="1:9" x14ac:dyDescent="0.2">
      <c r="A140" t="s">
        <v>51</v>
      </c>
      <c r="B140">
        <v>7099</v>
      </c>
      <c r="C140">
        <v>2751</v>
      </c>
      <c r="D140">
        <v>129</v>
      </c>
      <c r="E140">
        <v>1983</v>
      </c>
      <c r="F140">
        <v>4863</v>
      </c>
      <c r="G140">
        <v>55813</v>
      </c>
      <c r="H140">
        <v>196</v>
      </c>
      <c r="I140" t="s">
        <v>5</v>
      </c>
    </row>
    <row r="141" spans="1:9" x14ac:dyDescent="0.2">
      <c r="A141" t="s">
        <v>94</v>
      </c>
      <c r="B141">
        <v>4881</v>
      </c>
      <c r="C141">
        <v>3058</v>
      </c>
      <c r="D141">
        <v>492</v>
      </c>
      <c r="E141">
        <v>1006</v>
      </c>
      <c r="F141">
        <v>4556</v>
      </c>
      <c r="G141">
        <v>25214</v>
      </c>
      <c r="H141">
        <v>388</v>
      </c>
      <c r="I141" t="s">
        <v>13</v>
      </c>
    </row>
    <row r="142" spans="1:9" x14ac:dyDescent="0.2">
      <c r="A142" t="s">
        <v>131</v>
      </c>
      <c r="B142">
        <v>4129</v>
      </c>
      <c r="C142">
        <v>3121</v>
      </c>
      <c r="D142">
        <v>1196</v>
      </c>
      <c r="E142">
        <v>0</v>
      </c>
      <c r="F142">
        <v>4317</v>
      </c>
      <c r="G142">
        <v>73663</v>
      </c>
      <c r="H142">
        <v>562</v>
      </c>
      <c r="I142" t="s">
        <v>10</v>
      </c>
    </row>
    <row r="143" spans="1:9" x14ac:dyDescent="0.2">
      <c r="A143" t="s">
        <v>31</v>
      </c>
      <c r="B143">
        <v>5417</v>
      </c>
      <c r="C143">
        <v>3687</v>
      </c>
      <c r="D143">
        <v>590</v>
      </c>
      <c r="E143">
        <v>0</v>
      </c>
      <c r="F143">
        <v>4278</v>
      </c>
      <c r="G143">
        <v>1439</v>
      </c>
      <c r="H143">
        <v>72</v>
      </c>
      <c r="I143" t="s">
        <v>10</v>
      </c>
    </row>
    <row r="144" spans="1:9" x14ac:dyDescent="0.2">
      <c r="A144" t="s">
        <v>731</v>
      </c>
      <c r="B144">
        <v>3800</v>
      </c>
      <c r="C144">
        <v>3257</v>
      </c>
      <c r="D144">
        <v>804</v>
      </c>
      <c r="E144">
        <v>0</v>
      </c>
      <c r="F144">
        <v>4061</v>
      </c>
      <c r="G144">
        <v>14000</v>
      </c>
      <c r="H144">
        <v>626</v>
      </c>
      <c r="I144" t="s">
        <v>5</v>
      </c>
    </row>
    <row r="145" spans="1:9" x14ac:dyDescent="0.2">
      <c r="A145" t="s">
        <v>119</v>
      </c>
      <c r="B145">
        <v>5312</v>
      </c>
      <c r="C145">
        <v>2381</v>
      </c>
      <c r="D145">
        <v>0</v>
      </c>
      <c r="E145">
        <v>1528</v>
      </c>
      <c r="F145">
        <v>3910</v>
      </c>
      <c r="G145">
        <v>21222</v>
      </c>
      <c r="H145">
        <v>480</v>
      </c>
      <c r="I145" t="s">
        <v>10</v>
      </c>
    </row>
    <row r="146" spans="1:9" x14ac:dyDescent="0.2">
      <c r="A146" t="s">
        <v>107</v>
      </c>
      <c r="B146">
        <v>5675</v>
      </c>
      <c r="C146">
        <v>3681</v>
      </c>
      <c r="D146">
        <v>0</v>
      </c>
      <c r="E146">
        <v>0</v>
      </c>
      <c r="F146">
        <v>3681</v>
      </c>
      <c r="G146">
        <v>2638</v>
      </c>
      <c r="H146">
        <v>426</v>
      </c>
      <c r="I146" t="s">
        <v>10</v>
      </c>
    </row>
    <row r="147" spans="1:9" x14ac:dyDescent="0.2">
      <c r="A147" t="s">
        <v>193</v>
      </c>
      <c r="B147">
        <v>4744</v>
      </c>
      <c r="C147">
        <v>3234</v>
      </c>
      <c r="D147">
        <v>299</v>
      </c>
      <c r="E147">
        <v>0</v>
      </c>
      <c r="F147">
        <v>3533</v>
      </c>
      <c r="G147">
        <v>173513</v>
      </c>
      <c r="H147">
        <v>716</v>
      </c>
      <c r="I147" t="s">
        <v>10</v>
      </c>
    </row>
    <row r="148" spans="1:9" x14ac:dyDescent="0.2">
      <c r="A148" t="s">
        <v>26</v>
      </c>
      <c r="B148">
        <v>3887</v>
      </c>
      <c r="C148">
        <v>2919</v>
      </c>
      <c r="D148">
        <v>306</v>
      </c>
      <c r="E148">
        <v>286</v>
      </c>
      <c r="F148">
        <v>3510</v>
      </c>
      <c r="G148">
        <v>3000</v>
      </c>
      <c r="H148">
        <v>84</v>
      </c>
      <c r="I148" t="s">
        <v>13</v>
      </c>
    </row>
    <row r="149" spans="1:9" x14ac:dyDescent="0.2">
      <c r="A149" t="s">
        <v>732</v>
      </c>
      <c r="B149">
        <v>2860</v>
      </c>
      <c r="C149">
        <v>2217</v>
      </c>
      <c r="D149">
        <v>351</v>
      </c>
      <c r="E149">
        <v>254</v>
      </c>
      <c r="F149">
        <v>2822</v>
      </c>
      <c r="G149">
        <v>2000</v>
      </c>
      <c r="H149">
        <v>328</v>
      </c>
      <c r="I149" t="s">
        <v>13</v>
      </c>
    </row>
    <row r="150" spans="1:9" x14ac:dyDescent="0.2">
      <c r="A150" t="s">
        <v>113</v>
      </c>
      <c r="B150">
        <v>3293</v>
      </c>
      <c r="C150">
        <v>2794</v>
      </c>
      <c r="D150">
        <v>0</v>
      </c>
      <c r="E150">
        <v>0</v>
      </c>
      <c r="F150">
        <v>2794</v>
      </c>
      <c r="G150">
        <v>56390</v>
      </c>
      <c r="H150">
        <v>454</v>
      </c>
      <c r="I150" t="s">
        <v>10</v>
      </c>
    </row>
    <row r="151" spans="1:9" x14ac:dyDescent="0.2">
      <c r="A151" t="s">
        <v>733</v>
      </c>
      <c r="B151">
        <v>2812</v>
      </c>
      <c r="C151">
        <v>2644</v>
      </c>
      <c r="D151">
        <v>0</v>
      </c>
      <c r="E151">
        <v>0</v>
      </c>
      <c r="F151">
        <v>2644</v>
      </c>
      <c r="G151">
        <v>0</v>
      </c>
      <c r="H151">
        <v>226</v>
      </c>
      <c r="I151" t="s">
        <v>10</v>
      </c>
    </row>
    <row r="152" spans="1:9" x14ac:dyDescent="0.2">
      <c r="A152" t="s">
        <v>402</v>
      </c>
      <c r="B152">
        <v>2270</v>
      </c>
      <c r="C152">
        <v>1378</v>
      </c>
      <c r="D152">
        <v>706</v>
      </c>
      <c r="E152">
        <v>384</v>
      </c>
      <c r="F152">
        <v>2468</v>
      </c>
      <c r="G152">
        <v>130</v>
      </c>
      <c r="H152">
        <v>28</v>
      </c>
      <c r="I152" t="s">
        <v>13</v>
      </c>
    </row>
    <row r="153" spans="1:9" x14ac:dyDescent="0.2">
      <c r="A153" t="s">
        <v>75</v>
      </c>
      <c r="B153">
        <v>1894</v>
      </c>
      <c r="C153">
        <v>1498</v>
      </c>
      <c r="D153">
        <v>342</v>
      </c>
      <c r="E153">
        <v>183</v>
      </c>
      <c r="F153">
        <v>2022</v>
      </c>
      <c r="G153">
        <v>2000</v>
      </c>
      <c r="H153">
        <v>312</v>
      </c>
      <c r="I153" t="s">
        <v>13</v>
      </c>
    </row>
    <row r="154" spans="1:9" x14ac:dyDescent="0.2">
      <c r="A154" t="s">
        <v>177</v>
      </c>
      <c r="B154">
        <v>1859</v>
      </c>
      <c r="C154">
        <v>1672</v>
      </c>
      <c r="D154">
        <v>0</v>
      </c>
      <c r="E154">
        <v>48</v>
      </c>
      <c r="F154">
        <v>1720</v>
      </c>
      <c r="G154">
        <v>3600</v>
      </c>
      <c r="H154">
        <v>780</v>
      </c>
      <c r="I154" t="s">
        <v>13</v>
      </c>
    </row>
    <row r="155" spans="1:9" x14ac:dyDescent="0.2">
      <c r="A155" t="s">
        <v>734</v>
      </c>
      <c r="B155">
        <v>1612</v>
      </c>
      <c r="C155">
        <v>538</v>
      </c>
      <c r="D155">
        <v>533</v>
      </c>
      <c r="E155">
        <v>471</v>
      </c>
      <c r="F155">
        <v>1542</v>
      </c>
      <c r="G155">
        <v>0</v>
      </c>
      <c r="H155">
        <v>275</v>
      </c>
      <c r="I155" t="s">
        <v>5</v>
      </c>
    </row>
    <row r="156" spans="1:9" x14ac:dyDescent="0.2">
      <c r="A156" t="s">
        <v>133</v>
      </c>
      <c r="B156">
        <v>2072</v>
      </c>
      <c r="C156">
        <v>1323</v>
      </c>
      <c r="D156">
        <v>130</v>
      </c>
      <c r="E156">
        <v>0</v>
      </c>
      <c r="F156">
        <v>1453</v>
      </c>
      <c r="G156">
        <v>134396</v>
      </c>
      <c r="H156">
        <v>578</v>
      </c>
      <c r="I156" t="s">
        <v>7</v>
      </c>
    </row>
    <row r="157" spans="1:9" x14ac:dyDescent="0.2">
      <c r="A157" t="s">
        <v>485</v>
      </c>
      <c r="B157">
        <v>1650</v>
      </c>
      <c r="C157">
        <v>1314</v>
      </c>
      <c r="D157">
        <v>84</v>
      </c>
      <c r="E157">
        <v>48</v>
      </c>
      <c r="F157">
        <v>1445</v>
      </c>
      <c r="G157">
        <v>18</v>
      </c>
      <c r="H157">
        <v>659</v>
      </c>
      <c r="I157" t="s">
        <v>13</v>
      </c>
    </row>
    <row r="158" spans="1:9" x14ac:dyDescent="0.2">
      <c r="A158" t="s">
        <v>28</v>
      </c>
      <c r="B158">
        <v>997</v>
      </c>
      <c r="C158">
        <v>796</v>
      </c>
      <c r="D158">
        <v>600</v>
      </c>
      <c r="E158">
        <v>0</v>
      </c>
      <c r="F158">
        <v>1396</v>
      </c>
      <c r="G158">
        <v>38734</v>
      </c>
      <c r="H158">
        <v>64</v>
      </c>
      <c r="I158" t="s">
        <v>5</v>
      </c>
    </row>
    <row r="159" spans="1:9" x14ac:dyDescent="0.2">
      <c r="A159" t="s">
        <v>41</v>
      </c>
      <c r="B159">
        <v>1155</v>
      </c>
      <c r="C159">
        <v>1086</v>
      </c>
      <c r="D159">
        <v>0</v>
      </c>
      <c r="E159">
        <v>0</v>
      </c>
      <c r="F159">
        <v>1086</v>
      </c>
      <c r="G159">
        <v>135</v>
      </c>
      <c r="H159">
        <v>140</v>
      </c>
      <c r="I159" t="s">
        <v>10</v>
      </c>
    </row>
    <row r="160" spans="1:9" x14ac:dyDescent="0.2">
      <c r="A160" t="s">
        <v>735</v>
      </c>
      <c r="B160">
        <v>827</v>
      </c>
      <c r="C160">
        <v>563</v>
      </c>
      <c r="D160">
        <v>361</v>
      </c>
      <c r="E160">
        <v>91</v>
      </c>
      <c r="F160">
        <v>1015</v>
      </c>
      <c r="G160">
        <v>185</v>
      </c>
    </row>
    <row r="161" spans="1:9" x14ac:dyDescent="0.2">
      <c r="A161" t="s">
        <v>671</v>
      </c>
      <c r="B161">
        <v>799</v>
      </c>
      <c r="C161">
        <v>481</v>
      </c>
      <c r="D161">
        <v>369</v>
      </c>
      <c r="E161">
        <v>152</v>
      </c>
      <c r="F161">
        <v>1002</v>
      </c>
      <c r="G161">
        <v>1000</v>
      </c>
      <c r="H161">
        <v>96</v>
      </c>
      <c r="I161" t="s">
        <v>5</v>
      </c>
    </row>
    <row r="162" spans="1:9" x14ac:dyDescent="0.2">
      <c r="A162" t="s">
        <v>146</v>
      </c>
      <c r="B162">
        <v>651</v>
      </c>
      <c r="C162">
        <v>517</v>
      </c>
      <c r="D162">
        <v>329</v>
      </c>
      <c r="E162">
        <v>0</v>
      </c>
      <c r="F162">
        <v>846</v>
      </c>
      <c r="G162">
        <v>13000</v>
      </c>
      <c r="H162">
        <v>638</v>
      </c>
      <c r="I162" t="s">
        <v>10</v>
      </c>
    </row>
    <row r="163" spans="1:9" x14ac:dyDescent="0.2">
      <c r="A163" t="s">
        <v>152</v>
      </c>
      <c r="B163">
        <v>1102</v>
      </c>
      <c r="C163">
        <v>0</v>
      </c>
      <c r="D163">
        <v>0</v>
      </c>
      <c r="E163">
        <v>797</v>
      </c>
      <c r="F163">
        <v>797</v>
      </c>
      <c r="G163">
        <v>0</v>
      </c>
      <c r="H163">
        <v>674</v>
      </c>
      <c r="I163" t="s">
        <v>7</v>
      </c>
    </row>
    <row r="164" spans="1:9" x14ac:dyDescent="0.2">
      <c r="A164" t="s">
        <v>55</v>
      </c>
      <c r="B164">
        <v>905</v>
      </c>
      <c r="C164">
        <v>587</v>
      </c>
      <c r="D164">
        <v>0</v>
      </c>
      <c r="E164">
        <v>0</v>
      </c>
      <c r="F164">
        <v>587</v>
      </c>
      <c r="G164">
        <v>1012</v>
      </c>
      <c r="H164">
        <v>262</v>
      </c>
      <c r="I164" t="s">
        <v>10</v>
      </c>
    </row>
    <row r="165" spans="1:9" x14ac:dyDescent="0.2">
      <c r="A165" t="s">
        <v>192</v>
      </c>
      <c r="B165">
        <v>779</v>
      </c>
      <c r="C165">
        <v>0</v>
      </c>
      <c r="D165">
        <v>0</v>
      </c>
      <c r="E165">
        <v>536</v>
      </c>
      <c r="F165">
        <v>536</v>
      </c>
      <c r="G165">
        <v>155912</v>
      </c>
      <c r="H165">
        <v>894</v>
      </c>
      <c r="I165" t="s">
        <v>10</v>
      </c>
    </row>
    <row r="166" spans="1:9" x14ac:dyDescent="0.2">
      <c r="A166" t="s">
        <v>160</v>
      </c>
      <c r="B166">
        <v>439</v>
      </c>
      <c r="C166">
        <v>293</v>
      </c>
      <c r="D166">
        <v>217</v>
      </c>
      <c r="E166">
        <v>0</v>
      </c>
      <c r="F166">
        <v>510</v>
      </c>
      <c r="G166">
        <v>0</v>
      </c>
      <c r="H166">
        <v>705</v>
      </c>
      <c r="I166" t="s">
        <v>7</v>
      </c>
    </row>
    <row r="167" spans="1:9" x14ac:dyDescent="0.2">
      <c r="A167" t="s">
        <v>397</v>
      </c>
      <c r="B167">
        <v>241</v>
      </c>
      <c r="C167">
        <v>218</v>
      </c>
      <c r="D167">
        <v>199</v>
      </c>
      <c r="E167">
        <v>0</v>
      </c>
      <c r="F167">
        <v>417</v>
      </c>
      <c r="G167">
        <v>130</v>
      </c>
      <c r="H167">
        <v>174</v>
      </c>
      <c r="I167" t="s">
        <v>10</v>
      </c>
    </row>
    <row r="168" spans="1:9" x14ac:dyDescent="0.2">
      <c r="A168" t="s">
        <v>703</v>
      </c>
      <c r="B168">
        <v>489</v>
      </c>
      <c r="C168">
        <v>404</v>
      </c>
      <c r="D168">
        <v>0</v>
      </c>
      <c r="E168">
        <v>0</v>
      </c>
      <c r="F168">
        <v>404</v>
      </c>
      <c r="G168">
        <v>0</v>
      </c>
      <c r="H168">
        <v>660</v>
      </c>
      <c r="I168" t="s">
        <v>13</v>
      </c>
    </row>
    <row r="169" spans="1:9" x14ac:dyDescent="0.2">
      <c r="A169" t="s">
        <v>108</v>
      </c>
      <c r="B169">
        <v>237</v>
      </c>
      <c r="C169">
        <v>201</v>
      </c>
      <c r="D169">
        <v>100</v>
      </c>
      <c r="E169">
        <v>0</v>
      </c>
      <c r="F169">
        <v>300</v>
      </c>
      <c r="G169">
        <v>2100</v>
      </c>
      <c r="H169">
        <v>430</v>
      </c>
      <c r="I169" t="s">
        <v>10</v>
      </c>
    </row>
    <row r="170" spans="1:9" x14ac:dyDescent="0.2">
      <c r="A170" t="s">
        <v>458</v>
      </c>
      <c r="B170">
        <v>214</v>
      </c>
      <c r="C170">
        <v>117</v>
      </c>
      <c r="D170">
        <v>0</v>
      </c>
      <c r="E170">
        <v>53</v>
      </c>
      <c r="F170">
        <v>170</v>
      </c>
      <c r="G170">
        <v>0</v>
      </c>
      <c r="H170">
        <v>796</v>
      </c>
      <c r="I170" t="s">
        <v>13</v>
      </c>
    </row>
    <row r="171" spans="1:9" x14ac:dyDescent="0.2">
      <c r="A171" t="s">
        <v>549</v>
      </c>
      <c r="B171">
        <v>69</v>
      </c>
      <c r="C171">
        <v>51</v>
      </c>
      <c r="D171">
        <v>65</v>
      </c>
      <c r="E171">
        <v>0</v>
      </c>
      <c r="F171">
        <v>115</v>
      </c>
      <c r="G171">
        <v>0</v>
      </c>
      <c r="H171">
        <v>500</v>
      </c>
      <c r="I171" t="s">
        <v>13</v>
      </c>
    </row>
    <row r="172" spans="1:9" x14ac:dyDescent="0.2">
      <c r="A172" t="s">
        <v>736</v>
      </c>
      <c r="B172">
        <v>70</v>
      </c>
      <c r="C172">
        <v>59</v>
      </c>
      <c r="D172">
        <v>0</v>
      </c>
      <c r="E172">
        <v>0</v>
      </c>
      <c r="F172">
        <v>59</v>
      </c>
      <c r="G172">
        <v>0</v>
      </c>
      <c r="H172">
        <v>666</v>
      </c>
      <c r="I172" t="s">
        <v>13</v>
      </c>
    </row>
    <row r="173" spans="1:9" x14ac:dyDescent="0.2">
      <c r="A173" t="s">
        <v>662</v>
      </c>
      <c r="B173">
        <v>66</v>
      </c>
      <c r="C173">
        <v>55</v>
      </c>
      <c r="D173">
        <v>0</v>
      </c>
      <c r="E173">
        <v>0</v>
      </c>
      <c r="F173">
        <v>55</v>
      </c>
      <c r="G173">
        <v>0</v>
      </c>
      <c r="H173">
        <v>136</v>
      </c>
      <c r="I173" t="s">
        <v>13</v>
      </c>
    </row>
    <row r="174" spans="1:9" x14ac:dyDescent="0.2">
      <c r="A174" t="s">
        <v>422</v>
      </c>
      <c r="B174">
        <v>73</v>
      </c>
      <c r="C174">
        <v>0</v>
      </c>
      <c r="D174">
        <v>0</v>
      </c>
      <c r="E174">
        <v>53</v>
      </c>
      <c r="F174">
        <v>53</v>
      </c>
      <c r="G174">
        <v>0</v>
      </c>
      <c r="H174">
        <v>492</v>
      </c>
      <c r="I174" t="s">
        <v>7</v>
      </c>
    </row>
    <row r="175" spans="1:9" x14ac:dyDescent="0.2">
      <c r="A175" t="s">
        <v>157</v>
      </c>
      <c r="B175">
        <v>66</v>
      </c>
      <c r="C175">
        <v>44</v>
      </c>
      <c r="D175">
        <v>0</v>
      </c>
      <c r="E175">
        <v>0</v>
      </c>
      <c r="F175">
        <v>44</v>
      </c>
      <c r="G175">
        <v>260</v>
      </c>
      <c r="H175">
        <v>690</v>
      </c>
      <c r="I175" t="s">
        <v>10</v>
      </c>
    </row>
    <row r="176" spans="1:9" x14ac:dyDescent="0.2">
      <c r="A176" t="s">
        <v>417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150</v>
      </c>
      <c r="H176">
        <v>20</v>
      </c>
      <c r="I176" t="s">
        <v>7</v>
      </c>
    </row>
    <row r="177" spans="1:9" x14ac:dyDescent="0.2">
      <c r="A177" t="s">
        <v>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4060</v>
      </c>
      <c r="H177">
        <v>48</v>
      </c>
      <c r="I177" t="s">
        <v>5</v>
      </c>
    </row>
    <row r="178" spans="1:9" x14ac:dyDescent="0.2">
      <c r="A178" t="s">
        <v>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1000</v>
      </c>
      <c r="H178">
        <v>52</v>
      </c>
      <c r="I178" t="s">
        <v>13</v>
      </c>
    </row>
    <row r="179" spans="1:9" x14ac:dyDescent="0.2">
      <c r="A179" t="s">
        <v>40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3109</v>
      </c>
      <c r="H179">
        <v>132</v>
      </c>
      <c r="I179" t="s">
        <v>10</v>
      </c>
    </row>
    <row r="180" spans="1:9" x14ac:dyDescent="0.2">
      <c r="A180" t="s">
        <v>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2000</v>
      </c>
      <c r="H180">
        <v>178</v>
      </c>
      <c r="I180" t="s">
        <v>10</v>
      </c>
    </row>
    <row r="181" spans="1:9" x14ac:dyDescent="0.2">
      <c r="A181" t="s">
        <v>63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3000</v>
      </c>
      <c r="H181">
        <v>242</v>
      </c>
      <c r="I181" t="s">
        <v>17</v>
      </c>
    </row>
    <row r="182" spans="1:9" x14ac:dyDescent="0.2">
      <c r="A182" t="s">
        <v>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4450</v>
      </c>
      <c r="H182">
        <v>266</v>
      </c>
      <c r="I182" t="s">
        <v>10</v>
      </c>
    </row>
    <row r="183" spans="1:9" x14ac:dyDescent="0.2">
      <c r="A183" t="s">
        <v>69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2149</v>
      </c>
      <c r="H183">
        <v>270</v>
      </c>
      <c r="I183" t="s">
        <v>10</v>
      </c>
    </row>
    <row r="184" spans="1:9" x14ac:dyDescent="0.2">
      <c r="A184" t="s">
        <v>74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219</v>
      </c>
      <c r="H184">
        <v>308</v>
      </c>
      <c r="I184" t="s">
        <v>13</v>
      </c>
    </row>
    <row r="185" spans="1:9" x14ac:dyDescent="0.2">
      <c r="A185" t="s">
        <v>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312</v>
      </c>
      <c r="H185">
        <v>316</v>
      </c>
      <c r="I185" t="s">
        <v>17</v>
      </c>
    </row>
    <row r="186" spans="1:9" x14ac:dyDescent="0.2">
      <c r="A186" t="s">
        <v>91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1100</v>
      </c>
      <c r="H186">
        <v>372</v>
      </c>
      <c r="I186" t="s">
        <v>7</v>
      </c>
    </row>
    <row r="187" spans="1:9" x14ac:dyDescent="0.2">
      <c r="A187" t="s">
        <v>421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438</v>
      </c>
      <c r="I187" t="s">
        <v>7</v>
      </c>
    </row>
    <row r="188" spans="1:9" x14ac:dyDescent="0.2">
      <c r="A188" t="s">
        <v>111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27</v>
      </c>
      <c r="H188">
        <v>442</v>
      </c>
      <c r="I188" t="s">
        <v>7</v>
      </c>
    </row>
    <row r="189" spans="1:9" x14ac:dyDescent="0.2">
      <c r="A189" t="s">
        <v>116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2300</v>
      </c>
      <c r="H189">
        <v>470</v>
      </c>
      <c r="I189" t="s">
        <v>7</v>
      </c>
    </row>
    <row r="190" spans="1:9" x14ac:dyDescent="0.2">
      <c r="A190" t="s">
        <v>117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3000</v>
      </c>
      <c r="H190">
        <v>474</v>
      </c>
      <c r="I190" t="s">
        <v>13</v>
      </c>
    </row>
    <row r="191" spans="1:9" x14ac:dyDescent="0.2">
      <c r="A191" t="s">
        <v>737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60</v>
      </c>
    </row>
    <row r="192" spans="1:9" x14ac:dyDescent="0.2">
      <c r="A192" t="s">
        <v>136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19466</v>
      </c>
      <c r="H192">
        <v>275</v>
      </c>
      <c r="I192" t="s">
        <v>5</v>
      </c>
    </row>
    <row r="193" spans="1:9" x14ac:dyDescent="0.2">
      <c r="A193" t="s">
        <v>414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598</v>
      </c>
      <c r="I193" t="s">
        <v>17</v>
      </c>
    </row>
    <row r="194" spans="1:9" x14ac:dyDescent="0.2">
      <c r="A194" t="s">
        <v>517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612</v>
      </c>
      <c r="I194" t="s">
        <v>17</v>
      </c>
    </row>
    <row r="195" spans="1:9" x14ac:dyDescent="0.2">
      <c r="A195" t="s">
        <v>153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9700</v>
      </c>
      <c r="H195">
        <v>678</v>
      </c>
      <c r="I195" t="s">
        <v>10</v>
      </c>
    </row>
    <row r="196" spans="1:9" x14ac:dyDescent="0.2">
      <c r="A196" t="s">
        <v>416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225310</v>
      </c>
      <c r="H196">
        <v>702</v>
      </c>
      <c r="I196" t="s">
        <v>5</v>
      </c>
    </row>
    <row r="197" spans="1:9" x14ac:dyDescent="0.2">
      <c r="A197" t="s">
        <v>738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297</v>
      </c>
      <c r="H197">
        <v>662</v>
      </c>
      <c r="I197" t="s">
        <v>13</v>
      </c>
    </row>
    <row r="198" spans="1:9" x14ac:dyDescent="0.2">
      <c r="A198" t="s">
        <v>739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670</v>
      </c>
      <c r="I198" t="s">
        <v>13</v>
      </c>
    </row>
    <row r="199" spans="1:9" x14ac:dyDescent="0.2">
      <c r="A199" t="s">
        <v>740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336</v>
      </c>
      <c r="I19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2130-DF59-EF49-92B9-E16F8764327C}">
  <dimension ref="A1:T19"/>
  <sheetViews>
    <sheetView workbookViewId="0">
      <selection activeCell="A18" sqref="A18"/>
    </sheetView>
  </sheetViews>
  <sheetFormatPr baseColWidth="10" defaultRowHeight="15" x14ac:dyDescent="0.2"/>
  <cols>
    <col min="1" max="1" width="26" style="12" customWidth="1"/>
    <col min="2" max="2" width="10.83203125" style="13"/>
    <col min="3" max="16384" width="10.83203125" style="12"/>
  </cols>
  <sheetData>
    <row r="1" spans="1:20" s="7" customFormat="1" x14ac:dyDescent="0.2">
      <c r="A1" s="4" t="s">
        <v>1</v>
      </c>
      <c r="B1" s="3" t="s">
        <v>194</v>
      </c>
      <c r="C1" s="5" t="s">
        <v>2</v>
      </c>
      <c r="D1" s="6" t="s">
        <v>195</v>
      </c>
      <c r="E1" s="6" t="s">
        <v>196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  <c r="O1" s="6" t="s">
        <v>206</v>
      </c>
      <c r="P1" s="6" t="s">
        <v>207</v>
      </c>
      <c r="Q1" s="6" t="s">
        <v>208</v>
      </c>
      <c r="R1" s="6" t="s">
        <v>209</v>
      </c>
      <c r="S1" s="6" t="s">
        <v>210</v>
      </c>
      <c r="T1" s="6" t="s">
        <v>211</v>
      </c>
    </row>
    <row r="2" spans="1:20" x14ac:dyDescent="0.2">
      <c r="A2" s="9" t="s">
        <v>10</v>
      </c>
      <c r="B2" s="8" t="s">
        <v>212</v>
      </c>
      <c r="C2" s="10">
        <v>903</v>
      </c>
      <c r="D2" s="11">
        <v>2.657</v>
      </c>
      <c r="E2" s="11">
        <v>2.6110000000000002</v>
      </c>
      <c r="F2" s="11">
        <v>2.5390000000000001</v>
      </c>
      <c r="G2" s="11">
        <v>2.4209999999999998</v>
      </c>
      <c r="H2" s="11">
        <v>2.3239999999999998</v>
      </c>
      <c r="I2" s="11">
        <v>2.2360000000000002</v>
      </c>
      <c r="J2" s="11">
        <v>2.1459999999999999</v>
      </c>
      <c r="K2" s="11">
        <v>2.0470000000000002</v>
      </c>
      <c r="L2" s="11">
        <v>1.9410000000000001</v>
      </c>
      <c r="M2" s="11">
        <v>1.8360000000000001</v>
      </c>
      <c r="N2" s="11">
        <v>1.7370000000000001</v>
      </c>
      <c r="O2" s="11">
        <v>1.643</v>
      </c>
      <c r="P2" s="11">
        <v>1.554</v>
      </c>
      <c r="Q2" s="11">
        <v>1.468</v>
      </c>
      <c r="R2" s="11">
        <v>1.3819999999999999</v>
      </c>
      <c r="S2" s="11">
        <v>1.298</v>
      </c>
      <c r="T2" s="11">
        <v>1.2170000000000001</v>
      </c>
    </row>
    <row r="3" spans="1:20" x14ac:dyDescent="0.2">
      <c r="A3" s="9" t="s">
        <v>5</v>
      </c>
      <c r="B3" s="8" t="s">
        <v>212</v>
      </c>
      <c r="C3" s="10">
        <v>935</v>
      </c>
      <c r="D3" s="11">
        <v>1.083</v>
      </c>
      <c r="E3" s="11">
        <v>1.0169999999999999</v>
      </c>
      <c r="F3" s="11">
        <v>0.91300000000000003</v>
      </c>
      <c r="G3" s="11">
        <v>0.76800000000000002</v>
      </c>
      <c r="H3" s="11">
        <v>0.66500000000000004</v>
      </c>
      <c r="I3" s="11">
        <v>0.61399999999999999</v>
      </c>
      <c r="J3" s="11">
        <v>0.58199999999999996</v>
      </c>
      <c r="K3" s="11">
        <v>0.54500000000000004</v>
      </c>
      <c r="L3" s="11">
        <v>0.496</v>
      </c>
      <c r="M3" s="11">
        <v>0.45300000000000001</v>
      </c>
      <c r="N3" s="11">
        <v>0.43</v>
      </c>
      <c r="O3" s="11">
        <v>0.42899999999999999</v>
      </c>
      <c r="P3" s="11">
        <v>0.44</v>
      </c>
      <c r="Q3" s="11">
        <v>0.45400000000000001</v>
      </c>
      <c r="R3" s="11">
        <v>0.46400000000000002</v>
      </c>
      <c r="S3" s="11">
        <v>0.46600000000000003</v>
      </c>
      <c r="T3" s="11">
        <v>0.46400000000000002</v>
      </c>
    </row>
    <row r="4" spans="1:20" x14ac:dyDescent="0.2">
      <c r="A4" s="9" t="s">
        <v>7</v>
      </c>
      <c r="B4" s="8" t="s">
        <v>212</v>
      </c>
      <c r="C4" s="10">
        <v>908</v>
      </c>
      <c r="D4" s="11">
        <v>0.22800000000000001</v>
      </c>
      <c r="E4" s="11">
        <v>0.214</v>
      </c>
      <c r="F4" s="11">
        <v>0.192</v>
      </c>
      <c r="G4" s="11">
        <v>0.13500000000000001</v>
      </c>
      <c r="H4" s="11">
        <v>0.124</v>
      </c>
      <c r="I4" s="11">
        <v>0.151</v>
      </c>
      <c r="J4" s="11">
        <v>0.19800000000000001</v>
      </c>
      <c r="K4" s="11">
        <v>0.23799999999999999</v>
      </c>
      <c r="L4" s="11">
        <v>0.25900000000000001</v>
      </c>
      <c r="M4" s="11">
        <v>0.27500000000000002</v>
      </c>
      <c r="N4" s="11">
        <v>0.311</v>
      </c>
      <c r="O4" s="11">
        <v>0.372</v>
      </c>
      <c r="P4" s="11">
        <v>0.44800000000000001</v>
      </c>
      <c r="Q4" s="11">
        <v>0.51600000000000001</v>
      </c>
      <c r="R4" s="11">
        <v>0.56200000000000006</v>
      </c>
      <c r="S4" s="11">
        <v>0.57799999999999996</v>
      </c>
      <c r="T4" s="11">
        <v>0.57499999999999996</v>
      </c>
    </row>
    <row r="5" spans="1:20" x14ac:dyDescent="0.2">
      <c r="A5" s="9" t="s">
        <v>382</v>
      </c>
      <c r="B5" s="8" t="s">
        <v>212</v>
      </c>
      <c r="C5" s="10">
        <v>904</v>
      </c>
      <c r="D5" s="11">
        <v>1.1819999999999999</v>
      </c>
      <c r="E5" s="11">
        <v>1.135</v>
      </c>
      <c r="F5" s="11">
        <v>1.046</v>
      </c>
      <c r="G5" s="11">
        <v>0.90100000000000002</v>
      </c>
      <c r="H5" s="11">
        <v>0.79500000000000004</v>
      </c>
      <c r="I5" s="11">
        <v>0.72399999999999998</v>
      </c>
      <c r="J5" s="11">
        <v>0.67500000000000004</v>
      </c>
      <c r="K5" s="11">
        <v>0.63100000000000001</v>
      </c>
      <c r="L5" s="11">
        <v>0.57499999999999996</v>
      </c>
      <c r="M5" s="11">
        <v>0.51500000000000001</v>
      </c>
      <c r="N5" s="11">
        <v>0.46400000000000002</v>
      </c>
      <c r="O5" s="11">
        <v>0.434</v>
      </c>
      <c r="P5" s="11">
        <v>0.42399999999999999</v>
      </c>
      <c r="Q5" s="11">
        <v>0.42299999999999999</v>
      </c>
      <c r="R5" s="11">
        <v>0.42399999999999999</v>
      </c>
      <c r="S5" s="11">
        <v>0.42599999999999999</v>
      </c>
      <c r="T5" s="11">
        <v>0.42799999999999999</v>
      </c>
    </row>
    <row r="6" spans="1:20" x14ac:dyDescent="0.2">
      <c r="A6" s="9" t="s">
        <v>383</v>
      </c>
      <c r="B6" s="8" t="s">
        <v>212</v>
      </c>
      <c r="C6" s="10">
        <v>905</v>
      </c>
      <c r="D6" s="11">
        <v>0.88900000000000001</v>
      </c>
      <c r="E6" s="11">
        <v>0.96499999999999997</v>
      </c>
      <c r="F6" s="11">
        <v>0.96099999999999997</v>
      </c>
      <c r="G6" s="11">
        <v>0.85699999999999998</v>
      </c>
      <c r="H6" s="11">
        <v>0.76900000000000002</v>
      </c>
      <c r="I6" s="11">
        <v>0.73099999999999998</v>
      </c>
      <c r="J6" s="11">
        <v>0.76</v>
      </c>
      <c r="K6" s="11">
        <v>0.81</v>
      </c>
      <c r="L6" s="11">
        <v>0.84299999999999997</v>
      </c>
      <c r="M6" s="11">
        <v>0.83899999999999997</v>
      </c>
      <c r="N6" s="11">
        <v>0.81499999999999995</v>
      </c>
      <c r="O6" s="11">
        <v>0.79200000000000004</v>
      </c>
      <c r="P6" s="11">
        <v>0.78600000000000003</v>
      </c>
      <c r="Q6" s="11">
        <v>0.79200000000000004</v>
      </c>
      <c r="R6" s="11">
        <v>0.79800000000000004</v>
      </c>
      <c r="S6" s="11">
        <v>0.79600000000000004</v>
      </c>
      <c r="T6" s="11">
        <v>0.78300000000000003</v>
      </c>
    </row>
    <row r="7" spans="1:20" x14ac:dyDescent="0.2">
      <c r="A7" s="9" t="s">
        <v>381</v>
      </c>
      <c r="B7" s="8" t="s">
        <v>212</v>
      </c>
      <c r="C7" s="10">
        <v>909</v>
      </c>
      <c r="D7" s="11">
        <v>1.556</v>
      </c>
      <c r="E7" s="11">
        <v>1.484</v>
      </c>
      <c r="F7" s="11">
        <v>1.4179999999999999</v>
      </c>
      <c r="G7" s="11">
        <v>1.296</v>
      </c>
      <c r="H7" s="11">
        <v>1.21</v>
      </c>
      <c r="I7" s="11">
        <v>1.1659999999999999</v>
      </c>
      <c r="J7" s="11">
        <v>1.149</v>
      </c>
      <c r="K7" s="11">
        <v>1.125</v>
      </c>
      <c r="L7" s="11">
        <v>1.087</v>
      </c>
      <c r="M7" s="11">
        <v>1.038</v>
      </c>
      <c r="N7" s="11">
        <v>0.98899999999999999</v>
      </c>
      <c r="O7" s="11">
        <v>0.94899999999999995</v>
      </c>
      <c r="P7" s="11">
        <v>0.91800000000000004</v>
      </c>
      <c r="Q7" s="11">
        <v>0.89300000000000002</v>
      </c>
      <c r="R7" s="11">
        <v>0.871</v>
      </c>
      <c r="S7" s="11">
        <v>0.84399999999999997</v>
      </c>
      <c r="T7" s="11">
        <v>0.81200000000000006</v>
      </c>
    </row>
    <row r="8" spans="1:20" x14ac:dyDescent="0.2">
      <c r="A8" s="9" t="s">
        <v>10</v>
      </c>
      <c r="B8" s="8" t="s">
        <v>213</v>
      </c>
      <c r="C8" s="10">
        <v>903</v>
      </c>
      <c r="D8" s="11">
        <v>2.4889999999999999</v>
      </c>
      <c r="E8" s="11">
        <v>2.363</v>
      </c>
      <c r="F8" s="11">
        <v>2.25</v>
      </c>
      <c r="G8" s="11">
        <v>2.1480000000000001</v>
      </c>
      <c r="H8" s="11">
        <v>2.0390000000000001</v>
      </c>
      <c r="I8" s="11">
        <v>1.917</v>
      </c>
      <c r="J8" s="11">
        <v>1.7869999999999999</v>
      </c>
      <c r="K8" s="11">
        <v>1.657</v>
      </c>
      <c r="L8" s="11">
        <v>1.5309999999999999</v>
      </c>
      <c r="M8" s="11">
        <v>1.4119999999999999</v>
      </c>
      <c r="N8" s="11">
        <v>1.296</v>
      </c>
      <c r="O8" s="11">
        <v>1.1819999999999999</v>
      </c>
      <c r="P8" s="11">
        <v>1.07</v>
      </c>
      <c r="Q8" s="11">
        <v>0.96199999999999997</v>
      </c>
      <c r="R8" s="11">
        <v>0.85899999999999999</v>
      </c>
      <c r="S8" s="11">
        <v>0.75900000000000001</v>
      </c>
      <c r="T8" s="11">
        <v>0.66400000000000003</v>
      </c>
    </row>
    <row r="9" spans="1:20" x14ac:dyDescent="0.2">
      <c r="A9" s="9" t="s">
        <v>5</v>
      </c>
      <c r="B9" s="8" t="s">
        <v>213</v>
      </c>
      <c r="C9" s="10">
        <v>935</v>
      </c>
      <c r="D9" s="11">
        <v>0.90100000000000002</v>
      </c>
      <c r="E9" s="11">
        <v>0.749</v>
      </c>
      <c r="F9" s="11">
        <v>0.60199999999999998</v>
      </c>
      <c r="G9" s="11">
        <v>0.47099999999999997</v>
      </c>
      <c r="H9" s="11">
        <v>0.35199999999999998</v>
      </c>
      <c r="I9" s="11">
        <v>0.247</v>
      </c>
      <c r="J9" s="11">
        <v>0.14699999999999999</v>
      </c>
      <c r="K9" s="11">
        <v>4.9000000000000002E-2</v>
      </c>
      <c r="L9" s="11">
        <v>-3.9E-2</v>
      </c>
      <c r="M9" s="11">
        <v>-0.11</v>
      </c>
      <c r="N9" s="11">
        <v>-0.16600000000000001</v>
      </c>
      <c r="O9" s="11">
        <v>-0.21099999999999999</v>
      </c>
      <c r="P9" s="11">
        <v>-0.248</v>
      </c>
      <c r="Q9" s="11">
        <v>-0.27400000000000002</v>
      </c>
      <c r="R9" s="11">
        <v>-0.28899999999999998</v>
      </c>
      <c r="S9" s="11">
        <v>-0.30099999999999999</v>
      </c>
      <c r="T9" s="11">
        <v>-0.312</v>
      </c>
    </row>
    <row r="10" spans="1:20" x14ac:dyDescent="0.2">
      <c r="A10" s="9" t="s">
        <v>7</v>
      </c>
      <c r="B10" s="8" t="s">
        <v>213</v>
      </c>
      <c r="C10" s="10">
        <v>908</v>
      </c>
      <c r="D10" s="11">
        <v>6.9000000000000006E-2</v>
      </c>
      <c r="E10" s="11">
        <v>-2.3E-2</v>
      </c>
      <c r="F10" s="11">
        <v>-8.3000000000000004E-2</v>
      </c>
      <c r="G10" s="11">
        <v>-0.13300000000000001</v>
      </c>
      <c r="H10" s="11">
        <v>-0.157</v>
      </c>
      <c r="I10" s="11">
        <v>-0.17</v>
      </c>
      <c r="J10" s="11">
        <v>-0.192</v>
      </c>
      <c r="K10" s="11">
        <v>-0.22700000000000001</v>
      </c>
      <c r="L10" s="11">
        <v>-0.25800000000000001</v>
      </c>
      <c r="M10" s="11">
        <v>-0.26500000000000001</v>
      </c>
      <c r="N10" s="11">
        <v>-0.245</v>
      </c>
      <c r="O10" s="11">
        <v>-0.20799999999999999</v>
      </c>
      <c r="P10" s="11">
        <v>-0.16700000000000001</v>
      </c>
      <c r="Q10" s="11">
        <v>-0.13200000000000001</v>
      </c>
      <c r="R10" s="11">
        <v>-0.109</v>
      </c>
      <c r="S10" s="11">
        <v>-0.10299999999999999</v>
      </c>
      <c r="T10" s="11">
        <v>-0.112</v>
      </c>
    </row>
    <row r="11" spans="1:20" x14ac:dyDescent="0.2">
      <c r="A11" s="9" t="s">
        <v>382</v>
      </c>
      <c r="B11" s="8" t="s">
        <v>213</v>
      </c>
      <c r="C11" s="10">
        <v>904</v>
      </c>
      <c r="D11" s="11">
        <v>0.99</v>
      </c>
      <c r="E11" s="11">
        <v>0.84899999999999998</v>
      </c>
      <c r="F11" s="11">
        <v>0.71399999999999997</v>
      </c>
      <c r="G11" s="11">
        <v>0.58299999999999996</v>
      </c>
      <c r="H11" s="11">
        <v>0.46200000000000002</v>
      </c>
      <c r="I11" s="11">
        <v>0.35</v>
      </c>
      <c r="J11" s="11">
        <v>0.24399999999999999</v>
      </c>
      <c r="K11" s="11">
        <v>0.14499999999999999</v>
      </c>
      <c r="L11" s="11">
        <v>4.9000000000000002E-2</v>
      </c>
      <c r="M11" s="11">
        <v>-4.1000000000000002E-2</v>
      </c>
      <c r="N11" s="11">
        <v>-0.124</v>
      </c>
      <c r="O11" s="11">
        <v>-0.19600000000000001</v>
      </c>
      <c r="P11" s="11">
        <v>-0.25600000000000001</v>
      </c>
      <c r="Q11" s="11">
        <v>-0.30599999999999999</v>
      </c>
      <c r="R11" s="11">
        <v>-0.34300000000000003</v>
      </c>
      <c r="S11" s="11">
        <v>-0.36699999999999999</v>
      </c>
      <c r="T11" s="11">
        <v>-0.38200000000000001</v>
      </c>
    </row>
    <row r="12" spans="1:20" x14ac:dyDescent="0.2">
      <c r="A12" s="9" t="s">
        <v>383</v>
      </c>
      <c r="B12" s="8" t="s">
        <v>213</v>
      </c>
      <c r="C12" s="10">
        <v>905</v>
      </c>
      <c r="D12" s="11">
        <v>0.72599999999999998</v>
      </c>
      <c r="E12" s="11">
        <v>0.71299999999999997</v>
      </c>
      <c r="F12" s="11">
        <v>0.66300000000000003</v>
      </c>
      <c r="G12" s="11">
        <v>0.57799999999999996</v>
      </c>
      <c r="H12" s="11">
        <v>0.49299999999999999</v>
      </c>
      <c r="I12" s="11">
        <v>0.42699999999999999</v>
      </c>
      <c r="J12" s="11">
        <v>0.39300000000000002</v>
      </c>
      <c r="K12" s="11">
        <v>0.377</v>
      </c>
      <c r="L12" s="11">
        <v>0.374</v>
      </c>
      <c r="M12" s="11">
        <v>0.36499999999999999</v>
      </c>
      <c r="N12" s="11">
        <v>0.34100000000000003</v>
      </c>
      <c r="O12" s="11">
        <v>0.29899999999999999</v>
      </c>
      <c r="P12" s="11">
        <v>0.25600000000000001</v>
      </c>
      <c r="Q12" s="11">
        <v>0.218</v>
      </c>
      <c r="R12" s="11">
        <v>0.193</v>
      </c>
      <c r="S12" s="11">
        <v>0.18</v>
      </c>
      <c r="T12" s="11">
        <v>0.16500000000000001</v>
      </c>
    </row>
    <row r="13" spans="1:20" x14ac:dyDescent="0.2">
      <c r="A13" s="9" t="s">
        <v>381</v>
      </c>
      <c r="B13" s="8" t="s">
        <v>213</v>
      </c>
      <c r="C13" s="10">
        <v>909</v>
      </c>
      <c r="D13" s="11">
        <v>1.3879999999999999</v>
      </c>
      <c r="E13" s="11">
        <v>1.2310000000000001</v>
      </c>
      <c r="F13" s="11">
        <v>1.125</v>
      </c>
      <c r="G13" s="11">
        <v>1.02</v>
      </c>
      <c r="H13" s="11">
        <v>0.93200000000000005</v>
      </c>
      <c r="I13" s="11">
        <v>0.86199999999999999</v>
      </c>
      <c r="J13" s="11">
        <v>0.79800000000000004</v>
      </c>
      <c r="K13" s="11">
        <v>0.72399999999999998</v>
      </c>
      <c r="L13" s="11">
        <v>0.65500000000000003</v>
      </c>
      <c r="M13" s="11">
        <v>0.59099999999999997</v>
      </c>
      <c r="N13" s="11">
        <v>0.53300000000000003</v>
      </c>
      <c r="O13" s="11">
        <v>0.47499999999999998</v>
      </c>
      <c r="P13" s="11">
        <v>0.41599999999999998</v>
      </c>
      <c r="Q13" s="11">
        <v>0.36199999999999999</v>
      </c>
      <c r="R13" s="11">
        <v>0.316</v>
      </c>
      <c r="S13" s="11">
        <v>0.27500000000000002</v>
      </c>
      <c r="T13" s="11">
        <v>0.23300000000000001</v>
      </c>
    </row>
    <row r="14" spans="1:20" x14ac:dyDescent="0.2">
      <c r="A14" s="9" t="s">
        <v>10</v>
      </c>
      <c r="B14" s="8" t="s">
        <v>214</v>
      </c>
      <c r="C14" s="10">
        <v>903</v>
      </c>
      <c r="D14" s="11">
        <v>2.319</v>
      </c>
      <c r="E14" s="11">
        <v>2.1080000000000001</v>
      </c>
      <c r="F14" s="11">
        <v>1.9450000000000001</v>
      </c>
      <c r="G14" s="11">
        <v>1.8540000000000001</v>
      </c>
      <c r="H14" s="11">
        <v>1.732</v>
      </c>
      <c r="I14" s="11">
        <v>1.577</v>
      </c>
      <c r="J14" s="11">
        <v>1.409</v>
      </c>
      <c r="K14" s="11">
        <v>1.246</v>
      </c>
      <c r="L14" s="11">
        <v>1.0940000000000001</v>
      </c>
      <c r="M14" s="11">
        <v>0.95499999999999996</v>
      </c>
      <c r="N14" s="11">
        <v>0.81899999999999995</v>
      </c>
      <c r="O14" s="11">
        <v>0.67900000000000005</v>
      </c>
      <c r="P14" s="11">
        <v>0.53900000000000003</v>
      </c>
      <c r="Q14" s="11">
        <v>0.40300000000000002</v>
      </c>
      <c r="R14" s="11">
        <v>0.27300000000000002</v>
      </c>
      <c r="S14" s="11">
        <v>0.14899999999999999</v>
      </c>
      <c r="T14" s="11">
        <v>3.3000000000000002E-2</v>
      </c>
    </row>
    <row r="15" spans="1:20" x14ac:dyDescent="0.2">
      <c r="A15" s="9" t="s">
        <v>5</v>
      </c>
      <c r="B15" s="8" t="s">
        <v>214</v>
      </c>
      <c r="C15" s="10">
        <v>935</v>
      </c>
      <c r="D15" s="11">
        <v>0.71599999999999997</v>
      </c>
      <c r="E15" s="11">
        <v>0.47199999999999998</v>
      </c>
      <c r="F15" s="11">
        <v>0.27100000000000002</v>
      </c>
      <c r="G15" s="11">
        <v>0.14699999999999999</v>
      </c>
      <c r="H15" s="11">
        <v>1.2E-2</v>
      </c>
      <c r="I15" s="11">
        <v>-0.13800000000000001</v>
      </c>
      <c r="J15" s="11">
        <v>-0.29899999999999999</v>
      </c>
      <c r="K15" s="11">
        <v>-0.45700000000000002</v>
      </c>
      <c r="L15" s="11">
        <v>-0.59699999999999998</v>
      </c>
      <c r="M15" s="11">
        <v>-0.71399999999999997</v>
      </c>
      <c r="N15" s="11">
        <v>-0.82099999999999995</v>
      </c>
      <c r="O15" s="11">
        <v>-0.92600000000000005</v>
      </c>
      <c r="P15" s="11">
        <v>-1.032</v>
      </c>
      <c r="Q15" s="11">
        <v>-1.1259999999999999</v>
      </c>
      <c r="R15" s="11">
        <v>-1.202</v>
      </c>
      <c r="S15" s="11">
        <v>-1.264</v>
      </c>
      <c r="T15" s="11">
        <v>-1.3160000000000001</v>
      </c>
    </row>
    <row r="16" spans="1:20" x14ac:dyDescent="0.2">
      <c r="A16" s="9" t="s">
        <v>7</v>
      </c>
      <c r="B16" s="8" t="s">
        <v>214</v>
      </c>
      <c r="C16" s="10">
        <v>908</v>
      </c>
      <c r="D16" s="11">
        <v>-9.0999999999999998E-2</v>
      </c>
      <c r="E16" s="11">
        <v>-0.26600000000000001</v>
      </c>
      <c r="F16" s="11">
        <v>-0.374</v>
      </c>
      <c r="G16" s="11">
        <v>-0.42299999999999999</v>
      </c>
      <c r="H16" s="11">
        <v>-0.46400000000000002</v>
      </c>
      <c r="I16" s="11">
        <v>-0.51500000000000001</v>
      </c>
      <c r="J16" s="11">
        <v>-0.59599999999999997</v>
      </c>
      <c r="K16" s="11">
        <v>-0.69799999999999995</v>
      </c>
      <c r="L16" s="11">
        <v>-0.78700000000000003</v>
      </c>
      <c r="M16" s="11">
        <v>-0.83699999999999997</v>
      </c>
      <c r="N16" s="11">
        <v>-0.85299999999999998</v>
      </c>
      <c r="O16" s="11">
        <v>-0.85599999999999998</v>
      </c>
      <c r="P16" s="11">
        <v>-0.86099999999999999</v>
      </c>
      <c r="Q16" s="11">
        <v>-0.87</v>
      </c>
      <c r="R16" s="11">
        <v>-0.88800000000000001</v>
      </c>
      <c r="S16" s="11">
        <v>-0.91900000000000004</v>
      </c>
      <c r="T16" s="11">
        <v>-0.96199999999999997</v>
      </c>
    </row>
    <row r="17" spans="1:20" x14ac:dyDescent="0.2">
      <c r="A17" s="9" t="s">
        <v>382</v>
      </c>
      <c r="B17" s="8" t="s">
        <v>214</v>
      </c>
      <c r="C17" s="10">
        <v>904</v>
      </c>
      <c r="D17" s="11">
        <v>0.79600000000000004</v>
      </c>
      <c r="E17" s="11">
        <v>0.55300000000000005</v>
      </c>
      <c r="F17" s="11">
        <v>0.35899999999999999</v>
      </c>
      <c r="G17" s="11">
        <v>0.23699999999999999</v>
      </c>
      <c r="H17" s="11">
        <v>0.105</v>
      </c>
      <c r="I17" s="11">
        <v>-0.04</v>
      </c>
      <c r="J17" s="11">
        <v>-0.193</v>
      </c>
      <c r="K17" s="11">
        <v>-0.34499999999999997</v>
      </c>
      <c r="L17" s="11">
        <v>-0.49</v>
      </c>
      <c r="M17" s="11">
        <v>-0.625</v>
      </c>
      <c r="N17" s="11">
        <v>-0.755</v>
      </c>
      <c r="O17" s="11">
        <v>-0.88700000000000001</v>
      </c>
      <c r="P17" s="11">
        <v>-1.0169999999999999</v>
      </c>
      <c r="Q17" s="11">
        <v>-1.145</v>
      </c>
      <c r="R17" s="11">
        <v>-1.2609999999999999</v>
      </c>
      <c r="S17" s="11">
        <v>-1.36</v>
      </c>
      <c r="T17" s="11">
        <v>-1.4379999999999999</v>
      </c>
    </row>
    <row r="18" spans="1:20" x14ac:dyDescent="0.2">
      <c r="A18" s="9" t="s">
        <v>383</v>
      </c>
      <c r="B18" s="8" t="s">
        <v>214</v>
      </c>
      <c r="C18" s="10">
        <v>905</v>
      </c>
      <c r="D18" s="11">
        <v>0.56100000000000005</v>
      </c>
      <c r="E18" s="11">
        <v>0.45300000000000001</v>
      </c>
      <c r="F18" s="11">
        <v>0.34799999999999998</v>
      </c>
      <c r="G18" s="11">
        <v>0.27400000000000002</v>
      </c>
      <c r="H18" s="11">
        <v>0.189</v>
      </c>
      <c r="I18" s="11">
        <v>0.1</v>
      </c>
      <c r="J18" s="11">
        <v>1.7000000000000001E-2</v>
      </c>
      <c r="K18" s="11">
        <v>-5.8999999999999997E-2</v>
      </c>
      <c r="L18" s="11">
        <v>-0.10299999999999999</v>
      </c>
      <c r="M18" s="11">
        <v>-0.13100000000000001</v>
      </c>
      <c r="N18" s="11">
        <v>-0.16700000000000001</v>
      </c>
      <c r="O18" s="11">
        <v>-0.23300000000000001</v>
      </c>
      <c r="P18" s="11">
        <v>-0.318</v>
      </c>
      <c r="Q18" s="11">
        <v>-0.40600000000000003</v>
      </c>
      <c r="R18" s="11">
        <v>-0.47599999999999998</v>
      </c>
      <c r="S18" s="11">
        <v>-0.52100000000000002</v>
      </c>
      <c r="T18" s="11">
        <v>-0.56000000000000005</v>
      </c>
    </row>
    <row r="19" spans="1:20" x14ac:dyDescent="0.2">
      <c r="A19" s="9" t="s">
        <v>381</v>
      </c>
      <c r="B19" s="8" t="s">
        <v>214</v>
      </c>
      <c r="C19" s="10">
        <v>909</v>
      </c>
      <c r="D19" s="11">
        <v>1.218</v>
      </c>
      <c r="E19" s="11">
        <v>0.97099999999999997</v>
      </c>
      <c r="F19" s="11">
        <v>0.81399999999999995</v>
      </c>
      <c r="G19" s="11">
        <v>0.72099999999999997</v>
      </c>
      <c r="H19" s="11">
        <v>0.628</v>
      </c>
      <c r="I19" s="11">
        <v>0.53400000000000003</v>
      </c>
      <c r="J19" s="11">
        <v>0.432</v>
      </c>
      <c r="K19" s="11">
        <v>0.314</v>
      </c>
      <c r="L19" s="11">
        <v>0.20899999999999999</v>
      </c>
      <c r="M19" s="11">
        <v>0.122</v>
      </c>
      <c r="N19" s="11">
        <v>4.4999999999999998E-2</v>
      </c>
      <c r="O19" s="11">
        <v>-3.6999999999999998E-2</v>
      </c>
      <c r="P19" s="11">
        <v>-0.128</v>
      </c>
      <c r="Q19" s="11">
        <v>-0.218</v>
      </c>
      <c r="R19" s="11">
        <v>-0.29599999999999999</v>
      </c>
      <c r="S19" s="11">
        <v>-0.36299999999999999</v>
      </c>
      <c r="T19" s="11">
        <v>-0.42799999999999999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A016-C2EA-5D42-87A4-72013162F800}">
  <dimension ref="A1:BR234"/>
  <sheetViews>
    <sheetView workbookViewId="0">
      <selection activeCell="C5" sqref="C5"/>
    </sheetView>
  </sheetViews>
  <sheetFormatPr baseColWidth="10" defaultRowHeight="16" x14ac:dyDescent="0.2"/>
  <cols>
    <col min="1" max="1" width="22.6640625" style="26" customWidth="1"/>
    <col min="2" max="16384" width="10.83203125" style="25"/>
  </cols>
  <sheetData>
    <row r="1" spans="1:70" x14ac:dyDescent="0.2">
      <c r="A1" s="24" t="s">
        <v>0</v>
      </c>
      <c r="B1" s="24" t="s">
        <v>2</v>
      </c>
      <c r="C1" s="24" t="s">
        <v>1</v>
      </c>
      <c r="D1" s="24" t="s">
        <v>741</v>
      </c>
      <c r="E1" s="24" t="s">
        <v>301</v>
      </c>
      <c r="F1" s="24" t="s">
        <v>302</v>
      </c>
      <c r="G1" s="24" t="s">
        <v>303</v>
      </c>
      <c r="H1" s="24" t="s">
        <v>304</v>
      </c>
      <c r="I1" s="24" t="s">
        <v>305</v>
      </c>
      <c r="J1" s="24" t="s">
        <v>306</v>
      </c>
      <c r="K1" s="24" t="s">
        <v>307</v>
      </c>
      <c r="L1" s="24" t="s">
        <v>308</v>
      </c>
      <c r="M1" s="24" t="s">
        <v>309</v>
      </c>
      <c r="N1" s="24" t="s">
        <v>310</v>
      </c>
      <c r="O1" s="24" t="s">
        <v>311</v>
      </c>
      <c r="P1" s="24" t="s">
        <v>312</v>
      </c>
      <c r="Q1" s="24" t="s">
        <v>313</v>
      </c>
      <c r="R1" s="24" t="s">
        <v>314</v>
      </c>
      <c r="S1" s="24" t="s">
        <v>315</v>
      </c>
      <c r="T1" s="24" t="s">
        <v>316</v>
      </c>
      <c r="U1" s="24" t="s">
        <v>317</v>
      </c>
      <c r="V1" s="24" t="s">
        <v>318</v>
      </c>
      <c r="W1" s="24" t="s">
        <v>319</v>
      </c>
      <c r="X1" s="24" t="s">
        <v>320</v>
      </c>
      <c r="Y1" s="24" t="s">
        <v>321</v>
      </c>
      <c r="Z1" s="24" t="s">
        <v>322</v>
      </c>
      <c r="AA1" s="24" t="s">
        <v>323</v>
      </c>
      <c r="AB1" s="24" t="s">
        <v>324</v>
      </c>
      <c r="AC1" s="24" t="s">
        <v>325</v>
      </c>
      <c r="AD1" s="24" t="s">
        <v>326</v>
      </c>
      <c r="AE1" s="24" t="s">
        <v>327</v>
      </c>
      <c r="AF1" s="24" t="s">
        <v>328</v>
      </c>
      <c r="AG1" s="24" t="s">
        <v>329</v>
      </c>
      <c r="AH1" s="24" t="s">
        <v>330</v>
      </c>
      <c r="AI1" s="24" t="s">
        <v>331</v>
      </c>
      <c r="AJ1" s="24" t="s">
        <v>332</v>
      </c>
      <c r="AK1" s="24" t="s">
        <v>333</v>
      </c>
      <c r="AL1" s="24" t="s">
        <v>334</v>
      </c>
      <c r="AM1" s="24" t="s">
        <v>335</v>
      </c>
      <c r="AN1" s="24" t="s">
        <v>336</v>
      </c>
      <c r="AO1" s="24" t="s">
        <v>337</v>
      </c>
      <c r="AP1" s="24" t="s">
        <v>338</v>
      </c>
      <c r="AQ1" s="24" t="s">
        <v>339</v>
      </c>
      <c r="AR1" s="24" t="s">
        <v>340</v>
      </c>
      <c r="AS1" s="24" t="s">
        <v>341</v>
      </c>
      <c r="AT1" s="24" t="s">
        <v>342</v>
      </c>
      <c r="AU1" s="24" t="s">
        <v>343</v>
      </c>
      <c r="AV1" s="24" t="s">
        <v>344</v>
      </c>
      <c r="AW1" s="24" t="s">
        <v>345</v>
      </c>
      <c r="AX1" s="24" t="s">
        <v>346</v>
      </c>
      <c r="AY1" s="24" t="s">
        <v>347</v>
      </c>
      <c r="AZ1" s="24" t="s">
        <v>348</v>
      </c>
      <c r="BA1" s="24" t="s">
        <v>349</v>
      </c>
      <c r="BB1" s="24" t="s">
        <v>350</v>
      </c>
      <c r="BC1" s="24" t="s">
        <v>351</v>
      </c>
      <c r="BD1" s="24" t="s">
        <v>352</v>
      </c>
      <c r="BE1" s="24" t="s">
        <v>353</v>
      </c>
      <c r="BF1" s="24" t="s">
        <v>354</v>
      </c>
      <c r="BG1" s="24" t="s">
        <v>355</v>
      </c>
      <c r="BH1" s="24" t="s">
        <v>356</v>
      </c>
      <c r="BI1" s="24" t="s">
        <v>357</v>
      </c>
      <c r="BJ1" s="24" t="s">
        <v>358</v>
      </c>
      <c r="BK1" s="24" t="s">
        <v>359</v>
      </c>
      <c r="BL1" s="24" t="s">
        <v>360</v>
      </c>
      <c r="BM1" s="24" t="s">
        <v>361</v>
      </c>
      <c r="BN1" s="24" t="s">
        <v>362</v>
      </c>
      <c r="BO1" s="24" t="s">
        <v>363</v>
      </c>
      <c r="BP1" s="24" t="s">
        <v>364</v>
      </c>
      <c r="BQ1" s="24" t="s">
        <v>365</v>
      </c>
      <c r="BR1" s="24" t="s">
        <v>366</v>
      </c>
    </row>
    <row r="2" spans="1:70" x14ac:dyDescent="0.2">
      <c r="A2" s="24" t="s">
        <v>36</v>
      </c>
      <c r="B2" s="24">
        <v>108</v>
      </c>
      <c r="C2" s="24" t="s">
        <v>10</v>
      </c>
      <c r="D2" s="24" t="s">
        <v>742</v>
      </c>
      <c r="E2" s="15">
        <v>2308.92</v>
      </c>
      <c r="F2" s="15">
        <v>2359.123</v>
      </c>
      <c r="G2" s="15">
        <v>2403.511</v>
      </c>
      <c r="H2" s="15">
        <v>2445.42</v>
      </c>
      <c r="I2" s="15">
        <v>2487.39</v>
      </c>
      <c r="J2" s="15">
        <v>2531.1840000000002</v>
      </c>
      <c r="K2" s="15">
        <v>2577.7350000000001</v>
      </c>
      <c r="L2" s="15">
        <v>2627.2330000000002</v>
      </c>
      <c r="M2" s="15">
        <v>2679.1410000000001</v>
      </c>
      <c r="N2" s="15">
        <v>2732.4380000000001</v>
      </c>
      <c r="O2" s="15">
        <v>2786.1060000000002</v>
      </c>
      <c r="P2" s="15">
        <v>2839.6660000000002</v>
      </c>
      <c r="Q2" s="15">
        <v>2893.6689999999999</v>
      </c>
      <c r="R2" s="15">
        <v>2949.9259999999999</v>
      </c>
      <c r="S2" s="15">
        <v>3010.8589999999999</v>
      </c>
      <c r="T2" s="15">
        <v>3077.8760000000002</v>
      </c>
      <c r="U2" s="15">
        <v>3152.723</v>
      </c>
      <c r="V2" s="15">
        <v>3234.0230000000001</v>
      </c>
      <c r="W2" s="15">
        <v>3316.2330000000002</v>
      </c>
      <c r="X2" s="15">
        <v>3391.7530000000002</v>
      </c>
      <c r="Y2" s="15">
        <v>3455.6060000000002</v>
      </c>
      <c r="Z2" s="15">
        <v>3505.3910000000001</v>
      </c>
      <c r="AA2" s="15">
        <v>3544.047</v>
      </c>
      <c r="AB2" s="15">
        <v>3578.49</v>
      </c>
      <c r="AC2" s="15">
        <v>3618.585</v>
      </c>
      <c r="AD2" s="15">
        <v>3671.4940000000001</v>
      </c>
      <c r="AE2" s="15">
        <v>3739.6590000000001</v>
      </c>
      <c r="AF2" s="15">
        <v>3821.194</v>
      </c>
      <c r="AG2" s="15">
        <v>3913.768</v>
      </c>
      <c r="AH2" s="15">
        <v>4013.31</v>
      </c>
      <c r="AI2" s="15">
        <v>4116.817</v>
      </c>
      <c r="AJ2" s="15">
        <v>4223.1949999999997</v>
      </c>
      <c r="AK2" s="15">
        <v>4333.3860000000004</v>
      </c>
      <c r="AL2" s="15">
        <v>4448.7280000000001</v>
      </c>
      <c r="AM2" s="15">
        <v>4571.2920000000004</v>
      </c>
      <c r="AN2" s="15">
        <v>4702.0659999999998</v>
      </c>
      <c r="AO2" s="15">
        <v>4841.5649999999996</v>
      </c>
      <c r="AP2" s="15">
        <v>4987.7359999999999</v>
      </c>
      <c r="AQ2" s="15">
        <v>5135.9560000000001</v>
      </c>
      <c r="AR2" s="15">
        <v>5280.0240000000003</v>
      </c>
      <c r="AS2" s="15">
        <v>5415.415</v>
      </c>
      <c r="AT2" s="15">
        <v>5542.0479999999998</v>
      </c>
      <c r="AU2" s="15">
        <v>5661.1390000000001</v>
      </c>
      <c r="AV2" s="15">
        <v>5771.3980000000001</v>
      </c>
      <c r="AW2" s="15">
        <v>5871.607</v>
      </c>
      <c r="AX2" s="15">
        <v>5962.058</v>
      </c>
      <c r="AY2" s="15">
        <v>6041.1120000000001</v>
      </c>
      <c r="AZ2" s="15">
        <v>6112.0969999999998</v>
      </c>
      <c r="BA2" s="15">
        <v>6186.3519999999999</v>
      </c>
      <c r="BB2" s="15">
        <v>6278.94</v>
      </c>
      <c r="BC2" s="15">
        <v>6400.7060000000001</v>
      </c>
      <c r="BD2" s="15">
        <v>6555.8289999999997</v>
      </c>
      <c r="BE2" s="15">
        <v>6741.5690000000004</v>
      </c>
      <c r="BF2" s="15">
        <v>6953.1130000000003</v>
      </c>
      <c r="BG2" s="15">
        <v>7182.451</v>
      </c>
      <c r="BH2" s="15">
        <v>7423.2889999999998</v>
      </c>
      <c r="BI2" s="15">
        <v>7675.3379999999997</v>
      </c>
      <c r="BJ2" s="15">
        <v>7939.5730000000003</v>
      </c>
      <c r="BK2" s="15">
        <v>8212.2639999999992</v>
      </c>
      <c r="BL2" s="15">
        <v>8489.0310000000009</v>
      </c>
      <c r="BM2" s="15">
        <v>8766.93</v>
      </c>
      <c r="BN2" s="15">
        <v>9043.5079999999998</v>
      </c>
      <c r="BO2" s="15">
        <v>9319.7099999999991</v>
      </c>
      <c r="BP2" s="15">
        <v>9600.1859999999997</v>
      </c>
      <c r="BQ2" s="15">
        <v>9891.7900000000009</v>
      </c>
      <c r="BR2" s="15">
        <v>10199.27</v>
      </c>
    </row>
    <row r="3" spans="1:70" x14ac:dyDescent="0.2">
      <c r="A3" s="24" t="s">
        <v>397</v>
      </c>
      <c r="B3" s="24">
        <v>174</v>
      </c>
      <c r="C3" s="24" t="s">
        <v>10</v>
      </c>
      <c r="D3" s="24" t="s">
        <v>742</v>
      </c>
      <c r="E3" s="15">
        <v>159.459</v>
      </c>
      <c r="F3" s="15">
        <v>163.13900000000001</v>
      </c>
      <c r="G3" s="15">
        <v>166.541</v>
      </c>
      <c r="H3" s="15">
        <v>169.75200000000001</v>
      </c>
      <c r="I3" s="15">
        <v>172.85300000000001</v>
      </c>
      <c r="J3" s="15">
        <v>175.90299999999999</v>
      </c>
      <c r="K3" s="15">
        <v>178.946</v>
      </c>
      <c r="L3" s="15">
        <v>181.99199999999999</v>
      </c>
      <c r="M3" s="15">
        <v>185.04300000000001</v>
      </c>
      <c r="N3" s="15">
        <v>188.09700000000001</v>
      </c>
      <c r="O3" s="15">
        <v>191.12100000000001</v>
      </c>
      <c r="P3" s="15">
        <v>194.13900000000001</v>
      </c>
      <c r="Q3" s="15">
        <v>197.19800000000001</v>
      </c>
      <c r="R3" s="15">
        <v>200.37200000000001</v>
      </c>
      <c r="S3" s="15">
        <v>203.75299999999999</v>
      </c>
      <c r="T3" s="15">
        <v>207.42400000000001</v>
      </c>
      <c r="U3" s="15">
        <v>211.47800000000001</v>
      </c>
      <c r="V3" s="15">
        <v>215.89699999999999</v>
      </c>
      <c r="W3" s="15">
        <v>220.57499999999999</v>
      </c>
      <c r="X3" s="15">
        <v>225.32499999999999</v>
      </c>
      <c r="Y3" s="15">
        <v>230.054</v>
      </c>
      <c r="Z3" s="15">
        <v>234.64400000000001</v>
      </c>
      <c r="AA3" s="15">
        <v>239.23500000000001</v>
      </c>
      <c r="AB3" s="15">
        <v>244.208</v>
      </c>
      <c r="AC3" s="15">
        <v>250.10400000000001</v>
      </c>
      <c r="AD3" s="15">
        <v>257.29000000000002</v>
      </c>
      <c r="AE3" s="15">
        <v>265.95299999999997</v>
      </c>
      <c r="AF3" s="15">
        <v>275.89999999999998</v>
      </c>
      <c r="AG3" s="15">
        <v>286.63400000000001</v>
      </c>
      <c r="AH3" s="15">
        <v>297.447</v>
      </c>
      <c r="AI3" s="15">
        <v>307.82900000000001</v>
      </c>
      <c r="AJ3" s="15">
        <v>317.60599999999999</v>
      </c>
      <c r="AK3" s="15">
        <v>326.94600000000003</v>
      </c>
      <c r="AL3" s="15">
        <v>336.096</v>
      </c>
      <c r="AM3" s="15">
        <v>345.46600000000001</v>
      </c>
      <c r="AN3" s="15">
        <v>355.33699999999999</v>
      </c>
      <c r="AO3" s="15">
        <v>365.76</v>
      </c>
      <c r="AP3" s="15">
        <v>376.654</v>
      </c>
      <c r="AQ3" s="15">
        <v>387.96300000000002</v>
      </c>
      <c r="AR3" s="15">
        <v>399.63200000000001</v>
      </c>
      <c r="AS3" s="15">
        <v>411.59399999999999</v>
      </c>
      <c r="AT3" s="15">
        <v>423.87200000000001</v>
      </c>
      <c r="AU3" s="15">
        <v>436.44799999999998</v>
      </c>
      <c r="AV3" s="15">
        <v>449.274</v>
      </c>
      <c r="AW3" s="15">
        <v>462.27699999999999</v>
      </c>
      <c r="AX3" s="15">
        <v>475.39400000000001</v>
      </c>
      <c r="AY3" s="15">
        <v>488.62700000000001</v>
      </c>
      <c r="AZ3" s="15">
        <v>501.95299999999997</v>
      </c>
      <c r="BA3" s="15">
        <v>515.38499999999999</v>
      </c>
      <c r="BB3" s="15">
        <v>528.84799999999996</v>
      </c>
      <c r="BC3" s="15">
        <v>542.35699999999997</v>
      </c>
      <c r="BD3" s="15">
        <v>555.88800000000003</v>
      </c>
      <c r="BE3" s="15">
        <v>569.47900000000004</v>
      </c>
      <c r="BF3" s="15">
        <v>583.21100000000001</v>
      </c>
      <c r="BG3" s="15">
        <v>597.22799999999995</v>
      </c>
      <c r="BH3" s="15">
        <v>611.62699999999995</v>
      </c>
      <c r="BI3" s="15">
        <v>626.42499999999995</v>
      </c>
      <c r="BJ3" s="15">
        <v>641.62</v>
      </c>
      <c r="BK3" s="15">
        <v>657.22900000000004</v>
      </c>
      <c r="BL3" s="15">
        <v>673.25199999999995</v>
      </c>
      <c r="BM3" s="15">
        <v>689.69200000000001</v>
      </c>
      <c r="BN3" s="15">
        <v>706.56899999999996</v>
      </c>
      <c r="BO3" s="15">
        <v>723.86800000000005</v>
      </c>
      <c r="BP3" s="15">
        <v>741.5</v>
      </c>
      <c r="BQ3" s="15">
        <v>759.38499999999999</v>
      </c>
      <c r="BR3" s="15">
        <v>777.42399999999998</v>
      </c>
    </row>
    <row r="4" spans="1:70" x14ac:dyDescent="0.2">
      <c r="A4" s="24" t="s">
        <v>55</v>
      </c>
      <c r="B4" s="24">
        <v>262</v>
      </c>
      <c r="C4" s="24" t="s">
        <v>10</v>
      </c>
      <c r="D4" s="24" t="s">
        <v>742</v>
      </c>
      <c r="E4" s="15">
        <v>62.000999999999998</v>
      </c>
      <c r="F4" s="15">
        <v>63.305999999999997</v>
      </c>
      <c r="G4" s="15">
        <v>64.75</v>
      </c>
      <c r="H4" s="15">
        <v>66.269000000000005</v>
      </c>
      <c r="I4" s="15">
        <v>67.872</v>
      </c>
      <c r="J4" s="15">
        <v>69.588999999999999</v>
      </c>
      <c r="K4" s="15">
        <v>71.497</v>
      </c>
      <c r="L4" s="15">
        <v>73.701999999999998</v>
      </c>
      <c r="M4" s="15">
        <v>76.352999999999994</v>
      </c>
      <c r="N4" s="15">
        <v>79.611999999999995</v>
      </c>
      <c r="O4" s="15">
        <v>83.635999999999996</v>
      </c>
      <c r="P4" s="15">
        <v>88.498000000000005</v>
      </c>
      <c r="Q4" s="15">
        <v>94.203999999999994</v>
      </c>
      <c r="R4" s="15">
        <v>100.628</v>
      </c>
      <c r="S4" s="15">
        <v>107.583</v>
      </c>
      <c r="T4" s="15">
        <v>114.96299999999999</v>
      </c>
      <c r="U4" s="15">
        <v>122.866</v>
      </c>
      <c r="V4" s="15">
        <v>131.39699999999999</v>
      </c>
      <c r="W4" s="15">
        <v>140.46199999999999</v>
      </c>
      <c r="X4" s="15">
        <v>149.887</v>
      </c>
      <c r="Y4" s="15">
        <v>159.65899999999999</v>
      </c>
      <c r="Z4" s="15">
        <v>169.37200000000001</v>
      </c>
      <c r="AA4" s="15">
        <v>179.22399999999999</v>
      </c>
      <c r="AB4" s="15">
        <v>190.56800000000001</v>
      </c>
      <c r="AC4" s="15">
        <v>205.18100000000001</v>
      </c>
      <c r="AD4" s="15">
        <v>224.18299999999999</v>
      </c>
      <c r="AE4" s="15">
        <v>248.55600000000001</v>
      </c>
      <c r="AF4" s="15">
        <v>277.47899999999998</v>
      </c>
      <c r="AG4" s="15">
        <v>308.00799999999998</v>
      </c>
      <c r="AH4" s="15">
        <v>336.08499999999998</v>
      </c>
      <c r="AI4" s="15">
        <v>358.96</v>
      </c>
      <c r="AJ4" s="15">
        <v>374.93700000000001</v>
      </c>
      <c r="AK4" s="15">
        <v>385.27100000000002</v>
      </c>
      <c r="AL4" s="15">
        <v>393.80200000000002</v>
      </c>
      <c r="AM4" s="15">
        <v>406.017</v>
      </c>
      <c r="AN4" s="15">
        <v>425.613</v>
      </c>
      <c r="AO4" s="15">
        <v>454.36099999999999</v>
      </c>
      <c r="AP4" s="15">
        <v>490.33</v>
      </c>
      <c r="AQ4" s="15">
        <v>528.99900000000002</v>
      </c>
      <c r="AR4" s="15">
        <v>563.86400000000003</v>
      </c>
      <c r="AS4" s="15">
        <v>590.39800000000002</v>
      </c>
      <c r="AT4" s="15">
        <v>606.84400000000005</v>
      </c>
      <c r="AU4" s="15">
        <v>615.05399999999997</v>
      </c>
      <c r="AV4" s="15">
        <v>618.495</v>
      </c>
      <c r="AW4" s="15">
        <v>622.36599999999999</v>
      </c>
      <c r="AX4" s="15">
        <v>630.38800000000003</v>
      </c>
      <c r="AY4" s="15">
        <v>643.68200000000002</v>
      </c>
      <c r="AZ4" s="15">
        <v>660.95299999999997</v>
      </c>
      <c r="BA4" s="15">
        <v>680.61199999999997</v>
      </c>
      <c r="BB4" s="15">
        <v>700.09900000000005</v>
      </c>
      <c r="BC4" s="15">
        <v>717.58399999999995</v>
      </c>
      <c r="BD4" s="15">
        <v>732.71100000000001</v>
      </c>
      <c r="BE4" s="15">
        <v>746.221</v>
      </c>
      <c r="BF4" s="15">
        <v>758.61500000000001</v>
      </c>
      <c r="BG4" s="15">
        <v>770.75199999999995</v>
      </c>
      <c r="BH4" s="15">
        <v>783.25400000000002</v>
      </c>
      <c r="BI4" s="15">
        <v>796.20799999999997</v>
      </c>
      <c r="BJ4" s="15">
        <v>809.40200000000004</v>
      </c>
      <c r="BK4" s="15">
        <v>822.93399999999997</v>
      </c>
      <c r="BL4" s="15">
        <v>836.84</v>
      </c>
      <c r="BM4" s="15">
        <v>851.14599999999996</v>
      </c>
      <c r="BN4" s="15">
        <v>865.93700000000001</v>
      </c>
      <c r="BO4" s="15">
        <v>881.18499999999995</v>
      </c>
      <c r="BP4" s="15">
        <v>896.68799999999999</v>
      </c>
      <c r="BQ4" s="15">
        <v>912.16399999999999</v>
      </c>
      <c r="BR4" s="15">
        <v>927.41399999999999</v>
      </c>
    </row>
    <row r="5" spans="1:70" x14ac:dyDescent="0.2">
      <c r="A5" s="24" t="s">
        <v>60</v>
      </c>
      <c r="B5" s="24">
        <v>232</v>
      </c>
      <c r="C5" s="24" t="s">
        <v>10</v>
      </c>
      <c r="D5" s="24" t="s">
        <v>742</v>
      </c>
      <c r="E5" s="15">
        <v>1142.1479999999999</v>
      </c>
      <c r="F5" s="15">
        <v>1159.798</v>
      </c>
      <c r="G5" s="15">
        <v>1179.537</v>
      </c>
      <c r="H5" s="15">
        <v>1201.124</v>
      </c>
      <c r="I5" s="15">
        <v>1224.384</v>
      </c>
      <c r="J5" s="15">
        <v>1249.193</v>
      </c>
      <c r="K5" s="15">
        <v>1275.5340000000001</v>
      </c>
      <c r="L5" s="15">
        <v>1303.42</v>
      </c>
      <c r="M5" s="15">
        <v>1332.953</v>
      </c>
      <c r="N5" s="15">
        <v>1364.2760000000001</v>
      </c>
      <c r="O5" s="15">
        <v>1397.491</v>
      </c>
      <c r="P5" s="15">
        <v>1432.64</v>
      </c>
      <c r="Q5" s="15">
        <v>1469.645</v>
      </c>
      <c r="R5" s="15">
        <v>1508.2729999999999</v>
      </c>
      <c r="S5" s="15">
        <v>1548.1869999999999</v>
      </c>
      <c r="T5" s="15">
        <v>1589.1790000000001</v>
      </c>
      <c r="U5" s="15">
        <v>1631.1469999999999</v>
      </c>
      <c r="V5" s="15">
        <v>1674.204</v>
      </c>
      <c r="W5" s="15">
        <v>1718.5250000000001</v>
      </c>
      <c r="X5" s="15">
        <v>1764.3430000000001</v>
      </c>
      <c r="Y5" s="15">
        <v>1811.8779999999999</v>
      </c>
      <c r="Z5" s="15">
        <v>1861.1990000000001</v>
      </c>
      <c r="AA5" s="15">
        <v>1912.3019999999999</v>
      </c>
      <c r="AB5" s="15">
        <v>1965.16</v>
      </c>
      <c r="AC5" s="15">
        <v>2019.7170000000001</v>
      </c>
      <c r="AD5" s="15">
        <v>2075.9650000000001</v>
      </c>
      <c r="AE5" s="15">
        <v>2133.723</v>
      </c>
      <c r="AF5" s="15">
        <v>2193.0680000000002</v>
      </c>
      <c r="AG5" s="15">
        <v>2254.4499999999998</v>
      </c>
      <c r="AH5" s="15">
        <v>2318.4949999999999</v>
      </c>
      <c r="AI5" s="15">
        <v>2385.54</v>
      </c>
      <c r="AJ5" s="15">
        <v>2454.7660000000001</v>
      </c>
      <c r="AK5" s="15">
        <v>2525.5210000000002</v>
      </c>
      <c r="AL5" s="15">
        <v>2598.41</v>
      </c>
      <c r="AM5" s="15">
        <v>2674.2890000000002</v>
      </c>
      <c r="AN5" s="15">
        <v>2753.1509999999998</v>
      </c>
      <c r="AO5" s="15">
        <v>2837.1109999999999</v>
      </c>
      <c r="AP5" s="15">
        <v>2924.3490000000002</v>
      </c>
      <c r="AQ5" s="15">
        <v>3006.3609999999999</v>
      </c>
      <c r="AR5" s="15">
        <v>3071.7710000000002</v>
      </c>
      <c r="AS5" s="15">
        <v>3113.3110000000001</v>
      </c>
      <c r="AT5" s="15">
        <v>3127.297</v>
      </c>
      <c r="AU5" s="15">
        <v>3118.5819999999999</v>
      </c>
      <c r="AV5" s="15">
        <v>3099.047</v>
      </c>
      <c r="AW5" s="15">
        <v>3085.4430000000002</v>
      </c>
      <c r="AX5" s="15">
        <v>3090.1590000000001</v>
      </c>
      <c r="AY5" s="15">
        <v>3116.3789999999999</v>
      </c>
      <c r="AZ5" s="15">
        <v>3161.35</v>
      </c>
      <c r="BA5" s="15">
        <v>3224.223</v>
      </c>
      <c r="BB5" s="15">
        <v>3302.2629999999999</v>
      </c>
      <c r="BC5" s="15">
        <v>3392.8009999999999</v>
      </c>
      <c r="BD5" s="15">
        <v>3497.1239999999998</v>
      </c>
      <c r="BE5" s="15">
        <v>3614.6390000000001</v>
      </c>
      <c r="BF5" s="15">
        <v>3738.2649999999999</v>
      </c>
      <c r="BG5" s="15">
        <v>3858.623</v>
      </c>
      <c r="BH5" s="15">
        <v>3969.0070000000001</v>
      </c>
      <c r="BI5" s="15">
        <v>4066.6480000000001</v>
      </c>
      <c r="BJ5" s="15">
        <v>4153.3320000000003</v>
      </c>
      <c r="BK5" s="15">
        <v>4232.6360000000004</v>
      </c>
      <c r="BL5" s="15">
        <v>4310.3339999999998</v>
      </c>
      <c r="BM5" s="15">
        <v>4390.84</v>
      </c>
      <c r="BN5" s="15">
        <v>4474.6899999999996</v>
      </c>
      <c r="BO5" s="15">
        <v>4560.9769999999999</v>
      </c>
      <c r="BP5" s="15">
        <v>4650.9979999999996</v>
      </c>
      <c r="BQ5" s="15">
        <v>4746.0450000000001</v>
      </c>
      <c r="BR5" s="15">
        <v>4846.9759999999997</v>
      </c>
    </row>
    <row r="6" spans="1:70" x14ac:dyDescent="0.2">
      <c r="A6" s="24" t="s">
        <v>62</v>
      </c>
      <c r="B6" s="24">
        <v>231</v>
      </c>
      <c r="C6" s="24" t="s">
        <v>10</v>
      </c>
      <c r="D6" s="24" t="s">
        <v>742</v>
      </c>
      <c r="E6" s="15">
        <v>18128.034</v>
      </c>
      <c r="F6" s="15">
        <v>18466.968000000001</v>
      </c>
      <c r="G6" s="15">
        <v>18819.7</v>
      </c>
      <c r="H6" s="15">
        <v>19184.292000000001</v>
      </c>
      <c r="I6" s="15">
        <v>19560.016</v>
      </c>
      <c r="J6" s="15">
        <v>19947.292000000001</v>
      </c>
      <c r="K6" s="15">
        <v>20347.812999999998</v>
      </c>
      <c r="L6" s="15">
        <v>20764.45</v>
      </c>
      <c r="M6" s="15">
        <v>21201.034</v>
      </c>
      <c r="N6" s="15">
        <v>21661.995999999999</v>
      </c>
      <c r="O6" s="15">
        <v>22151.277999999998</v>
      </c>
      <c r="P6" s="15">
        <v>22671.19</v>
      </c>
      <c r="Q6" s="15">
        <v>23221.388999999999</v>
      </c>
      <c r="R6" s="15">
        <v>23798.429</v>
      </c>
      <c r="S6" s="15">
        <v>24397.024000000001</v>
      </c>
      <c r="T6" s="15">
        <v>25013.626</v>
      </c>
      <c r="U6" s="15">
        <v>25641.376</v>
      </c>
      <c r="V6" s="15">
        <v>26281.207999999999</v>
      </c>
      <c r="W6" s="15">
        <v>26946.079000000002</v>
      </c>
      <c r="X6" s="15">
        <v>27654.161</v>
      </c>
      <c r="Y6" s="15">
        <v>28415.077000000001</v>
      </c>
      <c r="Z6" s="15">
        <v>29245.206999999999</v>
      </c>
      <c r="AA6" s="15">
        <v>30132.58</v>
      </c>
      <c r="AB6" s="15">
        <v>31025.115000000002</v>
      </c>
      <c r="AC6" s="15">
        <v>31851.707999999999</v>
      </c>
      <c r="AD6" s="15">
        <v>32566.821</v>
      </c>
      <c r="AE6" s="15">
        <v>33146.891000000003</v>
      </c>
      <c r="AF6" s="15">
        <v>33622.39</v>
      </c>
      <c r="AG6" s="15">
        <v>34068.315999999999</v>
      </c>
      <c r="AH6" s="15">
        <v>34590.226000000002</v>
      </c>
      <c r="AI6" s="15">
        <v>35264.898000000001</v>
      </c>
      <c r="AJ6" s="15">
        <v>36120.288</v>
      </c>
      <c r="AK6" s="15">
        <v>37136.847999999998</v>
      </c>
      <c r="AL6" s="15">
        <v>38285.883000000002</v>
      </c>
      <c r="AM6" s="15">
        <v>39518.800999999999</v>
      </c>
      <c r="AN6" s="15">
        <v>40800.343000000001</v>
      </c>
      <c r="AO6" s="15">
        <v>42120.73</v>
      </c>
      <c r="AP6" s="15">
        <v>43493.283000000003</v>
      </c>
      <c r="AQ6" s="15">
        <v>44932.063999999998</v>
      </c>
      <c r="AR6" s="15">
        <v>46458.913</v>
      </c>
      <c r="AS6" s="15">
        <v>48086.516000000003</v>
      </c>
      <c r="AT6" s="15">
        <v>49821.082999999999</v>
      </c>
      <c r="AU6" s="15">
        <v>51647.767999999996</v>
      </c>
      <c r="AV6" s="15">
        <v>53532.955999999998</v>
      </c>
      <c r="AW6" s="15">
        <v>55431.123</v>
      </c>
      <c r="AX6" s="15">
        <v>57309.88</v>
      </c>
      <c r="AY6" s="15">
        <v>59155.148000000001</v>
      </c>
      <c r="AZ6" s="15">
        <v>60976.45</v>
      </c>
      <c r="BA6" s="15">
        <v>62794.150999999998</v>
      </c>
      <c r="BB6" s="15">
        <v>64640.053999999996</v>
      </c>
      <c r="BC6" s="15">
        <v>66537.331000000006</v>
      </c>
      <c r="BD6" s="15">
        <v>68492.256999999998</v>
      </c>
      <c r="BE6" s="15">
        <v>70497.191999999995</v>
      </c>
      <c r="BF6" s="15">
        <v>72545.144</v>
      </c>
      <c r="BG6" s="15">
        <v>74624.404999999999</v>
      </c>
      <c r="BH6" s="15">
        <v>76727.082999999999</v>
      </c>
      <c r="BI6" s="15">
        <v>78850.688999999998</v>
      </c>
      <c r="BJ6" s="15">
        <v>81000.409</v>
      </c>
      <c r="BK6" s="15">
        <v>83184.892000000007</v>
      </c>
      <c r="BL6" s="15">
        <v>85416.252999999997</v>
      </c>
      <c r="BM6" s="15">
        <v>87702.67</v>
      </c>
      <c r="BN6" s="15">
        <v>90046.755999999994</v>
      </c>
      <c r="BO6" s="15">
        <v>92444.183000000005</v>
      </c>
      <c r="BP6" s="15">
        <v>94887.724000000002</v>
      </c>
      <c r="BQ6" s="15">
        <v>97366.774000000005</v>
      </c>
      <c r="BR6" s="15">
        <v>99873.032999999996</v>
      </c>
    </row>
    <row r="7" spans="1:70" x14ac:dyDescent="0.2">
      <c r="A7" s="24" t="s">
        <v>98</v>
      </c>
      <c r="B7" s="24">
        <v>404</v>
      </c>
      <c r="C7" s="24" t="s">
        <v>10</v>
      </c>
      <c r="D7" s="24" t="s">
        <v>742</v>
      </c>
      <c r="E7" s="15">
        <v>6076.7579999999998</v>
      </c>
      <c r="F7" s="15">
        <v>6240.1629999999996</v>
      </c>
      <c r="G7" s="15">
        <v>6412.3630000000003</v>
      </c>
      <c r="H7" s="15">
        <v>6593.1090000000004</v>
      </c>
      <c r="I7" s="15">
        <v>6782.2870000000003</v>
      </c>
      <c r="J7" s="15">
        <v>6979.9309999999996</v>
      </c>
      <c r="K7" s="15">
        <v>7186.2110000000002</v>
      </c>
      <c r="L7" s="15">
        <v>7401.4210000000003</v>
      </c>
      <c r="M7" s="15">
        <v>7625.9949999999999</v>
      </c>
      <c r="N7" s="15">
        <v>7860.4750000000004</v>
      </c>
      <c r="O7" s="15">
        <v>8105.44</v>
      </c>
      <c r="P7" s="15">
        <v>8361.4410000000007</v>
      </c>
      <c r="Q7" s="15">
        <v>8628.9719999999998</v>
      </c>
      <c r="R7" s="15">
        <v>8908.4220000000005</v>
      </c>
      <c r="S7" s="15">
        <v>9200.1569999999992</v>
      </c>
      <c r="T7" s="15">
        <v>9504.7029999999995</v>
      </c>
      <c r="U7" s="15">
        <v>9822.4989999999998</v>
      </c>
      <c r="V7" s="15">
        <v>10154.484</v>
      </c>
      <c r="W7" s="15">
        <v>10502.245000000001</v>
      </c>
      <c r="X7" s="15">
        <v>10867.716</v>
      </c>
      <c r="Y7" s="15">
        <v>11252.492</v>
      </c>
      <c r="Z7" s="15">
        <v>11657.513999999999</v>
      </c>
      <c r="AA7" s="15">
        <v>12083.188</v>
      </c>
      <c r="AB7" s="15">
        <v>12529.852000000001</v>
      </c>
      <c r="AC7" s="15">
        <v>12997.594999999999</v>
      </c>
      <c r="AD7" s="15">
        <v>13486.629000000001</v>
      </c>
      <c r="AE7" s="15">
        <v>13996.704</v>
      </c>
      <c r="AF7" s="15">
        <v>14528.293</v>
      </c>
      <c r="AG7" s="15">
        <v>15082.994000000001</v>
      </c>
      <c r="AH7" s="15">
        <v>15662.852000000001</v>
      </c>
      <c r="AI7" s="15">
        <v>16268.99</v>
      </c>
      <c r="AJ7" s="15">
        <v>16901.677</v>
      </c>
      <c r="AK7" s="15">
        <v>17559.43</v>
      </c>
      <c r="AL7" s="15">
        <v>18239.403999999999</v>
      </c>
      <c r="AM7" s="15">
        <v>18937.738000000001</v>
      </c>
      <c r="AN7" s="15">
        <v>19651.224999999999</v>
      </c>
      <c r="AO7" s="15">
        <v>20378.626</v>
      </c>
      <c r="AP7" s="15">
        <v>21119.317999999999</v>
      </c>
      <c r="AQ7" s="15">
        <v>21871.441999999999</v>
      </c>
      <c r="AR7" s="15">
        <v>22633.022000000001</v>
      </c>
      <c r="AS7" s="15">
        <v>23402.507000000001</v>
      </c>
      <c r="AT7" s="15">
        <v>24179.598000000002</v>
      </c>
      <c r="AU7" s="15">
        <v>24963.953000000001</v>
      </c>
      <c r="AV7" s="15">
        <v>25754.114000000001</v>
      </c>
      <c r="AW7" s="15">
        <v>26548.486000000001</v>
      </c>
      <c r="AX7" s="15">
        <v>27346.455999999998</v>
      </c>
      <c r="AY7" s="15">
        <v>28147.734</v>
      </c>
      <c r="AZ7" s="15">
        <v>28954.114000000001</v>
      </c>
      <c r="BA7" s="15">
        <v>29769.803</v>
      </c>
      <c r="BB7" s="15">
        <v>30600.397000000001</v>
      </c>
      <c r="BC7" s="15">
        <v>31450.483</v>
      </c>
      <c r="BD7" s="15">
        <v>32321.482</v>
      </c>
      <c r="BE7" s="15">
        <v>33214.008999999998</v>
      </c>
      <c r="BF7" s="15">
        <v>34130.851999999999</v>
      </c>
      <c r="BG7" s="15">
        <v>35074.930999999997</v>
      </c>
      <c r="BH7" s="15">
        <v>36048.288</v>
      </c>
      <c r="BI7" s="15">
        <v>37052.050000000003</v>
      </c>
      <c r="BJ7" s="15">
        <v>38085.909</v>
      </c>
      <c r="BK7" s="15">
        <v>39148.415999999997</v>
      </c>
      <c r="BL7" s="15">
        <v>40237.203999999998</v>
      </c>
      <c r="BM7" s="15">
        <v>41350.152000000002</v>
      </c>
      <c r="BN7" s="15">
        <v>42486.839</v>
      </c>
      <c r="BO7" s="15">
        <v>43646.629000000001</v>
      </c>
      <c r="BP7" s="15">
        <v>44826.849000000002</v>
      </c>
      <c r="BQ7" s="15">
        <v>46024.25</v>
      </c>
      <c r="BR7" s="15">
        <v>47236.258999999998</v>
      </c>
    </row>
    <row r="8" spans="1:70" x14ac:dyDescent="0.2">
      <c r="A8" s="24" t="s">
        <v>112</v>
      </c>
      <c r="B8" s="24">
        <v>450</v>
      </c>
      <c r="C8" s="24" t="s">
        <v>10</v>
      </c>
      <c r="D8" s="24" t="s">
        <v>742</v>
      </c>
      <c r="E8" s="15">
        <v>4083.5540000000001</v>
      </c>
      <c r="F8" s="15">
        <v>4168.3860000000004</v>
      </c>
      <c r="G8" s="15">
        <v>4256.7700000000004</v>
      </c>
      <c r="H8" s="15">
        <v>4348.72</v>
      </c>
      <c r="I8" s="15">
        <v>4444.2879999999996</v>
      </c>
      <c r="J8" s="15">
        <v>4543.5420000000004</v>
      </c>
      <c r="K8" s="15">
        <v>4646.576</v>
      </c>
      <c r="L8" s="15">
        <v>4753.5230000000001</v>
      </c>
      <c r="M8" s="15">
        <v>4864.5240000000003</v>
      </c>
      <c r="N8" s="15">
        <v>4979.7529999999997</v>
      </c>
      <c r="O8" s="15">
        <v>5099.3729999999996</v>
      </c>
      <c r="P8" s="15">
        <v>5223.5680000000002</v>
      </c>
      <c r="Q8" s="15">
        <v>5352.5029999999997</v>
      </c>
      <c r="R8" s="15">
        <v>5486.3190000000004</v>
      </c>
      <c r="S8" s="15">
        <v>5625.1639999999998</v>
      </c>
      <c r="T8" s="15">
        <v>5769.2179999999998</v>
      </c>
      <c r="U8" s="15">
        <v>5918.5950000000003</v>
      </c>
      <c r="V8" s="15">
        <v>6073.5259999999998</v>
      </c>
      <c r="W8" s="15">
        <v>6234.4650000000001</v>
      </c>
      <c r="X8" s="15">
        <v>6401.9210000000003</v>
      </c>
      <c r="Y8" s="15">
        <v>6576.3050000000003</v>
      </c>
      <c r="Z8" s="15">
        <v>6757.85</v>
      </c>
      <c r="AA8" s="15">
        <v>6946.62</v>
      </c>
      <c r="AB8" s="15">
        <v>7142.6270000000004</v>
      </c>
      <c r="AC8" s="15">
        <v>7345.78</v>
      </c>
      <c r="AD8" s="15">
        <v>7556.0259999999998</v>
      </c>
      <c r="AE8" s="15">
        <v>7773.4489999999996</v>
      </c>
      <c r="AF8" s="15">
        <v>7998.1639999999998</v>
      </c>
      <c r="AG8" s="15">
        <v>8230.2180000000008</v>
      </c>
      <c r="AH8" s="15">
        <v>8469.6720000000005</v>
      </c>
      <c r="AI8" s="15">
        <v>8716.5529999999999</v>
      </c>
      <c r="AJ8" s="15">
        <v>8971.3449999999993</v>
      </c>
      <c r="AK8" s="15">
        <v>9234.1290000000008</v>
      </c>
      <c r="AL8" s="15">
        <v>9504.2810000000009</v>
      </c>
      <c r="AM8" s="15">
        <v>9780.8719999999994</v>
      </c>
      <c r="AN8" s="15">
        <v>10063.495000000001</v>
      </c>
      <c r="AO8" s="15">
        <v>10352.120000000001</v>
      </c>
      <c r="AP8" s="15">
        <v>10647.754000000001</v>
      </c>
      <c r="AQ8" s="15">
        <v>10952.395</v>
      </c>
      <c r="AR8" s="15">
        <v>11268.657999999999</v>
      </c>
      <c r="AS8" s="15">
        <v>11598.633</v>
      </c>
      <c r="AT8" s="15">
        <v>11942.819</v>
      </c>
      <c r="AU8" s="15">
        <v>12301.335999999999</v>
      </c>
      <c r="AV8" s="15">
        <v>12675.46</v>
      </c>
      <c r="AW8" s="15">
        <v>13066.543</v>
      </c>
      <c r="AX8" s="15">
        <v>13475.4</v>
      </c>
      <c r="AY8" s="15">
        <v>13902.688</v>
      </c>
      <c r="AZ8" s="15">
        <v>14347.853999999999</v>
      </c>
      <c r="BA8" s="15">
        <v>14808.790999999999</v>
      </c>
      <c r="BB8" s="15">
        <v>15282.521000000001</v>
      </c>
      <c r="BC8" s="15">
        <v>15766.806</v>
      </c>
      <c r="BD8" s="15">
        <v>16260.932000000001</v>
      </c>
      <c r="BE8" s="15">
        <v>16765.116999999998</v>
      </c>
      <c r="BF8" s="15">
        <v>17279.141</v>
      </c>
      <c r="BG8" s="15">
        <v>17802.996999999999</v>
      </c>
      <c r="BH8" s="15">
        <v>18336.723999999998</v>
      </c>
      <c r="BI8" s="15">
        <v>18880.268</v>
      </c>
      <c r="BJ8" s="15">
        <v>19433.523000000001</v>
      </c>
      <c r="BK8" s="15">
        <v>19996.469000000001</v>
      </c>
      <c r="BL8" s="15">
        <v>20569.120999999999</v>
      </c>
      <c r="BM8" s="15">
        <v>21151.64</v>
      </c>
      <c r="BN8" s="15">
        <v>21743.949000000001</v>
      </c>
      <c r="BO8" s="15">
        <v>22346.573</v>
      </c>
      <c r="BP8" s="15">
        <v>22961.146000000001</v>
      </c>
      <c r="BQ8" s="15">
        <v>23589.800999999999</v>
      </c>
      <c r="BR8" s="15">
        <v>24234.088</v>
      </c>
    </row>
    <row r="9" spans="1:70" x14ac:dyDescent="0.2">
      <c r="A9" s="24" t="s">
        <v>113</v>
      </c>
      <c r="B9" s="24">
        <v>454</v>
      </c>
      <c r="C9" s="24" t="s">
        <v>10</v>
      </c>
      <c r="D9" s="24" t="s">
        <v>742</v>
      </c>
      <c r="E9" s="15">
        <v>2953.8710000000001</v>
      </c>
      <c r="F9" s="15">
        <v>3008.067</v>
      </c>
      <c r="G9" s="15">
        <v>3065.0340000000001</v>
      </c>
      <c r="H9" s="15">
        <v>3124.7339999999999</v>
      </c>
      <c r="I9" s="15">
        <v>3187.1729999999998</v>
      </c>
      <c r="J9" s="15">
        <v>3252.3319999999999</v>
      </c>
      <c r="K9" s="15">
        <v>3320.22</v>
      </c>
      <c r="L9" s="15">
        <v>3390.797</v>
      </c>
      <c r="M9" s="15">
        <v>3464.047</v>
      </c>
      <c r="N9" s="15">
        <v>3539.97</v>
      </c>
      <c r="O9" s="15">
        <v>3618.5949999999998</v>
      </c>
      <c r="P9" s="15">
        <v>3700.0230000000001</v>
      </c>
      <c r="Q9" s="15">
        <v>3784.4389999999999</v>
      </c>
      <c r="R9" s="15">
        <v>3872.1179999999999</v>
      </c>
      <c r="S9" s="15">
        <v>3963.4169999999999</v>
      </c>
      <c r="T9" s="15">
        <v>4058.6729999999998</v>
      </c>
      <c r="U9" s="15">
        <v>4158.1239999999998</v>
      </c>
      <c r="V9" s="15">
        <v>4262.0050000000001</v>
      </c>
      <c r="W9" s="15">
        <v>4370.6499999999996</v>
      </c>
      <c r="X9" s="15">
        <v>4484.4390000000003</v>
      </c>
      <c r="Y9" s="15">
        <v>4603.723</v>
      </c>
      <c r="Z9" s="15">
        <v>4728.7030000000004</v>
      </c>
      <c r="AA9" s="15">
        <v>4859.6099999999997</v>
      </c>
      <c r="AB9" s="15">
        <v>4996.9399999999996</v>
      </c>
      <c r="AC9" s="15">
        <v>5141.2020000000002</v>
      </c>
      <c r="AD9" s="15">
        <v>5292.808</v>
      </c>
      <c r="AE9" s="15">
        <v>5454.7049999999999</v>
      </c>
      <c r="AF9" s="15">
        <v>5627.5330000000004</v>
      </c>
      <c r="AG9" s="15">
        <v>5806.8450000000003</v>
      </c>
      <c r="AH9" s="15">
        <v>5986.3320000000003</v>
      </c>
      <c r="AI9" s="15">
        <v>6163.08</v>
      </c>
      <c r="AJ9" s="15">
        <v>6327.5690000000004</v>
      </c>
      <c r="AK9" s="15">
        <v>6484.4520000000002</v>
      </c>
      <c r="AL9" s="15">
        <v>6661.3580000000002</v>
      </c>
      <c r="AM9" s="15">
        <v>6895.9279999999999</v>
      </c>
      <c r="AN9" s="15">
        <v>7211.1049999999996</v>
      </c>
      <c r="AO9" s="15">
        <v>7625.3050000000003</v>
      </c>
      <c r="AP9" s="15">
        <v>8120.0929999999998</v>
      </c>
      <c r="AQ9" s="15">
        <v>8636.9349999999995</v>
      </c>
      <c r="AR9" s="15">
        <v>9094.6710000000003</v>
      </c>
      <c r="AS9" s="15">
        <v>9437.5529999999999</v>
      </c>
      <c r="AT9" s="15">
        <v>9641.1530000000002</v>
      </c>
      <c r="AU9" s="15">
        <v>9729.7170000000006</v>
      </c>
      <c r="AV9" s="15">
        <v>9755.857</v>
      </c>
      <c r="AW9" s="15">
        <v>9796.9760000000006</v>
      </c>
      <c r="AX9" s="15">
        <v>9909.0879999999997</v>
      </c>
      <c r="AY9" s="15">
        <v>10109.789000000001</v>
      </c>
      <c r="AZ9" s="15">
        <v>10381.861999999999</v>
      </c>
      <c r="BA9" s="15">
        <v>10704.744000000001</v>
      </c>
      <c r="BB9" s="15">
        <v>11044.356</v>
      </c>
      <c r="BC9" s="15">
        <v>11376.172</v>
      </c>
      <c r="BD9" s="15">
        <v>11695.862999999999</v>
      </c>
      <c r="BE9" s="15">
        <v>12013.710999999999</v>
      </c>
      <c r="BF9" s="15">
        <v>12336.687</v>
      </c>
      <c r="BG9" s="15">
        <v>12676.038</v>
      </c>
      <c r="BH9" s="15">
        <v>13039.710999999999</v>
      </c>
      <c r="BI9" s="15">
        <v>13429.262000000001</v>
      </c>
      <c r="BJ9" s="15">
        <v>13840.968999999999</v>
      </c>
      <c r="BK9" s="15">
        <v>14271.234</v>
      </c>
      <c r="BL9" s="15">
        <v>14714.602000000001</v>
      </c>
      <c r="BM9" s="15">
        <v>15167.094999999999</v>
      </c>
      <c r="BN9" s="15">
        <v>15627.618</v>
      </c>
      <c r="BO9" s="15">
        <v>16097.305</v>
      </c>
      <c r="BP9" s="15">
        <v>16577.147000000001</v>
      </c>
      <c r="BQ9" s="15">
        <v>17068.838</v>
      </c>
      <c r="BR9" s="15">
        <v>17573.607</v>
      </c>
    </row>
    <row r="10" spans="1:70" x14ac:dyDescent="0.2">
      <c r="A10" s="24" t="s">
        <v>119</v>
      </c>
      <c r="B10" s="24">
        <v>480</v>
      </c>
      <c r="C10" s="24" t="s">
        <v>10</v>
      </c>
      <c r="D10" s="24" t="s">
        <v>742</v>
      </c>
      <c r="E10" s="15">
        <v>493.255</v>
      </c>
      <c r="F10" s="15">
        <v>506.43299999999999</v>
      </c>
      <c r="G10" s="15">
        <v>521.18799999999999</v>
      </c>
      <c r="H10" s="15">
        <v>537.04700000000003</v>
      </c>
      <c r="I10" s="15">
        <v>553.62599999999998</v>
      </c>
      <c r="J10" s="15">
        <v>570.64800000000002</v>
      </c>
      <c r="K10" s="15">
        <v>587.952</v>
      </c>
      <c r="L10" s="15">
        <v>605.48699999999997</v>
      </c>
      <c r="M10" s="15">
        <v>623.27599999999995</v>
      </c>
      <c r="N10" s="15">
        <v>641.428</v>
      </c>
      <c r="O10" s="15">
        <v>660.02300000000002</v>
      </c>
      <c r="P10" s="15">
        <v>679.04499999999996</v>
      </c>
      <c r="Q10" s="15">
        <v>698.303</v>
      </c>
      <c r="R10" s="15">
        <v>717.41499999999996</v>
      </c>
      <c r="S10" s="15">
        <v>735.86</v>
      </c>
      <c r="T10" s="15">
        <v>753.28499999999997</v>
      </c>
      <c r="U10" s="15">
        <v>769.553</v>
      </c>
      <c r="V10" s="15">
        <v>784.78</v>
      </c>
      <c r="W10" s="15">
        <v>799.13599999999997</v>
      </c>
      <c r="X10" s="15">
        <v>812.94600000000003</v>
      </c>
      <c r="Y10" s="15">
        <v>826.44100000000003</v>
      </c>
      <c r="Z10" s="15">
        <v>839.59799999999996</v>
      </c>
      <c r="AA10" s="15">
        <v>852.4</v>
      </c>
      <c r="AB10" s="15">
        <v>865.16899999999998</v>
      </c>
      <c r="AC10" s="15">
        <v>878.35500000000002</v>
      </c>
      <c r="AD10" s="15">
        <v>892.21100000000001</v>
      </c>
      <c r="AE10" s="15">
        <v>906.92899999999997</v>
      </c>
      <c r="AF10" s="15">
        <v>922.32</v>
      </c>
      <c r="AG10" s="15">
        <v>937.82100000000003</v>
      </c>
      <c r="AH10" s="15">
        <v>952.58799999999997</v>
      </c>
      <c r="AI10" s="15">
        <v>966.03099999999995</v>
      </c>
      <c r="AJ10" s="15">
        <v>978.06899999999996</v>
      </c>
      <c r="AK10" s="15">
        <v>988.89200000000005</v>
      </c>
      <c r="AL10" s="15">
        <v>998.63099999999997</v>
      </c>
      <c r="AM10" s="15">
        <v>1007.501</v>
      </c>
      <c r="AN10" s="15">
        <v>1015.7619999999999</v>
      </c>
      <c r="AO10" s="15">
        <v>1023.279</v>
      </c>
      <c r="AP10" s="15">
        <v>1030.1780000000001</v>
      </c>
      <c r="AQ10" s="15">
        <v>1037.26</v>
      </c>
      <c r="AR10" s="15">
        <v>1045.5920000000001</v>
      </c>
      <c r="AS10" s="15">
        <v>1055.8679999999999</v>
      </c>
      <c r="AT10" s="15">
        <v>1068.4390000000001</v>
      </c>
      <c r="AU10" s="15">
        <v>1082.9559999999999</v>
      </c>
      <c r="AV10" s="15">
        <v>1098.5920000000001</v>
      </c>
      <c r="AW10" s="15">
        <v>1114.1369999999999</v>
      </c>
      <c r="AX10" s="15">
        <v>1128.673</v>
      </c>
      <c r="AY10" s="15">
        <v>1141.9480000000001</v>
      </c>
      <c r="AZ10" s="15">
        <v>1154.1400000000001</v>
      </c>
      <c r="BA10" s="15">
        <v>1165.2829999999999</v>
      </c>
      <c r="BB10" s="15">
        <v>1175.5740000000001</v>
      </c>
      <c r="BC10" s="15">
        <v>1185.145</v>
      </c>
      <c r="BD10" s="15">
        <v>1193.9169999999999</v>
      </c>
      <c r="BE10" s="15">
        <v>1201.8119999999999</v>
      </c>
      <c r="BF10" s="15">
        <v>1208.9939999999999</v>
      </c>
      <c r="BG10" s="15">
        <v>1215.6769999999999</v>
      </c>
      <c r="BH10" s="15">
        <v>1222.0029999999999</v>
      </c>
      <c r="BI10" s="15">
        <v>1228.098</v>
      </c>
      <c r="BJ10" s="15">
        <v>1233.9110000000001</v>
      </c>
      <c r="BK10" s="15">
        <v>1239.2929999999999</v>
      </c>
      <c r="BL10" s="15">
        <v>1244.0239999999999</v>
      </c>
      <c r="BM10" s="15">
        <v>1247.9549999999999</v>
      </c>
      <c r="BN10" s="15">
        <v>1251.0229999999999</v>
      </c>
      <c r="BO10" s="15">
        <v>1253.3710000000001</v>
      </c>
      <c r="BP10" s="15">
        <v>1255.29</v>
      </c>
      <c r="BQ10" s="15">
        <v>1257.2190000000001</v>
      </c>
      <c r="BR10" s="15">
        <v>1259.4559999999999</v>
      </c>
    </row>
    <row r="11" spans="1:70" x14ac:dyDescent="0.2">
      <c r="A11" s="24" t="s">
        <v>743</v>
      </c>
      <c r="B11" s="24">
        <v>175</v>
      </c>
      <c r="C11" s="24" t="s">
        <v>10</v>
      </c>
      <c r="D11" s="24" t="s">
        <v>742</v>
      </c>
      <c r="E11" s="15">
        <v>15.141</v>
      </c>
      <c r="F11" s="15">
        <v>15.728</v>
      </c>
      <c r="G11" s="15">
        <v>16.443000000000001</v>
      </c>
      <c r="H11" s="15">
        <v>17.248999999999999</v>
      </c>
      <c r="I11" s="15">
        <v>18.094000000000001</v>
      </c>
      <c r="J11" s="15">
        <v>18.984999999999999</v>
      </c>
      <c r="K11" s="15">
        <v>19.901</v>
      </c>
      <c r="L11" s="15">
        <v>20.84</v>
      </c>
      <c r="M11" s="15">
        <v>21.832000000000001</v>
      </c>
      <c r="N11" s="15">
        <v>22.882000000000001</v>
      </c>
      <c r="O11" s="15">
        <v>24.015000000000001</v>
      </c>
      <c r="P11" s="15">
        <v>25.241</v>
      </c>
      <c r="Q11" s="15">
        <v>26.535</v>
      </c>
      <c r="R11" s="15">
        <v>27.879000000000001</v>
      </c>
      <c r="S11" s="15">
        <v>29.219000000000001</v>
      </c>
      <c r="T11" s="15">
        <v>30.526</v>
      </c>
      <c r="U11" s="15">
        <v>31.783000000000001</v>
      </c>
      <c r="V11" s="15">
        <v>33.01</v>
      </c>
      <c r="W11" s="15">
        <v>34.250999999999998</v>
      </c>
      <c r="X11" s="15">
        <v>35.554000000000002</v>
      </c>
      <c r="Y11" s="15">
        <v>36.969000000000001</v>
      </c>
      <c r="Z11" s="15">
        <v>38.512999999999998</v>
      </c>
      <c r="AA11" s="15">
        <v>40.195999999999998</v>
      </c>
      <c r="AB11" s="15">
        <v>41.954999999999998</v>
      </c>
      <c r="AC11" s="15">
        <v>43.734000000000002</v>
      </c>
      <c r="AD11" s="15">
        <v>45.482999999999997</v>
      </c>
      <c r="AE11" s="15">
        <v>47.186</v>
      </c>
      <c r="AF11" s="15">
        <v>48.892000000000003</v>
      </c>
      <c r="AG11" s="15">
        <v>50.698</v>
      </c>
      <c r="AH11" s="15">
        <v>52.746000000000002</v>
      </c>
      <c r="AI11" s="15">
        <v>55.137</v>
      </c>
      <c r="AJ11" s="15">
        <v>57.906999999999996</v>
      </c>
      <c r="AK11" s="15">
        <v>61.039000000000001</v>
      </c>
      <c r="AL11" s="15">
        <v>64.491</v>
      </c>
      <c r="AM11" s="15">
        <v>68.200999999999993</v>
      </c>
      <c r="AN11" s="15">
        <v>72.103999999999999</v>
      </c>
      <c r="AO11" s="15">
        <v>76.183999999999997</v>
      </c>
      <c r="AP11" s="15">
        <v>80.447999999999993</v>
      </c>
      <c r="AQ11" s="15">
        <v>84.945999999999998</v>
      </c>
      <c r="AR11" s="15">
        <v>89.706999999999994</v>
      </c>
      <c r="AS11" s="15">
        <v>94.784000000000006</v>
      </c>
      <c r="AT11" s="15">
        <v>100.166</v>
      </c>
      <c r="AU11" s="15">
        <v>105.827</v>
      </c>
      <c r="AV11" s="15">
        <v>111.643</v>
      </c>
      <c r="AW11" s="15">
        <v>117.462</v>
      </c>
      <c r="AX11" s="15">
        <v>123.181</v>
      </c>
      <c r="AY11" s="15">
        <v>128.75800000000001</v>
      </c>
      <c r="AZ11" s="15">
        <v>134.21600000000001</v>
      </c>
      <c r="BA11" s="15">
        <v>139.57900000000001</v>
      </c>
      <c r="BB11" s="15">
        <v>144.94</v>
      </c>
      <c r="BC11" s="15">
        <v>150.33099999999999</v>
      </c>
      <c r="BD11" s="15">
        <v>155.75399999999999</v>
      </c>
      <c r="BE11" s="15">
        <v>161.20500000000001</v>
      </c>
      <c r="BF11" s="15">
        <v>166.721</v>
      </c>
      <c r="BG11" s="15">
        <v>172.339</v>
      </c>
      <c r="BH11" s="15">
        <v>178.09800000000001</v>
      </c>
      <c r="BI11" s="15">
        <v>184.03100000000001</v>
      </c>
      <c r="BJ11" s="15">
        <v>190.09800000000001</v>
      </c>
      <c r="BK11" s="15">
        <v>196.279</v>
      </c>
      <c r="BL11" s="15">
        <v>202.50299999999999</v>
      </c>
      <c r="BM11" s="15">
        <v>208.71799999999999</v>
      </c>
      <c r="BN11" s="15">
        <v>214.923</v>
      </c>
      <c r="BO11" s="15">
        <v>221.12200000000001</v>
      </c>
      <c r="BP11" s="15">
        <v>227.351</v>
      </c>
      <c r="BQ11" s="15">
        <v>233.63800000000001</v>
      </c>
      <c r="BR11" s="15">
        <v>240.02</v>
      </c>
    </row>
    <row r="12" spans="1:70" x14ac:dyDescent="0.2">
      <c r="A12" s="24" t="s">
        <v>124</v>
      </c>
      <c r="B12" s="24">
        <v>508</v>
      </c>
      <c r="C12" s="24" t="s">
        <v>10</v>
      </c>
      <c r="D12" s="24" t="s">
        <v>742</v>
      </c>
      <c r="E12" s="15">
        <v>6152.2370000000001</v>
      </c>
      <c r="F12" s="15">
        <v>6248.7169999999996</v>
      </c>
      <c r="G12" s="15">
        <v>6352.5839999999998</v>
      </c>
      <c r="H12" s="15">
        <v>6463.0879999999997</v>
      </c>
      <c r="I12" s="15">
        <v>6579.634</v>
      </c>
      <c r="J12" s="15">
        <v>6701.7489999999998</v>
      </c>
      <c r="K12" s="15">
        <v>6829.0919999999996</v>
      </c>
      <c r="L12" s="15">
        <v>6961.4859999999999</v>
      </c>
      <c r="M12" s="15">
        <v>7098.8590000000004</v>
      </c>
      <c r="N12" s="15">
        <v>7241.232</v>
      </c>
      <c r="O12" s="15">
        <v>7388.6949999999997</v>
      </c>
      <c r="P12" s="15">
        <v>7541.3249999999998</v>
      </c>
      <c r="Q12" s="15">
        <v>7699.1390000000001</v>
      </c>
      <c r="R12" s="15">
        <v>7862.0720000000001</v>
      </c>
      <c r="S12" s="15">
        <v>8030.0249999999996</v>
      </c>
      <c r="T12" s="15">
        <v>8203.0759999999991</v>
      </c>
      <c r="U12" s="15">
        <v>8381.4549999999999</v>
      </c>
      <c r="V12" s="15">
        <v>8565.6740000000009</v>
      </c>
      <c r="W12" s="15">
        <v>8756.4809999999998</v>
      </c>
      <c r="X12" s="15">
        <v>8954.8089999999993</v>
      </c>
      <c r="Y12" s="15">
        <v>9161.5339999999997</v>
      </c>
      <c r="Z12" s="15">
        <v>9375.1440000000002</v>
      </c>
      <c r="AA12" s="15">
        <v>9595.7620000000006</v>
      </c>
      <c r="AB12" s="15">
        <v>9827.58</v>
      </c>
      <c r="AC12" s="15">
        <v>10076.172</v>
      </c>
      <c r="AD12" s="15">
        <v>10344.494000000001</v>
      </c>
      <c r="AE12" s="15">
        <v>10632.932000000001</v>
      </c>
      <c r="AF12" s="15">
        <v>10936.936</v>
      </c>
      <c r="AG12" s="15">
        <v>11248.046</v>
      </c>
      <c r="AH12" s="15">
        <v>11554.978999999999</v>
      </c>
      <c r="AI12" s="15">
        <v>11848.331</v>
      </c>
      <c r="AJ12" s="15">
        <v>12133.074000000001</v>
      </c>
      <c r="AK12" s="15">
        <v>12409.243</v>
      </c>
      <c r="AL12" s="15">
        <v>12657.708000000001</v>
      </c>
      <c r="AM12" s="15">
        <v>12853.78</v>
      </c>
      <c r="AN12" s="15">
        <v>12984.405000000001</v>
      </c>
      <c r="AO12" s="15">
        <v>13034.385</v>
      </c>
      <c r="AP12" s="15">
        <v>13020.861000000001</v>
      </c>
      <c r="AQ12" s="15">
        <v>13002.553</v>
      </c>
      <c r="AR12" s="15">
        <v>13059.612999999999</v>
      </c>
      <c r="AS12" s="15">
        <v>13247.648999999999</v>
      </c>
      <c r="AT12" s="15">
        <v>13591.97</v>
      </c>
      <c r="AU12" s="15">
        <v>14071.231</v>
      </c>
      <c r="AV12" s="15">
        <v>14636.995000000001</v>
      </c>
      <c r="AW12" s="15">
        <v>15217.044</v>
      </c>
      <c r="AX12" s="15">
        <v>15759.132</v>
      </c>
      <c r="AY12" s="15">
        <v>16248.232</v>
      </c>
      <c r="AZ12" s="15">
        <v>16701.350999999999</v>
      </c>
      <c r="BA12" s="15">
        <v>17136.78</v>
      </c>
      <c r="BB12" s="15">
        <v>17584.868999999999</v>
      </c>
      <c r="BC12" s="15">
        <v>18067.687000000002</v>
      </c>
      <c r="BD12" s="15">
        <v>18588.758000000002</v>
      </c>
      <c r="BE12" s="15">
        <v>19139.657999999999</v>
      </c>
      <c r="BF12" s="15">
        <v>19716.598000000002</v>
      </c>
      <c r="BG12" s="15">
        <v>20312.705000000002</v>
      </c>
      <c r="BH12" s="15">
        <v>20923.07</v>
      </c>
      <c r="BI12" s="15">
        <v>21547.463</v>
      </c>
      <c r="BJ12" s="15">
        <v>22188.386999999999</v>
      </c>
      <c r="BK12" s="15">
        <v>22846.758000000002</v>
      </c>
      <c r="BL12" s="15">
        <v>23524.062999999998</v>
      </c>
      <c r="BM12" s="15">
        <v>24221.404999999999</v>
      </c>
      <c r="BN12" s="15">
        <v>24939.005000000001</v>
      </c>
      <c r="BO12" s="15">
        <v>25676.606</v>
      </c>
      <c r="BP12" s="15">
        <v>26434.371999999999</v>
      </c>
      <c r="BQ12" s="15">
        <v>27212.382000000001</v>
      </c>
      <c r="BR12" s="15">
        <v>28010.690999999999</v>
      </c>
    </row>
    <row r="13" spans="1:70" x14ac:dyDescent="0.2">
      <c r="A13" s="24" t="s">
        <v>744</v>
      </c>
      <c r="B13" s="24">
        <v>638</v>
      </c>
      <c r="C13" s="24" t="s">
        <v>10</v>
      </c>
      <c r="D13" s="24" t="s">
        <v>742</v>
      </c>
      <c r="E13" s="15">
        <v>248.11</v>
      </c>
      <c r="F13" s="15">
        <v>259.29500000000002</v>
      </c>
      <c r="G13" s="15">
        <v>268.48599999999999</v>
      </c>
      <c r="H13" s="15">
        <v>276.52600000000001</v>
      </c>
      <c r="I13" s="15">
        <v>284.08</v>
      </c>
      <c r="J13" s="15">
        <v>291.65800000000002</v>
      </c>
      <c r="K13" s="15">
        <v>299.57100000000003</v>
      </c>
      <c r="L13" s="15">
        <v>307.97899999999998</v>
      </c>
      <c r="M13" s="15">
        <v>316.87900000000002</v>
      </c>
      <c r="N13" s="15">
        <v>326.16699999999997</v>
      </c>
      <c r="O13" s="15">
        <v>335.69299999999998</v>
      </c>
      <c r="P13" s="15">
        <v>345.40499999999997</v>
      </c>
      <c r="Q13" s="15">
        <v>355.42899999999997</v>
      </c>
      <c r="R13" s="15">
        <v>366.07799999999997</v>
      </c>
      <c r="S13" s="15">
        <v>377.791</v>
      </c>
      <c r="T13" s="15">
        <v>390.77499999999998</v>
      </c>
      <c r="U13" s="15">
        <v>405.29</v>
      </c>
      <c r="V13" s="15">
        <v>420.988</v>
      </c>
      <c r="W13" s="15">
        <v>436.69</v>
      </c>
      <c r="X13" s="15">
        <v>450.74</v>
      </c>
      <c r="Y13" s="15">
        <v>462.02499999999998</v>
      </c>
      <c r="Z13" s="15">
        <v>470.11900000000003</v>
      </c>
      <c r="AA13" s="15">
        <v>475.47300000000001</v>
      </c>
      <c r="AB13" s="15">
        <v>478.91</v>
      </c>
      <c r="AC13" s="15">
        <v>481.68900000000002</v>
      </c>
      <c r="AD13" s="15">
        <v>484.77699999999999</v>
      </c>
      <c r="AE13" s="15">
        <v>488.34899999999999</v>
      </c>
      <c r="AF13" s="15">
        <v>492.286</v>
      </c>
      <c r="AG13" s="15">
        <v>496.911</v>
      </c>
      <c r="AH13" s="15">
        <v>502.5</v>
      </c>
      <c r="AI13" s="15">
        <v>509.26499999999999</v>
      </c>
      <c r="AJ13" s="15">
        <v>517.41300000000001</v>
      </c>
      <c r="AK13" s="15">
        <v>526.94899999999996</v>
      </c>
      <c r="AL13" s="15">
        <v>537.4</v>
      </c>
      <c r="AM13" s="15">
        <v>548.14099999999996</v>
      </c>
      <c r="AN13" s="15">
        <v>558.69899999999996</v>
      </c>
      <c r="AO13" s="15">
        <v>568.91700000000003</v>
      </c>
      <c r="AP13" s="15">
        <v>578.93799999999999</v>
      </c>
      <c r="AQ13" s="15">
        <v>588.98599999999999</v>
      </c>
      <c r="AR13" s="15">
        <v>599.45399999999995</v>
      </c>
      <c r="AS13" s="15">
        <v>610.58199999999999</v>
      </c>
      <c r="AT13" s="15">
        <v>622.41800000000001</v>
      </c>
      <c r="AU13" s="15">
        <v>634.79300000000001</v>
      </c>
      <c r="AV13" s="15">
        <v>647.58799999999997</v>
      </c>
      <c r="AW13" s="15">
        <v>660.56299999999999</v>
      </c>
      <c r="AX13" s="15">
        <v>673.54100000000005</v>
      </c>
      <c r="AY13" s="15">
        <v>686.46299999999997</v>
      </c>
      <c r="AZ13" s="15">
        <v>699.29899999999998</v>
      </c>
      <c r="BA13" s="15">
        <v>711.99199999999996</v>
      </c>
      <c r="BB13" s="15">
        <v>724.48400000000004</v>
      </c>
      <c r="BC13" s="15">
        <v>736.71</v>
      </c>
      <c r="BD13" s="15">
        <v>748.65800000000002</v>
      </c>
      <c r="BE13" s="15">
        <v>760.25800000000004</v>
      </c>
      <c r="BF13" s="15">
        <v>771.38400000000001</v>
      </c>
      <c r="BG13" s="15">
        <v>781.86400000000003</v>
      </c>
      <c r="BH13" s="15">
        <v>791.59799999999996</v>
      </c>
      <c r="BI13" s="15">
        <v>800.54300000000001</v>
      </c>
      <c r="BJ13" s="15">
        <v>808.73500000000001</v>
      </c>
      <c r="BK13" s="15">
        <v>816.33500000000004</v>
      </c>
      <c r="BL13" s="15">
        <v>823.53700000000003</v>
      </c>
      <c r="BM13" s="15">
        <v>830.51900000000001</v>
      </c>
      <c r="BN13" s="15">
        <v>837.30399999999997</v>
      </c>
      <c r="BO13" s="15">
        <v>843.90700000000004</v>
      </c>
      <c r="BP13" s="15">
        <v>850.4</v>
      </c>
      <c r="BQ13" s="15">
        <v>856.86699999999996</v>
      </c>
      <c r="BR13" s="15">
        <v>863.36300000000006</v>
      </c>
    </row>
    <row r="14" spans="1:70" x14ac:dyDescent="0.2">
      <c r="A14" s="24" t="s">
        <v>149</v>
      </c>
      <c r="B14" s="24">
        <v>646</v>
      </c>
      <c r="C14" s="24" t="s">
        <v>10</v>
      </c>
      <c r="D14" s="24" t="s">
        <v>742</v>
      </c>
      <c r="E14" s="15">
        <v>2186.1849999999999</v>
      </c>
      <c r="F14" s="15">
        <v>2250.6770000000001</v>
      </c>
      <c r="G14" s="15">
        <v>2313.3110000000001</v>
      </c>
      <c r="H14" s="15">
        <v>2378.4450000000002</v>
      </c>
      <c r="I14" s="15">
        <v>2448.8249999999998</v>
      </c>
      <c r="J14" s="15">
        <v>2525.527</v>
      </c>
      <c r="K14" s="15">
        <v>2607.9499999999998</v>
      </c>
      <c r="L14" s="15">
        <v>2693.8209999999999</v>
      </c>
      <c r="M14" s="15">
        <v>2779.55</v>
      </c>
      <c r="N14" s="15">
        <v>2860.6909999999998</v>
      </c>
      <c r="O14" s="15">
        <v>2933.4279999999999</v>
      </c>
      <c r="P14" s="15">
        <v>2996.096</v>
      </c>
      <c r="Q14" s="15">
        <v>3050.6039999999998</v>
      </c>
      <c r="R14" s="15">
        <v>3102.9720000000002</v>
      </c>
      <c r="S14" s="15">
        <v>3161.7240000000002</v>
      </c>
      <c r="T14" s="15">
        <v>3232.9340000000002</v>
      </c>
      <c r="U14" s="15">
        <v>3319.0819999999999</v>
      </c>
      <c r="V14" s="15">
        <v>3418.317</v>
      </c>
      <c r="W14" s="15">
        <v>3527.2629999999999</v>
      </c>
      <c r="X14" s="15">
        <v>3640.5909999999999</v>
      </c>
      <c r="Y14" s="15">
        <v>3754.5410000000002</v>
      </c>
      <c r="Z14" s="15">
        <v>3868.337</v>
      </c>
      <c r="AA14" s="15">
        <v>3983.7</v>
      </c>
      <c r="AB14" s="15">
        <v>4102.3209999999999</v>
      </c>
      <c r="AC14" s="15">
        <v>4226.799</v>
      </c>
      <c r="AD14" s="15">
        <v>4359.0919999999996</v>
      </c>
      <c r="AE14" s="15">
        <v>4499.509</v>
      </c>
      <c r="AF14" s="15">
        <v>4647.6149999999998</v>
      </c>
      <c r="AG14" s="15">
        <v>4803.7250000000004</v>
      </c>
      <c r="AH14" s="15">
        <v>4968.0739999999996</v>
      </c>
      <c r="AI14" s="15">
        <v>5140.7160000000003</v>
      </c>
      <c r="AJ14" s="15">
        <v>5315.0320000000002</v>
      </c>
      <c r="AK14" s="15">
        <v>5489.3220000000001</v>
      </c>
      <c r="AL14" s="15">
        <v>5673.6139999999996</v>
      </c>
      <c r="AM14" s="15">
        <v>5881.9059999999999</v>
      </c>
      <c r="AN14" s="15">
        <v>6120.107</v>
      </c>
      <c r="AO14" s="15">
        <v>6407.6719999999996</v>
      </c>
      <c r="AP14" s="15">
        <v>6732.1310000000003</v>
      </c>
      <c r="AQ14" s="15">
        <v>7030.1790000000001</v>
      </c>
      <c r="AR14" s="15">
        <v>7216.0280000000002</v>
      </c>
      <c r="AS14" s="15">
        <v>7235.7979999999998</v>
      </c>
      <c r="AT14" s="15">
        <v>7051.759</v>
      </c>
      <c r="AU14" s="15">
        <v>6701.8509999999997</v>
      </c>
      <c r="AV14" s="15">
        <v>6299.9089999999997</v>
      </c>
      <c r="AW14" s="15">
        <v>6005.0950000000003</v>
      </c>
      <c r="AX14" s="15">
        <v>5928.0780000000004</v>
      </c>
      <c r="AY14" s="15">
        <v>6115.1679999999997</v>
      </c>
      <c r="AZ14" s="15">
        <v>6522.3819999999996</v>
      </c>
      <c r="BA14" s="15">
        <v>7059.8130000000001</v>
      </c>
      <c r="BB14" s="15">
        <v>7593.2389999999996</v>
      </c>
      <c r="BC14" s="15">
        <v>8025.7030000000004</v>
      </c>
      <c r="BD14" s="15">
        <v>8329.4060000000009</v>
      </c>
      <c r="BE14" s="15">
        <v>8536.2049999999999</v>
      </c>
      <c r="BF14" s="15">
        <v>8680.3459999999995</v>
      </c>
      <c r="BG14" s="15">
        <v>8818.4380000000001</v>
      </c>
      <c r="BH14" s="15">
        <v>8991.7350000000006</v>
      </c>
      <c r="BI14" s="15">
        <v>9206.58</v>
      </c>
      <c r="BJ14" s="15">
        <v>9447.402</v>
      </c>
      <c r="BK14" s="15">
        <v>9708.1689999999999</v>
      </c>
      <c r="BL14" s="15">
        <v>9977.4459999999999</v>
      </c>
      <c r="BM14" s="15">
        <v>10246.842000000001</v>
      </c>
      <c r="BN14" s="15">
        <v>10516.071</v>
      </c>
      <c r="BO14" s="15">
        <v>10788.852999999999</v>
      </c>
      <c r="BP14" s="15">
        <v>11065.151</v>
      </c>
      <c r="BQ14" s="15">
        <v>11345.357</v>
      </c>
      <c r="BR14" s="15">
        <v>11629.553</v>
      </c>
    </row>
    <row r="15" spans="1:70" x14ac:dyDescent="0.2">
      <c r="A15" s="24" t="s">
        <v>157</v>
      </c>
      <c r="B15" s="24">
        <v>690</v>
      </c>
      <c r="C15" s="24" t="s">
        <v>10</v>
      </c>
      <c r="D15" s="24" t="s">
        <v>742</v>
      </c>
      <c r="E15" s="15">
        <v>36.325000000000003</v>
      </c>
      <c r="F15" s="15">
        <v>36.881</v>
      </c>
      <c r="G15" s="15">
        <v>37.436999999999998</v>
      </c>
      <c r="H15" s="15">
        <v>37.963999999999999</v>
      </c>
      <c r="I15" s="15">
        <v>38.454999999999998</v>
      </c>
      <c r="J15" s="15">
        <v>38.908999999999999</v>
      </c>
      <c r="K15" s="15">
        <v>39.334000000000003</v>
      </c>
      <c r="L15" s="15">
        <v>39.768999999999998</v>
      </c>
      <c r="M15" s="15">
        <v>40.253999999999998</v>
      </c>
      <c r="N15" s="15">
        <v>40.826000000000001</v>
      </c>
      <c r="O15" s="15">
        <v>41.54</v>
      </c>
      <c r="P15" s="15">
        <v>42.4</v>
      </c>
      <c r="Q15" s="15">
        <v>43.405999999999999</v>
      </c>
      <c r="R15" s="15">
        <v>44.511000000000003</v>
      </c>
      <c r="S15" s="15">
        <v>45.649000000000001</v>
      </c>
      <c r="T15" s="15">
        <v>46.771999999999998</v>
      </c>
      <c r="U15" s="15">
        <v>47.851999999999997</v>
      </c>
      <c r="V15" s="15">
        <v>48.914000000000001</v>
      </c>
      <c r="W15" s="15">
        <v>49.988</v>
      </c>
      <c r="X15" s="15">
        <v>51.128</v>
      </c>
      <c r="Y15" s="15">
        <v>52.365000000000002</v>
      </c>
      <c r="Z15" s="15">
        <v>53.707000000000001</v>
      </c>
      <c r="AA15" s="15">
        <v>55.127000000000002</v>
      </c>
      <c r="AB15" s="15">
        <v>56.606000000000002</v>
      </c>
      <c r="AC15" s="15">
        <v>58.097000000000001</v>
      </c>
      <c r="AD15" s="15">
        <v>59.59</v>
      </c>
      <c r="AE15" s="15">
        <v>61.061</v>
      </c>
      <c r="AF15" s="15">
        <v>62.5</v>
      </c>
      <c r="AG15" s="15">
        <v>63.878</v>
      </c>
      <c r="AH15" s="15">
        <v>65.153000000000006</v>
      </c>
      <c r="AI15" s="15">
        <v>66.293999999999997</v>
      </c>
      <c r="AJ15" s="15">
        <v>67.298000000000002</v>
      </c>
      <c r="AK15" s="15">
        <v>68.168000000000006</v>
      </c>
      <c r="AL15" s="15">
        <v>68.909000000000006</v>
      </c>
      <c r="AM15" s="15">
        <v>69.459000000000003</v>
      </c>
      <c r="AN15" s="15">
        <v>69.835999999999999</v>
      </c>
      <c r="AO15" s="15">
        <v>70.004000000000005</v>
      </c>
      <c r="AP15" s="15">
        <v>70.013999999999996</v>
      </c>
      <c r="AQ15" s="15">
        <v>69.989999999999995</v>
      </c>
      <c r="AR15" s="15">
        <v>70.144000000000005</v>
      </c>
      <c r="AS15" s="15">
        <v>70.623999999999995</v>
      </c>
      <c r="AT15" s="15">
        <v>71.5</v>
      </c>
      <c r="AU15" s="15">
        <v>72.712000000000003</v>
      </c>
      <c r="AV15" s="15">
        <v>74.114000000000004</v>
      </c>
      <c r="AW15" s="15">
        <v>75.491</v>
      </c>
      <c r="AX15" s="15">
        <v>76.703000000000003</v>
      </c>
      <c r="AY15" s="15">
        <v>77.674999999999997</v>
      </c>
      <c r="AZ15" s="15">
        <v>78.459000000000003</v>
      </c>
      <c r="BA15" s="15">
        <v>79.188000000000002</v>
      </c>
      <c r="BB15" s="15">
        <v>80.051000000000002</v>
      </c>
      <c r="BC15" s="15">
        <v>81.150999999999996</v>
      </c>
      <c r="BD15" s="15">
        <v>82.566999999999993</v>
      </c>
      <c r="BE15" s="15">
        <v>84.203000000000003</v>
      </c>
      <c r="BF15" s="15">
        <v>85.91</v>
      </c>
      <c r="BG15" s="15">
        <v>87.483999999999995</v>
      </c>
      <c r="BH15" s="15">
        <v>88.744</v>
      </c>
      <c r="BI15" s="15">
        <v>89.659000000000006</v>
      </c>
      <c r="BJ15" s="15">
        <v>90.281000000000006</v>
      </c>
      <c r="BK15" s="15">
        <v>90.686000000000007</v>
      </c>
      <c r="BL15" s="15">
        <v>91.034000000000006</v>
      </c>
      <c r="BM15" s="15">
        <v>91.405000000000001</v>
      </c>
      <c r="BN15" s="15">
        <v>91.834000000000003</v>
      </c>
      <c r="BO15" s="15">
        <v>92.284999999999997</v>
      </c>
      <c r="BP15" s="15">
        <v>92.765000000000001</v>
      </c>
      <c r="BQ15" s="15">
        <v>93.254000000000005</v>
      </c>
      <c r="BR15" s="15">
        <v>93.742000000000004</v>
      </c>
    </row>
    <row r="16" spans="1:70" x14ac:dyDescent="0.2">
      <c r="A16" s="24" t="s">
        <v>161</v>
      </c>
      <c r="B16" s="24">
        <v>706</v>
      </c>
      <c r="C16" s="24" t="s">
        <v>10</v>
      </c>
      <c r="D16" s="24" t="s">
        <v>742</v>
      </c>
      <c r="E16" s="15">
        <v>2264.0819999999999</v>
      </c>
      <c r="F16" s="15">
        <v>2307.6729999999998</v>
      </c>
      <c r="G16" s="15">
        <v>2351.9290000000001</v>
      </c>
      <c r="H16" s="15">
        <v>2397.1590000000001</v>
      </c>
      <c r="I16" s="15">
        <v>2443.625</v>
      </c>
      <c r="J16" s="15">
        <v>2491.52</v>
      </c>
      <c r="K16" s="15">
        <v>2540.989</v>
      </c>
      <c r="L16" s="15">
        <v>2592.1329999999998</v>
      </c>
      <c r="M16" s="15">
        <v>2644.9940000000001</v>
      </c>
      <c r="N16" s="15">
        <v>2699.5949999999998</v>
      </c>
      <c r="O16" s="15">
        <v>2755.9470000000001</v>
      </c>
      <c r="P16" s="15">
        <v>2814.096</v>
      </c>
      <c r="Q16" s="15">
        <v>2874.19</v>
      </c>
      <c r="R16" s="15">
        <v>2936.4430000000002</v>
      </c>
      <c r="S16" s="15">
        <v>3001.1260000000002</v>
      </c>
      <c r="T16" s="15">
        <v>3068.4369999999999</v>
      </c>
      <c r="U16" s="15">
        <v>3143.8359999999998</v>
      </c>
      <c r="V16" s="15">
        <v>3228.4949999999999</v>
      </c>
      <c r="W16" s="15">
        <v>3313.7860000000001</v>
      </c>
      <c r="X16" s="15">
        <v>3387.6320000000001</v>
      </c>
      <c r="Y16" s="15">
        <v>3444.5529999999999</v>
      </c>
      <c r="Z16" s="15">
        <v>3470.3240000000001</v>
      </c>
      <c r="AA16" s="15">
        <v>3475.0219999999999</v>
      </c>
      <c r="AB16" s="15">
        <v>3506.0079999999998</v>
      </c>
      <c r="AC16" s="15">
        <v>3627.5039999999999</v>
      </c>
      <c r="AD16" s="15">
        <v>3880.32</v>
      </c>
      <c r="AE16" s="15">
        <v>4289.4690000000001</v>
      </c>
      <c r="AF16" s="15">
        <v>4827.3620000000001</v>
      </c>
      <c r="AG16" s="15">
        <v>5417.74</v>
      </c>
      <c r="AH16" s="15">
        <v>5953.6149999999998</v>
      </c>
      <c r="AI16" s="15">
        <v>6359.1260000000002</v>
      </c>
      <c r="AJ16" s="15">
        <v>6604.8720000000003</v>
      </c>
      <c r="AK16" s="15">
        <v>6716.4480000000003</v>
      </c>
      <c r="AL16" s="15">
        <v>6740.22</v>
      </c>
      <c r="AM16" s="15">
        <v>6747.9319999999998</v>
      </c>
      <c r="AN16" s="15">
        <v>6791.7160000000003</v>
      </c>
      <c r="AO16" s="15">
        <v>6887.3720000000003</v>
      </c>
      <c r="AP16" s="15">
        <v>7018.1090000000004</v>
      </c>
      <c r="AQ16" s="15">
        <v>7165.2950000000001</v>
      </c>
      <c r="AR16" s="15">
        <v>7298.4170000000004</v>
      </c>
      <c r="AS16" s="15">
        <v>7397.3469999999998</v>
      </c>
      <c r="AT16" s="15">
        <v>7455.9359999999997</v>
      </c>
      <c r="AU16" s="15">
        <v>7488.5439999999999</v>
      </c>
      <c r="AV16" s="15">
        <v>7519.8109999999997</v>
      </c>
      <c r="AW16" s="15">
        <v>7583.9539999999997</v>
      </c>
      <c r="AX16" s="15">
        <v>7704.8940000000002</v>
      </c>
      <c r="AY16" s="15">
        <v>7892.3890000000001</v>
      </c>
      <c r="AZ16" s="15">
        <v>8137.4750000000004</v>
      </c>
      <c r="BA16" s="15">
        <v>8422.3719999999994</v>
      </c>
      <c r="BB16" s="15">
        <v>8720.2309999999998</v>
      </c>
      <c r="BC16" s="15">
        <v>9011.4789999999994</v>
      </c>
      <c r="BD16" s="15">
        <v>9290.8230000000003</v>
      </c>
      <c r="BE16" s="15">
        <v>9564.1669999999995</v>
      </c>
      <c r="BF16" s="15">
        <v>9836.3970000000008</v>
      </c>
      <c r="BG16" s="15">
        <v>10116.227999999999</v>
      </c>
      <c r="BH16" s="15">
        <v>10409.924999999999</v>
      </c>
      <c r="BI16" s="15">
        <v>10718.316999999999</v>
      </c>
      <c r="BJ16" s="15">
        <v>11038.596</v>
      </c>
      <c r="BK16" s="15">
        <v>11369.276</v>
      </c>
      <c r="BL16" s="15">
        <v>11707.99</v>
      </c>
      <c r="BM16" s="15">
        <v>12053.223</v>
      </c>
      <c r="BN16" s="15">
        <v>12404.725</v>
      </c>
      <c r="BO16" s="15">
        <v>12763.776</v>
      </c>
      <c r="BP16" s="15">
        <v>13132.349</v>
      </c>
      <c r="BQ16" s="15">
        <v>13513.125</v>
      </c>
      <c r="BR16" s="15">
        <v>13908.129000000001</v>
      </c>
    </row>
    <row r="17" spans="1:70" x14ac:dyDescent="0.2">
      <c r="A17" s="24" t="s">
        <v>401</v>
      </c>
      <c r="B17" s="24">
        <v>728</v>
      </c>
      <c r="C17" s="24" t="s">
        <v>10</v>
      </c>
      <c r="D17" s="24" t="s">
        <v>742</v>
      </c>
      <c r="E17" s="15">
        <v>2582.9290000000001</v>
      </c>
      <c r="F17" s="15">
        <v>2601.6509999999998</v>
      </c>
      <c r="G17" s="15">
        <v>2625.1260000000002</v>
      </c>
      <c r="H17" s="15">
        <v>2653.0970000000002</v>
      </c>
      <c r="I17" s="15">
        <v>2685.3249999999998</v>
      </c>
      <c r="J17" s="15">
        <v>2721.5439999999999</v>
      </c>
      <c r="K17" s="15">
        <v>2761.5439999999999</v>
      </c>
      <c r="L17" s="15">
        <v>2805.1060000000002</v>
      </c>
      <c r="M17" s="15">
        <v>2852.0160000000001</v>
      </c>
      <c r="N17" s="15">
        <v>2902.0830000000001</v>
      </c>
      <c r="O17" s="15">
        <v>2955.152</v>
      </c>
      <c r="P17" s="15">
        <v>3011.11</v>
      </c>
      <c r="Q17" s="15">
        <v>3069.913</v>
      </c>
      <c r="R17" s="15">
        <v>3131.5569999999998</v>
      </c>
      <c r="S17" s="15">
        <v>3196.1129999999998</v>
      </c>
      <c r="T17" s="15">
        <v>3263.6379999999999</v>
      </c>
      <c r="U17" s="15">
        <v>3334.1909999999998</v>
      </c>
      <c r="V17" s="15">
        <v>3407.8</v>
      </c>
      <c r="W17" s="15">
        <v>3484.5369999999998</v>
      </c>
      <c r="X17" s="15">
        <v>3564.4650000000001</v>
      </c>
      <c r="Y17" s="15">
        <v>3647.7089999999998</v>
      </c>
      <c r="Z17" s="15">
        <v>3734.4180000000001</v>
      </c>
      <c r="AA17" s="15">
        <v>3824.7620000000002</v>
      </c>
      <c r="AB17" s="15">
        <v>3918.922</v>
      </c>
      <c r="AC17" s="15">
        <v>4017.0749999999998</v>
      </c>
      <c r="AD17" s="15">
        <v>4119.4380000000001</v>
      </c>
      <c r="AE17" s="15">
        <v>4224.5290000000005</v>
      </c>
      <c r="AF17" s="15">
        <v>4332.2870000000003</v>
      </c>
      <c r="AG17" s="15">
        <v>4445.826</v>
      </c>
      <c r="AH17" s="15">
        <v>4569.4229999999998</v>
      </c>
      <c r="AI17" s="15">
        <v>4705.2240000000002</v>
      </c>
      <c r="AJ17" s="15">
        <v>4853.9269999999997</v>
      </c>
      <c r="AK17" s="15">
        <v>5011.7259999999997</v>
      </c>
      <c r="AL17" s="15">
        <v>5170.558</v>
      </c>
      <c r="AM17" s="15">
        <v>5319.6090000000004</v>
      </c>
      <c r="AN17" s="15">
        <v>5450.424</v>
      </c>
      <c r="AO17" s="15">
        <v>5565.5450000000001</v>
      </c>
      <c r="AP17" s="15">
        <v>5666.0780000000004</v>
      </c>
      <c r="AQ17" s="15">
        <v>5741.2349999999997</v>
      </c>
      <c r="AR17" s="15">
        <v>5777.4979999999996</v>
      </c>
      <c r="AS17" s="15">
        <v>5768.4809999999998</v>
      </c>
      <c r="AT17" s="15">
        <v>5705.3779999999997</v>
      </c>
      <c r="AU17" s="15">
        <v>5599.8140000000003</v>
      </c>
      <c r="AV17" s="15">
        <v>5490.915</v>
      </c>
      <c r="AW17" s="15">
        <v>5431.7380000000003</v>
      </c>
      <c r="AX17" s="15">
        <v>5459.5190000000002</v>
      </c>
      <c r="AY17" s="15">
        <v>5591.1139999999996</v>
      </c>
      <c r="AZ17" s="15">
        <v>5814.0060000000003</v>
      </c>
      <c r="BA17" s="15">
        <v>6099.9229999999998</v>
      </c>
      <c r="BB17" s="15">
        <v>6405.8639999999996</v>
      </c>
      <c r="BC17" s="15">
        <v>6700.6559999999999</v>
      </c>
      <c r="BD17" s="15">
        <v>6974.442</v>
      </c>
      <c r="BE17" s="15">
        <v>7237.2759999999998</v>
      </c>
      <c r="BF17" s="15">
        <v>7501.6419999999998</v>
      </c>
      <c r="BG17" s="15">
        <v>7787.6549999999997</v>
      </c>
      <c r="BH17" s="15">
        <v>8108.8770000000004</v>
      </c>
      <c r="BI17" s="15">
        <v>8468.152</v>
      </c>
      <c r="BJ17" s="15">
        <v>8856.7999999999993</v>
      </c>
      <c r="BK17" s="15">
        <v>9263.1360000000004</v>
      </c>
      <c r="BL17" s="15">
        <v>9670.6669999999995</v>
      </c>
      <c r="BM17" s="15">
        <v>10067.191999999999</v>
      </c>
      <c r="BN17" s="15">
        <v>10448.857</v>
      </c>
      <c r="BO17" s="15">
        <v>10818.258</v>
      </c>
      <c r="BP17" s="15">
        <v>11177.49</v>
      </c>
      <c r="BQ17" s="15">
        <v>11530.971</v>
      </c>
      <c r="BR17" s="15">
        <v>11882.136</v>
      </c>
    </row>
    <row r="18" spans="1:70" x14ac:dyDescent="0.2">
      <c r="A18" s="24" t="s">
        <v>181</v>
      </c>
      <c r="B18" s="24">
        <v>800</v>
      </c>
      <c r="C18" s="24" t="s">
        <v>10</v>
      </c>
      <c r="D18" s="24" t="s">
        <v>742</v>
      </c>
      <c r="E18" s="15">
        <v>5158.1899999999996</v>
      </c>
      <c r="F18" s="15">
        <v>5308.6679999999997</v>
      </c>
      <c r="G18" s="15">
        <v>5455.54</v>
      </c>
      <c r="H18" s="15">
        <v>5601.2389999999996</v>
      </c>
      <c r="I18" s="15">
        <v>5748.2079999999996</v>
      </c>
      <c r="J18" s="15">
        <v>5898.835</v>
      </c>
      <c r="K18" s="15">
        <v>6055.5169999999998</v>
      </c>
      <c r="L18" s="15">
        <v>6220.6289999999999</v>
      </c>
      <c r="M18" s="15">
        <v>6396.4629999999997</v>
      </c>
      <c r="N18" s="15">
        <v>6585.1049999999996</v>
      </c>
      <c r="O18" s="15">
        <v>6788.2139999999999</v>
      </c>
      <c r="P18" s="15">
        <v>7006.6329999999998</v>
      </c>
      <c r="Q18" s="15">
        <v>7240.174</v>
      </c>
      <c r="R18" s="15">
        <v>7487.4290000000001</v>
      </c>
      <c r="S18" s="15">
        <v>7746.1980000000003</v>
      </c>
      <c r="T18" s="15">
        <v>8014.4009999999998</v>
      </c>
      <c r="U18" s="15">
        <v>8292.7759999999998</v>
      </c>
      <c r="V18" s="15">
        <v>8580.6759999999995</v>
      </c>
      <c r="W18" s="15">
        <v>8872.92</v>
      </c>
      <c r="X18" s="15">
        <v>9162.8330000000005</v>
      </c>
      <c r="Y18" s="15">
        <v>9446.0640000000003</v>
      </c>
      <c r="Z18" s="15">
        <v>9720.3989999999994</v>
      </c>
      <c r="AA18" s="15">
        <v>9988.3799999999992</v>
      </c>
      <c r="AB18" s="15">
        <v>10256.429</v>
      </c>
      <c r="AC18" s="15">
        <v>10533.716</v>
      </c>
      <c r="AD18" s="15">
        <v>10827.147000000001</v>
      </c>
      <c r="AE18" s="15">
        <v>11139.833000000001</v>
      </c>
      <c r="AF18" s="15">
        <v>11470.867</v>
      </c>
      <c r="AG18" s="15">
        <v>11818.307000000001</v>
      </c>
      <c r="AH18" s="15">
        <v>12178.544</v>
      </c>
      <c r="AI18" s="15">
        <v>12549.54</v>
      </c>
      <c r="AJ18" s="15">
        <v>12930.209000000001</v>
      </c>
      <c r="AK18" s="15">
        <v>13323.332</v>
      </c>
      <c r="AL18" s="15">
        <v>13735.271000000001</v>
      </c>
      <c r="AM18" s="15">
        <v>14174.47</v>
      </c>
      <c r="AN18" s="15">
        <v>14646.624</v>
      </c>
      <c r="AO18" s="15">
        <v>15154.521000000001</v>
      </c>
      <c r="AP18" s="15">
        <v>15695.411</v>
      </c>
      <c r="AQ18" s="15">
        <v>16262.532999999999</v>
      </c>
      <c r="AR18" s="15">
        <v>16846.09</v>
      </c>
      <c r="AS18" s="15">
        <v>17438.906999999999</v>
      </c>
      <c r="AT18" s="15">
        <v>18040.437999999998</v>
      </c>
      <c r="AU18" s="15">
        <v>18652.888999999999</v>
      </c>
      <c r="AV18" s="15">
        <v>19275.421999999999</v>
      </c>
      <c r="AW18" s="15">
        <v>19907.633999999998</v>
      </c>
      <c r="AX18" s="15">
        <v>20550.291000000001</v>
      </c>
      <c r="AY18" s="15">
        <v>21202.117999999999</v>
      </c>
      <c r="AZ18" s="15">
        <v>21865.931</v>
      </c>
      <c r="BA18" s="15">
        <v>22551.789000000001</v>
      </c>
      <c r="BB18" s="15">
        <v>23272.994999999999</v>
      </c>
      <c r="BC18" s="15">
        <v>24039.274000000001</v>
      </c>
      <c r="BD18" s="15">
        <v>24854.892</v>
      </c>
      <c r="BE18" s="15">
        <v>25718.047999999999</v>
      </c>
      <c r="BF18" s="15">
        <v>26624.82</v>
      </c>
      <c r="BG18" s="15">
        <v>27568.436000000002</v>
      </c>
      <c r="BH18" s="15">
        <v>28543.94</v>
      </c>
      <c r="BI18" s="15">
        <v>29550.662</v>
      </c>
      <c r="BJ18" s="15">
        <v>30590.487000000001</v>
      </c>
      <c r="BK18" s="15">
        <v>31663.896000000001</v>
      </c>
      <c r="BL18" s="15">
        <v>32771.894999999997</v>
      </c>
      <c r="BM18" s="15">
        <v>33915.133000000002</v>
      </c>
      <c r="BN18" s="15">
        <v>35093.648000000001</v>
      </c>
      <c r="BO18" s="15">
        <v>36306.796000000002</v>
      </c>
      <c r="BP18" s="15">
        <v>37553.726000000002</v>
      </c>
      <c r="BQ18" s="15">
        <v>38833.338000000003</v>
      </c>
      <c r="BR18" s="15">
        <v>40144.870000000003</v>
      </c>
    </row>
    <row r="19" spans="1:70" x14ac:dyDescent="0.2">
      <c r="A19" s="24" t="s">
        <v>185</v>
      </c>
      <c r="B19" s="24">
        <v>834</v>
      </c>
      <c r="C19" s="24" t="s">
        <v>10</v>
      </c>
      <c r="D19" s="24" t="s">
        <v>742</v>
      </c>
      <c r="E19" s="15">
        <v>7649.7610000000004</v>
      </c>
      <c r="F19" s="15">
        <v>7847.3050000000003</v>
      </c>
      <c r="G19" s="15">
        <v>8055.9110000000001</v>
      </c>
      <c r="H19" s="15">
        <v>8274.7459999999992</v>
      </c>
      <c r="I19" s="15">
        <v>8503.2209999999995</v>
      </c>
      <c r="J19" s="15">
        <v>8740.9860000000008</v>
      </c>
      <c r="K19" s="15">
        <v>8987.9750000000004</v>
      </c>
      <c r="L19" s="15">
        <v>9244.3520000000008</v>
      </c>
      <c r="M19" s="15">
        <v>9510.5139999999992</v>
      </c>
      <c r="N19" s="15">
        <v>9787.0329999999994</v>
      </c>
      <c r="O19" s="15">
        <v>10074.507</v>
      </c>
      <c r="P19" s="15">
        <v>10373.397999999999</v>
      </c>
      <c r="Q19" s="15">
        <v>10683.906000000001</v>
      </c>
      <c r="R19" s="15">
        <v>11005.905000000001</v>
      </c>
      <c r="S19" s="15">
        <v>11339.097</v>
      </c>
      <c r="T19" s="15">
        <v>11683.528</v>
      </c>
      <c r="U19" s="15">
        <v>12038.903</v>
      </c>
      <c r="V19" s="15">
        <v>12406.04</v>
      </c>
      <c r="W19" s="15">
        <v>12787.489</v>
      </c>
      <c r="X19" s="15">
        <v>13186.557000000001</v>
      </c>
      <c r="Y19" s="15">
        <v>13605.529</v>
      </c>
      <c r="Z19" s="15">
        <v>14045.824000000001</v>
      </c>
      <c r="AA19" s="15">
        <v>14506.617</v>
      </c>
      <c r="AB19" s="15">
        <v>14985.130999999999</v>
      </c>
      <c r="AC19" s="15">
        <v>15477.294</v>
      </c>
      <c r="AD19" s="15">
        <v>15980.300999999999</v>
      </c>
      <c r="AE19" s="15">
        <v>16493.305</v>
      </c>
      <c r="AF19" s="15">
        <v>17017.669999999998</v>
      </c>
      <c r="AG19" s="15">
        <v>17555.493999999999</v>
      </c>
      <c r="AH19" s="15">
        <v>18109.883999999998</v>
      </c>
      <c r="AI19" s="15">
        <v>18683.156999999999</v>
      </c>
      <c r="AJ19" s="15">
        <v>19277.108</v>
      </c>
      <c r="AK19" s="15">
        <v>19891.547999999999</v>
      </c>
      <c r="AL19" s="15">
        <v>20524.666000000001</v>
      </c>
      <c r="AM19" s="15">
        <v>21173.602999999999</v>
      </c>
      <c r="AN19" s="15">
        <v>21836.999</v>
      </c>
      <c r="AO19" s="15">
        <v>22511.242999999999</v>
      </c>
      <c r="AP19" s="15">
        <v>23198.532999999999</v>
      </c>
      <c r="AQ19" s="15">
        <v>23909.954000000002</v>
      </c>
      <c r="AR19" s="15">
        <v>24660.575000000001</v>
      </c>
      <c r="AS19" s="15">
        <v>25459.603999999999</v>
      </c>
      <c r="AT19" s="15">
        <v>26315.012999999999</v>
      </c>
      <c r="AU19" s="15">
        <v>27219.618999999999</v>
      </c>
      <c r="AV19" s="15">
        <v>28149.328000000001</v>
      </c>
      <c r="AW19" s="15">
        <v>29070.615000000002</v>
      </c>
      <c r="AX19" s="15">
        <v>29960.776000000002</v>
      </c>
      <c r="AY19" s="15">
        <v>30811.853999999999</v>
      </c>
      <c r="AZ19" s="15">
        <v>31635.251</v>
      </c>
      <c r="BA19" s="15">
        <v>32451.713</v>
      </c>
      <c r="BB19" s="15">
        <v>33291.54</v>
      </c>
      <c r="BC19" s="15">
        <v>34178.042000000001</v>
      </c>
      <c r="BD19" s="15">
        <v>35117.019</v>
      </c>
      <c r="BE19" s="15">
        <v>36105.807999999997</v>
      </c>
      <c r="BF19" s="15">
        <v>37149.072</v>
      </c>
      <c r="BG19" s="15">
        <v>38249.983999999997</v>
      </c>
      <c r="BH19" s="15">
        <v>39410.544999999998</v>
      </c>
      <c r="BI19" s="15">
        <v>40634.947999999997</v>
      </c>
      <c r="BJ19" s="15">
        <v>41923.714999999997</v>
      </c>
      <c r="BK19" s="15">
        <v>43270.144</v>
      </c>
      <c r="BL19" s="15">
        <v>44664.231</v>
      </c>
      <c r="BM19" s="15">
        <v>46098.591</v>
      </c>
      <c r="BN19" s="15">
        <v>47570.902000000002</v>
      </c>
      <c r="BO19" s="15">
        <v>49082.997000000003</v>
      </c>
      <c r="BP19" s="15">
        <v>50636.595000000001</v>
      </c>
      <c r="BQ19" s="15">
        <v>52234.868999999999</v>
      </c>
      <c r="BR19" s="15">
        <v>53879.957000000002</v>
      </c>
    </row>
    <row r="20" spans="1:70" x14ac:dyDescent="0.2">
      <c r="A20" s="24" t="s">
        <v>192</v>
      </c>
      <c r="B20" s="24">
        <v>894</v>
      </c>
      <c r="C20" s="24" t="s">
        <v>10</v>
      </c>
      <c r="D20" s="24" t="s">
        <v>742</v>
      </c>
      <c r="E20" s="15">
        <v>2310.442</v>
      </c>
      <c r="F20" s="15">
        <v>2366.6280000000002</v>
      </c>
      <c r="G20" s="15">
        <v>2427.991</v>
      </c>
      <c r="H20" s="15">
        <v>2493.5129999999999</v>
      </c>
      <c r="I20" s="15">
        <v>2562.4830000000002</v>
      </c>
      <c r="J20" s="15">
        <v>2634.4639999999999</v>
      </c>
      <c r="K20" s="15">
        <v>2709.3589999999999</v>
      </c>
      <c r="L20" s="15">
        <v>2787.337</v>
      </c>
      <c r="M20" s="15">
        <v>2868.8409999999999</v>
      </c>
      <c r="N20" s="15">
        <v>2954.4830000000002</v>
      </c>
      <c r="O20" s="15">
        <v>3044.846</v>
      </c>
      <c r="P20" s="15">
        <v>3140.2640000000001</v>
      </c>
      <c r="Q20" s="15">
        <v>3240.587</v>
      </c>
      <c r="R20" s="15">
        <v>3345.145</v>
      </c>
      <c r="S20" s="15">
        <v>3452.942</v>
      </c>
      <c r="T20" s="15">
        <v>3563.4070000000002</v>
      </c>
      <c r="U20" s="15">
        <v>3676.1889999999999</v>
      </c>
      <c r="V20" s="15">
        <v>3791.8870000000002</v>
      </c>
      <c r="W20" s="15">
        <v>3912.085</v>
      </c>
      <c r="X20" s="15">
        <v>4038.9229999999998</v>
      </c>
      <c r="Y20" s="15">
        <v>4173.9279999999999</v>
      </c>
      <c r="Z20" s="15">
        <v>4317.7479999999996</v>
      </c>
      <c r="AA20" s="15">
        <v>4469.8950000000004</v>
      </c>
      <c r="AB20" s="15">
        <v>4629.402</v>
      </c>
      <c r="AC20" s="15">
        <v>4794.7539999999999</v>
      </c>
      <c r="AD20" s="15">
        <v>4964.8310000000001</v>
      </c>
      <c r="AE20" s="15">
        <v>5139.03</v>
      </c>
      <c r="AF20" s="15">
        <v>5317.6310000000003</v>
      </c>
      <c r="AG20" s="15">
        <v>5501.4449999999997</v>
      </c>
      <c r="AH20" s="15">
        <v>5691.7489999999998</v>
      </c>
      <c r="AI20" s="15">
        <v>5889.23</v>
      </c>
      <c r="AJ20" s="15">
        <v>6094.2060000000001</v>
      </c>
      <c r="AK20" s="15">
        <v>6305.7089999999998</v>
      </c>
      <c r="AL20" s="15">
        <v>6521.5420000000004</v>
      </c>
      <c r="AM20" s="15">
        <v>6738.7650000000003</v>
      </c>
      <c r="AN20" s="15">
        <v>6955.2120000000004</v>
      </c>
      <c r="AO20" s="15">
        <v>7170.6559999999999</v>
      </c>
      <c r="AP20" s="15">
        <v>7385.6859999999997</v>
      </c>
      <c r="AQ20" s="15">
        <v>7600.0720000000001</v>
      </c>
      <c r="AR20" s="15">
        <v>7813.808</v>
      </c>
      <c r="AS20" s="15">
        <v>8027.2529999999997</v>
      </c>
      <c r="AT20" s="15">
        <v>8239.732</v>
      </c>
      <c r="AU20" s="15">
        <v>8452.2749999999996</v>
      </c>
      <c r="AV20" s="15">
        <v>8669.1679999999997</v>
      </c>
      <c r="AW20" s="15">
        <v>8896.1090000000004</v>
      </c>
      <c r="AX20" s="15">
        <v>9137.0769999999993</v>
      </c>
      <c r="AY20" s="15">
        <v>9394.3040000000001</v>
      </c>
      <c r="AZ20" s="15">
        <v>9666.5779999999995</v>
      </c>
      <c r="BA20" s="15">
        <v>9950.2240000000002</v>
      </c>
      <c r="BB20" s="15">
        <v>10239.714</v>
      </c>
      <c r="BC20" s="15">
        <v>10531.221</v>
      </c>
      <c r="BD20" s="15">
        <v>10824.125</v>
      </c>
      <c r="BE20" s="15">
        <v>11120.409</v>
      </c>
      <c r="BF20" s="15">
        <v>11421.984</v>
      </c>
      <c r="BG20" s="15">
        <v>11731.745999999999</v>
      </c>
      <c r="BH20" s="15">
        <v>12052.156000000001</v>
      </c>
      <c r="BI20" s="15">
        <v>12383.446</v>
      </c>
      <c r="BJ20" s="15">
        <v>12725.974</v>
      </c>
      <c r="BK20" s="15">
        <v>13082.517</v>
      </c>
      <c r="BL20" s="15">
        <v>13456.416999999999</v>
      </c>
      <c r="BM20" s="15">
        <v>13850.032999999999</v>
      </c>
      <c r="BN20" s="15">
        <v>14264.755999999999</v>
      </c>
      <c r="BO20" s="15">
        <v>14699.937</v>
      </c>
      <c r="BP20" s="15">
        <v>15153.21</v>
      </c>
      <c r="BQ20" s="15">
        <v>15620.974</v>
      </c>
      <c r="BR20" s="15">
        <v>16100.587</v>
      </c>
    </row>
    <row r="21" spans="1:70" x14ac:dyDescent="0.2">
      <c r="A21" s="24" t="s">
        <v>193</v>
      </c>
      <c r="B21" s="24">
        <v>716</v>
      </c>
      <c r="C21" s="24" t="s">
        <v>10</v>
      </c>
      <c r="D21" s="24" t="s">
        <v>742</v>
      </c>
      <c r="E21" s="15">
        <v>2746.8519999999999</v>
      </c>
      <c r="F21" s="15">
        <v>2829.75</v>
      </c>
      <c r="G21" s="15">
        <v>2917.3679999999999</v>
      </c>
      <c r="H21" s="15">
        <v>3008.9250000000002</v>
      </c>
      <c r="I21" s="15">
        <v>3103.8989999999999</v>
      </c>
      <c r="J21" s="15">
        <v>3202.0149999999999</v>
      </c>
      <c r="K21" s="15">
        <v>3303.2649999999999</v>
      </c>
      <c r="L21" s="15">
        <v>3407.9079999999999</v>
      </c>
      <c r="M21" s="15">
        <v>3516.3989999999999</v>
      </c>
      <c r="N21" s="15">
        <v>3629.3560000000002</v>
      </c>
      <c r="O21" s="15">
        <v>3747.3690000000001</v>
      </c>
      <c r="P21" s="15">
        <v>3870.7559999999999</v>
      </c>
      <c r="Q21" s="15">
        <v>3999.4189999999999</v>
      </c>
      <c r="R21" s="15">
        <v>4132.7560000000003</v>
      </c>
      <c r="S21" s="15">
        <v>4269.8630000000003</v>
      </c>
      <c r="T21" s="15">
        <v>4410.2120000000004</v>
      </c>
      <c r="U21" s="15">
        <v>4553.433</v>
      </c>
      <c r="V21" s="15">
        <v>4700.0410000000002</v>
      </c>
      <c r="W21" s="15">
        <v>4851.4309999999996</v>
      </c>
      <c r="X21" s="15">
        <v>5009.5140000000001</v>
      </c>
      <c r="Y21" s="15">
        <v>5175.6180000000004</v>
      </c>
      <c r="Z21" s="15">
        <v>5351.1949999999997</v>
      </c>
      <c r="AA21" s="15">
        <v>5535.8739999999998</v>
      </c>
      <c r="AB21" s="15">
        <v>5727.0439999999999</v>
      </c>
      <c r="AC21" s="15">
        <v>5920.9430000000002</v>
      </c>
      <c r="AD21" s="15">
        <v>6115.37</v>
      </c>
      <c r="AE21" s="15">
        <v>6308.3</v>
      </c>
      <c r="AF21" s="15">
        <v>6501.893</v>
      </c>
      <c r="AG21" s="15">
        <v>6703.1819999999998</v>
      </c>
      <c r="AH21" s="15">
        <v>6921.79</v>
      </c>
      <c r="AI21" s="15">
        <v>7164.1719999999996</v>
      </c>
      <c r="AJ21" s="15">
        <v>7431.94</v>
      </c>
      <c r="AK21" s="15">
        <v>7721.5360000000001</v>
      </c>
      <c r="AL21" s="15">
        <v>8027.5649999999996</v>
      </c>
      <c r="AM21" s="15">
        <v>8342.1949999999997</v>
      </c>
      <c r="AN21" s="15">
        <v>8658.857</v>
      </c>
      <c r="AO21" s="15">
        <v>8976.2049999999999</v>
      </c>
      <c r="AP21" s="15">
        <v>9293.2829999999994</v>
      </c>
      <c r="AQ21" s="15">
        <v>9604.3019999999997</v>
      </c>
      <c r="AR21" s="15">
        <v>9902.5400000000009</v>
      </c>
      <c r="AS21" s="15">
        <v>10183.112999999999</v>
      </c>
      <c r="AT21" s="15">
        <v>10443.043</v>
      </c>
      <c r="AU21" s="15">
        <v>10682.868</v>
      </c>
      <c r="AV21" s="15">
        <v>10905.755999999999</v>
      </c>
      <c r="AW21" s="15">
        <v>11116.948</v>
      </c>
      <c r="AX21" s="15">
        <v>11320.346</v>
      </c>
      <c r="AY21" s="15">
        <v>11518.262000000001</v>
      </c>
      <c r="AZ21" s="15">
        <v>11709.996999999999</v>
      </c>
      <c r="BA21" s="15">
        <v>11893.272000000001</v>
      </c>
      <c r="BB21" s="15">
        <v>12064.537</v>
      </c>
      <c r="BC21" s="15">
        <v>12222.251</v>
      </c>
      <c r="BD21" s="15">
        <v>12366.165000000001</v>
      </c>
      <c r="BE21" s="15">
        <v>12500.525</v>
      </c>
      <c r="BF21" s="15">
        <v>12633.897000000001</v>
      </c>
      <c r="BG21" s="15">
        <v>12777.511</v>
      </c>
      <c r="BH21" s="15">
        <v>12940.031999999999</v>
      </c>
      <c r="BI21" s="15">
        <v>13124.267</v>
      </c>
      <c r="BJ21" s="15">
        <v>13329.909</v>
      </c>
      <c r="BK21" s="15">
        <v>13558.468999999999</v>
      </c>
      <c r="BL21" s="15">
        <v>13810.599</v>
      </c>
      <c r="BM21" s="15">
        <v>14086.316999999999</v>
      </c>
      <c r="BN21" s="15">
        <v>14386.648999999999</v>
      </c>
      <c r="BO21" s="15">
        <v>14710.825999999999</v>
      </c>
      <c r="BP21" s="15">
        <v>15054.505999999999</v>
      </c>
      <c r="BQ21" s="15">
        <v>15411.674999999999</v>
      </c>
      <c r="BR21" s="15">
        <v>15777.450999999999</v>
      </c>
    </row>
    <row r="22" spans="1:70" x14ac:dyDescent="0.2">
      <c r="A22" s="24" t="s">
        <v>11</v>
      </c>
      <c r="B22" s="24">
        <v>24</v>
      </c>
      <c r="C22" s="24" t="s">
        <v>10</v>
      </c>
      <c r="D22" s="24" t="s">
        <v>745</v>
      </c>
      <c r="E22" s="15">
        <v>4548.0230000000001</v>
      </c>
      <c r="F22" s="15">
        <v>4659.3329999999996</v>
      </c>
      <c r="G22" s="15">
        <v>4774.5609999999997</v>
      </c>
      <c r="H22" s="15">
        <v>4890.4690000000001</v>
      </c>
      <c r="I22" s="15">
        <v>5004.7629999999999</v>
      </c>
      <c r="J22" s="15">
        <v>5116.0709999999999</v>
      </c>
      <c r="K22" s="15">
        <v>5224.0029999999997</v>
      </c>
      <c r="L22" s="15">
        <v>5329.0990000000002</v>
      </c>
      <c r="M22" s="15">
        <v>5432.7169999999996</v>
      </c>
      <c r="N22" s="15">
        <v>5536.7790000000005</v>
      </c>
      <c r="O22" s="15">
        <v>5643.1819999999998</v>
      </c>
      <c r="P22" s="15">
        <v>5753.0240000000003</v>
      </c>
      <c r="Q22" s="15">
        <v>5866.0609999999997</v>
      </c>
      <c r="R22" s="15">
        <v>5980.4170000000004</v>
      </c>
      <c r="S22" s="15">
        <v>6093.3209999999999</v>
      </c>
      <c r="T22" s="15">
        <v>6203.299</v>
      </c>
      <c r="U22" s="15">
        <v>6309.77</v>
      </c>
      <c r="V22" s="15">
        <v>6414.9949999999999</v>
      </c>
      <c r="W22" s="15">
        <v>6523.7910000000002</v>
      </c>
      <c r="X22" s="15">
        <v>6642.6319999999996</v>
      </c>
      <c r="Y22" s="15">
        <v>6776.3810000000003</v>
      </c>
      <c r="Z22" s="15">
        <v>6927.2690000000002</v>
      </c>
      <c r="AA22" s="15">
        <v>7094.8339999999998</v>
      </c>
      <c r="AB22" s="15">
        <v>7277.96</v>
      </c>
      <c r="AC22" s="15">
        <v>7474.3379999999997</v>
      </c>
      <c r="AD22" s="15">
        <v>7682.4790000000003</v>
      </c>
      <c r="AE22" s="15">
        <v>7900.9970000000003</v>
      </c>
      <c r="AF22" s="15">
        <v>8130.9880000000003</v>
      </c>
      <c r="AG22" s="15">
        <v>8376.1470000000008</v>
      </c>
      <c r="AH22" s="15">
        <v>8641.5210000000006</v>
      </c>
      <c r="AI22" s="15">
        <v>8929.9</v>
      </c>
      <c r="AJ22" s="15">
        <v>9244.5069999999996</v>
      </c>
      <c r="AK22" s="15">
        <v>9582.1560000000009</v>
      </c>
      <c r="AL22" s="15">
        <v>9931.5619999999999</v>
      </c>
      <c r="AM22" s="15">
        <v>10277.321</v>
      </c>
      <c r="AN22" s="15">
        <v>10609.041999999999</v>
      </c>
      <c r="AO22" s="15">
        <v>10921.037</v>
      </c>
      <c r="AP22" s="15">
        <v>11218.268</v>
      </c>
      <c r="AQ22" s="15">
        <v>11513.968000000001</v>
      </c>
      <c r="AR22" s="15">
        <v>11827.236999999999</v>
      </c>
      <c r="AS22" s="15">
        <v>12171.441000000001</v>
      </c>
      <c r="AT22" s="15">
        <v>12553.446</v>
      </c>
      <c r="AU22" s="15">
        <v>12968.344999999999</v>
      </c>
      <c r="AV22" s="15">
        <v>13403.734</v>
      </c>
      <c r="AW22" s="15">
        <v>13841.300999999999</v>
      </c>
      <c r="AX22" s="15">
        <v>14268.994000000001</v>
      </c>
      <c r="AY22" s="15">
        <v>14682.284</v>
      </c>
      <c r="AZ22" s="15">
        <v>15088.981</v>
      </c>
      <c r="BA22" s="15">
        <v>15504.317999999999</v>
      </c>
      <c r="BB22" s="15">
        <v>15949.766</v>
      </c>
      <c r="BC22" s="15">
        <v>16440.923999999999</v>
      </c>
      <c r="BD22" s="15">
        <v>16983.266</v>
      </c>
      <c r="BE22" s="15">
        <v>17572.649000000001</v>
      </c>
      <c r="BF22" s="15">
        <v>18203.368999999999</v>
      </c>
      <c r="BG22" s="15">
        <v>18865.716</v>
      </c>
      <c r="BH22" s="15">
        <v>19552.542000000001</v>
      </c>
      <c r="BI22" s="15">
        <v>20262.399000000001</v>
      </c>
      <c r="BJ22" s="15">
        <v>20997.687000000002</v>
      </c>
      <c r="BK22" s="15">
        <v>21759.42</v>
      </c>
      <c r="BL22" s="15">
        <v>22549.546999999999</v>
      </c>
      <c r="BM22" s="15">
        <v>23369.131000000001</v>
      </c>
      <c r="BN22" s="15">
        <v>24218.564999999999</v>
      </c>
      <c r="BO22" s="15">
        <v>25096.15</v>
      </c>
      <c r="BP22" s="15">
        <v>25998.34</v>
      </c>
      <c r="BQ22" s="15">
        <v>26920.466</v>
      </c>
      <c r="BR22" s="15">
        <v>27859.305</v>
      </c>
    </row>
    <row r="23" spans="1:70" x14ac:dyDescent="0.2">
      <c r="A23" s="24" t="s">
        <v>38</v>
      </c>
      <c r="B23" s="24">
        <v>120</v>
      </c>
      <c r="C23" s="24" t="s">
        <v>10</v>
      </c>
      <c r="D23" s="24" t="s">
        <v>745</v>
      </c>
      <c r="E23" s="15">
        <v>4307.0219999999999</v>
      </c>
      <c r="F23" s="15">
        <v>4382.9269999999997</v>
      </c>
      <c r="G23" s="15">
        <v>4460.3180000000002</v>
      </c>
      <c r="H23" s="15">
        <v>4539.4430000000002</v>
      </c>
      <c r="I23" s="15">
        <v>4620.6270000000004</v>
      </c>
      <c r="J23" s="15">
        <v>4704.2330000000002</v>
      </c>
      <c r="K23" s="15">
        <v>4790.7139999999999</v>
      </c>
      <c r="L23" s="15">
        <v>4880.5940000000001</v>
      </c>
      <c r="M23" s="15">
        <v>4974.4309999999996</v>
      </c>
      <c r="N23" s="15">
        <v>5072.8010000000004</v>
      </c>
      <c r="O23" s="15">
        <v>5176.268</v>
      </c>
      <c r="P23" s="15">
        <v>5285.2309999999998</v>
      </c>
      <c r="Q23" s="15">
        <v>5399.9219999999996</v>
      </c>
      <c r="R23" s="15">
        <v>5520.3320000000003</v>
      </c>
      <c r="S23" s="15">
        <v>5646.3159999999998</v>
      </c>
      <c r="T23" s="15">
        <v>5777.8339999999998</v>
      </c>
      <c r="U23" s="15">
        <v>5915.1229999999996</v>
      </c>
      <c r="V23" s="15">
        <v>6058.5389999999998</v>
      </c>
      <c r="W23" s="15">
        <v>6208.2820000000002</v>
      </c>
      <c r="X23" s="15">
        <v>6364.5690000000004</v>
      </c>
      <c r="Y23" s="15">
        <v>6527.6350000000002</v>
      </c>
      <c r="Z23" s="15">
        <v>6697.7449999999999</v>
      </c>
      <c r="AA23" s="15">
        <v>6875.2280000000001</v>
      </c>
      <c r="AB23" s="15">
        <v>7060.6030000000001</v>
      </c>
      <c r="AC23" s="15">
        <v>7254.4679999999998</v>
      </c>
      <c r="AD23" s="15">
        <v>7457.3620000000001</v>
      </c>
      <c r="AE23" s="15">
        <v>7669.4449999999997</v>
      </c>
      <c r="AF23" s="15">
        <v>7890.9690000000001</v>
      </c>
      <c r="AG23" s="15">
        <v>8122.5290000000005</v>
      </c>
      <c r="AH23" s="15">
        <v>8364.8349999999991</v>
      </c>
      <c r="AI23" s="15">
        <v>8618.3539999999994</v>
      </c>
      <c r="AJ23" s="15">
        <v>8883.0159999999996</v>
      </c>
      <c r="AK23" s="15">
        <v>9158.5660000000007</v>
      </c>
      <c r="AL23" s="15">
        <v>9445.0030000000006</v>
      </c>
      <c r="AM23" s="15">
        <v>9742.2630000000008</v>
      </c>
      <c r="AN23" s="15">
        <v>10050.022999999999</v>
      </c>
      <c r="AO23" s="15">
        <v>10368.299999999999</v>
      </c>
      <c r="AP23" s="15">
        <v>10696.273999999999</v>
      </c>
      <c r="AQ23" s="15">
        <v>11031.816999999999</v>
      </c>
      <c r="AR23" s="15">
        <v>11372.16</v>
      </c>
      <c r="AS23" s="15">
        <v>11715.218000000001</v>
      </c>
      <c r="AT23" s="15">
        <v>12060.728999999999</v>
      </c>
      <c r="AU23" s="15">
        <v>12408.931</v>
      </c>
      <c r="AV23" s="15">
        <v>12758.880999999999</v>
      </c>
      <c r="AW23" s="15">
        <v>13109.66</v>
      </c>
      <c r="AX23" s="15">
        <v>13460.994000000001</v>
      </c>
      <c r="AY23" s="15">
        <v>13812.472</v>
      </c>
      <c r="AZ23" s="15">
        <v>14165.423000000001</v>
      </c>
      <c r="BA23" s="15">
        <v>14523.57</v>
      </c>
      <c r="BB23" s="15">
        <v>14891.891</v>
      </c>
      <c r="BC23" s="15">
        <v>15274.234</v>
      </c>
      <c r="BD23" s="15">
        <v>15671.927</v>
      </c>
      <c r="BE23" s="15">
        <v>16084.886</v>
      </c>
      <c r="BF23" s="15">
        <v>16513.822</v>
      </c>
      <c r="BG23" s="15">
        <v>16959.080999999998</v>
      </c>
      <c r="BH23" s="15">
        <v>17420.794999999998</v>
      </c>
      <c r="BI23" s="15">
        <v>17899.562000000002</v>
      </c>
      <c r="BJ23" s="15">
        <v>18395.388999999999</v>
      </c>
      <c r="BK23" s="15">
        <v>18907.008000000002</v>
      </c>
      <c r="BL23" s="15">
        <v>19432.541000000001</v>
      </c>
      <c r="BM23" s="15">
        <v>19970.494999999999</v>
      </c>
      <c r="BN23" s="15">
        <v>20520.447</v>
      </c>
      <c r="BO23" s="15">
        <v>21082.383000000002</v>
      </c>
      <c r="BP23" s="15">
        <v>21655.715</v>
      </c>
      <c r="BQ23" s="15">
        <v>22239.903999999999</v>
      </c>
      <c r="BR23" s="15">
        <v>22834.522000000001</v>
      </c>
    </row>
    <row r="24" spans="1:70" x14ac:dyDescent="0.2">
      <c r="A24" s="24" t="s">
        <v>41</v>
      </c>
      <c r="B24" s="24">
        <v>140</v>
      </c>
      <c r="C24" s="24" t="s">
        <v>10</v>
      </c>
      <c r="D24" s="24" t="s">
        <v>745</v>
      </c>
      <c r="E24" s="15">
        <v>1326.652</v>
      </c>
      <c r="F24" s="15">
        <v>1339.84</v>
      </c>
      <c r="G24" s="15">
        <v>1353.47</v>
      </c>
      <c r="H24" s="15">
        <v>1367.797</v>
      </c>
      <c r="I24" s="15">
        <v>1383.0730000000001</v>
      </c>
      <c r="J24" s="15">
        <v>1399.4870000000001</v>
      </c>
      <c r="K24" s="15">
        <v>1417.2180000000001</v>
      </c>
      <c r="L24" s="15">
        <v>1436.3910000000001</v>
      </c>
      <c r="M24" s="15">
        <v>1457.1130000000001</v>
      </c>
      <c r="N24" s="15">
        <v>1479.47</v>
      </c>
      <c r="O24" s="15">
        <v>1503.508</v>
      </c>
      <c r="P24" s="15">
        <v>1529.2270000000001</v>
      </c>
      <c r="Q24" s="15">
        <v>1556.6610000000001</v>
      </c>
      <c r="R24" s="15">
        <v>1585.7629999999999</v>
      </c>
      <c r="S24" s="15">
        <v>1616.5160000000001</v>
      </c>
      <c r="T24" s="15">
        <v>1648.8330000000001</v>
      </c>
      <c r="U24" s="15">
        <v>1682.885</v>
      </c>
      <c r="V24" s="15">
        <v>1718.6030000000001</v>
      </c>
      <c r="W24" s="15">
        <v>1755.3440000000001</v>
      </c>
      <c r="X24" s="15">
        <v>1792.22</v>
      </c>
      <c r="Y24" s="15">
        <v>1828.7090000000001</v>
      </c>
      <c r="Z24" s="15">
        <v>1864.598</v>
      </c>
      <c r="AA24" s="15">
        <v>1900.317</v>
      </c>
      <c r="AB24" s="15">
        <v>1936.8409999999999</v>
      </c>
      <c r="AC24" s="15">
        <v>1975.521</v>
      </c>
      <c r="AD24" s="15">
        <v>2017.3720000000001</v>
      </c>
      <c r="AE24" s="15">
        <v>2062.4050000000002</v>
      </c>
      <c r="AF24" s="15">
        <v>2110.4569999999999</v>
      </c>
      <c r="AG24" s="15">
        <v>2162.2489999999998</v>
      </c>
      <c r="AH24" s="15">
        <v>2218.5749999999998</v>
      </c>
      <c r="AI24" s="15">
        <v>2279.8209999999999</v>
      </c>
      <c r="AJ24" s="15">
        <v>2346.797</v>
      </c>
      <c r="AK24" s="15">
        <v>2418.8440000000001</v>
      </c>
      <c r="AL24" s="15">
        <v>2493.1350000000002</v>
      </c>
      <c r="AM24" s="15">
        <v>2565.8029999999999</v>
      </c>
      <c r="AN24" s="15">
        <v>2634.232</v>
      </c>
      <c r="AO24" s="15">
        <v>2696.982</v>
      </c>
      <c r="AP24" s="15">
        <v>2755.2440000000001</v>
      </c>
      <c r="AQ24" s="15">
        <v>2812.2440000000001</v>
      </c>
      <c r="AR24" s="15">
        <v>2872.6680000000001</v>
      </c>
      <c r="AS24" s="15">
        <v>2939.78</v>
      </c>
      <c r="AT24" s="15">
        <v>3014.6239999999998</v>
      </c>
      <c r="AU24" s="15">
        <v>3095.8069999999998</v>
      </c>
      <c r="AV24" s="15">
        <v>3181.2220000000002</v>
      </c>
      <c r="AW24" s="15">
        <v>3267.67</v>
      </c>
      <c r="AX24" s="15">
        <v>3352.7669999999998</v>
      </c>
      <c r="AY24" s="15">
        <v>3435.8209999999999</v>
      </c>
      <c r="AZ24" s="15">
        <v>3517.3090000000002</v>
      </c>
      <c r="BA24" s="15">
        <v>3597.3850000000002</v>
      </c>
      <c r="BB24" s="15">
        <v>3676.5079999999998</v>
      </c>
      <c r="BC24" s="15">
        <v>3754.9859999999999</v>
      </c>
      <c r="BD24" s="15">
        <v>3832.203</v>
      </c>
      <c r="BE24" s="15">
        <v>3907.6120000000001</v>
      </c>
      <c r="BF24" s="15">
        <v>3981.665</v>
      </c>
      <c r="BG24" s="15">
        <v>4055.0360000000001</v>
      </c>
      <c r="BH24" s="15">
        <v>4127.91</v>
      </c>
      <c r="BI24" s="15">
        <v>4201.7579999999998</v>
      </c>
      <c r="BJ24" s="15">
        <v>4275.8</v>
      </c>
      <c r="BK24" s="15">
        <v>4345.3860000000004</v>
      </c>
      <c r="BL24" s="15">
        <v>4404.2299999999996</v>
      </c>
      <c r="BM24" s="15">
        <v>4448.5249999999996</v>
      </c>
      <c r="BN24" s="15">
        <v>4476.1530000000002</v>
      </c>
      <c r="BO24" s="15">
        <v>4490.4160000000002</v>
      </c>
      <c r="BP24" s="15">
        <v>4499.6530000000002</v>
      </c>
      <c r="BQ24" s="15">
        <v>4515.3919999999998</v>
      </c>
      <c r="BR24" s="15">
        <v>4546.1000000000004</v>
      </c>
    </row>
    <row r="25" spans="1:70" x14ac:dyDescent="0.2">
      <c r="A25" s="24" t="s">
        <v>42</v>
      </c>
      <c r="B25" s="24">
        <v>148</v>
      </c>
      <c r="C25" s="24" t="s">
        <v>10</v>
      </c>
      <c r="D25" s="24" t="s">
        <v>745</v>
      </c>
      <c r="E25" s="15">
        <v>2502.317</v>
      </c>
      <c r="F25" s="15">
        <v>2543.9</v>
      </c>
      <c r="G25" s="15">
        <v>2588.9050000000002</v>
      </c>
      <c r="H25" s="15">
        <v>2636.261</v>
      </c>
      <c r="I25" s="15">
        <v>2685.2040000000002</v>
      </c>
      <c r="J25" s="15">
        <v>2735.2080000000001</v>
      </c>
      <c r="K25" s="15">
        <v>2786.049</v>
      </c>
      <c r="L25" s="15">
        <v>2837.7620000000002</v>
      </c>
      <c r="M25" s="15">
        <v>2890.6350000000002</v>
      </c>
      <c r="N25" s="15">
        <v>2945.1010000000001</v>
      </c>
      <c r="O25" s="15">
        <v>3001.5929999999998</v>
      </c>
      <c r="P25" s="15">
        <v>3060.355</v>
      </c>
      <c r="Q25" s="15">
        <v>3121.2159999999999</v>
      </c>
      <c r="R25" s="15">
        <v>3183.5509999999999</v>
      </c>
      <c r="S25" s="15">
        <v>3246.5050000000001</v>
      </c>
      <c r="T25" s="15">
        <v>3309.5729999999999</v>
      </c>
      <c r="U25" s="15">
        <v>3372.17</v>
      </c>
      <c r="V25" s="15">
        <v>3434.8110000000001</v>
      </c>
      <c r="W25" s="15">
        <v>3499.3519999999999</v>
      </c>
      <c r="X25" s="15">
        <v>3568.3760000000002</v>
      </c>
      <c r="Y25" s="15">
        <v>3643.549</v>
      </c>
      <c r="Z25" s="15">
        <v>3726.0909999999999</v>
      </c>
      <c r="AA25" s="15">
        <v>3815.1030000000001</v>
      </c>
      <c r="AB25" s="15">
        <v>3907.6320000000001</v>
      </c>
      <c r="AC25" s="15">
        <v>3999.5120000000002</v>
      </c>
      <c r="AD25" s="15">
        <v>4087.9479999999999</v>
      </c>
      <c r="AE25" s="15">
        <v>4172.2299999999996</v>
      </c>
      <c r="AF25" s="15">
        <v>4253.9889999999996</v>
      </c>
      <c r="AG25" s="15">
        <v>4335.6450000000004</v>
      </c>
      <c r="AH25" s="15">
        <v>4420.7160000000003</v>
      </c>
      <c r="AI25" s="15">
        <v>4512.0420000000004</v>
      </c>
      <c r="AJ25" s="15">
        <v>4610.1670000000004</v>
      </c>
      <c r="AK25" s="15">
        <v>4715.1970000000001</v>
      </c>
      <c r="AL25" s="15">
        <v>4829.0940000000001</v>
      </c>
      <c r="AM25" s="15">
        <v>4954.0460000000003</v>
      </c>
      <c r="AN25" s="15">
        <v>5091.5349999999999</v>
      </c>
      <c r="AO25" s="15">
        <v>5243.0060000000003</v>
      </c>
      <c r="AP25" s="15">
        <v>5408.0870000000004</v>
      </c>
      <c r="AQ25" s="15">
        <v>5584.3389999999999</v>
      </c>
      <c r="AR25" s="15">
        <v>5768.0860000000002</v>
      </c>
      <c r="AS25" s="15">
        <v>5956.8590000000004</v>
      </c>
      <c r="AT25" s="15">
        <v>6150.0810000000001</v>
      </c>
      <c r="AU25" s="15">
        <v>6349.0889999999999</v>
      </c>
      <c r="AV25" s="15">
        <v>6555.6030000000001</v>
      </c>
      <c r="AW25" s="15">
        <v>6772.1329999999998</v>
      </c>
      <c r="AX25" s="15">
        <v>7000.7219999999998</v>
      </c>
      <c r="AY25" s="15">
        <v>7241.134</v>
      </c>
      <c r="AZ25" s="15">
        <v>7493.2510000000002</v>
      </c>
      <c r="BA25" s="15">
        <v>7759.2579999999998</v>
      </c>
      <c r="BB25" s="15">
        <v>8041.8459999999995</v>
      </c>
      <c r="BC25" s="15">
        <v>8342.5589999999993</v>
      </c>
      <c r="BD25" s="15">
        <v>8663.0120000000006</v>
      </c>
      <c r="BE25" s="15">
        <v>9001.6890000000003</v>
      </c>
      <c r="BF25" s="15">
        <v>9353.2009999999991</v>
      </c>
      <c r="BG25" s="15">
        <v>9710.0429999999997</v>
      </c>
      <c r="BH25" s="15">
        <v>10067.009</v>
      </c>
      <c r="BI25" s="15">
        <v>10421.597</v>
      </c>
      <c r="BJ25" s="15">
        <v>10775.708000000001</v>
      </c>
      <c r="BK25" s="15">
        <v>11133.861000000001</v>
      </c>
      <c r="BL25" s="15">
        <v>11502.786</v>
      </c>
      <c r="BM25" s="15">
        <v>11887.201999999999</v>
      </c>
      <c r="BN25" s="15">
        <v>12288.651</v>
      </c>
      <c r="BO25" s="15">
        <v>12705.135</v>
      </c>
      <c r="BP25" s="15">
        <v>13133.589</v>
      </c>
      <c r="BQ25" s="15">
        <v>13569.438</v>
      </c>
      <c r="BR25" s="15">
        <v>14009.413</v>
      </c>
    </row>
    <row r="26" spans="1:70" x14ac:dyDescent="0.2">
      <c r="A26" s="24" t="s">
        <v>46</v>
      </c>
      <c r="B26" s="24">
        <v>178</v>
      </c>
      <c r="C26" s="24" t="s">
        <v>10</v>
      </c>
      <c r="D26" s="24" t="s">
        <v>745</v>
      </c>
      <c r="E26" s="15">
        <v>827.25199999999995</v>
      </c>
      <c r="F26" s="15">
        <v>844.00400000000002</v>
      </c>
      <c r="G26" s="15">
        <v>861.70600000000002</v>
      </c>
      <c r="H26" s="15">
        <v>880.31799999999998</v>
      </c>
      <c r="I26" s="15">
        <v>899.822</v>
      </c>
      <c r="J26" s="15">
        <v>920.21799999999996</v>
      </c>
      <c r="K26" s="15">
        <v>941.53599999999994</v>
      </c>
      <c r="L26" s="15">
        <v>963.82399999999996</v>
      </c>
      <c r="M26" s="15">
        <v>987.14200000000005</v>
      </c>
      <c r="N26" s="15">
        <v>1011.5839999999999</v>
      </c>
      <c r="O26" s="15">
        <v>1037.22</v>
      </c>
      <c r="P26" s="15">
        <v>1064.1110000000001</v>
      </c>
      <c r="Q26" s="15">
        <v>1092.2919999999999</v>
      </c>
      <c r="R26" s="15">
        <v>1121.7349999999999</v>
      </c>
      <c r="S26" s="15">
        <v>1152.412</v>
      </c>
      <c r="T26" s="15">
        <v>1184.316</v>
      </c>
      <c r="U26" s="15">
        <v>1217.3910000000001</v>
      </c>
      <c r="V26" s="15">
        <v>1251.703</v>
      </c>
      <c r="W26" s="15">
        <v>1287.5160000000001</v>
      </c>
      <c r="X26" s="15">
        <v>1325.1469999999999</v>
      </c>
      <c r="Y26" s="15">
        <v>1364.8119999999999</v>
      </c>
      <c r="Z26" s="15">
        <v>1406.643</v>
      </c>
      <c r="AA26" s="15">
        <v>1450.518</v>
      </c>
      <c r="AB26" s="15">
        <v>1496.047</v>
      </c>
      <c r="AC26" s="15">
        <v>1542.69</v>
      </c>
      <c r="AD26" s="15">
        <v>1590.039</v>
      </c>
      <c r="AE26" s="15">
        <v>1637.941</v>
      </c>
      <c r="AF26" s="15">
        <v>1686.5239999999999</v>
      </c>
      <c r="AG26" s="15">
        <v>1736.0989999999999</v>
      </c>
      <c r="AH26" s="15">
        <v>1787.1289999999999</v>
      </c>
      <c r="AI26" s="15">
        <v>1839.9349999999999</v>
      </c>
      <c r="AJ26" s="15">
        <v>1894.6759999999999</v>
      </c>
      <c r="AK26" s="15">
        <v>1951.1949999999999</v>
      </c>
      <c r="AL26" s="15">
        <v>2009.165</v>
      </c>
      <c r="AM26" s="15">
        <v>2068.1320000000001</v>
      </c>
      <c r="AN26" s="15">
        <v>2127.77</v>
      </c>
      <c r="AO26" s="15">
        <v>2188.0459999999998</v>
      </c>
      <c r="AP26" s="15">
        <v>2249.1460000000002</v>
      </c>
      <c r="AQ26" s="15">
        <v>2311.348</v>
      </c>
      <c r="AR26" s="15">
        <v>2375.0079999999998</v>
      </c>
      <c r="AS26" s="15">
        <v>2440.4569999999999</v>
      </c>
      <c r="AT26" s="15">
        <v>2507.7719999999999</v>
      </c>
      <c r="AU26" s="15">
        <v>2577.0349999999999</v>
      </c>
      <c r="AV26" s="15">
        <v>2648.5070000000001</v>
      </c>
      <c r="AW26" s="15">
        <v>2722.4969999999998</v>
      </c>
      <c r="AX26" s="15">
        <v>2799.2550000000001</v>
      </c>
      <c r="AY26" s="15">
        <v>2879.2220000000002</v>
      </c>
      <c r="AZ26" s="15">
        <v>2962.47</v>
      </c>
      <c r="BA26" s="15">
        <v>3048.453</v>
      </c>
      <c r="BB26" s="15">
        <v>3136.3440000000001</v>
      </c>
      <c r="BC26" s="15">
        <v>3225.7269999999999</v>
      </c>
      <c r="BD26" s="15">
        <v>3315.806</v>
      </c>
      <c r="BE26" s="15">
        <v>3407.18</v>
      </c>
      <c r="BF26" s="15">
        <v>3502.5189999999998</v>
      </c>
      <c r="BG26" s="15">
        <v>3605.4389999999999</v>
      </c>
      <c r="BH26" s="15">
        <v>3718.2429999999999</v>
      </c>
      <c r="BI26" s="15">
        <v>3842.3649999999998</v>
      </c>
      <c r="BJ26" s="15">
        <v>3976.2460000000001</v>
      </c>
      <c r="BK26" s="15">
        <v>4115.4350000000004</v>
      </c>
      <c r="BL26" s="15">
        <v>4253.7120000000004</v>
      </c>
      <c r="BM26" s="15">
        <v>4386.6930000000002</v>
      </c>
      <c r="BN26" s="15">
        <v>4512.7299999999996</v>
      </c>
      <c r="BO26" s="15">
        <v>4633.3630000000003</v>
      </c>
      <c r="BP26" s="15">
        <v>4751.393</v>
      </c>
      <c r="BQ26" s="15">
        <v>4871.1009999999997</v>
      </c>
      <c r="BR26" s="15">
        <v>4995.6480000000001</v>
      </c>
    </row>
    <row r="27" spans="1:70" x14ac:dyDescent="0.2">
      <c r="A27" s="24" t="s">
        <v>53</v>
      </c>
      <c r="B27" s="24">
        <v>180</v>
      </c>
      <c r="C27" s="24" t="s">
        <v>10</v>
      </c>
      <c r="D27" s="24" t="s">
        <v>745</v>
      </c>
      <c r="E27" s="15">
        <v>12183.659</v>
      </c>
      <c r="F27" s="15">
        <v>12428.825000000001</v>
      </c>
      <c r="G27" s="15">
        <v>12680.927</v>
      </c>
      <c r="H27" s="15">
        <v>12944.385</v>
      </c>
      <c r="I27" s="15">
        <v>13222.518</v>
      </c>
      <c r="J27" s="15">
        <v>13517.513000000001</v>
      </c>
      <c r="K27" s="15">
        <v>13830.44</v>
      </c>
      <c r="L27" s="15">
        <v>14161.242</v>
      </c>
      <c r="M27" s="15">
        <v>14508.912</v>
      </c>
      <c r="N27" s="15">
        <v>14871.772000000001</v>
      </c>
      <c r="O27" s="15">
        <v>15248.251</v>
      </c>
      <c r="P27" s="15">
        <v>15637.733</v>
      </c>
      <c r="Q27" s="15">
        <v>16041.263000000001</v>
      </c>
      <c r="R27" s="15">
        <v>16461.93</v>
      </c>
      <c r="S27" s="15">
        <v>16903.922999999999</v>
      </c>
      <c r="T27" s="15">
        <v>17369.883000000002</v>
      </c>
      <c r="U27" s="15">
        <v>17861.881000000001</v>
      </c>
      <c r="V27" s="15">
        <v>18378.214</v>
      </c>
      <c r="W27" s="15">
        <v>18913.203000000001</v>
      </c>
      <c r="X27" s="15">
        <v>19458.903999999999</v>
      </c>
      <c r="Y27" s="15">
        <v>20009.935000000001</v>
      </c>
      <c r="Z27" s="15">
        <v>20562.865000000002</v>
      </c>
      <c r="AA27" s="15">
        <v>21120.14</v>
      </c>
      <c r="AB27" s="15">
        <v>21689.239000000001</v>
      </c>
      <c r="AC27" s="15">
        <v>22280.922999999999</v>
      </c>
      <c r="AD27" s="15">
        <v>22902.319</v>
      </c>
      <c r="AE27" s="15">
        <v>23559.071</v>
      </c>
      <c r="AF27" s="15">
        <v>24247.55</v>
      </c>
      <c r="AG27" s="15">
        <v>24954.654999999999</v>
      </c>
      <c r="AH27" s="15">
        <v>25661.883999999998</v>
      </c>
      <c r="AI27" s="15">
        <v>26357.462</v>
      </c>
      <c r="AJ27" s="15">
        <v>27039.468000000001</v>
      </c>
      <c r="AK27" s="15">
        <v>27717.337</v>
      </c>
      <c r="AL27" s="15">
        <v>28404.876</v>
      </c>
      <c r="AM27" s="15">
        <v>29121.473999999998</v>
      </c>
      <c r="AN27" s="15">
        <v>29883.446</v>
      </c>
      <c r="AO27" s="15">
        <v>30685.824000000001</v>
      </c>
      <c r="AP27" s="15">
        <v>31529.823</v>
      </c>
      <c r="AQ27" s="15">
        <v>32444.155999999999</v>
      </c>
      <c r="AR27" s="15">
        <v>33465.440999999999</v>
      </c>
      <c r="AS27" s="15">
        <v>34614.580999999998</v>
      </c>
      <c r="AT27" s="15">
        <v>35914.824999999997</v>
      </c>
      <c r="AU27" s="15">
        <v>37346.146999999997</v>
      </c>
      <c r="AV27" s="15">
        <v>38833.595000000001</v>
      </c>
      <c r="AW27" s="15">
        <v>40273.701000000001</v>
      </c>
      <c r="AX27" s="15">
        <v>41595.743999999999</v>
      </c>
      <c r="AY27" s="15">
        <v>42770.544000000002</v>
      </c>
      <c r="AZ27" s="15">
        <v>43830.146000000001</v>
      </c>
      <c r="BA27" s="15">
        <v>44840.529000000002</v>
      </c>
      <c r="BB27" s="15">
        <v>45898.667000000001</v>
      </c>
      <c r="BC27" s="15">
        <v>47076.387000000002</v>
      </c>
      <c r="BD27" s="15">
        <v>48394.338000000003</v>
      </c>
      <c r="BE27" s="15">
        <v>49835.756000000001</v>
      </c>
      <c r="BF27" s="15">
        <v>51390.033000000003</v>
      </c>
      <c r="BG27" s="15">
        <v>53034.216999999997</v>
      </c>
      <c r="BH27" s="15">
        <v>54751.476000000002</v>
      </c>
      <c r="BI27" s="15">
        <v>56543.010999999999</v>
      </c>
      <c r="BJ27" s="15">
        <v>58417.561999999998</v>
      </c>
      <c r="BK27" s="15">
        <v>60373.608</v>
      </c>
      <c r="BL27" s="15">
        <v>62409.434999999998</v>
      </c>
      <c r="BM27" s="15">
        <v>64523.262999999999</v>
      </c>
      <c r="BN27" s="15">
        <v>66713.596999999994</v>
      </c>
      <c r="BO27" s="15">
        <v>68978.682000000001</v>
      </c>
      <c r="BP27" s="15">
        <v>71316.032999999996</v>
      </c>
      <c r="BQ27" s="15">
        <v>73722.86</v>
      </c>
      <c r="BR27" s="15">
        <v>76196.619000000006</v>
      </c>
    </row>
    <row r="28" spans="1:70" x14ac:dyDescent="0.2">
      <c r="A28" s="24" t="s">
        <v>399</v>
      </c>
      <c r="B28" s="24">
        <v>226</v>
      </c>
      <c r="C28" s="24" t="s">
        <v>10</v>
      </c>
      <c r="D28" s="24" t="s">
        <v>745</v>
      </c>
      <c r="E28" s="15">
        <v>225.53700000000001</v>
      </c>
      <c r="F28" s="15">
        <v>230.71700000000001</v>
      </c>
      <c r="G28" s="15">
        <v>233.85300000000001</v>
      </c>
      <c r="H28" s="15">
        <v>235.88300000000001</v>
      </c>
      <c r="I28" s="15">
        <v>237.547</v>
      </c>
      <c r="J28" s="15">
        <v>239.375</v>
      </c>
      <c r="K28" s="15">
        <v>241.67</v>
      </c>
      <c r="L28" s="15">
        <v>244.553</v>
      </c>
      <c r="M28" s="15">
        <v>247.93199999999999</v>
      </c>
      <c r="N28" s="15">
        <v>251.601</v>
      </c>
      <c r="O28" s="15">
        <v>255.32300000000001</v>
      </c>
      <c r="P28" s="15">
        <v>258.947</v>
      </c>
      <c r="Q28" s="15">
        <v>262.58999999999997</v>
      </c>
      <c r="R28" s="15">
        <v>266.59800000000001</v>
      </c>
      <c r="S28" s="15">
        <v>271.45699999999999</v>
      </c>
      <c r="T28" s="15">
        <v>277.39600000000002</v>
      </c>
      <c r="U28" s="15">
        <v>284.86799999999999</v>
      </c>
      <c r="V28" s="15">
        <v>293.44</v>
      </c>
      <c r="W28" s="15">
        <v>301.35300000000001</v>
      </c>
      <c r="X28" s="15">
        <v>306.233</v>
      </c>
      <c r="Y28" s="15">
        <v>306.51499999999999</v>
      </c>
      <c r="Z28" s="15">
        <v>301.666</v>
      </c>
      <c r="AA28" s="15">
        <v>292.58499999999998</v>
      </c>
      <c r="AB28" s="15">
        <v>281.02100000000002</v>
      </c>
      <c r="AC28" s="15">
        <v>269.42599999999999</v>
      </c>
      <c r="AD28" s="15">
        <v>259.74700000000001</v>
      </c>
      <c r="AE28" s="15">
        <v>252.19399999999999</v>
      </c>
      <c r="AF28" s="15">
        <v>246.67699999999999</v>
      </c>
      <c r="AG28" s="15">
        <v>244.48500000000001</v>
      </c>
      <c r="AH28" s="15">
        <v>247.078</v>
      </c>
      <c r="AI28" s="15">
        <v>255.32499999999999</v>
      </c>
      <c r="AJ28" s="15">
        <v>270.06299999999999</v>
      </c>
      <c r="AK28" s="15">
        <v>290.61700000000002</v>
      </c>
      <c r="AL28" s="15">
        <v>314.47500000000002</v>
      </c>
      <c r="AM28" s="15">
        <v>338.08600000000001</v>
      </c>
      <c r="AN28" s="15">
        <v>358.89600000000002</v>
      </c>
      <c r="AO28" s="15">
        <v>376.024</v>
      </c>
      <c r="AP28" s="15">
        <v>390.173</v>
      </c>
      <c r="AQ28" s="15">
        <v>402.32600000000002</v>
      </c>
      <c r="AR28" s="15">
        <v>414.13799999999998</v>
      </c>
      <c r="AS28" s="15">
        <v>426.846</v>
      </c>
      <c r="AT28" s="15">
        <v>440.62400000000002</v>
      </c>
      <c r="AU28" s="15">
        <v>455.14800000000002</v>
      </c>
      <c r="AV28" s="15">
        <v>470.61</v>
      </c>
      <c r="AW28" s="15">
        <v>487.14</v>
      </c>
      <c r="AX28" s="15">
        <v>504.87099999999998</v>
      </c>
      <c r="AY28" s="15">
        <v>523.99900000000002</v>
      </c>
      <c r="AZ28" s="15">
        <v>544.63599999999997</v>
      </c>
      <c r="BA28" s="15">
        <v>566.673</v>
      </c>
      <c r="BB28" s="15">
        <v>589.93799999999999</v>
      </c>
      <c r="BC28" s="15">
        <v>614.32299999999998</v>
      </c>
      <c r="BD28" s="15">
        <v>639.76199999999994</v>
      </c>
      <c r="BE28" s="15">
        <v>666.40700000000004</v>
      </c>
      <c r="BF28" s="15">
        <v>694.61099999999999</v>
      </c>
      <c r="BG28" s="15">
        <v>724.81700000000001</v>
      </c>
      <c r="BH28" s="15">
        <v>757.31700000000001</v>
      </c>
      <c r="BI28" s="15">
        <v>792.21699999999998</v>
      </c>
      <c r="BJ28" s="15">
        <v>829.327</v>
      </c>
      <c r="BK28" s="15">
        <v>868.41800000000001</v>
      </c>
      <c r="BL28" s="15">
        <v>909.11099999999999</v>
      </c>
      <c r="BM28" s="15">
        <v>951.10400000000004</v>
      </c>
      <c r="BN28" s="15">
        <v>994.29</v>
      </c>
      <c r="BO28" s="15">
        <v>1038.5930000000001</v>
      </c>
      <c r="BP28" s="15">
        <v>1083.7460000000001</v>
      </c>
      <c r="BQ28" s="15">
        <v>1129.424</v>
      </c>
      <c r="BR28" s="15">
        <v>1175.3889999999999</v>
      </c>
    </row>
    <row r="29" spans="1:70" x14ac:dyDescent="0.2">
      <c r="A29" s="24" t="s">
        <v>68</v>
      </c>
      <c r="B29" s="24">
        <v>266</v>
      </c>
      <c r="C29" s="24" t="s">
        <v>10</v>
      </c>
      <c r="D29" s="24" t="s">
        <v>745</v>
      </c>
      <c r="E29" s="15">
        <v>473.298</v>
      </c>
      <c r="F29" s="15">
        <v>475.86500000000001</v>
      </c>
      <c r="G29" s="15">
        <v>477.71100000000001</v>
      </c>
      <c r="H29" s="15">
        <v>479.23700000000002</v>
      </c>
      <c r="I29" s="15">
        <v>480.767</v>
      </c>
      <c r="J29" s="15">
        <v>482.56</v>
      </c>
      <c r="K29" s="15">
        <v>484.78199999999998</v>
      </c>
      <c r="L29" s="15">
        <v>487.536</v>
      </c>
      <c r="M29" s="15">
        <v>490.87</v>
      </c>
      <c r="N29" s="15">
        <v>494.75099999999998</v>
      </c>
      <c r="O29" s="15">
        <v>499.18400000000003</v>
      </c>
      <c r="P29" s="15">
        <v>504.16699999999997</v>
      </c>
      <c r="Q29" s="15">
        <v>509.80599999999998</v>
      </c>
      <c r="R29" s="15">
        <v>516.26499999999999</v>
      </c>
      <c r="S29" s="15">
        <v>523.78899999999999</v>
      </c>
      <c r="T29" s="15">
        <v>532.51099999999997</v>
      </c>
      <c r="U29" s="15">
        <v>542.55700000000002</v>
      </c>
      <c r="V29" s="15">
        <v>553.82299999999998</v>
      </c>
      <c r="W29" s="15">
        <v>565.87300000000005</v>
      </c>
      <c r="X29" s="15">
        <v>578.10799999999995</v>
      </c>
      <c r="Y29" s="15">
        <v>590.11800000000005</v>
      </c>
      <c r="Z29" s="15">
        <v>601.73099999999999</v>
      </c>
      <c r="AA29" s="15">
        <v>613.12300000000005</v>
      </c>
      <c r="AB29" s="15">
        <v>624.62099999999998</v>
      </c>
      <c r="AC29" s="15">
        <v>636.69600000000003</v>
      </c>
      <c r="AD29" s="15">
        <v>649.71600000000001</v>
      </c>
      <c r="AE29" s="15">
        <v>663.77</v>
      </c>
      <c r="AF29" s="15">
        <v>678.774</v>
      </c>
      <c r="AG29" s="15">
        <v>694.73199999999997</v>
      </c>
      <c r="AH29" s="15">
        <v>711.53300000000002</v>
      </c>
      <c r="AI29" s="15">
        <v>729.15899999999999</v>
      </c>
      <c r="AJ29" s="15">
        <v>747.58699999999999</v>
      </c>
      <c r="AK29" s="15">
        <v>766.85500000000002</v>
      </c>
      <c r="AL29" s="15">
        <v>787.01300000000003</v>
      </c>
      <c r="AM29" s="15">
        <v>808.08299999999997</v>
      </c>
      <c r="AN29" s="15">
        <v>830.08500000000004</v>
      </c>
      <c r="AO29" s="15">
        <v>853.02700000000004</v>
      </c>
      <c r="AP29" s="15">
        <v>876.86300000000006</v>
      </c>
      <c r="AQ29" s="15">
        <v>901.45799999999997</v>
      </c>
      <c r="AR29" s="15">
        <v>926.62199999999996</v>
      </c>
      <c r="AS29" s="15">
        <v>952.21199999999999</v>
      </c>
      <c r="AT29" s="15">
        <v>978.22299999999996</v>
      </c>
      <c r="AU29" s="15">
        <v>1004.676</v>
      </c>
      <c r="AV29" s="15">
        <v>1031.5039999999999</v>
      </c>
      <c r="AW29" s="15">
        <v>1058.663</v>
      </c>
      <c r="AX29" s="15">
        <v>1086.1369999999999</v>
      </c>
      <c r="AY29" s="15">
        <v>1113.9939999999999</v>
      </c>
      <c r="AZ29" s="15">
        <v>1142.3240000000001</v>
      </c>
      <c r="BA29" s="15">
        <v>1171.2239999999999</v>
      </c>
      <c r="BB29" s="15">
        <v>1200.7729999999999</v>
      </c>
      <c r="BC29" s="15">
        <v>1231.1220000000001</v>
      </c>
      <c r="BD29" s="15">
        <v>1262.259</v>
      </c>
      <c r="BE29" s="15">
        <v>1294.4090000000001</v>
      </c>
      <c r="BF29" s="15">
        <v>1328.146</v>
      </c>
      <c r="BG29" s="15">
        <v>1364.2049999999999</v>
      </c>
      <c r="BH29" s="15">
        <v>1403.126</v>
      </c>
      <c r="BI29" s="15">
        <v>1444.8440000000001</v>
      </c>
      <c r="BJ29" s="15">
        <v>1489.193</v>
      </c>
      <c r="BK29" s="15">
        <v>1536.4110000000001</v>
      </c>
      <c r="BL29" s="15">
        <v>1586.7539999999999</v>
      </c>
      <c r="BM29" s="15">
        <v>1640.21</v>
      </c>
      <c r="BN29" s="15">
        <v>1697.1010000000001</v>
      </c>
      <c r="BO29" s="15">
        <v>1756.817</v>
      </c>
      <c r="BP29" s="15">
        <v>1817.271</v>
      </c>
      <c r="BQ29" s="15">
        <v>1875.713</v>
      </c>
      <c r="BR29" s="15">
        <v>1930.175</v>
      </c>
    </row>
    <row r="30" spans="1:70" x14ac:dyDescent="0.2">
      <c r="A30" s="24" t="s">
        <v>153</v>
      </c>
      <c r="B30" s="24">
        <v>678</v>
      </c>
      <c r="C30" s="24" t="s">
        <v>10</v>
      </c>
      <c r="D30" s="24" t="s">
        <v>745</v>
      </c>
      <c r="E30" s="15">
        <v>60.002000000000002</v>
      </c>
      <c r="F30" s="15">
        <v>59.201999999999998</v>
      </c>
      <c r="G30" s="15">
        <v>58.523000000000003</v>
      </c>
      <c r="H30" s="15">
        <v>58.164999999999999</v>
      </c>
      <c r="I30" s="15">
        <v>58.234000000000002</v>
      </c>
      <c r="J30" s="15">
        <v>58.783000000000001</v>
      </c>
      <c r="K30" s="15">
        <v>59.746000000000002</v>
      </c>
      <c r="L30" s="15">
        <v>60.991</v>
      </c>
      <c r="M30" s="15">
        <v>62.319000000000003</v>
      </c>
      <c r="N30" s="15">
        <v>63.478000000000002</v>
      </c>
      <c r="O30" s="15">
        <v>64.253</v>
      </c>
      <c r="P30" s="15">
        <v>64.551000000000002</v>
      </c>
      <c r="Q30" s="15">
        <v>64.432000000000002</v>
      </c>
      <c r="R30" s="15">
        <v>64.177000000000007</v>
      </c>
      <c r="S30" s="15">
        <v>64.212000000000003</v>
      </c>
      <c r="T30" s="15">
        <v>64.796000000000006</v>
      </c>
      <c r="U30" s="15">
        <v>66.063000000000002</v>
      </c>
      <c r="V30" s="15">
        <v>67.873000000000005</v>
      </c>
      <c r="W30" s="15">
        <v>70.046000000000006</v>
      </c>
      <c r="X30" s="15">
        <v>72.241</v>
      </c>
      <c r="Y30" s="15">
        <v>74.253</v>
      </c>
      <c r="Z30" s="15">
        <v>75.988</v>
      </c>
      <c r="AA30" s="15">
        <v>77.537000000000006</v>
      </c>
      <c r="AB30" s="15">
        <v>79.022000000000006</v>
      </c>
      <c r="AC30" s="15">
        <v>80.67</v>
      </c>
      <c r="AD30" s="15">
        <v>82.606999999999999</v>
      </c>
      <c r="AE30" s="15">
        <v>84.885000000000005</v>
      </c>
      <c r="AF30" s="15">
        <v>87.433999999999997</v>
      </c>
      <c r="AG30" s="15">
        <v>90.088999999999999</v>
      </c>
      <c r="AH30" s="15">
        <v>92.649000000000001</v>
      </c>
      <c r="AI30" s="15">
        <v>94.948999999999998</v>
      </c>
      <c r="AJ30" s="15">
        <v>96.95</v>
      </c>
      <c r="AK30" s="15">
        <v>98.706000000000003</v>
      </c>
      <c r="AL30" s="15">
        <v>100.318</v>
      </c>
      <c r="AM30" s="15">
        <v>101.91500000000001</v>
      </c>
      <c r="AN30" s="15">
        <v>103.634</v>
      </c>
      <c r="AO30" s="15">
        <v>105.474</v>
      </c>
      <c r="AP30" s="15">
        <v>107.41500000000001</v>
      </c>
      <c r="AQ30" s="15">
        <v>109.47</v>
      </c>
      <c r="AR30" s="15">
        <v>111.627</v>
      </c>
      <c r="AS30" s="15">
        <v>113.893</v>
      </c>
      <c r="AT30" s="15">
        <v>116.294</v>
      </c>
      <c r="AU30" s="15">
        <v>118.816</v>
      </c>
      <c r="AV30" s="15">
        <v>121.407</v>
      </c>
      <c r="AW30" s="15">
        <v>123.973</v>
      </c>
      <c r="AX30" s="15">
        <v>126.45399999999999</v>
      </c>
      <c r="AY30" s="15">
        <v>128.821</v>
      </c>
      <c r="AZ30" s="15">
        <v>131.107</v>
      </c>
      <c r="BA30" s="15">
        <v>133.41800000000001</v>
      </c>
      <c r="BB30" s="15">
        <v>135.886</v>
      </c>
      <c r="BC30" s="15">
        <v>138.60599999999999</v>
      </c>
      <c r="BD30" s="15">
        <v>141.62200000000001</v>
      </c>
      <c r="BE30" s="15">
        <v>144.88900000000001</v>
      </c>
      <c r="BF30" s="15">
        <v>148.37200000000001</v>
      </c>
      <c r="BG30" s="15">
        <v>151.96899999999999</v>
      </c>
      <c r="BH30" s="15">
        <v>155.63</v>
      </c>
      <c r="BI30" s="15">
        <v>159.328</v>
      </c>
      <c r="BJ30" s="15">
        <v>163.101</v>
      </c>
      <c r="BK30" s="15">
        <v>166.91300000000001</v>
      </c>
      <c r="BL30" s="15">
        <v>170.81299999999999</v>
      </c>
      <c r="BM30" s="15">
        <v>174.77600000000001</v>
      </c>
      <c r="BN30" s="15">
        <v>178.8</v>
      </c>
      <c r="BO30" s="15">
        <v>182.88900000000001</v>
      </c>
      <c r="BP30" s="15">
        <v>187.04499999999999</v>
      </c>
      <c r="BQ30" s="15">
        <v>191.26599999999999</v>
      </c>
      <c r="BR30" s="15">
        <v>195.553</v>
      </c>
    </row>
    <row r="31" spans="1:70" x14ac:dyDescent="0.2">
      <c r="A31" s="24" t="s">
        <v>9</v>
      </c>
      <c r="B31" s="24">
        <v>12</v>
      </c>
      <c r="C31" s="24" t="s">
        <v>10</v>
      </c>
      <c r="D31" s="24" t="s">
        <v>746</v>
      </c>
      <c r="E31" s="15">
        <v>8872.2469999999994</v>
      </c>
      <c r="F31" s="15">
        <v>9039.91</v>
      </c>
      <c r="G31" s="15">
        <v>9216.3970000000008</v>
      </c>
      <c r="H31" s="15">
        <v>9405.4429999999993</v>
      </c>
      <c r="I31" s="15">
        <v>9609.5049999999992</v>
      </c>
      <c r="J31" s="15">
        <v>9829.7189999999991</v>
      </c>
      <c r="K31" s="15">
        <v>10065.822</v>
      </c>
      <c r="L31" s="15">
        <v>10316.288</v>
      </c>
      <c r="M31" s="15">
        <v>10578.449000000001</v>
      </c>
      <c r="N31" s="15">
        <v>10848.973</v>
      </c>
      <c r="O31" s="15">
        <v>11124.888000000001</v>
      </c>
      <c r="P31" s="15">
        <v>11404.859</v>
      </c>
      <c r="Q31" s="15">
        <v>11690.153</v>
      </c>
      <c r="R31" s="15">
        <v>11985.136</v>
      </c>
      <c r="S31" s="15">
        <v>12295.97</v>
      </c>
      <c r="T31" s="15">
        <v>12626.951999999999</v>
      </c>
      <c r="U31" s="15">
        <v>12980.267</v>
      </c>
      <c r="V31" s="15">
        <v>13354.197</v>
      </c>
      <c r="W31" s="15">
        <v>13744.387000000001</v>
      </c>
      <c r="X31" s="15">
        <v>14144.438</v>
      </c>
      <c r="Y31" s="15">
        <v>14550.034</v>
      </c>
      <c r="Z31" s="15">
        <v>14960.109</v>
      </c>
      <c r="AA31" s="15">
        <v>15377.093000000001</v>
      </c>
      <c r="AB31" s="15">
        <v>15804.428</v>
      </c>
      <c r="AC31" s="15">
        <v>16247.112999999999</v>
      </c>
      <c r="AD31" s="15">
        <v>16709.098999999998</v>
      </c>
      <c r="AE31" s="15">
        <v>17190.239000000001</v>
      </c>
      <c r="AF31" s="15">
        <v>17690.184000000001</v>
      </c>
      <c r="AG31" s="15">
        <v>18212.326000000001</v>
      </c>
      <c r="AH31" s="15">
        <v>18760.760999999999</v>
      </c>
      <c r="AI31" s="15">
        <v>19337.715</v>
      </c>
      <c r="AJ31" s="15">
        <v>19943.664000000001</v>
      </c>
      <c r="AK31" s="15">
        <v>20575.701000000001</v>
      </c>
      <c r="AL31" s="15">
        <v>21228.289000000001</v>
      </c>
      <c r="AM31" s="15">
        <v>21893.852999999999</v>
      </c>
      <c r="AN31" s="15">
        <v>22565.904999999999</v>
      </c>
      <c r="AO31" s="15">
        <v>23241.272000000001</v>
      </c>
      <c r="AP31" s="15">
        <v>23917.897000000001</v>
      </c>
      <c r="AQ31" s="15">
        <v>24591.491999999998</v>
      </c>
      <c r="AR31" s="15">
        <v>25257.671999999999</v>
      </c>
      <c r="AS31" s="15">
        <v>25912.366999999998</v>
      </c>
      <c r="AT31" s="15">
        <v>26554.329000000002</v>
      </c>
      <c r="AU31" s="15">
        <v>27181.094000000001</v>
      </c>
      <c r="AV31" s="15">
        <v>27786.258999999998</v>
      </c>
      <c r="AW31" s="15">
        <v>28362.253000000001</v>
      </c>
      <c r="AX31" s="15">
        <v>28904.297999999999</v>
      </c>
      <c r="AY31" s="15">
        <v>29411.415000000001</v>
      </c>
      <c r="AZ31" s="15">
        <v>29886.839</v>
      </c>
      <c r="BA31" s="15">
        <v>30335.732</v>
      </c>
      <c r="BB31" s="15">
        <v>30765.613000000001</v>
      </c>
      <c r="BC31" s="15">
        <v>31183.66</v>
      </c>
      <c r="BD31" s="15">
        <v>31592.152999999998</v>
      </c>
      <c r="BE31" s="15">
        <v>31995.045999999998</v>
      </c>
      <c r="BF31" s="15">
        <v>32403.513999999999</v>
      </c>
      <c r="BG31" s="15">
        <v>32831.095999999998</v>
      </c>
      <c r="BH31" s="15">
        <v>33288.436999999998</v>
      </c>
      <c r="BI31" s="15">
        <v>33777.915000000001</v>
      </c>
      <c r="BJ31" s="15">
        <v>34300.076000000001</v>
      </c>
      <c r="BK31" s="15">
        <v>34860.714999999997</v>
      </c>
      <c r="BL31" s="15">
        <v>35465.760000000002</v>
      </c>
      <c r="BM31" s="15">
        <v>36117.637000000002</v>
      </c>
      <c r="BN31" s="15">
        <v>36819.557999999997</v>
      </c>
      <c r="BO31" s="15">
        <v>37565.847000000002</v>
      </c>
      <c r="BP31" s="15">
        <v>38338.561999999998</v>
      </c>
      <c r="BQ31" s="15">
        <v>39113.313000000002</v>
      </c>
      <c r="BR31" s="15">
        <v>39871.527999999998</v>
      </c>
    </row>
    <row r="32" spans="1:70" x14ac:dyDescent="0.2">
      <c r="A32" s="24" t="s">
        <v>58</v>
      </c>
      <c r="B32" s="24">
        <v>818</v>
      </c>
      <c r="C32" s="24" t="s">
        <v>10</v>
      </c>
      <c r="D32" s="24" t="s">
        <v>746</v>
      </c>
      <c r="E32" s="15">
        <v>20713.330999999998</v>
      </c>
      <c r="F32" s="15">
        <v>21215.013999999999</v>
      </c>
      <c r="G32" s="15">
        <v>21746.808000000001</v>
      </c>
      <c r="H32" s="15">
        <v>22309.098000000002</v>
      </c>
      <c r="I32" s="15">
        <v>22901.598000000002</v>
      </c>
      <c r="J32" s="15">
        <v>23523.383999999998</v>
      </c>
      <c r="K32" s="15">
        <v>24172.871999999999</v>
      </c>
      <c r="L32" s="15">
        <v>24847.822</v>
      </c>
      <c r="M32" s="15">
        <v>25545.475999999999</v>
      </c>
      <c r="N32" s="15">
        <v>26262.697</v>
      </c>
      <c r="O32" s="15">
        <v>26996.532999999999</v>
      </c>
      <c r="P32" s="15">
        <v>27744.712</v>
      </c>
      <c r="Q32" s="15">
        <v>28506.175999999999</v>
      </c>
      <c r="R32" s="15">
        <v>29281.25</v>
      </c>
      <c r="S32" s="15">
        <v>30071.101999999999</v>
      </c>
      <c r="T32" s="15">
        <v>30875.964</v>
      </c>
      <c r="U32" s="15">
        <v>31697.616000000002</v>
      </c>
      <c r="V32" s="15">
        <v>32534.021000000001</v>
      </c>
      <c r="W32" s="15">
        <v>33377.258999999998</v>
      </c>
      <c r="X32" s="15">
        <v>34216.826000000001</v>
      </c>
      <c r="Y32" s="15">
        <v>35046.273000000001</v>
      </c>
      <c r="Z32" s="15">
        <v>35863.381999999998</v>
      </c>
      <c r="AA32" s="15">
        <v>36673.642</v>
      </c>
      <c r="AB32" s="15">
        <v>37488.067000000003</v>
      </c>
      <c r="AC32" s="15">
        <v>38322.021999999997</v>
      </c>
      <c r="AD32" s="15">
        <v>39187.701999999997</v>
      </c>
      <c r="AE32" s="15">
        <v>40089.031999999999</v>
      </c>
      <c r="AF32" s="15">
        <v>41026.476999999999</v>
      </c>
      <c r="AG32" s="15">
        <v>42004.654999999999</v>
      </c>
      <c r="AH32" s="15">
        <v>43027.815999999999</v>
      </c>
      <c r="AI32" s="15">
        <v>44099.142</v>
      </c>
      <c r="AJ32" s="15">
        <v>45216.506000000001</v>
      </c>
      <c r="AK32" s="15">
        <v>46379.62</v>
      </c>
      <c r="AL32" s="15">
        <v>47594.555999999997</v>
      </c>
      <c r="AM32" s="15">
        <v>48868.951000000001</v>
      </c>
      <c r="AN32" s="15">
        <v>50204.985000000001</v>
      </c>
      <c r="AO32" s="15">
        <v>51607.703000000001</v>
      </c>
      <c r="AP32" s="15">
        <v>53066.228999999999</v>
      </c>
      <c r="AQ32" s="15">
        <v>54547.296000000002</v>
      </c>
      <c r="AR32" s="15">
        <v>56006.572999999997</v>
      </c>
      <c r="AS32" s="15">
        <v>57412.214999999997</v>
      </c>
      <c r="AT32" s="15">
        <v>58752.39</v>
      </c>
      <c r="AU32" s="15">
        <v>60035.536</v>
      </c>
      <c r="AV32" s="15">
        <v>61275.601000000002</v>
      </c>
      <c r="AW32" s="15">
        <v>62495.745000000003</v>
      </c>
      <c r="AX32" s="15">
        <v>63714.385999999999</v>
      </c>
      <c r="AY32" s="15">
        <v>64933.455999999998</v>
      </c>
      <c r="AZ32" s="15">
        <v>66151.116999999998</v>
      </c>
      <c r="BA32" s="15">
        <v>67378.055999999997</v>
      </c>
      <c r="BB32" s="15">
        <v>68626.664000000004</v>
      </c>
      <c r="BC32" s="15">
        <v>69905.987999999998</v>
      </c>
      <c r="BD32" s="15">
        <v>71226.94</v>
      </c>
      <c r="BE32" s="15">
        <v>72590.118000000002</v>
      </c>
      <c r="BF32" s="15">
        <v>73981.941999999995</v>
      </c>
      <c r="BG32" s="15">
        <v>75381.899000000005</v>
      </c>
      <c r="BH32" s="15">
        <v>76778.149000000005</v>
      </c>
      <c r="BI32" s="15">
        <v>78159.047999999995</v>
      </c>
      <c r="BJ32" s="15">
        <v>79537.252999999997</v>
      </c>
      <c r="BK32" s="15">
        <v>80953.880999999994</v>
      </c>
      <c r="BL32" s="15">
        <v>82465.021999999997</v>
      </c>
      <c r="BM32" s="15">
        <v>84107.606</v>
      </c>
      <c r="BN32" s="15">
        <v>85897.561000000002</v>
      </c>
      <c r="BO32" s="15">
        <v>87813.256999999998</v>
      </c>
      <c r="BP32" s="15">
        <v>89807.433000000005</v>
      </c>
      <c r="BQ32" s="15">
        <v>91812.566000000006</v>
      </c>
      <c r="BR32" s="15">
        <v>93778.172000000006</v>
      </c>
    </row>
    <row r="33" spans="1:70" x14ac:dyDescent="0.2">
      <c r="A33" s="24" t="s">
        <v>400</v>
      </c>
      <c r="B33" s="24">
        <v>434</v>
      </c>
      <c r="C33" s="24" t="s">
        <v>10</v>
      </c>
      <c r="D33" s="24" t="s">
        <v>746</v>
      </c>
      <c r="E33" s="15">
        <v>1124.5150000000001</v>
      </c>
      <c r="F33" s="15">
        <v>1142.972</v>
      </c>
      <c r="G33" s="15">
        <v>1163.8910000000001</v>
      </c>
      <c r="H33" s="15">
        <v>1187.7339999999999</v>
      </c>
      <c r="I33" s="15">
        <v>1214.827</v>
      </c>
      <c r="J33" s="15">
        <v>1245.3579999999999</v>
      </c>
      <c r="K33" s="15">
        <v>1279.4059999999999</v>
      </c>
      <c r="L33" s="15">
        <v>1316.9110000000001</v>
      </c>
      <c r="M33" s="15">
        <v>1357.732</v>
      </c>
      <c r="N33" s="15">
        <v>1401.62</v>
      </c>
      <c r="O33" s="15">
        <v>1448.4169999999999</v>
      </c>
      <c r="P33" s="15">
        <v>1498.0709999999999</v>
      </c>
      <c r="Q33" s="15">
        <v>1550.8130000000001</v>
      </c>
      <c r="R33" s="15">
        <v>1607.171</v>
      </c>
      <c r="S33" s="15">
        <v>1667.825</v>
      </c>
      <c r="T33" s="15">
        <v>1733.306</v>
      </c>
      <c r="U33" s="15">
        <v>1803.683</v>
      </c>
      <c r="V33" s="15">
        <v>1878.877</v>
      </c>
      <c r="W33" s="15">
        <v>1958.914</v>
      </c>
      <c r="X33" s="15">
        <v>2043.818</v>
      </c>
      <c r="Y33" s="15">
        <v>2133.5259999999998</v>
      </c>
      <c r="Z33" s="15">
        <v>2228.1460000000002</v>
      </c>
      <c r="AA33" s="15">
        <v>2327.4899999999998</v>
      </c>
      <c r="AB33" s="15">
        <v>2430.7550000000001</v>
      </c>
      <c r="AC33" s="15">
        <v>2536.8879999999999</v>
      </c>
      <c r="AD33" s="15">
        <v>2645.1390000000001</v>
      </c>
      <c r="AE33" s="15">
        <v>2754.6959999999999</v>
      </c>
      <c r="AF33" s="15">
        <v>2865.6370000000002</v>
      </c>
      <c r="AG33" s="15">
        <v>2979.0929999999998</v>
      </c>
      <c r="AH33" s="15">
        <v>3096.7289999999998</v>
      </c>
      <c r="AI33" s="15">
        <v>3219.4659999999999</v>
      </c>
      <c r="AJ33" s="15">
        <v>3347.7809999999999</v>
      </c>
      <c r="AK33" s="15">
        <v>3480.4540000000002</v>
      </c>
      <c r="AL33" s="15">
        <v>3614.6889999999999</v>
      </c>
      <c r="AM33" s="15">
        <v>3746.7150000000001</v>
      </c>
      <c r="AN33" s="15">
        <v>3873.7809999999999</v>
      </c>
      <c r="AO33" s="15">
        <v>3994.5909999999999</v>
      </c>
      <c r="AP33" s="15">
        <v>4109.7030000000004</v>
      </c>
      <c r="AQ33" s="15">
        <v>4220.4179999999997</v>
      </c>
      <c r="AR33" s="15">
        <v>4328.9139999999998</v>
      </c>
      <c r="AS33" s="15">
        <v>4436.6610000000001</v>
      </c>
      <c r="AT33" s="15">
        <v>4544.2929999999997</v>
      </c>
      <c r="AU33" s="15">
        <v>4651.0039999999999</v>
      </c>
      <c r="AV33" s="15">
        <v>4755.2889999999998</v>
      </c>
      <c r="AW33" s="15">
        <v>4855.0029999999997</v>
      </c>
      <c r="AX33" s="15">
        <v>4948.7979999999998</v>
      </c>
      <c r="AY33" s="15">
        <v>5035.884</v>
      </c>
      <c r="AZ33" s="15">
        <v>5117.2690000000002</v>
      </c>
      <c r="BA33" s="15">
        <v>5195.5020000000004</v>
      </c>
      <c r="BB33" s="15">
        <v>5274.1629999999996</v>
      </c>
      <c r="BC33" s="15">
        <v>5355.7510000000002</v>
      </c>
      <c r="BD33" s="15">
        <v>5440.5659999999998</v>
      </c>
      <c r="BE33" s="15">
        <v>5527.5150000000003</v>
      </c>
      <c r="BF33" s="15">
        <v>5615.9520000000002</v>
      </c>
      <c r="BG33" s="15">
        <v>5704.759</v>
      </c>
      <c r="BH33" s="15">
        <v>5792.6880000000001</v>
      </c>
      <c r="BI33" s="15">
        <v>5881.4350000000004</v>
      </c>
      <c r="BJ33" s="15">
        <v>5970.3620000000001</v>
      </c>
      <c r="BK33" s="15">
        <v>6053.0780000000004</v>
      </c>
      <c r="BL33" s="15">
        <v>6121.0529999999999</v>
      </c>
      <c r="BM33" s="15">
        <v>6169.14</v>
      </c>
      <c r="BN33" s="15">
        <v>6193.5010000000002</v>
      </c>
      <c r="BO33" s="15">
        <v>6198.2579999999998</v>
      </c>
      <c r="BP33" s="15">
        <v>6195.97</v>
      </c>
      <c r="BQ33" s="15">
        <v>6204.1080000000002</v>
      </c>
      <c r="BR33" s="15">
        <v>6234.9549999999999</v>
      </c>
    </row>
    <row r="34" spans="1:70" x14ac:dyDescent="0.2">
      <c r="A34" s="24" t="s">
        <v>123</v>
      </c>
      <c r="B34" s="24">
        <v>504</v>
      </c>
      <c r="C34" s="24" t="s">
        <v>10</v>
      </c>
      <c r="D34" s="24" t="s">
        <v>746</v>
      </c>
      <c r="E34" s="15">
        <v>8985.9889999999996</v>
      </c>
      <c r="F34" s="15">
        <v>9242.7970000000005</v>
      </c>
      <c r="G34" s="15">
        <v>9528.2559999999994</v>
      </c>
      <c r="H34" s="15">
        <v>9836.5339999999997</v>
      </c>
      <c r="I34" s="15">
        <v>10162.683999999999</v>
      </c>
      <c r="J34" s="15">
        <v>10502.665999999999</v>
      </c>
      <c r="K34" s="15">
        <v>10853.333000000001</v>
      </c>
      <c r="L34" s="15">
        <v>11212.449000000001</v>
      </c>
      <c r="M34" s="15">
        <v>11578.558999999999</v>
      </c>
      <c r="N34" s="15">
        <v>11950.825999999999</v>
      </c>
      <c r="O34" s="15">
        <v>12328.531999999999</v>
      </c>
      <c r="P34" s="15">
        <v>12710.547</v>
      </c>
      <c r="Q34" s="15">
        <v>13094.817999999999</v>
      </c>
      <c r="R34" s="15">
        <v>13478.232</v>
      </c>
      <c r="S34" s="15">
        <v>13857.142</v>
      </c>
      <c r="T34" s="15">
        <v>14229.044</v>
      </c>
      <c r="U34" s="15">
        <v>14593.284</v>
      </c>
      <c r="V34" s="15">
        <v>14950.803</v>
      </c>
      <c r="W34" s="15">
        <v>15302.947</v>
      </c>
      <c r="X34" s="15">
        <v>15651.924000000001</v>
      </c>
      <c r="Y34" s="15">
        <v>16000.008</v>
      </c>
      <c r="Z34" s="15">
        <v>16347.198</v>
      </c>
      <c r="AA34" s="15">
        <v>16695.003000000001</v>
      </c>
      <c r="AB34" s="15">
        <v>17049.165000000001</v>
      </c>
      <c r="AC34" s="15">
        <v>17416.964</v>
      </c>
      <c r="AD34" s="15">
        <v>17803.698</v>
      </c>
      <c r="AE34" s="15">
        <v>18210.754000000001</v>
      </c>
      <c r="AF34" s="15">
        <v>18636.976999999999</v>
      </c>
      <c r="AG34" s="15">
        <v>19081.718000000001</v>
      </c>
      <c r="AH34" s="15">
        <v>19543.347000000002</v>
      </c>
      <c r="AI34" s="15">
        <v>20019.847000000002</v>
      </c>
      <c r="AJ34" s="15">
        <v>20511.600999999999</v>
      </c>
      <c r="AK34" s="15">
        <v>21016.817999999999</v>
      </c>
      <c r="AL34" s="15">
        <v>21528.502</v>
      </c>
      <c r="AM34" s="15">
        <v>22037.61</v>
      </c>
      <c r="AN34" s="15">
        <v>22537.376</v>
      </c>
      <c r="AO34" s="15">
        <v>23023.935000000001</v>
      </c>
      <c r="AP34" s="15">
        <v>23497.766</v>
      </c>
      <c r="AQ34" s="15">
        <v>23961.82</v>
      </c>
      <c r="AR34" s="15">
        <v>24421.190999999999</v>
      </c>
      <c r="AS34" s="15">
        <v>24879.135999999999</v>
      </c>
      <c r="AT34" s="15">
        <v>25336.862000000001</v>
      </c>
      <c r="AU34" s="15">
        <v>25791.493999999999</v>
      </c>
      <c r="AV34" s="15">
        <v>26237.417000000001</v>
      </c>
      <c r="AW34" s="15">
        <v>26667.047999999999</v>
      </c>
      <c r="AX34" s="15">
        <v>27075.232</v>
      </c>
      <c r="AY34" s="15">
        <v>27460.602999999999</v>
      </c>
      <c r="AZ34" s="15">
        <v>27825.901000000002</v>
      </c>
      <c r="BA34" s="15">
        <v>28175.262999999999</v>
      </c>
      <c r="BB34" s="15">
        <v>28514.797999999999</v>
      </c>
      <c r="BC34" s="15">
        <v>28849.620999999999</v>
      </c>
      <c r="BD34" s="15">
        <v>29181.831999999999</v>
      </c>
      <c r="BE34" s="15">
        <v>29512.367999999999</v>
      </c>
      <c r="BF34" s="15">
        <v>29843.937000000002</v>
      </c>
      <c r="BG34" s="15">
        <v>30179.285</v>
      </c>
      <c r="BH34" s="15">
        <v>30521.07</v>
      </c>
      <c r="BI34" s="15">
        <v>30869.346000000001</v>
      </c>
      <c r="BJ34" s="15">
        <v>31225.881000000001</v>
      </c>
      <c r="BK34" s="15">
        <v>31596.855</v>
      </c>
      <c r="BL34" s="15">
        <v>31989.897000000001</v>
      </c>
      <c r="BM34" s="15">
        <v>32409.638999999999</v>
      </c>
      <c r="BN34" s="15">
        <v>32858.822999999997</v>
      </c>
      <c r="BO34" s="15">
        <v>33333.788999999997</v>
      </c>
      <c r="BP34" s="15">
        <v>33824.769</v>
      </c>
      <c r="BQ34" s="15">
        <v>34318.082000000002</v>
      </c>
      <c r="BR34" s="15">
        <v>34803.322</v>
      </c>
    </row>
    <row r="35" spans="1:70" x14ac:dyDescent="0.2">
      <c r="A35" s="24" t="s">
        <v>165</v>
      </c>
      <c r="B35" s="24">
        <v>729</v>
      </c>
      <c r="C35" s="24" t="s">
        <v>10</v>
      </c>
      <c r="D35" s="24" t="s">
        <v>746</v>
      </c>
      <c r="E35" s="15">
        <v>5733.7889999999998</v>
      </c>
      <c r="F35" s="15">
        <v>5884.6639999999998</v>
      </c>
      <c r="G35" s="15">
        <v>6041.3249999999998</v>
      </c>
      <c r="H35" s="15">
        <v>6204.0990000000002</v>
      </c>
      <c r="I35" s="15">
        <v>6373.308</v>
      </c>
      <c r="J35" s="15">
        <v>6549.2979999999998</v>
      </c>
      <c r="K35" s="15">
        <v>6732.4369999999999</v>
      </c>
      <c r="L35" s="15">
        <v>6923.1149999999998</v>
      </c>
      <c r="M35" s="15">
        <v>7121.741</v>
      </c>
      <c r="N35" s="15">
        <v>7328.7179999999998</v>
      </c>
      <c r="O35" s="15">
        <v>7544.491</v>
      </c>
      <c r="P35" s="15">
        <v>7769.482</v>
      </c>
      <c r="Q35" s="15">
        <v>8004.1210000000001</v>
      </c>
      <c r="R35" s="15">
        <v>8248.8119999999999</v>
      </c>
      <c r="S35" s="15">
        <v>8503.9940000000006</v>
      </c>
      <c r="T35" s="15">
        <v>8770.0969999999998</v>
      </c>
      <c r="U35" s="15">
        <v>9047.7980000000007</v>
      </c>
      <c r="V35" s="15">
        <v>9337.6569999999992</v>
      </c>
      <c r="W35" s="15">
        <v>9639.84</v>
      </c>
      <c r="X35" s="15">
        <v>9954.41</v>
      </c>
      <c r="Y35" s="15">
        <v>10281.700000000001</v>
      </c>
      <c r="Z35" s="15">
        <v>10621.472</v>
      </c>
      <c r="AA35" s="15">
        <v>10974.621999999999</v>
      </c>
      <c r="AB35" s="15">
        <v>11343.925999999999</v>
      </c>
      <c r="AC35" s="15">
        <v>11732.958000000001</v>
      </c>
      <c r="AD35" s="15">
        <v>12144.135</v>
      </c>
      <c r="AE35" s="15">
        <v>12578.406999999999</v>
      </c>
      <c r="AF35" s="15">
        <v>13034.625</v>
      </c>
      <c r="AG35" s="15">
        <v>13510.421</v>
      </c>
      <c r="AH35" s="15">
        <v>14002.303</v>
      </c>
      <c r="AI35" s="15">
        <v>14507.468000000001</v>
      </c>
      <c r="AJ35" s="15">
        <v>15027.27</v>
      </c>
      <c r="AK35" s="15">
        <v>15562.194</v>
      </c>
      <c r="AL35" s="15">
        <v>16107.73</v>
      </c>
      <c r="AM35" s="15">
        <v>16658.054</v>
      </c>
      <c r="AN35" s="15">
        <v>17210.187000000002</v>
      </c>
      <c r="AO35" s="15">
        <v>17757.169000000002</v>
      </c>
      <c r="AP35" s="15">
        <v>18302.587</v>
      </c>
      <c r="AQ35" s="15">
        <v>18866.319</v>
      </c>
      <c r="AR35" s="15">
        <v>19475.609</v>
      </c>
      <c r="AS35" s="15">
        <v>20147.59</v>
      </c>
      <c r="AT35" s="15">
        <v>20893.625</v>
      </c>
      <c r="AU35" s="15">
        <v>21701.475999999999</v>
      </c>
      <c r="AV35" s="15">
        <v>22535.937000000002</v>
      </c>
      <c r="AW35" s="15">
        <v>23347.884999999998</v>
      </c>
      <c r="AX35" s="15">
        <v>24102.986000000001</v>
      </c>
      <c r="AY35" s="15">
        <v>24786.19</v>
      </c>
      <c r="AZ35" s="15">
        <v>25410.451000000001</v>
      </c>
      <c r="BA35" s="15">
        <v>26003.542000000001</v>
      </c>
      <c r="BB35" s="15">
        <v>26607.042000000001</v>
      </c>
      <c r="BC35" s="15">
        <v>27250.535</v>
      </c>
      <c r="BD35" s="15">
        <v>27945.005000000001</v>
      </c>
      <c r="BE35" s="15">
        <v>28679.564999999999</v>
      </c>
      <c r="BF35" s="15">
        <v>29435.944</v>
      </c>
      <c r="BG35" s="15">
        <v>30186.341</v>
      </c>
      <c r="BH35" s="15">
        <v>30911.914000000001</v>
      </c>
      <c r="BI35" s="15">
        <v>31607.063999999998</v>
      </c>
      <c r="BJ35" s="15">
        <v>32282.526000000002</v>
      </c>
      <c r="BK35" s="15">
        <v>32955.495999999999</v>
      </c>
      <c r="BL35" s="15">
        <v>33650.618999999999</v>
      </c>
      <c r="BM35" s="15">
        <v>34385.963000000003</v>
      </c>
      <c r="BN35" s="15">
        <v>35167.313999999998</v>
      </c>
      <c r="BO35" s="15">
        <v>35990.192000000003</v>
      </c>
      <c r="BP35" s="15">
        <v>36849.917999999998</v>
      </c>
      <c r="BQ35" s="15">
        <v>37737.913</v>
      </c>
      <c r="BR35" s="15">
        <v>38647.803</v>
      </c>
    </row>
    <row r="36" spans="1:70" x14ac:dyDescent="0.2">
      <c r="A36" s="24" t="s">
        <v>178</v>
      </c>
      <c r="B36" s="24">
        <v>788</v>
      </c>
      <c r="C36" s="24" t="s">
        <v>10</v>
      </c>
      <c r="D36" s="24" t="s">
        <v>746</v>
      </c>
      <c r="E36" s="15">
        <v>3605.306</v>
      </c>
      <c r="F36" s="15">
        <v>3696.45</v>
      </c>
      <c r="G36" s="15">
        <v>3773.355</v>
      </c>
      <c r="H36" s="15">
        <v>3838.5070000000001</v>
      </c>
      <c r="I36" s="15">
        <v>3894.3870000000002</v>
      </c>
      <c r="J36" s="15">
        <v>3943.5279999999998</v>
      </c>
      <c r="K36" s="15">
        <v>3988.4780000000001</v>
      </c>
      <c r="L36" s="15">
        <v>4031.7849999999999</v>
      </c>
      <c r="M36" s="15">
        <v>4075.9630000000002</v>
      </c>
      <c r="N36" s="15">
        <v>4123.4390000000003</v>
      </c>
      <c r="O36" s="15">
        <v>4176.2659999999996</v>
      </c>
      <c r="P36" s="15">
        <v>4235.9369999999999</v>
      </c>
      <c r="Q36" s="15">
        <v>4303.1310000000003</v>
      </c>
      <c r="R36" s="15">
        <v>4377.6369999999997</v>
      </c>
      <c r="S36" s="15">
        <v>4458.6109999999999</v>
      </c>
      <c r="T36" s="15">
        <v>4545.3389999999999</v>
      </c>
      <c r="U36" s="15">
        <v>4638.2749999999996</v>
      </c>
      <c r="V36" s="15">
        <v>4737.6270000000004</v>
      </c>
      <c r="W36" s="15">
        <v>4842.1670000000004</v>
      </c>
      <c r="X36" s="15">
        <v>4950.1530000000002</v>
      </c>
      <c r="Y36" s="15">
        <v>5060.3969999999999</v>
      </c>
      <c r="Z36" s="15">
        <v>5172.6909999999998</v>
      </c>
      <c r="AA36" s="15">
        <v>5287.5429999999997</v>
      </c>
      <c r="AB36" s="15">
        <v>5405.3549999999996</v>
      </c>
      <c r="AC36" s="15">
        <v>5526.7640000000001</v>
      </c>
      <c r="AD36" s="15">
        <v>5652.4759999999997</v>
      </c>
      <c r="AE36" s="15">
        <v>5781.7960000000003</v>
      </c>
      <c r="AF36" s="15">
        <v>5915.0060000000003</v>
      </c>
      <c r="AG36" s="15">
        <v>6054.9110000000001</v>
      </c>
      <c r="AH36" s="15">
        <v>6205.2120000000004</v>
      </c>
      <c r="AI36" s="15">
        <v>6368.1670000000004</v>
      </c>
      <c r="AJ36" s="15">
        <v>6545.0240000000003</v>
      </c>
      <c r="AK36" s="15">
        <v>6733.9610000000002</v>
      </c>
      <c r="AL36" s="15">
        <v>6930.3869999999997</v>
      </c>
      <c r="AM36" s="15">
        <v>7127.9409999999998</v>
      </c>
      <c r="AN36" s="15">
        <v>7321.8760000000002</v>
      </c>
      <c r="AO36" s="15">
        <v>7509.7560000000003</v>
      </c>
      <c r="AP36" s="15">
        <v>7692.2539999999999</v>
      </c>
      <c r="AQ36" s="15">
        <v>7871.4589999999998</v>
      </c>
      <c r="AR36" s="15">
        <v>8050.9319999999998</v>
      </c>
      <c r="AS36" s="15">
        <v>8232.7970000000005</v>
      </c>
      <c r="AT36" s="15">
        <v>8417.6839999999993</v>
      </c>
      <c r="AU36" s="15">
        <v>8603.2250000000004</v>
      </c>
      <c r="AV36" s="15">
        <v>8784.8880000000008</v>
      </c>
      <c r="AW36" s="15">
        <v>8956.5959999999995</v>
      </c>
      <c r="AX36" s="15">
        <v>9113.9750000000004</v>
      </c>
      <c r="AY36" s="15">
        <v>9256.0370000000003</v>
      </c>
      <c r="AZ36" s="15">
        <v>9384.152</v>
      </c>
      <c r="BA36" s="15">
        <v>9499.3950000000004</v>
      </c>
      <c r="BB36" s="15">
        <v>9603.7420000000002</v>
      </c>
      <c r="BC36" s="15">
        <v>9699.1970000000001</v>
      </c>
      <c r="BD36" s="15">
        <v>9785.7009999999991</v>
      </c>
      <c r="BE36" s="15">
        <v>9864.3259999999991</v>
      </c>
      <c r="BF36" s="15">
        <v>9939.6779999999999</v>
      </c>
      <c r="BG36" s="15">
        <v>10017.601000000001</v>
      </c>
      <c r="BH36" s="15">
        <v>10102.482</v>
      </c>
      <c r="BI36" s="15">
        <v>10196.136</v>
      </c>
      <c r="BJ36" s="15">
        <v>10298.087</v>
      </c>
      <c r="BK36" s="15">
        <v>10407.335999999999</v>
      </c>
      <c r="BL36" s="15">
        <v>10521.834000000001</v>
      </c>
      <c r="BM36" s="15">
        <v>10639.931</v>
      </c>
      <c r="BN36" s="15">
        <v>10761.467000000001</v>
      </c>
      <c r="BO36" s="15">
        <v>10886.668</v>
      </c>
      <c r="BP36" s="15">
        <v>11014.558000000001</v>
      </c>
      <c r="BQ36" s="15">
        <v>11143.907999999999</v>
      </c>
      <c r="BR36" s="15">
        <v>11273.661</v>
      </c>
    </row>
    <row r="37" spans="1:70" x14ac:dyDescent="0.2">
      <c r="A37" s="24" t="s">
        <v>440</v>
      </c>
      <c r="B37" s="24">
        <v>732</v>
      </c>
      <c r="C37" s="24" t="s">
        <v>10</v>
      </c>
      <c r="D37" s="24" t="s">
        <v>746</v>
      </c>
      <c r="E37" s="15">
        <v>13.766</v>
      </c>
      <c r="F37" s="15">
        <v>16.062000000000001</v>
      </c>
      <c r="G37" s="15">
        <v>17.57</v>
      </c>
      <c r="H37" s="15">
        <v>18.725999999999999</v>
      </c>
      <c r="I37" s="15">
        <v>19.837</v>
      </c>
      <c r="J37" s="15">
        <v>21.146999999999998</v>
      </c>
      <c r="K37" s="15">
        <v>22.794</v>
      </c>
      <c r="L37" s="15">
        <v>24.834</v>
      </c>
      <c r="M37" s="15">
        <v>27.231999999999999</v>
      </c>
      <c r="N37" s="15">
        <v>29.911999999999999</v>
      </c>
      <c r="O37" s="15">
        <v>32.761000000000003</v>
      </c>
      <c r="P37" s="15">
        <v>35.723999999999997</v>
      </c>
      <c r="Q37" s="15">
        <v>38.848999999999997</v>
      </c>
      <c r="R37" s="15">
        <v>42.308</v>
      </c>
      <c r="S37" s="15">
        <v>46.314</v>
      </c>
      <c r="T37" s="15">
        <v>50.97</v>
      </c>
      <c r="U37" s="15">
        <v>56.625999999999998</v>
      </c>
      <c r="V37" s="15">
        <v>63.125</v>
      </c>
      <c r="W37" s="15">
        <v>69.475999999999999</v>
      </c>
      <c r="X37" s="15">
        <v>74.337000000000003</v>
      </c>
      <c r="Y37" s="15">
        <v>76.873999999999995</v>
      </c>
      <c r="Z37" s="15">
        <v>76.372</v>
      </c>
      <c r="AA37" s="15">
        <v>73.484999999999999</v>
      </c>
      <c r="AB37" s="15">
        <v>70.403999999999996</v>
      </c>
      <c r="AC37" s="15">
        <v>70.212000000000003</v>
      </c>
      <c r="AD37" s="15">
        <v>74.953999999999994</v>
      </c>
      <c r="AE37" s="15">
        <v>85.619</v>
      </c>
      <c r="AF37" s="15">
        <v>101.18600000000001</v>
      </c>
      <c r="AG37" s="15">
        <v>119.33</v>
      </c>
      <c r="AH37" s="15">
        <v>136.69900000000001</v>
      </c>
      <c r="AI37" s="15">
        <v>150.87700000000001</v>
      </c>
      <c r="AJ37" s="15">
        <v>161.06200000000001</v>
      </c>
      <c r="AK37" s="15">
        <v>168.05799999999999</v>
      </c>
      <c r="AL37" s="15">
        <v>172.90199999999999</v>
      </c>
      <c r="AM37" s="15">
        <v>177.273</v>
      </c>
      <c r="AN37" s="15">
        <v>182.42099999999999</v>
      </c>
      <c r="AO37" s="15">
        <v>188.608</v>
      </c>
      <c r="AP37" s="15">
        <v>195.43799999999999</v>
      </c>
      <c r="AQ37" s="15">
        <v>202.726</v>
      </c>
      <c r="AR37" s="15">
        <v>210.08</v>
      </c>
      <c r="AS37" s="15">
        <v>217.25800000000001</v>
      </c>
      <c r="AT37" s="15">
        <v>224.38300000000001</v>
      </c>
      <c r="AU37" s="15">
        <v>231.727</v>
      </c>
      <c r="AV37" s="15">
        <v>239.32900000000001</v>
      </c>
      <c r="AW37" s="15">
        <v>247.25700000000001</v>
      </c>
      <c r="AX37" s="15">
        <v>255.63399999999999</v>
      </c>
      <c r="AY37" s="15">
        <v>264.108</v>
      </c>
      <c r="AZ37" s="15">
        <v>272.83999999999997</v>
      </c>
      <c r="BA37" s="15">
        <v>283.08300000000003</v>
      </c>
      <c r="BB37" s="15">
        <v>296.512</v>
      </c>
      <c r="BC37" s="15">
        <v>314.11799999999999</v>
      </c>
      <c r="BD37" s="15">
        <v>336.65100000000001</v>
      </c>
      <c r="BE37" s="15">
        <v>363.22699999999998</v>
      </c>
      <c r="BF37" s="15">
        <v>391.16699999999997</v>
      </c>
      <c r="BG37" s="15">
        <v>416.79700000000003</v>
      </c>
      <c r="BH37" s="15">
        <v>437.51499999999999</v>
      </c>
      <c r="BI37" s="15">
        <v>452.35</v>
      </c>
      <c r="BJ37" s="15">
        <v>462.20699999999999</v>
      </c>
      <c r="BK37" s="15">
        <v>468.63299999999998</v>
      </c>
      <c r="BL37" s="15">
        <v>474.04399999999998</v>
      </c>
      <c r="BM37" s="15">
        <v>480.274</v>
      </c>
      <c r="BN37" s="15">
        <v>487.649</v>
      </c>
      <c r="BO37" s="15">
        <v>495.77199999999999</v>
      </c>
      <c r="BP37" s="15">
        <v>504.85500000000002</v>
      </c>
      <c r="BQ37" s="15">
        <v>514.99099999999999</v>
      </c>
      <c r="BR37" s="15">
        <v>526.21600000000001</v>
      </c>
    </row>
    <row r="38" spans="1:70" x14ac:dyDescent="0.2">
      <c r="A38" s="24" t="s">
        <v>31</v>
      </c>
      <c r="B38" s="24">
        <v>72</v>
      </c>
      <c r="C38" s="24" t="s">
        <v>10</v>
      </c>
      <c r="D38" s="24" t="s">
        <v>747</v>
      </c>
      <c r="E38" s="15">
        <v>412.53100000000001</v>
      </c>
      <c r="F38" s="15">
        <v>425.26499999999999</v>
      </c>
      <c r="G38" s="15">
        <v>437.16899999999998</v>
      </c>
      <c r="H38" s="15">
        <v>448.44200000000001</v>
      </c>
      <c r="I38" s="15">
        <v>459.238</v>
      </c>
      <c r="J38" s="15">
        <v>469.74</v>
      </c>
      <c r="K38" s="15">
        <v>480.14800000000002</v>
      </c>
      <c r="L38" s="15">
        <v>490.62599999999998</v>
      </c>
      <c r="M38" s="15">
        <v>501.39800000000002</v>
      </c>
      <c r="N38" s="15">
        <v>512.64700000000005</v>
      </c>
      <c r="O38" s="15">
        <v>524.55200000000002</v>
      </c>
      <c r="P38" s="15">
        <v>537.24900000000002</v>
      </c>
      <c r="Q38" s="15">
        <v>550.84</v>
      </c>
      <c r="R38" s="15">
        <v>565.35299999999995</v>
      </c>
      <c r="S38" s="15">
        <v>580.79899999999998</v>
      </c>
      <c r="T38" s="15">
        <v>597.19000000000005</v>
      </c>
      <c r="U38" s="15">
        <v>614.61300000000006</v>
      </c>
      <c r="V38" s="15">
        <v>633.154</v>
      </c>
      <c r="W38" s="15">
        <v>652.84299999999996</v>
      </c>
      <c r="X38" s="15">
        <v>673.64</v>
      </c>
      <c r="Y38" s="15">
        <v>695.59699999999998</v>
      </c>
      <c r="Z38" s="15">
        <v>718.63900000000001</v>
      </c>
      <c r="AA38" s="15">
        <v>742.83500000000004</v>
      </c>
      <c r="AB38" s="15">
        <v>768.51199999999994</v>
      </c>
      <c r="AC38" s="15">
        <v>796.09500000000003</v>
      </c>
      <c r="AD38" s="15">
        <v>825.84</v>
      </c>
      <c r="AE38" s="15">
        <v>857.85500000000002</v>
      </c>
      <c r="AF38" s="15">
        <v>891.92600000000004</v>
      </c>
      <c r="AG38" s="15">
        <v>927.58500000000004</v>
      </c>
      <c r="AH38" s="15">
        <v>964.16600000000005</v>
      </c>
      <c r="AI38" s="15">
        <v>1001.158</v>
      </c>
      <c r="AJ38" s="15">
        <v>1038.3969999999999</v>
      </c>
      <c r="AK38" s="15">
        <v>1075.8889999999999</v>
      </c>
      <c r="AL38" s="15">
        <v>1113.539</v>
      </c>
      <c r="AM38" s="15">
        <v>1151.2919999999999</v>
      </c>
      <c r="AN38" s="15">
        <v>1189.114</v>
      </c>
      <c r="AO38" s="15">
        <v>1226.81</v>
      </c>
      <c r="AP38" s="15">
        <v>1264.3140000000001</v>
      </c>
      <c r="AQ38" s="15">
        <v>1301.818</v>
      </c>
      <c r="AR38" s="15">
        <v>1339.624</v>
      </c>
      <c r="AS38" s="15">
        <v>1377.912</v>
      </c>
      <c r="AT38" s="15">
        <v>1416.731</v>
      </c>
      <c r="AU38" s="15">
        <v>1455.8330000000001</v>
      </c>
      <c r="AV38" s="15">
        <v>1494.693</v>
      </c>
      <c r="AW38" s="15">
        <v>1532.6220000000001</v>
      </c>
      <c r="AX38" s="15">
        <v>1569.0940000000001</v>
      </c>
      <c r="AY38" s="15">
        <v>1604.06</v>
      </c>
      <c r="AZ38" s="15">
        <v>1637.635</v>
      </c>
      <c r="BA38" s="15">
        <v>1669.625</v>
      </c>
      <c r="BB38" s="15">
        <v>1699.8620000000001</v>
      </c>
      <c r="BC38" s="15">
        <v>1728.34</v>
      </c>
      <c r="BD38" s="15">
        <v>1754.9349999999999</v>
      </c>
      <c r="BE38" s="15">
        <v>1779.953</v>
      </c>
      <c r="BF38" s="15">
        <v>1804.3389999999999</v>
      </c>
      <c r="BG38" s="15">
        <v>1829.33</v>
      </c>
      <c r="BH38" s="15">
        <v>1855.8520000000001</v>
      </c>
      <c r="BI38" s="15">
        <v>1884.2380000000001</v>
      </c>
      <c r="BJ38" s="15">
        <v>1914.414</v>
      </c>
      <c r="BK38" s="15">
        <v>1946.3510000000001</v>
      </c>
      <c r="BL38" s="15">
        <v>1979.8820000000001</v>
      </c>
      <c r="BM38" s="15">
        <v>2014.866</v>
      </c>
      <c r="BN38" s="15">
        <v>2051.3389999999999</v>
      </c>
      <c r="BO38" s="15">
        <v>2089.3150000000001</v>
      </c>
      <c r="BP38" s="15">
        <v>2128.5070000000001</v>
      </c>
      <c r="BQ38" s="15">
        <v>2168.5729999999999</v>
      </c>
      <c r="BR38" s="15">
        <v>2209.1970000000001</v>
      </c>
    </row>
    <row r="39" spans="1:70" x14ac:dyDescent="0.2">
      <c r="A39" s="24" t="s">
        <v>107</v>
      </c>
      <c r="B39" s="24">
        <v>426</v>
      </c>
      <c r="C39" s="24" t="s">
        <v>10</v>
      </c>
      <c r="D39" s="24" t="s">
        <v>747</v>
      </c>
      <c r="E39" s="15">
        <v>733.94500000000005</v>
      </c>
      <c r="F39" s="15">
        <v>744.31899999999996</v>
      </c>
      <c r="G39" s="15">
        <v>754.85299999999995</v>
      </c>
      <c r="H39" s="15">
        <v>765.58100000000002</v>
      </c>
      <c r="I39" s="15">
        <v>776.548</v>
      </c>
      <c r="J39" s="15">
        <v>787.80600000000004</v>
      </c>
      <c r="K39" s="15">
        <v>799.44</v>
      </c>
      <c r="L39" s="15">
        <v>811.54300000000001</v>
      </c>
      <c r="M39" s="15">
        <v>824.2</v>
      </c>
      <c r="N39" s="15">
        <v>837.51900000000001</v>
      </c>
      <c r="O39" s="15">
        <v>851.59100000000001</v>
      </c>
      <c r="P39" s="15">
        <v>866.46199999999999</v>
      </c>
      <c r="Q39" s="15">
        <v>882.17</v>
      </c>
      <c r="R39" s="15">
        <v>898.64700000000005</v>
      </c>
      <c r="S39" s="15">
        <v>915.822</v>
      </c>
      <c r="T39" s="15">
        <v>933.65499999999997</v>
      </c>
      <c r="U39" s="15">
        <v>952.20600000000002</v>
      </c>
      <c r="V39" s="15">
        <v>971.51199999999994</v>
      </c>
      <c r="W39" s="15">
        <v>991.49099999999999</v>
      </c>
      <c r="X39" s="15">
        <v>1012.015</v>
      </c>
      <c r="Y39" s="15">
        <v>1033.05</v>
      </c>
      <c r="Z39" s="15">
        <v>1054.453</v>
      </c>
      <c r="AA39" s="15">
        <v>1076.3399999999999</v>
      </c>
      <c r="AB39" s="15">
        <v>1099.2349999999999</v>
      </c>
      <c r="AC39" s="15">
        <v>1123.855</v>
      </c>
      <c r="AD39" s="15">
        <v>1150.635</v>
      </c>
      <c r="AE39" s="15">
        <v>1179.723</v>
      </c>
      <c r="AF39" s="15">
        <v>1210.799</v>
      </c>
      <c r="AG39" s="15">
        <v>1243.3520000000001</v>
      </c>
      <c r="AH39" s="15">
        <v>1276.663</v>
      </c>
      <c r="AI39" s="15">
        <v>1310.1179999999999</v>
      </c>
      <c r="AJ39" s="15">
        <v>1343.69</v>
      </c>
      <c r="AK39" s="15">
        <v>1377.346</v>
      </c>
      <c r="AL39" s="15">
        <v>1410.4390000000001</v>
      </c>
      <c r="AM39" s="15">
        <v>1442.212</v>
      </c>
      <c r="AN39" s="15">
        <v>1472.192</v>
      </c>
      <c r="AO39" s="15">
        <v>1499.8610000000001</v>
      </c>
      <c r="AP39" s="15">
        <v>1525.46</v>
      </c>
      <c r="AQ39" s="15">
        <v>1550.2619999999999</v>
      </c>
      <c r="AR39" s="15">
        <v>1576.0219999999999</v>
      </c>
      <c r="AS39" s="15">
        <v>1603.9380000000001</v>
      </c>
      <c r="AT39" s="15">
        <v>1634.5170000000001</v>
      </c>
      <c r="AU39" s="15">
        <v>1667.1210000000001</v>
      </c>
      <c r="AV39" s="15">
        <v>1700.3620000000001</v>
      </c>
      <c r="AW39" s="15">
        <v>1732.2570000000001</v>
      </c>
      <c r="AX39" s="15">
        <v>1761.3589999999999</v>
      </c>
      <c r="AY39" s="15">
        <v>1787.2729999999999</v>
      </c>
      <c r="AZ39" s="15">
        <v>1810.453</v>
      </c>
      <c r="BA39" s="15">
        <v>1831.298</v>
      </c>
      <c r="BB39" s="15">
        <v>1850.527</v>
      </c>
      <c r="BC39" s="15">
        <v>1868.6990000000001</v>
      </c>
      <c r="BD39" s="15">
        <v>1885.9549999999999</v>
      </c>
      <c r="BE39" s="15">
        <v>1902.3119999999999</v>
      </c>
      <c r="BF39" s="15">
        <v>1918.097</v>
      </c>
      <c r="BG39" s="15">
        <v>1933.7280000000001</v>
      </c>
      <c r="BH39" s="15">
        <v>1949.5429999999999</v>
      </c>
      <c r="BI39" s="15">
        <v>1965.662</v>
      </c>
      <c r="BJ39" s="15">
        <v>1982.287</v>
      </c>
      <c r="BK39" s="15">
        <v>1999.93</v>
      </c>
      <c r="BL39" s="15">
        <v>2019.2090000000001</v>
      </c>
      <c r="BM39" s="15">
        <v>2040.5509999999999</v>
      </c>
      <c r="BN39" s="15">
        <v>2064.1660000000002</v>
      </c>
      <c r="BO39" s="15">
        <v>2089.9279999999999</v>
      </c>
      <c r="BP39" s="15">
        <v>2117.3609999999999</v>
      </c>
      <c r="BQ39" s="15">
        <v>2145.7849999999999</v>
      </c>
      <c r="BR39" s="15">
        <v>2174.645</v>
      </c>
    </row>
    <row r="40" spans="1:70" x14ac:dyDescent="0.2">
      <c r="A40" s="24" t="s">
        <v>125</v>
      </c>
      <c r="B40" s="24">
        <v>516</v>
      </c>
      <c r="C40" s="24" t="s">
        <v>10</v>
      </c>
      <c r="D40" s="24" t="s">
        <v>747</v>
      </c>
      <c r="E40" s="15">
        <v>485.274</v>
      </c>
      <c r="F40" s="15">
        <v>494.63099999999997</v>
      </c>
      <c r="G40" s="15">
        <v>504.57799999999997</v>
      </c>
      <c r="H40" s="15">
        <v>515.05799999999999</v>
      </c>
      <c r="I40" s="15">
        <v>526.04200000000003</v>
      </c>
      <c r="J40" s="15">
        <v>537.51400000000001</v>
      </c>
      <c r="K40" s="15">
        <v>549.47900000000004</v>
      </c>
      <c r="L40" s="15">
        <v>561.93200000000002</v>
      </c>
      <c r="M40" s="15">
        <v>574.904</v>
      </c>
      <c r="N40" s="15">
        <v>588.42600000000004</v>
      </c>
      <c r="O40" s="15">
        <v>602.54399999999998</v>
      </c>
      <c r="P40" s="15">
        <v>617.27700000000004</v>
      </c>
      <c r="Q40" s="15">
        <v>632.654</v>
      </c>
      <c r="R40" s="15">
        <v>648.66099999999994</v>
      </c>
      <c r="S40" s="15">
        <v>665.28200000000004</v>
      </c>
      <c r="T40" s="15">
        <v>682.55100000000004</v>
      </c>
      <c r="U40" s="15">
        <v>700.34100000000001</v>
      </c>
      <c r="V40" s="15">
        <v>718.68499999999995</v>
      </c>
      <c r="W40" s="15">
        <v>737.88599999999997</v>
      </c>
      <c r="X40" s="15">
        <v>758.37699999999995</v>
      </c>
      <c r="Y40" s="15">
        <v>780.38400000000001</v>
      </c>
      <c r="Z40" s="15">
        <v>804.15700000000004</v>
      </c>
      <c r="AA40" s="15">
        <v>829.44100000000003</v>
      </c>
      <c r="AB40" s="15">
        <v>855.38</v>
      </c>
      <c r="AC40" s="15">
        <v>880.78499999999997</v>
      </c>
      <c r="AD40" s="15">
        <v>904.83900000000006</v>
      </c>
      <c r="AE40" s="15">
        <v>927.50300000000004</v>
      </c>
      <c r="AF40" s="15">
        <v>949.19299999999998</v>
      </c>
      <c r="AG40" s="15">
        <v>970.25800000000004</v>
      </c>
      <c r="AH40" s="15">
        <v>991.226</v>
      </c>
      <c r="AI40" s="15">
        <v>1012.672</v>
      </c>
      <c r="AJ40" s="15">
        <v>1034.2639999999999</v>
      </c>
      <c r="AK40" s="15">
        <v>1056.366</v>
      </c>
      <c r="AL40" s="15">
        <v>1081.0809999999999</v>
      </c>
      <c r="AM40" s="15">
        <v>1111.1320000000001</v>
      </c>
      <c r="AN40" s="15">
        <v>1148.3019999999999</v>
      </c>
      <c r="AO40" s="15">
        <v>1193.5920000000001</v>
      </c>
      <c r="AP40" s="15">
        <v>1245.99</v>
      </c>
      <c r="AQ40" s="15">
        <v>1302.741</v>
      </c>
      <c r="AR40" s="15">
        <v>1359.933</v>
      </c>
      <c r="AS40" s="15">
        <v>1414.692</v>
      </c>
      <c r="AT40" s="15">
        <v>1465.74</v>
      </c>
      <c r="AU40" s="15">
        <v>1513.721</v>
      </c>
      <c r="AV40" s="15">
        <v>1559.9829999999999</v>
      </c>
      <c r="AW40" s="15">
        <v>1606.7180000000001</v>
      </c>
      <c r="AX40" s="15">
        <v>1655.3589999999999</v>
      </c>
      <c r="AY40" s="15">
        <v>1706.489</v>
      </c>
      <c r="AZ40" s="15">
        <v>1758.9939999999999</v>
      </c>
      <c r="BA40" s="15">
        <v>1810.566</v>
      </c>
      <c r="BB40" s="15">
        <v>1858.0419999999999</v>
      </c>
      <c r="BC40" s="15">
        <v>1899.2570000000001</v>
      </c>
      <c r="BD40" s="15">
        <v>1933.596</v>
      </c>
      <c r="BE40" s="15">
        <v>1962.1469999999999</v>
      </c>
      <c r="BF40" s="15">
        <v>1986.5350000000001</v>
      </c>
      <c r="BG40" s="15">
        <v>2009.2280000000001</v>
      </c>
      <c r="BH40" s="15">
        <v>2032.1959999999999</v>
      </c>
      <c r="BI40" s="15">
        <v>2055.7339999999999</v>
      </c>
      <c r="BJ40" s="15">
        <v>2079.915</v>
      </c>
      <c r="BK40" s="15">
        <v>2106.375</v>
      </c>
      <c r="BL40" s="15">
        <v>2137.04</v>
      </c>
      <c r="BM40" s="15">
        <v>2173.17</v>
      </c>
      <c r="BN40" s="15">
        <v>2215.6210000000001</v>
      </c>
      <c r="BO40" s="15">
        <v>2263.9340000000002</v>
      </c>
      <c r="BP40" s="15">
        <v>2316.52</v>
      </c>
      <c r="BQ40" s="15">
        <v>2370.9920000000002</v>
      </c>
      <c r="BR40" s="15">
        <v>2425.5610000000001</v>
      </c>
    </row>
    <row r="41" spans="1:70" x14ac:dyDescent="0.2">
      <c r="A41" s="24" t="s">
        <v>162</v>
      </c>
      <c r="B41" s="24">
        <v>710</v>
      </c>
      <c r="C41" s="24" t="s">
        <v>10</v>
      </c>
      <c r="D41" s="24" t="s">
        <v>747</v>
      </c>
      <c r="E41" s="15">
        <v>13628.428</v>
      </c>
      <c r="F41" s="15">
        <v>13953.843000000001</v>
      </c>
      <c r="G41" s="15">
        <v>14291.415000000001</v>
      </c>
      <c r="H41" s="15">
        <v>14641.017</v>
      </c>
      <c r="I41" s="15">
        <v>15002.728999999999</v>
      </c>
      <c r="J41" s="15">
        <v>15376.829</v>
      </c>
      <c r="K41" s="15">
        <v>15763.822</v>
      </c>
      <c r="L41" s="15">
        <v>16164.413</v>
      </c>
      <c r="M41" s="15">
        <v>16579.476999999999</v>
      </c>
      <c r="N41" s="15">
        <v>17009.989000000001</v>
      </c>
      <c r="O41" s="15">
        <v>17456.855</v>
      </c>
      <c r="P41" s="15">
        <v>17920.672999999999</v>
      </c>
      <c r="Q41" s="15">
        <v>18401.608</v>
      </c>
      <c r="R41" s="15">
        <v>18899.275000000001</v>
      </c>
      <c r="S41" s="15">
        <v>19412.974999999999</v>
      </c>
      <c r="T41" s="15">
        <v>19942.303</v>
      </c>
      <c r="U41" s="15">
        <v>20486.438999999998</v>
      </c>
      <c r="V41" s="15">
        <v>21045.785</v>
      </c>
      <c r="W41" s="15">
        <v>21622.59</v>
      </c>
      <c r="X41" s="15">
        <v>22219.897000000001</v>
      </c>
      <c r="Y41" s="15">
        <v>22839.451000000001</v>
      </c>
      <c r="Z41" s="15">
        <v>23482.812999999998</v>
      </c>
      <c r="AA41" s="15">
        <v>24148.136999999999</v>
      </c>
      <c r="AB41" s="15">
        <v>24829.692999999999</v>
      </c>
      <c r="AC41" s="15">
        <v>25519.603999999999</v>
      </c>
      <c r="AD41" s="15">
        <v>26212.404999999999</v>
      </c>
      <c r="AE41" s="15">
        <v>26904.348999999998</v>
      </c>
      <c r="AF41" s="15">
        <v>27597.296999999999</v>
      </c>
      <c r="AG41" s="15">
        <v>28298.15</v>
      </c>
      <c r="AH41" s="15">
        <v>29017.048999999999</v>
      </c>
      <c r="AI41" s="15">
        <v>29760.471000000001</v>
      </c>
      <c r="AJ41" s="15">
        <v>30532.954000000002</v>
      </c>
      <c r="AK41" s="15">
        <v>31330.258999999998</v>
      </c>
      <c r="AL41" s="15">
        <v>32139.707999999999</v>
      </c>
      <c r="AM41" s="15">
        <v>32943.584000000003</v>
      </c>
      <c r="AN41" s="15">
        <v>33730.148000000001</v>
      </c>
      <c r="AO41" s="15">
        <v>34490.419000000002</v>
      </c>
      <c r="AP41" s="15">
        <v>35230.249000000003</v>
      </c>
      <c r="AQ41" s="15">
        <v>35970.536999999997</v>
      </c>
      <c r="AR41" s="15">
        <v>36740.883000000002</v>
      </c>
      <c r="AS41" s="15">
        <v>37560.525000000001</v>
      </c>
      <c r="AT41" s="15">
        <v>38437.855000000003</v>
      </c>
      <c r="AU41" s="15">
        <v>39360.224999999999</v>
      </c>
      <c r="AV41" s="15">
        <v>40300.161</v>
      </c>
      <c r="AW41" s="15">
        <v>41218.900999999998</v>
      </c>
      <c r="AX41" s="15">
        <v>42088.165000000001</v>
      </c>
      <c r="AY41" s="15">
        <v>42898.52</v>
      </c>
      <c r="AZ41" s="15">
        <v>43657.023999999998</v>
      </c>
      <c r="BA41" s="15">
        <v>44372.112000000001</v>
      </c>
      <c r="BB41" s="15">
        <v>45058.775000000001</v>
      </c>
      <c r="BC41" s="15">
        <v>45728.315000000002</v>
      </c>
      <c r="BD41" s="15">
        <v>46385.006000000001</v>
      </c>
      <c r="BE41" s="15">
        <v>47026.173000000003</v>
      </c>
      <c r="BF41" s="15">
        <v>47648.726999999999</v>
      </c>
      <c r="BG41" s="15">
        <v>48247.394999999997</v>
      </c>
      <c r="BH41" s="15">
        <v>48820.586000000003</v>
      </c>
      <c r="BI41" s="15">
        <v>49364.582000000002</v>
      </c>
      <c r="BJ41" s="15">
        <v>49887.180999999997</v>
      </c>
      <c r="BK41" s="15">
        <v>50412.129000000001</v>
      </c>
      <c r="BL41" s="15">
        <v>50970.817999999999</v>
      </c>
      <c r="BM41" s="15">
        <v>51584.663</v>
      </c>
      <c r="BN41" s="15">
        <v>52263.516000000003</v>
      </c>
      <c r="BO41" s="15">
        <v>52998.213000000003</v>
      </c>
      <c r="BP41" s="15">
        <v>53767.396000000001</v>
      </c>
      <c r="BQ41" s="15">
        <v>54539.571000000004</v>
      </c>
      <c r="BR41" s="15">
        <v>55291.224999999999</v>
      </c>
    </row>
    <row r="42" spans="1:70" x14ac:dyDescent="0.2">
      <c r="A42" s="24" t="s">
        <v>167</v>
      </c>
      <c r="B42" s="24">
        <v>748</v>
      </c>
      <c r="C42" s="24" t="s">
        <v>10</v>
      </c>
      <c r="D42" s="24" t="s">
        <v>747</v>
      </c>
      <c r="E42" s="15">
        <v>273.00299999999999</v>
      </c>
      <c r="F42" s="15">
        <v>278.952</v>
      </c>
      <c r="G42" s="15">
        <v>285.334</v>
      </c>
      <c r="H42" s="15">
        <v>292.178</v>
      </c>
      <c r="I42" s="15">
        <v>299.48599999999999</v>
      </c>
      <c r="J42" s="15">
        <v>307.226</v>
      </c>
      <c r="K42" s="15">
        <v>315.34100000000001</v>
      </c>
      <c r="L42" s="15">
        <v>323.71199999999999</v>
      </c>
      <c r="M42" s="15">
        <v>332.221</v>
      </c>
      <c r="N42" s="15">
        <v>340.74799999999999</v>
      </c>
      <c r="O42" s="15">
        <v>349.17399999999998</v>
      </c>
      <c r="P42" s="15">
        <v>357.45299999999997</v>
      </c>
      <c r="Q42" s="15">
        <v>365.63600000000002</v>
      </c>
      <c r="R42" s="15">
        <v>373.89699999999999</v>
      </c>
      <c r="S42" s="15">
        <v>382.46899999999999</v>
      </c>
      <c r="T42" s="15">
        <v>391.54599999999999</v>
      </c>
      <c r="U42" s="15">
        <v>401.18299999999999</v>
      </c>
      <c r="V42" s="15">
        <v>411.35199999999998</v>
      </c>
      <c r="W42" s="15">
        <v>422.14</v>
      </c>
      <c r="X42" s="15">
        <v>433.58800000000002</v>
      </c>
      <c r="Y42" s="15">
        <v>445.72899999999998</v>
      </c>
      <c r="Z42" s="15">
        <v>458.60500000000002</v>
      </c>
      <c r="AA42" s="15">
        <v>472.23</v>
      </c>
      <c r="AB42" s="15">
        <v>486.56099999999998</v>
      </c>
      <c r="AC42" s="15">
        <v>501.512</v>
      </c>
      <c r="AD42" s="15">
        <v>517.024</v>
      </c>
      <c r="AE42" s="15">
        <v>533.21400000000006</v>
      </c>
      <c r="AF42" s="15">
        <v>550.11800000000005</v>
      </c>
      <c r="AG42" s="15">
        <v>567.55899999999997</v>
      </c>
      <c r="AH42" s="15">
        <v>585.34400000000005</v>
      </c>
      <c r="AI42" s="15">
        <v>603.37199999999996</v>
      </c>
      <c r="AJ42" s="15">
        <v>621.27599999999995</v>
      </c>
      <c r="AK42" s="15">
        <v>639.23699999999997</v>
      </c>
      <c r="AL42" s="15">
        <v>658.32</v>
      </c>
      <c r="AM42" s="15">
        <v>679.976</v>
      </c>
      <c r="AN42" s="15">
        <v>705.08500000000004</v>
      </c>
      <c r="AO42" s="15">
        <v>734.24300000000005</v>
      </c>
      <c r="AP42" s="15">
        <v>766.70699999999999</v>
      </c>
      <c r="AQ42" s="15">
        <v>800.45600000000002</v>
      </c>
      <c r="AR42" s="15">
        <v>832.68200000000002</v>
      </c>
      <c r="AS42" s="15">
        <v>861.37300000000005</v>
      </c>
      <c r="AT42" s="15">
        <v>885.62300000000005</v>
      </c>
      <c r="AU42" s="15">
        <v>906.03399999999999</v>
      </c>
      <c r="AV42" s="15">
        <v>924.02499999999998</v>
      </c>
      <c r="AW42" s="15">
        <v>941.774</v>
      </c>
      <c r="AX42" s="15">
        <v>960.79200000000003</v>
      </c>
      <c r="AY42" s="15">
        <v>981.76400000000001</v>
      </c>
      <c r="AZ42" s="15">
        <v>1003.995</v>
      </c>
      <c r="BA42" s="15">
        <v>1026.009</v>
      </c>
      <c r="BB42" s="15">
        <v>1045.6289999999999</v>
      </c>
      <c r="BC42" s="15">
        <v>1061.4680000000001</v>
      </c>
      <c r="BD42" s="15">
        <v>1072.9269999999999</v>
      </c>
      <c r="BE42" s="15">
        <v>1080.93</v>
      </c>
      <c r="BF42" s="15">
        <v>1087.3920000000001</v>
      </c>
      <c r="BG42" s="15">
        <v>1095.0530000000001</v>
      </c>
      <c r="BH42" s="15">
        <v>1105.873</v>
      </c>
      <c r="BI42" s="15">
        <v>1120.5139999999999</v>
      </c>
      <c r="BJ42" s="15">
        <v>1138.434</v>
      </c>
      <c r="BK42" s="15">
        <v>1158.8969999999999</v>
      </c>
      <c r="BL42" s="15">
        <v>1180.675</v>
      </c>
      <c r="BM42" s="15">
        <v>1202.8430000000001</v>
      </c>
      <c r="BN42" s="15">
        <v>1225.258</v>
      </c>
      <c r="BO42" s="15">
        <v>1248.1579999999999</v>
      </c>
      <c r="BP42" s="15">
        <v>1271.4559999999999</v>
      </c>
      <c r="BQ42" s="15">
        <v>1295.097</v>
      </c>
      <c r="BR42" s="15">
        <v>1319.011</v>
      </c>
    </row>
    <row r="43" spans="1:70" x14ac:dyDescent="0.2">
      <c r="A43" s="24" t="s">
        <v>27</v>
      </c>
      <c r="B43" s="24">
        <v>204</v>
      </c>
      <c r="C43" s="24" t="s">
        <v>10</v>
      </c>
      <c r="D43" s="24" t="s">
        <v>748</v>
      </c>
      <c r="E43" s="15">
        <v>2255.2260000000001</v>
      </c>
      <c r="F43" s="15">
        <v>2258.4760000000001</v>
      </c>
      <c r="G43" s="15">
        <v>2264.8710000000001</v>
      </c>
      <c r="H43" s="15">
        <v>2274.4760000000001</v>
      </c>
      <c r="I43" s="15">
        <v>2287.3850000000002</v>
      </c>
      <c r="J43" s="15">
        <v>2303.587</v>
      </c>
      <c r="K43" s="15">
        <v>2323.056</v>
      </c>
      <c r="L43" s="15">
        <v>2345.7170000000001</v>
      </c>
      <c r="M43" s="15">
        <v>2371.453</v>
      </c>
      <c r="N43" s="15">
        <v>2400.127</v>
      </c>
      <c r="O43" s="15">
        <v>2431.6219999999998</v>
      </c>
      <c r="P43" s="15">
        <v>2465.8670000000002</v>
      </c>
      <c r="Q43" s="15">
        <v>2502.8960000000002</v>
      </c>
      <c r="R43" s="15">
        <v>2542.8589999999999</v>
      </c>
      <c r="S43" s="15">
        <v>2585.9650000000001</v>
      </c>
      <c r="T43" s="15">
        <v>2632.3560000000002</v>
      </c>
      <c r="U43" s="15">
        <v>2682.1590000000001</v>
      </c>
      <c r="V43" s="15">
        <v>2735.3069999999998</v>
      </c>
      <c r="W43" s="15">
        <v>2791.59</v>
      </c>
      <c r="X43" s="15">
        <v>2850.6610000000001</v>
      </c>
      <c r="Y43" s="15">
        <v>2912.34</v>
      </c>
      <c r="Z43" s="15">
        <v>2976.5720000000001</v>
      </c>
      <c r="AA43" s="15">
        <v>3043.567</v>
      </c>
      <c r="AB43" s="15">
        <v>3113.6750000000002</v>
      </c>
      <c r="AC43" s="15">
        <v>3187.4119999999998</v>
      </c>
      <c r="AD43" s="15">
        <v>3265.165</v>
      </c>
      <c r="AE43" s="15">
        <v>3347.1729999999998</v>
      </c>
      <c r="AF43" s="15">
        <v>3433.4389999999999</v>
      </c>
      <c r="AG43" s="15">
        <v>3523.9380000000001</v>
      </c>
      <c r="AH43" s="15">
        <v>3618.5259999999998</v>
      </c>
      <c r="AI43" s="15">
        <v>3717.165</v>
      </c>
      <c r="AJ43" s="15">
        <v>3820.1280000000002</v>
      </c>
      <c r="AK43" s="15">
        <v>3927.7139999999999</v>
      </c>
      <c r="AL43" s="15">
        <v>4039.9490000000001</v>
      </c>
      <c r="AM43" s="15">
        <v>4156.8190000000004</v>
      </c>
      <c r="AN43" s="15">
        <v>4278.5010000000002</v>
      </c>
      <c r="AO43" s="15">
        <v>4404.5060000000003</v>
      </c>
      <c r="AP43" s="15">
        <v>4535.2629999999999</v>
      </c>
      <c r="AQ43" s="15">
        <v>4672.8519999999999</v>
      </c>
      <c r="AR43" s="15">
        <v>4820.0159999999996</v>
      </c>
      <c r="AS43" s="15">
        <v>4978.4960000000001</v>
      </c>
      <c r="AT43" s="15">
        <v>5149.4989999999998</v>
      </c>
      <c r="AU43" s="15">
        <v>5331.8029999999999</v>
      </c>
      <c r="AV43" s="15">
        <v>5521.7629999999999</v>
      </c>
      <c r="AW43" s="15">
        <v>5714.22</v>
      </c>
      <c r="AX43" s="15">
        <v>5905.558</v>
      </c>
      <c r="AY43" s="15">
        <v>6094.259</v>
      </c>
      <c r="AZ43" s="15">
        <v>6281.6390000000001</v>
      </c>
      <c r="BA43" s="15">
        <v>6470.2650000000003</v>
      </c>
      <c r="BB43" s="15">
        <v>6664.098</v>
      </c>
      <c r="BC43" s="15">
        <v>6865.951</v>
      </c>
      <c r="BD43" s="15">
        <v>7076.7330000000002</v>
      </c>
      <c r="BE43" s="15">
        <v>7295.3940000000002</v>
      </c>
      <c r="BF43" s="15">
        <v>7520.5550000000003</v>
      </c>
      <c r="BG43" s="15">
        <v>7750.0039999999999</v>
      </c>
      <c r="BH43" s="15">
        <v>7982.2250000000004</v>
      </c>
      <c r="BI43" s="15">
        <v>8216.8960000000006</v>
      </c>
      <c r="BJ43" s="15">
        <v>8454.7909999999993</v>
      </c>
      <c r="BK43" s="15">
        <v>8696.9159999999993</v>
      </c>
      <c r="BL43" s="15">
        <v>8944.7060000000001</v>
      </c>
      <c r="BM43" s="15">
        <v>9199.259</v>
      </c>
      <c r="BN43" s="15">
        <v>9460.8019999999997</v>
      </c>
      <c r="BO43" s="15">
        <v>9729.16</v>
      </c>
      <c r="BP43" s="15">
        <v>10004.450999999999</v>
      </c>
      <c r="BQ43" s="15">
        <v>10286.712</v>
      </c>
      <c r="BR43" s="15">
        <v>10575.951999999999</v>
      </c>
    </row>
    <row r="44" spans="1:70" x14ac:dyDescent="0.2">
      <c r="A44" s="24" t="s">
        <v>34</v>
      </c>
      <c r="B44" s="24">
        <v>854</v>
      </c>
      <c r="C44" s="24" t="s">
        <v>10</v>
      </c>
      <c r="D44" s="24" t="s">
        <v>748</v>
      </c>
      <c r="E44" s="15">
        <v>4284.4610000000002</v>
      </c>
      <c r="F44" s="15">
        <v>4324.4939999999997</v>
      </c>
      <c r="G44" s="15">
        <v>4367.134</v>
      </c>
      <c r="H44" s="15">
        <v>4413.2020000000002</v>
      </c>
      <c r="I44" s="15">
        <v>4463.1679999999997</v>
      </c>
      <c r="J44" s="15">
        <v>4517.1549999999997</v>
      </c>
      <c r="K44" s="15">
        <v>4574.942</v>
      </c>
      <c r="L44" s="15">
        <v>4635.9549999999999</v>
      </c>
      <c r="M44" s="15">
        <v>4699.34</v>
      </c>
      <c r="N44" s="15">
        <v>4764.0770000000002</v>
      </c>
      <c r="O44" s="15">
        <v>4829.2879999999996</v>
      </c>
      <c r="P44" s="15">
        <v>4894.58</v>
      </c>
      <c r="Q44" s="15">
        <v>4960.326</v>
      </c>
      <c r="R44" s="15">
        <v>5027.8209999999999</v>
      </c>
      <c r="S44" s="15">
        <v>5098.8900000000003</v>
      </c>
      <c r="T44" s="15">
        <v>5174.87</v>
      </c>
      <c r="U44" s="15">
        <v>5256.3630000000003</v>
      </c>
      <c r="V44" s="15">
        <v>5343.0190000000002</v>
      </c>
      <c r="W44" s="15">
        <v>5434.0410000000002</v>
      </c>
      <c r="X44" s="15">
        <v>5528.174</v>
      </c>
      <c r="Y44" s="15">
        <v>5624.6</v>
      </c>
      <c r="Z44" s="15">
        <v>5723.3810000000003</v>
      </c>
      <c r="AA44" s="15">
        <v>5825.1729999999998</v>
      </c>
      <c r="AB44" s="15">
        <v>5930.4830000000002</v>
      </c>
      <c r="AC44" s="15">
        <v>6040.0410000000002</v>
      </c>
      <c r="AD44" s="15">
        <v>6154.5450000000001</v>
      </c>
      <c r="AE44" s="15">
        <v>6274.0370000000003</v>
      </c>
      <c r="AF44" s="15">
        <v>6398.9350000000004</v>
      </c>
      <c r="AG44" s="15">
        <v>6530.8190000000004</v>
      </c>
      <c r="AH44" s="15">
        <v>6671.6559999999999</v>
      </c>
      <c r="AI44" s="15">
        <v>6822.8429999999998</v>
      </c>
      <c r="AJ44" s="15">
        <v>6985.16</v>
      </c>
      <c r="AK44" s="15">
        <v>7158.2550000000001</v>
      </c>
      <c r="AL44" s="15">
        <v>7340.9049999999997</v>
      </c>
      <c r="AM44" s="15">
        <v>7531.2420000000002</v>
      </c>
      <c r="AN44" s="15">
        <v>7727.9070000000002</v>
      </c>
      <c r="AO44" s="15">
        <v>7930.6940000000004</v>
      </c>
      <c r="AP44" s="15">
        <v>8140.0730000000003</v>
      </c>
      <c r="AQ44" s="15">
        <v>8356.3050000000003</v>
      </c>
      <c r="AR44" s="15">
        <v>8579.8230000000003</v>
      </c>
      <c r="AS44" s="15">
        <v>8811.0339999999997</v>
      </c>
      <c r="AT44" s="15">
        <v>9050.0840000000007</v>
      </c>
      <c r="AU44" s="15">
        <v>9297.1129999999994</v>
      </c>
      <c r="AV44" s="15">
        <v>9552.4760000000006</v>
      </c>
      <c r="AW44" s="15">
        <v>9816.5879999999997</v>
      </c>
      <c r="AX44" s="15">
        <v>10089.878000000001</v>
      </c>
      <c r="AY44" s="15">
        <v>10372.745000000001</v>
      </c>
      <c r="AZ44" s="15">
        <v>10665.546</v>
      </c>
      <c r="BA44" s="15">
        <v>10968.724</v>
      </c>
      <c r="BB44" s="15">
        <v>11282.700999999999</v>
      </c>
      <c r="BC44" s="15">
        <v>11607.941999999999</v>
      </c>
      <c r="BD44" s="15">
        <v>11944.587</v>
      </c>
      <c r="BE44" s="15">
        <v>12293.1</v>
      </c>
      <c r="BF44" s="15">
        <v>12654.620999999999</v>
      </c>
      <c r="BG44" s="15">
        <v>13030.569</v>
      </c>
      <c r="BH44" s="15">
        <v>13421.93</v>
      </c>
      <c r="BI44" s="15">
        <v>13829.177</v>
      </c>
      <c r="BJ44" s="15">
        <v>14252.021000000001</v>
      </c>
      <c r="BK44" s="15">
        <v>14689.726000000001</v>
      </c>
      <c r="BL44" s="15">
        <v>15141.099</v>
      </c>
      <c r="BM44" s="15">
        <v>15605.217000000001</v>
      </c>
      <c r="BN44" s="15">
        <v>16081.904</v>
      </c>
      <c r="BO44" s="15">
        <v>16571.216</v>
      </c>
      <c r="BP44" s="15">
        <v>17072.723000000002</v>
      </c>
      <c r="BQ44" s="15">
        <v>17585.976999999999</v>
      </c>
      <c r="BR44" s="15">
        <v>18110.624</v>
      </c>
    </row>
    <row r="45" spans="1:70" x14ac:dyDescent="0.2">
      <c r="A45" s="24" t="s">
        <v>396</v>
      </c>
      <c r="B45" s="24">
        <v>132</v>
      </c>
      <c r="C45" s="24" t="s">
        <v>10</v>
      </c>
      <c r="D45" s="24" t="s">
        <v>748</v>
      </c>
      <c r="E45" s="15">
        <v>178.066</v>
      </c>
      <c r="F45" s="15">
        <v>186.13</v>
      </c>
      <c r="G45" s="15">
        <v>191.52699999999999</v>
      </c>
      <c r="H45" s="15">
        <v>194.83699999999999</v>
      </c>
      <c r="I45" s="15">
        <v>196.63499999999999</v>
      </c>
      <c r="J45" s="15">
        <v>197.42099999999999</v>
      </c>
      <c r="K45" s="15">
        <v>197.7</v>
      </c>
      <c r="L45" s="15">
        <v>197.928</v>
      </c>
      <c r="M45" s="15">
        <v>198.53899999999999</v>
      </c>
      <c r="N45" s="15">
        <v>199.90600000000001</v>
      </c>
      <c r="O45" s="15">
        <v>202.31</v>
      </c>
      <c r="P45" s="15">
        <v>205.95599999999999</v>
      </c>
      <c r="Q45" s="15">
        <v>210.86699999999999</v>
      </c>
      <c r="R45" s="15">
        <v>216.90799999999999</v>
      </c>
      <c r="S45" s="15">
        <v>223.846</v>
      </c>
      <c r="T45" s="15">
        <v>231.428</v>
      </c>
      <c r="U45" s="15">
        <v>239.77</v>
      </c>
      <c r="V45" s="15">
        <v>248.74700000000001</v>
      </c>
      <c r="W45" s="15">
        <v>257.50900000000001</v>
      </c>
      <c r="X45" s="15">
        <v>264.90899999999999</v>
      </c>
      <c r="Y45" s="15">
        <v>270.19799999999998</v>
      </c>
      <c r="Z45" s="15">
        <v>272.99200000000002</v>
      </c>
      <c r="AA45" s="15">
        <v>273.65100000000001</v>
      </c>
      <c r="AB45" s="15">
        <v>273.005</v>
      </c>
      <c r="AC45" s="15">
        <v>272.29199999999997</v>
      </c>
      <c r="AD45" s="15">
        <v>272.423</v>
      </c>
      <c r="AE45" s="15">
        <v>273.65199999999999</v>
      </c>
      <c r="AF45" s="15">
        <v>275.767</v>
      </c>
      <c r="AG45" s="15">
        <v>278.73899999999998</v>
      </c>
      <c r="AH45" s="15">
        <v>282.41500000000002</v>
      </c>
      <c r="AI45" s="15">
        <v>286.65699999999998</v>
      </c>
      <c r="AJ45" s="15">
        <v>291.60199999999998</v>
      </c>
      <c r="AK45" s="15">
        <v>297.28500000000003</v>
      </c>
      <c r="AL45" s="15">
        <v>303.36799999999999</v>
      </c>
      <c r="AM45" s="15">
        <v>309.39699999999999</v>
      </c>
      <c r="AN45" s="15">
        <v>315.06900000000002</v>
      </c>
      <c r="AO45" s="15">
        <v>320.18299999999999</v>
      </c>
      <c r="AP45" s="15">
        <v>324.89299999999997</v>
      </c>
      <c r="AQ45" s="15">
        <v>329.67099999999999</v>
      </c>
      <c r="AR45" s="15">
        <v>335.18400000000003</v>
      </c>
      <c r="AS45" s="15">
        <v>341.88299999999998</v>
      </c>
      <c r="AT45" s="15">
        <v>349.93400000000003</v>
      </c>
      <c r="AU45" s="15">
        <v>359.09</v>
      </c>
      <c r="AV45" s="15">
        <v>369.01400000000001</v>
      </c>
      <c r="AW45" s="15">
        <v>379.15600000000001</v>
      </c>
      <c r="AX45" s="15">
        <v>389.12700000000001</v>
      </c>
      <c r="AY45" s="15">
        <v>398.77300000000002</v>
      </c>
      <c r="AZ45" s="15">
        <v>408.17500000000001</v>
      </c>
      <c r="BA45" s="15">
        <v>417.32299999999998</v>
      </c>
      <c r="BB45" s="15">
        <v>426.28500000000003</v>
      </c>
      <c r="BC45" s="15">
        <v>435.07900000000001</v>
      </c>
      <c r="BD45" s="15">
        <v>443.71600000000001</v>
      </c>
      <c r="BE45" s="15">
        <v>452.10599999999999</v>
      </c>
      <c r="BF45" s="15">
        <v>460.14699999999999</v>
      </c>
      <c r="BG45" s="15">
        <v>467.66399999999999</v>
      </c>
      <c r="BH45" s="15">
        <v>474.56700000000001</v>
      </c>
      <c r="BI45" s="15">
        <v>480.79500000000002</v>
      </c>
      <c r="BJ45" s="15">
        <v>486.43799999999999</v>
      </c>
      <c r="BK45" s="15">
        <v>491.72300000000001</v>
      </c>
      <c r="BL45" s="15">
        <v>496.96300000000002</v>
      </c>
      <c r="BM45" s="15">
        <v>502.38400000000001</v>
      </c>
      <c r="BN45" s="15">
        <v>508.06700000000001</v>
      </c>
      <c r="BO45" s="15">
        <v>513.97900000000004</v>
      </c>
      <c r="BP45" s="15">
        <v>520.10599999999999</v>
      </c>
      <c r="BQ45" s="15">
        <v>526.43700000000001</v>
      </c>
      <c r="BR45" s="15">
        <v>532.91300000000001</v>
      </c>
    </row>
    <row r="46" spans="1:70" x14ac:dyDescent="0.2">
      <c r="A46" s="24" t="s">
        <v>398</v>
      </c>
      <c r="B46" s="24">
        <v>384</v>
      </c>
      <c r="C46" s="24" t="s">
        <v>10</v>
      </c>
      <c r="D46" s="24" t="s">
        <v>748</v>
      </c>
      <c r="E46" s="15">
        <v>2630.1309999999999</v>
      </c>
      <c r="F46" s="15">
        <v>2695.1149999999998</v>
      </c>
      <c r="G46" s="15">
        <v>2770.3620000000001</v>
      </c>
      <c r="H46" s="15">
        <v>2852.498</v>
      </c>
      <c r="I46" s="15">
        <v>2939.2190000000001</v>
      </c>
      <c r="J46" s="15">
        <v>3029.3029999999999</v>
      </c>
      <c r="K46" s="15">
        <v>3122.6280000000002</v>
      </c>
      <c r="L46" s="15">
        <v>3220.1590000000001</v>
      </c>
      <c r="M46" s="15">
        <v>3323.761</v>
      </c>
      <c r="N46" s="15">
        <v>3435.93</v>
      </c>
      <c r="O46" s="15">
        <v>3558.9879999999998</v>
      </c>
      <c r="P46" s="15">
        <v>3694.2049999999999</v>
      </c>
      <c r="Q46" s="15">
        <v>3841.0709999999999</v>
      </c>
      <c r="R46" s="15">
        <v>3996.9409999999998</v>
      </c>
      <c r="S46" s="15">
        <v>4157.9650000000001</v>
      </c>
      <c r="T46" s="15">
        <v>4321.7910000000002</v>
      </c>
      <c r="U46" s="15">
        <v>4487.2039999999997</v>
      </c>
      <c r="V46" s="15">
        <v>4656.3530000000001</v>
      </c>
      <c r="W46" s="15">
        <v>4834.2790000000005</v>
      </c>
      <c r="X46" s="15">
        <v>5027.9709999999995</v>
      </c>
      <c r="Y46" s="15">
        <v>5242.3950000000004</v>
      </c>
      <c r="Z46" s="15">
        <v>5479.3379999999997</v>
      </c>
      <c r="AA46" s="15">
        <v>5737.2809999999999</v>
      </c>
      <c r="AB46" s="15">
        <v>6013.8620000000001</v>
      </c>
      <c r="AC46" s="15">
        <v>6305.2870000000003</v>
      </c>
      <c r="AD46" s="15">
        <v>6608.6090000000004</v>
      </c>
      <c r="AE46" s="15">
        <v>6922.982</v>
      </c>
      <c r="AF46" s="15">
        <v>7248.8280000000004</v>
      </c>
      <c r="AG46" s="15">
        <v>7585.9139999999998</v>
      </c>
      <c r="AH46" s="15">
        <v>7934.2790000000005</v>
      </c>
      <c r="AI46" s="15">
        <v>8293.6749999999993</v>
      </c>
      <c r="AJ46" s="15">
        <v>8664.0570000000007</v>
      </c>
      <c r="AK46" s="15">
        <v>9044.473</v>
      </c>
      <c r="AL46" s="15">
        <v>9432.7309999999998</v>
      </c>
      <c r="AM46" s="15">
        <v>9826.0550000000003</v>
      </c>
      <c r="AN46" s="15">
        <v>10222.558000000001</v>
      </c>
      <c r="AO46" s="15">
        <v>10620.267</v>
      </c>
      <c r="AP46" s="15">
        <v>11019.651</v>
      </c>
      <c r="AQ46" s="15">
        <v>11424.26</v>
      </c>
      <c r="AR46" s="15">
        <v>11839.243</v>
      </c>
      <c r="AS46" s="15">
        <v>12267.754000000001</v>
      </c>
      <c r="AT46" s="15">
        <v>12710.008</v>
      </c>
      <c r="AU46" s="15">
        <v>13163.019</v>
      </c>
      <c r="AV46" s="15">
        <v>13622.731</v>
      </c>
      <c r="AW46" s="15">
        <v>14083.611000000001</v>
      </c>
      <c r="AX46" s="15">
        <v>14540.82</v>
      </c>
      <c r="AY46" s="15">
        <v>14995.249</v>
      </c>
      <c r="AZ46" s="15">
        <v>15445.986000000001</v>
      </c>
      <c r="BA46" s="15">
        <v>15884.552</v>
      </c>
      <c r="BB46" s="15">
        <v>16300.233</v>
      </c>
      <c r="BC46" s="15">
        <v>16686.561000000002</v>
      </c>
      <c r="BD46" s="15">
        <v>17040.151999999998</v>
      </c>
      <c r="BE46" s="15">
        <v>17366.517</v>
      </c>
      <c r="BF46" s="15">
        <v>17679.355</v>
      </c>
      <c r="BG46" s="15">
        <v>17997.738000000001</v>
      </c>
      <c r="BH46" s="15">
        <v>18336.303</v>
      </c>
      <c r="BI46" s="15">
        <v>18699.435000000001</v>
      </c>
      <c r="BJ46" s="15">
        <v>19085.940999999999</v>
      </c>
      <c r="BK46" s="15">
        <v>19497.986000000001</v>
      </c>
      <c r="BL46" s="15">
        <v>19936.366000000002</v>
      </c>
      <c r="BM46" s="15">
        <v>20401.330999999998</v>
      </c>
      <c r="BN46" s="15">
        <v>20895.311000000002</v>
      </c>
      <c r="BO46" s="15">
        <v>21418.602999999999</v>
      </c>
      <c r="BP46" s="15">
        <v>21966.312000000002</v>
      </c>
      <c r="BQ46" s="15">
        <v>22531.35</v>
      </c>
      <c r="BR46" s="15">
        <v>23108.472000000002</v>
      </c>
    </row>
    <row r="47" spans="1:70" x14ac:dyDescent="0.2">
      <c r="A47" s="24" t="s">
        <v>69</v>
      </c>
      <c r="B47" s="24">
        <v>270</v>
      </c>
      <c r="C47" s="24" t="s">
        <v>10</v>
      </c>
      <c r="D47" s="24" t="s">
        <v>748</v>
      </c>
      <c r="E47" s="15">
        <v>271.37700000000001</v>
      </c>
      <c r="F47" s="15">
        <v>272.72000000000003</v>
      </c>
      <c r="G47" s="15">
        <v>276.77300000000002</v>
      </c>
      <c r="H47" s="15">
        <v>283.505</v>
      </c>
      <c r="I47" s="15">
        <v>292.71300000000002</v>
      </c>
      <c r="J47" s="15">
        <v>304.029</v>
      </c>
      <c r="K47" s="15">
        <v>316.90699999999998</v>
      </c>
      <c r="L47" s="15">
        <v>330.6</v>
      </c>
      <c r="M47" s="15">
        <v>344.26499999999999</v>
      </c>
      <c r="N47" s="15">
        <v>356.96800000000002</v>
      </c>
      <c r="O47" s="15">
        <v>367.928</v>
      </c>
      <c r="P47" s="15">
        <v>376.73700000000002</v>
      </c>
      <c r="Q47" s="15">
        <v>383.52300000000002</v>
      </c>
      <c r="R47" s="15">
        <v>389.072</v>
      </c>
      <c r="S47" s="15">
        <v>394.553</v>
      </c>
      <c r="T47" s="15">
        <v>400.86099999999999</v>
      </c>
      <c r="U47" s="15">
        <v>408.18</v>
      </c>
      <c r="V47" s="15">
        <v>416.339</v>
      </c>
      <c r="W47" s="15">
        <v>425.51</v>
      </c>
      <c r="X47" s="15">
        <v>435.798</v>
      </c>
      <c r="Y47" s="15">
        <v>447.28500000000003</v>
      </c>
      <c r="Z47" s="15">
        <v>460.19400000000002</v>
      </c>
      <c r="AA47" s="15">
        <v>474.53899999999999</v>
      </c>
      <c r="AB47" s="15">
        <v>489.86099999999999</v>
      </c>
      <c r="AC47" s="15">
        <v>505.512</v>
      </c>
      <c r="AD47" s="15">
        <v>521.07000000000005</v>
      </c>
      <c r="AE47" s="15">
        <v>536.40899999999999</v>
      </c>
      <c r="AF47" s="15">
        <v>551.81700000000001</v>
      </c>
      <c r="AG47" s="15">
        <v>567.83100000000002</v>
      </c>
      <c r="AH47" s="15">
        <v>585.15700000000004</v>
      </c>
      <c r="AI47" s="15">
        <v>604.36900000000003</v>
      </c>
      <c r="AJ47" s="15">
        <v>625.41099999999994</v>
      </c>
      <c r="AK47" s="15">
        <v>648.21</v>
      </c>
      <c r="AL47" s="15">
        <v>673.23800000000006</v>
      </c>
      <c r="AM47" s="15">
        <v>701.10400000000004</v>
      </c>
      <c r="AN47" s="15">
        <v>732.096</v>
      </c>
      <c r="AO47" s="15">
        <v>766.58900000000006</v>
      </c>
      <c r="AP47" s="15">
        <v>804.125</v>
      </c>
      <c r="AQ47" s="15">
        <v>843.05</v>
      </c>
      <c r="AR47" s="15">
        <v>881.13800000000003</v>
      </c>
      <c r="AS47" s="15">
        <v>916.80799999999999</v>
      </c>
      <c r="AT47" s="15">
        <v>949.49300000000005</v>
      </c>
      <c r="AU47" s="15">
        <v>979.71799999999996</v>
      </c>
      <c r="AV47" s="15">
        <v>1008.3579999999999</v>
      </c>
      <c r="AW47" s="15">
        <v>1036.829</v>
      </c>
      <c r="AX47" s="15">
        <v>1066.223</v>
      </c>
      <c r="AY47" s="15">
        <v>1096.7080000000001</v>
      </c>
      <c r="AZ47" s="15">
        <v>1128.1690000000001</v>
      </c>
      <c r="BA47" s="15">
        <v>1160.944</v>
      </c>
      <c r="BB47" s="15">
        <v>1195.42</v>
      </c>
      <c r="BC47" s="15">
        <v>1231.8440000000001</v>
      </c>
      <c r="BD47" s="15">
        <v>1270.4949999999999</v>
      </c>
      <c r="BE47" s="15">
        <v>1311.3489999999999</v>
      </c>
      <c r="BF47" s="15">
        <v>1354.194</v>
      </c>
      <c r="BG47" s="15">
        <v>1398.5730000000001</v>
      </c>
      <c r="BH47" s="15">
        <v>1444.204</v>
      </c>
      <c r="BI47" s="15">
        <v>1491.021</v>
      </c>
      <c r="BJ47" s="15">
        <v>1539.116</v>
      </c>
      <c r="BK47" s="15">
        <v>1588.5719999999999</v>
      </c>
      <c r="BL47" s="15">
        <v>1639.56</v>
      </c>
      <c r="BM47" s="15">
        <v>1692.1489999999999</v>
      </c>
      <c r="BN47" s="15">
        <v>1746.3630000000001</v>
      </c>
      <c r="BO47" s="15">
        <v>1802.125</v>
      </c>
      <c r="BP47" s="15">
        <v>1859.3240000000001</v>
      </c>
      <c r="BQ47" s="15">
        <v>1917.8520000000001</v>
      </c>
      <c r="BR47" s="15">
        <v>1977.59</v>
      </c>
    </row>
    <row r="48" spans="1:70" x14ac:dyDescent="0.2">
      <c r="A48" s="24" t="s">
        <v>72</v>
      </c>
      <c r="B48" s="24">
        <v>288</v>
      </c>
      <c r="C48" s="24" t="s">
        <v>10</v>
      </c>
      <c r="D48" s="24" t="s">
        <v>748</v>
      </c>
      <c r="E48" s="15">
        <v>4980.875</v>
      </c>
      <c r="F48" s="15">
        <v>5068.4359999999997</v>
      </c>
      <c r="G48" s="15">
        <v>5191.2190000000001</v>
      </c>
      <c r="H48" s="15">
        <v>5339.1819999999998</v>
      </c>
      <c r="I48" s="15">
        <v>5504.2539999999999</v>
      </c>
      <c r="J48" s="15">
        <v>5680.41</v>
      </c>
      <c r="K48" s="15">
        <v>5863.6859999999997</v>
      </c>
      <c r="L48" s="15">
        <v>6052.1589999999997</v>
      </c>
      <c r="M48" s="15">
        <v>6245.6459999999997</v>
      </c>
      <c r="N48" s="15">
        <v>6445.2830000000004</v>
      </c>
      <c r="O48" s="15">
        <v>6652.2870000000003</v>
      </c>
      <c r="P48" s="15">
        <v>6866.5389999999998</v>
      </c>
      <c r="Q48" s="15">
        <v>7085.4639999999999</v>
      </c>
      <c r="R48" s="15">
        <v>7303.4319999999998</v>
      </c>
      <c r="S48" s="15">
        <v>7513.2889999999998</v>
      </c>
      <c r="T48" s="15">
        <v>7710.549</v>
      </c>
      <c r="U48" s="15">
        <v>7890.9920000000002</v>
      </c>
      <c r="V48" s="15">
        <v>8057.4440000000004</v>
      </c>
      <c r="W48" s="15">
        <v>8221.02</v>
      </c>
      <c r="X48" s="15">
        <v>8397.3469999999998</v>
      </c>
      <c r="Y48" s="15">
        <v>8596.9830000000002</v>
      </c>
      <c r="Z48" s="15">
        <v>8827.2729999999992</v>
      </c>
      <c r="AA48" s="15">
        <v>9083.5730000000003</v>
      </c>
      <c r="AB48" s="15">
        <v>9350.1110000000008</v>
      </c>
      <c r="AC48" s="15">
        <v>9604.2759999999998</v>
      </c>
      <c r="AD48" s="15">
        <v>9831.4069999999992</v>
      </c>
      <c r="AE48" s="15">
        <v>10023.472</v>
      </c>
      <c r="AF48" s="15">
        <v>10189.89</v>
      </c>
      <c r="AG48" s="15">
        <v>10354.499</v>
      </c>
      <c r="AH48" s="15">
        <v>10550.777</v>
      </c>
      <c r="AI48" s="15">
        <v>10802.028</v>
      </c>
      <c r="AJ48" s="15">
        <v>11117.605</v>
      </c>
      <c r="AK48" s="15">
        <v>11488.106</v>
      </c>
      <c r="AL48" s="15">
        <v>11895.125</v>
      </c>
      <c r="AM48" s="15">
        <v>12311.157999999999</v>
      </c>
      <c r="AN48" s="15">
        <v>12716.227999999999</v>
      </c>
      <c r="AO48" s="15">
        <v>13104.296</v>
      </c>
      <c r="AP48" s="15">
        <v>13481.406000000001</v>
      </c>
      <c r="AQ48" s="15">
        <v>13854.214</v>
      </c>
      <c r="AR48" s="15">
        <v>14233.874</v>
      </c>
      <c r="AS48" s="15">
        <v>14628.26</v>
      </c>
      <c r="AT48" s="15">
        <v>15039.513999999999</v>
      </c>
      <c r="AU48" s="15">
        <v>15463.853999999999</v>
      </c>
      <c r="AV48" s="15">
        <v>15896.432000000001</v>
      </c>
      <c r="AW48" s="15">
        <v>16330.174000000001</v>
      </c>
      <c r="AX48" s="15">
        <v>16760.467000000001</v>
      </c>
      <c r="AY48" s="15">
        <v>17185.608</v>
      </c>
      <c r="AZ48" s="15">
        <v>17608.812000000002</v>
      </c>
      <c r="BA48" s="15">
        <v>18036.493999999999</v>
      </c>
      <c r="BB48" s="15">
        <v>18477.612000000001</v>
      </c>
      <c r="BC48" s="15">
        <v>18938.761999999999</v>
      </c>
      <c r="BD48" s="15">
        <v>19421.605</v>
      </c>
      <c r="BE48" s="15">
        <v>19924.522000000001</v>
      </c>
      <c r="BF48" s="15">
        <v>20446.781999999999</v>
      </c>
      <c r="BG48" s="15">
        <v>20986.536</v>
      </c>
      <c r="BH48" s="15">
        <v>21542.008999999998</v>
      </c>
      <c r="BI48" s="15">
        <v>22113.424999999999</v>
      </c>
      <c r="BJ48" s="15">
        <v>22700.212</v>
      </c>
      <c r="BK48" s="15">
        <v>23298.639999999999</v>
      </c>
      <c r="BL48" s="15">
        <v>23903.830999999998</v>
      </c>
      <c r="BM48" s="15">
        <v>24512.103999999999</v>
      </c>
      <c r="BN48" s="15">
        <v>25121.795999999998</v>
      </c>
      <c r="BO48" s="15">
        <v>25733.048999999999</v>
      </c>
      <c r="BP48" s="15">
        <v>26346.251</v>
      </c>
      <c r="BQ48" s="15">
        <v>26962.562999999998</v>
      </c>
      <c r="BR48" s="15">
        <v>27582.821</v>
      </c>
    </row>
    <row r="49" spans="1:70" x14ac:dyDescent="0.2">
      <c r="A49" s="24" t="s">
        <v>79</v>
      </c>
      <c r="B49" s="24">
        <v>324</v>
      </c>
      <c r="C49" s="24" t="s">
        <v>10</v>
      </c>
      <c r="D49" s="24" t="s">
        <v>748</v>
      </c>
      <c r="E49" s="15">
        <v>3093.654</v>
      </c>
      <c r="F49" s="15">
        <v>3141.8789999999999</v>
      </c>
      <c r="G49" s="15">
        <v>3185.9090000000001</v>
      </c>
      <c r="H49" s="15">
        <v>3228.3809999999999</v>
      </c>
      <c r="I49" s="15">
        <v>3271.3130000000001</v>
      </c>
      <c r="J49" s="15">
        <v>3316.1350000000002</v>
      </c>
      <c r="K49" s="15">
        <v>3363.66</v>
      </c>
      <c r="L49" s="15">
        <v>3414.0529999999999</v>
      </c>
      <c r="M49" s="15">
        <v>3466.99</v>
      </c>
      <c r="N49" s="15">
        <v>3521.7040000000002</v>
      </c>
      <c r="O49" s="15">
        <v>3577.4090000000001</v>
      </c>
      <c r="P49" s="15">
        <v>3633.652</v>
      </c>
      <c r="Q49" s="15">
        <v>3690.6640000000002</v>
      </c>
      <c r="R49" s="15">
        <v>3749.5050000000001</v>
      </c>
      <c r="S49" s="15">
        <v>3811.6590000000001</v>
      </c>
      <c r="T49" s="15">
        <v>3877.806</v>
      </c>
      <c r="U49" s="15">
        <v>3948.8690000000001</v>
      </c>
      <c r="V49" s="15">
        <v>4023.4859999999999</v>
      </c>
      <c r="W49" s="15">
        <v>4097.1909999999998</v>
      </c>
      <c r="X49" s="15">
        <v>4164.0029999999997</v>
      </c>
      <c r="Y49" s="15">
        <v>4219.7700000000004</v>
      </c>
      <c r="Z49" s="15">
        <v>4263.84</v>
      </c>
      <c r="AA49" s="15">
        <v>4298.0910000000003</v>
      </c>
      <c r="AB49" s="15">
        <v>4324.3599999999997</v>
      </c>
      <c r="AC49" s="15">
        <v>4345.5450000000001</v>
      </c>
      <c r="AD49" s="15">
        <v>4364.5140000000001</v>
      </c>
      <c r="AE49" s="15">
        <v>4381.6009999999997</v>
      </c>
      <c r="AF49" s="15">
        <v>4398.4840000000004</v>
      </c>
      <c r="AG49" s="15">
        <v>4421.134</v>
      </c>
      <c r="AH49" s="15">
        <v>4457.0780000000004</v>
      </c>
      <c r="AI49" s="15">
        <v>4511.902</v>
      </c>
      <c r="AJ49" s="15">
        <v>4589.7839999999997</v>
      </c>
      <c r="AK49" s="15">
        <v>4690.6049999999996</v>
      </c>
      <c r="AL49" s="15">
        <v>4810.4960000000001</v>
      </c>
      <c r="AM49" s="15">
        <v>4943.1440000000002</v>
      </c>
      <c r="AN49" s="15">
        <v>5084.7669999999998</v>
      </c>
      <c r="AO49" s="15">
        <v>5229.7969999999996</v>
      </c>
      <c r="AP49" s="15">
        <v>5381.4830000000002</v>
      </c>
      <c r="AQ49" s="15">
        <v>5554.8819999999996</v>
      </c>
      <c r="AR49" s="15">
        <v>5770.652</v>
      </c>
      <c r="AS49" s="15">
        <v>6041.0940000000001</v>
      </c>
      <c r="AT49" s="15">
        <v>6374.3289999999997</v>
      </c>
      <c r="AU49" s="15">
        <v>6758.8379999999997</v>
      </c>
      <c r="AV49" s="15">
        <v>7163.2359999999999</v>
      </c>
      <c r="AW49" s="15">
        <v>7544.2910000000002</v>
      </c>
      <c r="AX49" s="15">
        <v>7871.1729999999998</v>
      </c>
      <c r="AY49" s="15">
        <v>8132.5519999999997</v>
      </c>
      <c r="AZ49" s="15">
        <v>8337.9879999999994</v>
      </c>
      <c r="BA49" s="15">
        <v>8503.2970000000005</v>
      </c>
      <c r="BB49" s="15">
        <v>8653.7690000000002</v>
      </c>
      <c r="BC49" s="15">
        <v>8808.5460000000003</v>
      </c>
      <c r="BD49" s="15">
        <v>8971.1389999999992</v>
      </c>
      <c r="BE49" s="15">
        <v>9137.3449999999993</v>
      </c>
      <c r="BF49" s="15">
        <v>9309.848</v>
      </c>
      <c r="BG49" s="15">
        <v>9490.2289999999994</v>
      </c>
      <c r="BH49" s="15">
        <v>9679.7450000000008</v>
      </c>
      <c r="BI49" s="15">
        <v>9881.4279999999999</v>
      </c>
      <c r="BJ49" s="15">
        <v>10096.727000000001</v>
      </c>
      <c r="BK49" s="15">
        <v>10323.142</v>
      </c>
      <c r="BL49" s="15">
        <v>10556.523999999999</v>
      </c>
      <c r="BM49" s="15">
        <v>10794.17</v>
      </c>
      <c r="BN49" s="15">
        <v>11035.17</v>
      </c>
      <c r="BO49" s="15">
        <v>11281.468999999999</v>
      </c>
      <c r="BP49" s="15">
        <v>11536.615</v>
      </c>
      <c r="BQ49" s="15">
        <v>11805.509</v>
      </c>
      <c r="BR49" s="15">
        <v>12091.532999999999</v>
      </c>
    </row>
    <row r="50" spans="1:70" x14ac:dyDescent="0.2">
      <c r="A50" s="24" t="s">
        <v>80</v>
      </c>
      <c r="B50" s="24">
        <v>624</v>
      </c>
      <c r="C50" s="24" t="s">
        <v>10</v>
      </c>
      <c r="D50" s="24" t="s">
        <v>748</v>
      </c>
      <c r="E50" s="15">
        <v>535.42999999999995</v>
      </c>
      <c r="F50" s="15">
        <v>544.10599999999999</v>
      </c>
      <c r="G50" s="15">
        <v>552.029</v>
      </c>
      <c r="H50" s="15">
        <v>559.69200000000001</v>
      </c>
      <c r="I50" s="15">
        <v>567.404</v>
      </c>
      <c r="J50" s="15">
        <v>575.38199999999995</v>
      </c>
      <c r="K50" s="15">
        <v>583.64800000000002</v>
      </c>
      <c r="L50" s="15">
        <v>592.13</v>
      </c>
      <c r="M50" s="15">
        <v>600.59699999999998</v>
      </c>
      <c r="N50" s="15">
        <v>608.779</v>
      </c>
      <c r="O50" s="15">
        <v>616.40899999999999</v>
      </c>
      <c r="P50" s="15">
        <v>623.41499999999996</v>
      </c>
      <c r="Q50" s="15">
        <v>629.96900000000005</v>
      </c>
      <c r="R50" s="15">
        <v>636.58600000000001</v>
      </c>
      <c r="S50" s="15">
        <v>643.96100000000001</v>
      </c>
      <c r="T50" s="15">
        <v>652.56200000000001</v>
      </c>
      <c r="U50" s="15">
        <v>662.46299999999997</v>
      </c>
      <c r="V50" s="15">
        <v>673.46199999999999</v>
      </c>
      <c r="W50" s="15">
        <v>685.476</v>
      </c>
      <c r="X50" s="15">
        <v>698.33799999999997</v>
      </c>
      <c r="Y50" s="15">
        <v>711.827</v>
      </c>
      <c r="Z50" s="15">
        <v>726.25599999999997</v>
      </c>
      <c r="AA50" s="15">
        <v>741.49</v>
      </c>
      <c r="AB50" s="15">
        <v>756.28</v>
      </c>
      <c r="AC50" s="15">
        <v>768.94500000000005</v>
      </c>
      <c r="AD50" s="15">
        <v>778.47</v>
      </c>
      <c r="AE50" s="15">
        <v>784.15599999999995</v>
      </c>
      <c r="AF50" s="15">
        <v>786.75400000000002</v>
      </c>
      <c r="AG50" s="15">
        <v>788.495</v>
      </c>
      <c r="AH50" s="15">
        <v>792.46199999999999</v>
      </c>
      <c r="AI50" s="15">
        <v>800.85400000000004</v>
      </c>
      <c r="AJ50" s="15">
        <v>814.50699999999995</v>
      </c>
      <c r="AK50" s="15">
        <v>832.66800000000001</v>
      </c>
      <c r="AL50" s="15">
        <v>854.11300000000006</v>
      </c>
      <c r="AM50" s="15">
        <v>876.87300000000005</v>
      </c>
      <c r="AN50" s="15">
        <v>899.50900000000001</v>
      </c>
      <c r="AO50" s="15">
        <v>921.62599999999998</v>
      </c>
      <c r="AP50" s="15">
        <v>943.61699999999996</v>
      </c>
      <c r="AQ50" s="15">
        <v>965.74199999999996</v>
      </c>
      <c r="AR50" s="15">
        <v>988.52</v>
      </c>
      <c r="AS50" s="15">
        <v>1012.28</v>
      </c>
      <c r="AT50" s="15">
        <v>1037.155</v>
      </c>
      <c r="AU50" s="15">
        <v>1062.8</v>
      </c>
      <c r="AV50" s="15">
        <v>1088.569</v>
      </c>
      <c r="AW50" s="15">
        <v>1113.5409999999999</v>
      </c>
      <c r="AX50" s="15">
        <v>1137.1220000000001</v>
      </c>
      <c r="AY50" s="15">
        <v>1159.06</v>
      </c>
      <c r="AZ50" s="15">
        <v>1179.7270000000001</v>
      </c>
      <c r="BA50" s="15">
        <v>1199.915</v>
      </c>
      <c r="BB50" s="15">
        <v>1220.7940000000001</v>
      </c>
      <c r="BC50" s="15">
        <v>1243.229</v>
      </c>
      <c r="BD50" s="15">
        <v>1267.5119999999999</v>
      </c>
      <c r="BE50" s="15">
        <v>1293.5229999999999</v>
      </c>
      <c r="BF50" s="15">
        <v>1321.202</v>
      </c>
      <c r="BG50" s="15">
        <v>1350.345</v>
      </c>
      <c r="BH50" s="15">
        <v>1380.838</v>
      </c>
      <c r="BI50" s="15">
        <v>1412.6690000000001</v>
      </c>
      <c r="BJ50" s="15">
        <v>1445.9580000000001</v>
      </c>
      <c r="BK50" s="15">
        <v>1480.8409999999999</v>
      </c>
      <c r="BL50" s="15">
        <v>1517.4480000000001</v>
      </c>
      <c r="BM50" s="15">
        <v>1555.88</v>
      </c>
      <c r="BN50" s="15">
        <v>1596.154</v>
      </c>
      <c r="BO50" s="15">
        <v>1638.1389999999999</v>
      </c>
      <c r="BP50" s="15">
        <v>1681.4949999999999</v>
      </c>
      <c r="BQ50" s="15">
        <v>1725.7439999999999</v>
      </c>
      <c r="BR50" s="15">
        <v>1770.5260000000001</v>
      </c>
    </row>
    <row r="51" spans="1:70" x14ac:dyDescent="0.2">
      <c r="A51" s="24" t="s">
        <v>108</v>
      </c>
      <c r="B51" s="24">
        <v>430</v>
      </c>
      <c r="C51" s="24" t="s">
        <v>10</v>
      </c>
      <c r="D51" s="24" t="s">
        <v>748</v>
      </c>
      <c r="E51" s="15">
        <v>930.02499999999998</v>
      </c>
      <c r="F51" s="15">
        <v>942.99900000000002</v>
      </c>
      <c r="G51" s="15">
        <v>957.59500000000003</v>
      </c>
      <c r="H51" s="15">
        <v>973.69899999999996</v>
      </c>
      <c r="I51" s="15">
        <v>991.23</v>
      </c>
      <c r="J51" s="15">
        <v>1010.067</v>
      </c>
      <c r="K51" s="15">
        <v>1030.1089999999999</v>
      </c>
      <c r="L51" s="15">
        <v>1051.25</v>
      </c>
      <c r="M51" s="15">
        <v>1073.3920000000001</v>
      </c>
      <c r="N51" s="15">
        <v>1096.442</v>
      </c>
      <c r="O51" s="15">
        <v>1120.3130000000001</v>
      </c>
      <c r="P51" s="15">
        <v>1144.9860000000001</v>
      </c>
      <c r="Q51" s="15">
        <v>1170.48</v>
      </c>
      <c r="R51" s="15">
        <v>1196.8900000000001</v>
      </c>
      <c r="S51" s="15">
        <v>1224.3440000000001</v>
      </c>
      <c r="T51" s="15">
        <v>1252.972</v>
      </c>
      <c r="U51" s="15">
        <v>1282.8140000000001</v>
      </c>
      <c r="V51" s="15">
        <v>1313.941</v>
      </c>
      <c r="W51" s="15">
        <v>1346.491</v>
      </c>
      <c r="X51" s="15">
        <v>1380.6369999999999</v>
      </c>
      <c r="Y51" s="15">
        <v>1416.529</v>
      </c>
      <c r="Z51" s="15">
        <v>1454.1980000000001</v>
      </c>
      <c r="AA51" s="15">
        <v>1493.711</v>
      </c>
      <c r="AB51" s="15">
        <v>1535.229</v>
      </c>
      <c r="AC51" s="15">
        <v>1578.952</v>
      </c>
      <c r="AD51" s="15">
        <v>1625.0129999999999</v>
      </c>
      <c r="AE51" s="15">
        <v>1672.3</v>
      </c>
      <c r="AF51" s="15">
        <v>1720.489</v>
      </c>
      <c r="AG51" s="15">
        <v>1771.2560000000001</v>
      </c>
      <c r="AH51" s="15">
        <v>1826.8810000000001</v>
      </c>
      <c r="AI51" s="15">
        <v>1888.3140000000001</v>
      </c>
      <c r="AJ51" s="15">
        <v>1957.4559999999999</v>
      </c>
      <c r="AK51" s="15">
        <v>2031.85</v>
      </c>
      <c r="AL51" s="15">
        <v>2102.9110000000001</v>
      </c>
      <c r="AM51" s="15">
        <v>2159.0889999999999</v>
      </c>
      <c r="AN51" s="15">
        <v>2192.5549999999998</v>
      </c>
      <c r="AO51" s="15">
        <v>2201.8330000000001</v>
      </c>
      <c r="AP51" s="15">
        <v>2191.0230000000001</v>
      </c>
      <c r="AQ51" s="15">
        <v>2165.09</v>
      </c>
      <c r="AR51" s="15">
        <v>2131.5250000000001</v>
      </c>
      <c r="AS51" s="15">
        <v>2097.232</v>
      </c>
      <c r="AT51" s="15">
        <v>2060.2669999999998</v>
      </c>
      <c r="AU51" s="15">
        <v>2022.729</v>
      </c>
      <c r="AV51" s="15">
        <v>2000.248</v>
      </c>
      <c r="AW51" s="15">
        <v>2012.885</v>
      </c>
      <c r="AX51" s="15">
        <v>2073.482</v>
      </c>
      <c r="AY51" s="15">
        <v>2191.1790000000001</v>
      </c>
      <c r="AZ51" s="15">
        <v>2358.4690000000001</v>
      </c>
      <c r="BA51" s="15">
        <v>2551.0619999999999</v>
      </c>
      <c r="BB51" s="15">
        <v>2734.518</v>
      </c>
      <c r="BC51" s="15">
        <v>2884.5219999999999</v>
      </c>
      <c r="BD51" s="15">
        <v>2991.1320000000001</v>
      </c>
      <c r="BE51" s="15">
        <v>3062.8629999999998</v>
      </c>
      <c r="BF51" s="15">
        <v>3116.2330000000002</v>
      </c>
      <c r="BG51" s="15">
        <v>3176.4140000000002</v>
      </c>
      <c r="BH51" s="15">
        <v>3261.23</v>
      </c>
      <c r="BI51" s="15">
        <v>3375.8380000000002</v>
      </c>
      <c r="BJ51" s="15">
        <v>3512.9319999999998</v>
      </c>
      <c r="BK51" s="15">
        <v>3662.9929999999999</v>
      </c>
      <c r="BL51" s="15">
        <v>3811.5279999999998</v>
      </c>
      <c r="BM51" s="15">
        <v>3948.125</v>
      </c>
      <c r="BN51" s="15">
        <v>4070.1669999999999</v>
      </c>
      <c r="BO51" s="15">
        <v>4181.5630000000001</v>
      </c>
      <c r="BP51" s="15">
        <v>4286.2910000000002</v>
      </c>
      <c r="BQ51" s="15">
        <v>4390.7370000000001</v>
      </c>
      <c r="BR51" s="15">
        <v>4499.6210000000001</v>
      </c>
    </row>
    <row r="52" spans="1:70" x14ac:dyDescent="0.2">
      <c r="A52" s="24" t="s">
        <v>115</v>
      </c>
      <c r="B52" s="24">
        <v>466</v>
      </c>
      <c r="C52" s="24" t="s">
        <v>10</v>
      </c>
      <c r="D52" s="24" t="s">
        <v>748</v>
      </c>
      <c r="E52" s="15">
        <v>4708.4290000000001</v>
      </c>
      <c r="F52" s="15">
        <v>4759.0360000000001</v>
      </c>
      <c r="G52" s="15">
        <v>4811.1989999999996</v>
      </c>
      <c r="H52" s="15">
        <v>4864.7550000000001</v>
      </c>
      <c r="I52" s="15">
        <v>4919.5469999999996</v>
      </c>
      <c r="J52" s="15">
        <v>4975.3980000000001</v>
      </c>
      <c r="K52" s="15">
        <v>5032.1229999999996</v>
      </c>
      <c r="L52" s="15">
        <v>5089.509</v>
      </c>
      <c r="M52" s="15">
        <v>5147.348</v>
      </c>
      <c r="N52" s="15">
        <v>5205.4489999999996</v>
      </c>
      <c r="O52" s="15">
        <v>5263.7330000000002</v>
      </c>
      <c r="P52" s="15">
        <v>5322.2659999999996</v>
      </c>
      <c r="Q52" s="15">
        <v>5381.3680000000004</v>
      </c>
      <c r="R52" s="15">
        <v>5441.6130000000003</v>
      </c>
      <c r="S52" s="15">
        <v>5503.7520000000004</v>
      </c>
      <c r="T52" s="15">
        <v>5568.4840000000004</v>
      </c>
      <c r="U52" s="15">
        <v>5635.8590000000004</v>
      </c>
      <c r="V52" s="15">
        <v>5706.1989999999996</v>
      </c>
      <c r="W52" s="15">
        <v>5780.835</v>
      </c>
      <c r="X52" s="15">
        <v>5861.4120000000003</v>
      </c>
      <c r="Y52" s="15">
        <v>5949.0450000000001</v>
      </c>
      <c r="Z52" s="15">
        <v>6044.53</v>
      </c>
      <c r="AA52" s="15">
        <v>6147.4579999999996</v>
      </c>
      <c r="AB52" s="15">
        <v>6256.1869999999999</v>
      </c>
      <c r="AC52" s="15">
        <v>6368.348</v>
      </c>
      <c r="AD52" s="15">
        <v>6482.2780000000002</v>
      </c>
      <c r="AE52" s="15">
        <v>6596.7730000000001</v>
      </c>
      <c r="AF52" s="15">
        <v>6712.4009999999998</v>
      </c>
      <c r="AG52" s="15">
        <v>6831.2950000000001</v>
      </c>
      <c r="AH52" s="15">
        <v>6956.5789999999997</v>
      </c>
      <c r="AI52" s="15">
        <v>7090.1260000000002</v>
      </c>
      <c r="AJ52" s="15">
        <v>7234.3029999999999</v>
      </c>
      <c r="AK52" s="15">
        <v>7387.6559999999999</v>
      </c>
      <c r="AL52" s="15">
        <v>7543.7430000000004</v>
      </c>
      <c r="AM52" s="15">
        <v>7693.6670000000004</v>
      </c>
      <c r="AN52" s="15">
        <v>7831.8890000000001</v>
      </c>
      <c r="AO52" s="15">
        <v>7955.1639999999998</v>
      </c>
      <c r="AP52" s="15">
        <v>8067.7579999999998</v>
      </c>
      <c r="AQ52" s="15">
        <v>8180.7280000000001</v>
      </c>
      <c r="AR52" s="15">
        <v>8309.5310000000009</v>
      </c>
      <c r="AS52" s="15">
        <v>8465.1880000000001</v>
      </c>
      <c r="AT52" s="15">
        <v>8652.5139999999992</v>
      </c>
      <c r="AU52" s="15">
        <v>8868.2630000000008</v>
      </c>
      <c r="AV52" s="15">
        <v>9105.4719999999998</v>
      </c>
      <c r="AW52" s="15">
        <v>9353.3850000000002</v>
      </c>
      <c r="AX52" s="15">
        <v>9604.4500000000007</v>
      </c>
      <c r="AY52" s="15">
        <v>9856.81</v>
      </c>
      <c r="AZ52" s="15">
        <v>10114.093999999999</v>
      </c>
      <c r="BA52" s="15">
        <v>10380.834999999999</v>
      </c>
      <c r="BB52" s="15">
        <v>10663.723</v>
      </c>
      <c r="BC52" s="15">
        <v>10967.69</v>
      </c>
      <c r="BD52" s="15">
        <v>11293.258</v>
      </c>
      <c r="BE52" s="15">
        <v>11638.929</v>
      </c>
      <c r="BF52" s="15">
        <v>12005.128000000001</v>
      </c>
      <c r="BG52" s="15">
        <v>12391.906000000001</v>
      </c>
      <c r="BH52" s="15">
        <v>12798.763000000001</v>
      </c>
      <c r="BI52" s="15">
        <v>13227.064</v>
      </c>
      <c r="BJ52" s="15">
        <v>13675.606</v>
      </c>
      <c r="BK52" s="15">
        <v>14138.216</v>
      </c>
      <c r="BL52" s="15">
        <v>14606.597</v>
      </c>
      <c r="BM52" s="15">
        <v>15075.084999999999</v>
      </c>
      <c r="BN52" s="15">
        <v>15540.989</v>
      </c>
      <c r="BO52" s="15">
        <v>16006.67</v>
      </c>
      <c r="BP52" s="15">
        <v>16477.817999999999</v>
      </c>
      <c r="BQ52" s="15">
        <v>16962.846000000001</v>
      </c>
      <c r="BR52" s="15">
        <v>17467.904999999999</v>
      </c>
    </row>
    <row r="53" spans="1:70" x14ac:dyDescent="0.2">
      <c r="A53" s="24" t="s">
        <v>118</v>
      </c>
      <c r="B53" s="24">
        <v>478</v>
      </c>
      <c r="C53" s="24" t="s">
        <v>10</v>
      </c>
      <c r="D53" s="24" t="s">
        <v>748</v>
      </c>
      <c r="E53" s="15">
        <v>660.49099999999999</v>
      </c>
      <c r="F53" s="15">
        <v>675.596</v>
      </c>
      <c r="G53" s="15">
        <v>691.81100000000004</v>
      </c>
      <c r="H53" s="15">
        <v>709.09699999999998</v>
      </c>
      <c r="I53" s="15">
        <v>727.43700000000001</v>
      </c>
      <c r="J53" s="15">
        <v>746.80399999999997</v>
      </c>
      <c r="K53" s="15">
        <v>767.16200000000003</v>
      </c>
      <c r="L53" s="15">
        <v>788.50599999999997</v>
      </c>
      <c r="M53" s="15">
        <v>810.80100000000004</v>
      </c>
      <c r="N53" s="15">
        <v>834.02300000000002</v>
      </c>
      <c r="O53" s="15">
        <v>858.16800000000001</v>
      </c>
      <c r="P53" s="15">
        <v>883.221</v>
      </c>
      <c r="Q53" s="15">
        <v>909.17399999999998</v>
      </c>
      <c r="R53" s="15">
        <v>936.01599999999996</v>
      </c>
      <c r="S53" s="15">
        <v>963.74699999999996</v>
      </c>
      <c r="T53" s="15">
        <v>992.36699999999996</v>
      </c>
      <c r="U53" s="15">
        <v>1021.8819999999999</v>
      </c>
      <c r="V53" s="15">
        <v>1052.2860000000001</v>
      </c>
      <c r="W53" s="15">
        <v>1083.5830000000001</v>
      </c>
      <c r="X53" s="15">
        <v>1115.788</v>
      </c>
      <c r="Y53" s="15">
        <v>1148.9079999999999</v>
      </c>
      <c r="Z53" s="15">
        <v>1182.954</v>
      </c>
      <c r="AA53" s="15">
        <v>1217.941</v>
      </c>
      <c r="AB53" s="15">
        <v>1253.874</v>
      </c>
      <c r="AC53" s="15">
        <v>1290.79</v>
      </c>
      <c r="AD53" s="15">
        <v>1328.6859999999999</v>
      </c>
      <c r="AE53" s="15">
        <v>1367.5630000000001</v>
      </c>
      <c r="AF53" s="15">
        <v>1407.4359999999999</v>
      </c>
      <c r="AG53" s="15">
        <v>1448.414</v>
      </c>
      <c r="AH53" s="15">
        <v>1490.6030000000001</v>
      </c>
      <c r="AI53" s="15">
        <v>1534.085</v>
      </c>
      <c r="AJ53" s="15">
        <v>1578.9380000000001</v>
      </c>
      <c r="AK53" s="15">
        <v>1625.124</v>
      </c>
      <c r="AL53" s="15">
        <v>1672.4960000000001</v>
      </c>
      <c r="AM53" s="15">
        <v>1720.8119999999999</v>
      </c>
      <c r="AN53" s="15">
        <v>1769.942</v>
      </c>
      <c r="AO53" s="15">
        <v>1819.954</v>
      </c>
      <c r="AP53" s="15">
        <v>1870.9780000000001</v>
      </c>
      <c r="AQ53" s="15">
        <v>1923.002</v>
      </c>
      <c r="AR53" s="15">
        <v>1976.03</v>
      </c>
      <c r="AS53" s="15">
        <v>2030.14</v>
      </c>
      <c r="AT53" s="15">
        <v>2085.2020000000002</v>
      </c>
      <c r="AU53" s="15">
        <v>2141.4450000000002</v>
      </c>
      <c r="AV53" s="15">
        <v>2199.7910000000002</v>
      </c>
      <c r="AW53" s="15">
        <v>2261.4029999999998</v>
      </c>
      <c r="AX53" s="15">
        <v>2327.0749999999998</v>
      </c>
      <c r="AY53" s="15">
        <v>2397.2449999999999</v>
      </c>
      <c r="AZ53" s="15">
        <v>2471.598</v>
      </c>
      <c r="BA53" s="15">
        <v>2549.223</v>
      </c>
      <c r="BB53" s="15">
        <v>2628.8029999999999</v>
      </c>
      <c r="BC53" s="15">
        <v>2709.3589999999999</v>
      </c>
      <c r="BD53" s="15">
        <v>2790.7289999999998</v>
      </c>
      <c r="BE53" s="15">
        <v>2873.2280000000001</v>
      </c>
      <c r="BF53" s="15">
        <v>2957.1170000000002</v>
      </c>
      <c r="BG53" s="15">
        <v>3042.8229999999999</v>
      </c>
      <c r="BH53" s="15">
        <v>3130.72</v>
      </c>
      <c r="BI53" s="15">
        <v>3220.6529999999998</v>
      </c>
      <c r="BJ53" s="15">
        <v>3312.665</v>
      </c>
      <c r="BK53" s="15">
        <v>3407.5410000000002</v>
      </c>
      <c r="BL53" s="15">
        <v>3506.288</v>
      </c>
      <c r="BM53" s="15">
        <v>3609.5430000000001</v>
      </c>
      <c r="BN53" s="15">
        <v>3717.672</v>
      </c>
      <c r="BO53" s="15">
        <v>3830.239</v>
      </c>
      <c r="BP53" s="15">
        <v>3946.17</v>
      </c>
      <c r="BQ53" s="15">
        <v>4063.92</v>
      </c>
      <c r="BR53" s="15">
        <v>4182.3410000000003</v>
      </c>
    </row>
    <row r="54" spans="1:70" x14ac:dyDescent="0.2">
      <c r="A54" s="24" t="s">
        <v>131</v>
      </c>
      <c r="B54" s="24">
        <v>562</v>
      </c>
      <c r="C54" s="24" t="s">
        <v>10</v>
      </c>
      <c r="D54" s="24" t="s">
        <v>748</v>
      </c>
      <c r="E54" s="15">
        <v>2559.703</v>
      </c>
      <c r="F54" s="15">
        <v>2638.1370000000002</v>
      </c>
      <c r="G54" s="15">
        <v>2716.8180000000002</v>
      </c>
      <c r="H54" s="15">
        <v>2795.806</v>
      </c>
      <c r="I54" s="15">
        <v>2875.2739999999999</v>
      </c>
      <c r="J54" s="15">
        <v>2955.5410000000002</v>
      </c>
      <c r="K54" s="15">
        <v>3037.0590000000002</v>
      </c>
      <c r="L54" s="15">
        <v>3120.4369999999999</v>
      </c>
      <c r="M54" s="15">
        <v>3206.36</v>
      </c>
      <c r="N54" s="15">
        <v>3295.5830000000001</v>
      </c>
      <c r="O54" s="15">
        <v>3388.7640000000001</v>
      </c>
      <c r="P54" s="15">
        <v>3486.2950000000001</v>
      </c>
      <c r="Q54" s="15">
        <v>3588.1559999999999</v>
      </c>
      <c r="R54" s="15">
        <v>3693.866</v>
      </c>
      <c r="S54" s="15">
        <v>3802.64</v>
      </c>
      <c r="T54" s="15">
        <v>3913.9340000000002</v>
      </c>
      <c r="U54" s="15">
        <v>4027.7579999999998</v>
      </c>
      <c r="V54" s="15">
        <v>4144.3950000000004</v>
      </c>
      <c r="W54" s="15">
        <v>4263.7449999999999</v>
      </c>
      <c r="X54" s="15">
        <v>4385.7579999999998</v>
      </c>
      <c r="Y54" s="15">
        <v>4510.4790000000003</v>
      </c>
      <c r="Z54" s="15">
        <v>4637.8289999999997</v>
      </c>
      <c r="AA54" s="15">
        <v>4768.0780000000004</v>
      </c>
      <c r="AB54" s="15">
        <v>4902.0060000000003</v>
      </c>
      <c r="AC54" s="15">
        <v>5040.6559999999999</v>
      </c>
      <c r="AD54" s="15">
        <v>5184.8109999999997</v>
      </c>
      <c r="AE54" s="15">
        <v>5334.9179999999997</v>
      </c>
      <c r="AF54" s="15">
        <v>5490.9210000000003</v>
      </c>
      <c r="AG54" s="15">
        <v>5652.3549999999996</v>
      </c>
      <c r="AH54" s="15">
        <v>5818.5060000000003</v>
      </c>
      <c r="AI54" s="15">
        <v>5988.9040000000005</v>
      </c>
      <c r="AJ54" s="15">
        <v>6164.0060000000003</v>
      </c>
      <c r="AK54" s="15">
        <v>6344.3819999999996</v>
      </c>
      <c r="AL54" s="15">
        <v>6529.8940000000002</v>
      </c>
      <c r="AM54" s="15">
        <v>6720.3440000000001</v>
      </c>
      <c r="AN54" s="15">
        <v>6915.9269999999997</v>
      </c>
      <c r="AO54" s="15">
        <v>7116.7439999999997</v>
      </c>
      <c r="AP54" s="15">
        <v>7323.9690000000001</v>
      </c>
      <c r="AQ54" s="15">
        <v>7540.2529999999997</v>
      </c>
      <c r="AR54" s="15">
        <v>7768.9949999999999</v>
      </c>
      <c r="AS54" s="15">
        <v>8012.8609999999999</v>
      </c>
      <c r="AT54" s="15">
        <v>8272.9760000000006</v>
      </c>
      <c r="AU54" s="15">
        <v>8549.4240000000009</v>
      </c>
      <c r="AV54" s="15">
        <v>8842.4150000000009</v>
      </c>
      <c r="AW54" s="15">
        <v>9151.7630000000008</v>
      </c>
      <c r="AX54" s="15">
        <v>9477.3330000000005</v>
      </c>
      <c r="AY54" s="15">
        <v>9819.9639999999999</v>
      </c>
      <c r="AZ54" s="15">
        <v>10180.061</v>
      </c>
      <c r="BA54" s="15">
        <v>10556.549000000001</v>
      </c>
      <c r="BB54" s="15">
        <v>10947.829</v>
      </c>
      <c r="BC54" s="15">
        <v>11352.973</v>
      </c>
      <c r="BD54" s="15">
        <v>11771.976000000001</v>
      </c>
      <c r="BE54" s="15">
        <v>12206.002</v>
      </c>
      <c r="BF54" s="15">
        <v>12656.87</v>
      </c>
      <c r="BG54" s="15">
        <v>13127.012000000001</v>
      </c>
      <c r="BH54" s="15">
        <v>13618.449000000001</v>
      </c>
      <c r="BI54" s="15">
        <v>14132.064</v>
      </c>
      <c r="BJ54" s="15">
        <v>14668.338</v>
      </c>
      <c r="BK54" s="15">
        <v>15228.525</v>
      </c>
      <c r="BL54" s="15">
        <v>15813.913</v>
      </c>
      <c r="BM54" s="15">
        <v>16425.578000000001</v>
      </c>
      <c r="BN54" s="15">
        <v>17064.635999999999</v>
      </c>
      <c r="BO54" s="15">
        <v>17731.633999999998</v>
      </c>
      <c r="BP54" s="15">
        <v>18426.371999999999</v>
      </c>
      <c r="BQ54" s="15">
        <v>19148.219000000001</v>
      </c>
      <c r="BR54" s="15">
        <v>19896.965</v>
      </c>
    </row>
    <row r="55" spans="1:70" x14ac:dyDescent="0.2">
      <c r="A55" s="24" t="s">
        <v>132</v>
      </c>
      <c r="B55" s="24">
        <v>566</v>
      </c>
      <c r="C55" s="24" t="s">
        <v>10</v>
      </c>
      <c r="D55" s="24" t="s">
        <v>748</v>
      </c>
      <c r="E55" s="15">
        <v>37859.743999999999</v>
      </c>
      <c r="F55" s="15">
        <v>38423.978000000003</v>
      </c>
      <c r="G55" s="15">
        <v>39035.144999999997</v>
      </c>
      <c r="H55" s="15">
        <v>39685.756999999998</v>
      </c>
      <c r="I55" s="15">
        <v>40370.373</v>
      </c>
      <c r="J55" s="15">
        <v>41085.563000000002</v>
      </c>
      <c r="K55" s="15">
        <v>41830.031000000003</v>
      </c>
      <c r="L55" s="15">
        <v>42604.508000000002</v>
      </c>
      <c r="M55" s="15">
        <v>43411.474999999999</v>
      </c>
      <c r="N55" s="15">
        <v>44254.686000000002</v>
      </c>
      <c r="O55" s="15">
        <v>45137.811999999998</v>
      </c>
      <c r="P55" s="15">
        <v>46062.904999999999</v>
      </c>
      <c r="Q55" s="15">
        <v>47029.14</v>
      </c>
      <c r="R55" s="15">
        <v>48032.245999999999</v>
      </c>
      <c r="S55" s="15">
        <v>49066.059000000001</v>
      </c>
      <c r="T55" s="15">
        <v>50127.214</v>
      </c>
      <c r="U55" s="15">
        <v>51217.358999999997</v>
      </c>
      <c r="V55" s="15">
        <v>52341.834000000003</v>
      </c>
      <c r="W55" s="15">
        <v>53505.978000000003</v>
      </c>
      <c r="X55" s="15">
        <v>54716.735000000001</v>
      </c>
      <c r="Y55" s="15">
        <v>55981.4</v>
      </c>
      <c r="Z55" s="15">
        <v>57295.21</v>
      </c>
      <c r="AA55" s="15">
        <v>58662.603000000003</v>
      </c>
      <c r="AB55" s="15">
        <v>60110.432999999997</v>
      </c>
      <c r="AC55" s="15">
        <v>61673.559000000001</v>
      </c>
      <c r="AD55" s="15">
        <v>63373.572</v>
      </c>
      <c r="AE55" s="15">
        <v>65226.228999999999</v>
      </c>
      <c r="AF55" s="15">
        <v>67215.804999999993</v>
      </c>
      <c r="AG55" s="15">
        <v>69293.55</v>
      </c>
      <c r="AH55" s="15">
        <v>71391.289999999994</v>
      </c>
      <c r="AI55" s="15">
        <v>73460.724000000002</v>
      </c>
      <c r="AJ55" s="15">
        <v>75482.551999999996</v>
      </c>
      <c r="AK55" s="15">
        <v>77472.907000000007</v>
      </c>
      <c r="AL55" s="15">
        <v>79462.277000000002</v>
      </c>
      <c r="AM55" s="15">
        <v>81497.739000000001</v>
      </c>
      <c r="AN55" s="15">
        <v>83613.3</v>
      </c>
      <c r="AO55" s="15">
        <v>85818.501999999993</v>
      </c>
      <c r="AP55" s="15">
        <v>88101.627999999997</v>
      </c>
      <c r="AQ55" s="15">
        <v>90450.281000000003</v>
      </c>
      <c r="AR55" s="15">
        <v>92844.353000000003</v>
      </c>
      <c r="AS55" s="15">
        <v>95269.987999999998</v>
      </c>
      <c r="AT55" s="15">
        <v>97726.323000000004</v>
      </c>
      <c r="AU55" s="15">
        <v>100221.56299999999</v>
      </c>
      <c r="AV55" s="15">
        <v>102761.73699999999</v>
      </c>
      <c r="AW55" s="15">
        <v>105355.783</v>
      </c>
      <c r="AX55" s="15">
        <v>108011.465</v>
      </c>
      <c r="AY55" s="15">
        <v>110732.90399999999</v>
      </c>
      <c r="AZ55" s="15">
        <v>113522.705</v>
      </c>
      <c r="BA55" s="15">
        <v>116385.75</v>
      </c>
      <c r="BB55" s="15">
        <v>119327.073</v>
      </c>
      <c r="BC55" s="15">
        <v>122352.00900000001</v>
      </c>
      <c r="BD55" s="15">
        <v>125463.43399999999</v>
      </c>
      <c r="BE55" s="15">
        <v>128666.71</v>
      </c>
      <c r="BF55" s="15">
        <v>131972.533</v>
      </c>
      <c r="BG55" s="15">
        <v>135393.61600000001</v>
      </c>
      <c r="BH55" s="15">
        <v>138939.478</v>
      </c>
      <c r="BI55" s="15">
        <v>142614.09400000001</v>
      </c>
      <c r="BJ55" s="15">
        <v>146417.024</v>
      </c>
      <c r="BK55" s="15">
        <v>150347.39000000001</v>
      </c>
      <c r="BL55" s="15">
        <v>154402.18100000001</v>
      </c>
      <c r="BM55" s="15">
        <v>158578.261</v>
      </c>
      <c r="BN55" s="15">
        <v>162877.076</v>
      </c>
      <c r="BO55" s="15">
        <v>167297.28400000001</v>
      </c>
      <c r="BP55" s="15">
        <v>171829.30300000001</v>
      </c>
      <c r="BQ55" s="15">
        <v>176460.50200000001</v>
      </c>
      <c r="BR55" s="15">
        <v>181181.74400000001</v>
      </c>
    </row>
    <row r="56" spans="1:70" x14ac:dyDescent="0.2">
      <c r="A56" s="24" t="s">
        <v>150</v>
      </c>
      <c r="B56" s="24">
        <v>654</v>
      </c>
      <c r="C56" s="24" t="s">
        <v>10</v>
      </c>
      <c r="D56" s="24" t="s">
        <v>748</v>
      </c>
      <c r="E56" s="15">
        <v>4.9720000000000004</v>
      </c>
      <c r="F56" s="15">
        <v>5.008</v>
      </c>
      <c r="G56" s="15">
        <v>5.0209999999999999</v>
      </c>
      <c r="H56" s="15">
        <v>5.0039999999999996</v>
      </c>
      <c r="I56" s="15">
        <v>4.9790000000000001</v>
      </c>
      <c r="J56" s="15">
        <v>4.944</v>
      </c>
      <c r="K56" s="15">
        <v>4.9109999999999996</v>
      </c>
      <c r="L56" s="15">
        <v>4.867</v>
      </c>
      <c r="M56" s="15">
        <v>4.83</v>
      </c>
      <c r="N56" s="15">
        <v>4.7869999999999999</v>
      </c>
      <c r="O56" s="15">
        <v>4.7480000000000002</v>
      </c>
      <c r="P56" s="15">
        <v>4.7060000000000004</v>
      </c>
      <c r="Q56" s="15">
        <v>4.6660000000000004</v>
      </c>
      <c r="R56" s="15">
        <v>4.6379999999999999</v>
      </c>
      <c r="S56" s="15">
        <v>4.625</v>
      </c>
      <c r="T56" s="15">
        <v>4.6289999999999996</v>
      </c>
      <c r="U56" s="15">
        <v>4.6529999999999996</v>
      </c>
      <c r="V56" s="15">
        <v>4.6959999999999997</v>
      </c>
      <c r="W56" s="15">
        <v>4.7549999999999999</v>
      </c>
      <c r="X56" s="15">
        <v>4.8140000000000001</v>
      </c>
      <c r="Y56" s="15">
        <v>4.8840000000000003</v>
      </c>
      <c r="Z56" s="15">
        <v>4.952</v>
      </c>
      <c r="AA56" s="15">
        <v>5.0179999999999998</v>
      </c>
      <c r="AB56" s="15">
        <v>5.077</v>
      </c>
      <c r="AC56" s="15">
        <v>5.133</v>
      </c>
      <c r="AD56" s="15">
        <v>5.1749999999999998</v>
      </c>
      <c r="AE56" s="15">
        <v>5.2140000000000004</v>
      </c>
      <c r="AF56" s="15">
        <v>5.2409999999999997</v>
      </c>
      <c r="AG56" s="15">
        <v>5.2619999999999996</v>
      </c>
      <c r="AH56" s="15">
        <v>5.2880000000000003</v>
      </c>
      <c r="AI56" s="15">
        <v>5.327</v>
      </c>
      <c r="AJ56" s="15">
        <v>5.3780000000000001</v>
      </c>
      <c r="AK56" s="15">
        <v>5.4349999999999996</v>
      </c>
      <c r="AL56" s="15">
        <v>5.5</v>
      </c>
      <c r="AM56" s="15">
        <v>5.548</v>
      </c>
      <c r="AN56" s="15">
        <v>5.5830000000000002</v>
      </c>
      <c r="AO56" s="15">
        <v>5.5990000000000002</v>
      </c>
      <c r="AP56" s="15">
        <v>5.601</v>
      </c>
      <c r="AQ56" s="15">
        <v>5.593</v>
      </c>
      <c r="AR56" s="15">
        <v>5.5640000000000001</v>
      </c>
      <c r="AS56" s="15">
        <v>5.5350000000000001</v>
      </c>
      <c r="AT56" s="15">
        <v>5.4889999999999999</v>
      </c>
      <c r="AU56" s="15">
        <v>5.4390000000000001</v>
      </c>
      <c r="AV56" s="15">
        <v>5.3760000000000003</v>
      </c>
      <c r="AW56" s="15">
        <v>5.3259999999999996</v>
      </c>
      <c r="AX56" s="15">
        <v>5.2889999999999997</v>
      </c>
      <c r="AY56" s="15">
        <v>5.2640000000000002</v>
      </c>
      <c r="AZ56" s="15">
        <v>5.2510000000000003</v>
      </c>
      <c r="BA56" s="15">
        <v>5.2409999999999997</v>
      </c>
      <c r="BB56" s="15">
        <v>5.2009999999999996</v>
      </c>
      <c r="BC56" s="15">
        <v>5.1139999999999999</v>
      </c>
      <c r="BD56" s="15">
        <v>4.9720000000000004</v>
      </c>
      <c r="BE56" s="15">
        <v>4.7919999999999998</v>
      </c>
      <c r="BF56" s="15">
        <v>4.5860000000000003</v>
      </c>
      <c r="BG56" s="15">
        <v>4.4080000000000004</v>
      </c>
      <c r="BH56" s="15">
        <v>4.2750000000000004</v>
      </c>
      <c r="BI56" s="15">
        <v>4.2009999999999996</v>
      </c>
      <c r="BJ56" s="15">
        <v>4.165</v>
      </c>
      <c r="BK56" s="15">
        <v>4.1660000000000004</v>
      </c>
      <c r="BL56" s="15">
        <v>4.1760000000000002</v>
      </c>
      <c r="BM56" s="15">
        <v>4.1769999999999996</v>
      </c>
      <c r="BN56" s="15">
        <v>4.1520000000000001</v>
      </c>
      <c r="BO56" s="15">
        <v>4.117</v>
      </c>
      <c r="BP56" s="15">
        <v>4.0810000000000004</v>
      </c>
      <c r="BQ56" s="15">
        <v>4.0540000000000003</v>
      </c>
      <c r="BR56" s="15">
        <v>4.0339999999999998</v>
      </c>
    </row>
    <row r="57" spans="1:70" x14ac:dyDescent="0.2">
      <c r="A57" s="24" t="s">
        <v>155</v>
      </c>
      <c r="B57" s="24">
        <v>686</v>
      </c>
      <c r="C57" s="24" t="s">
        <v>10</v>
      </c>
      <c r="D57" s="24" t="s">
        <v>748</v>
      </c>
      <c r="E57" s="15">
        <v>2486.6350000000002</v>
      </c>
      <c r="F57" s="15">
        <v>2545.16</v>
      </c>
      <c r="G57" s="15">
        <v>2606.415</v>
      </c>
      <c r="H57" s="15">
        <v>2670.5889999999999</v>
      </c>
      <c r="I57" s="15">
        <v>2737.8330000000001</v>
      </c>
      <c r="J57" s="15">
        <v>2808.2249999999999</v>
      </c>
      <c r="K57" s="15">
        <v>2881.808</v>
      </c>
      <c r="L57" s="15">
        <v>2958.5360000000001</v>
      </c>
      <c r="M57" s="15">
        <v>3038.3330000000001</v>
      </c>
      <c r="N57" s="15">
        <v>3121.0920000000001</v>
      </c>
      <c r="O57" s="15">
        <v>3206.7489999999998</v>
      </c>
      <c r="P57" s="15">
        <v>3295.2930000000001</v>
      </c>
      <c r="Q57" s="15">
        <v>3386.8629999999998</v>
      </c>
      <c r="R57" s="15">
        <v>3481.7449999999999</v>
      </c>
      <c r="S57" s="15">
        <v>3580.3119999999999</v>
      </c>
      <c r="T57" s="15">
        <v>3682.8760000000002</v>
      </c>
      <c r="U57" s="15">
        <v>3789.2109999999998</v>
      </c>
      <c r="V57" s="15">
        <v>3899.2370000000001</v>
      </c>
      <c r="W57" s="15">
        <v>4013.5390000000002</v>
      </c>
      <c r="X57" s="15">
        <v>4132.8440000000001</v>
      </c>
      <c r="Y57" s="15">
        <v>4257.5050000000001</v>
      </c>
      <c r="Z57" s="15">
        <v>4388.4579999999996</v>
      </c>
      <c r="AA57" s="15">
        <v>4525.1139999999996</v>
      </c>
      <c r="AB57" s="15">
        <v>4664.4440000000004</v>
      </c>
      <c r="AC57" s="15">
        <v>4802.348</v>
      </c>
      <c r="AD57" s="15">
        <v>4936.2089999999998</v>
      </c>
      <c r="AE57" s="15">
        <v>5064.674</v>
      </c>
      <c r="AF57" s="15">
        <v>5189.5389999999998</v>
      </c>
      <c r="AG57" s="15">
        <v>5315.2650000000003</v>
      </c>
      <c r="AH57" s="15">
        <v>5448.11</v>
      </c>
      <c r="AI57" s="15">
        <v>5592.6459999999997</v>
      </c>
      <c r="AJ57" s="15">
        <v>5750.3379999999997</v>
      </c>
      <c r="AK57" s="15">
        <v>5920.0590000000002</v>
      </c>
      <c r="AL57" s="15">
        <v>6100.4949999999999</v>
      </c>
      <c r="AM57" s="15">
        <v>6289.3270000000002</v>
      </c>
      <c r="AN57" s="15">
        <v>6484.7380000000003</v>
      </c>
      <c r="AO57" s="15">
        <v>6686.1589999999997</v>
      </c>
      <c r="AP57" s="15">
        <v>6893.8959999999997</v>
      </c>
      <c r="AQ57" s="15">
        <v>7107.9759999999997</v>
      </c>
      <c r="AR57" s="15">
        <v>7328.6</v>
      </c>
      <c r="AS57" s="15">
        <v>7555.6170000000002</v>
      </c>
      <c r="AT57" s="15">
        <v>7789.6530000000002</v>
      </c>
      <c r="AU57" s="15">
        <v>8029.7250000000004</v>
      </c>
      <c r="AV57" s="15">
        <v>8272.17</v>
      </c>
      <c r="AW57" s="15">
        <v>8512.1730000000007</v>
      </c>
      <c r="AX57" s="15">
        <v>8746.6059999999998</v>
      </c>
      <c r="AY57" s="15">
        <v>8974.0769999999993</v>
      </c>
      <c r="AZ57" s="15">
        <v>9196.5280000000002</v>
      </c>
      <c r="BA57" s="15">
        <v>9418.393</v>
      </c>
      <c r="BB57" s="15">
        <v>9645.9570000000003</v>
      </c>
      <c r="BC57" s="15">
        <v>9884.0519999999997</v>
      </c>
      <c r="BD57" s="15">
        <v>10134.496999999999</v>
      </c>
      <c r="BE57" s="15">
        <v>10396.861000000001</v>
      </c>
      <c r="BF57" s="15">
        <v>10670.99</v>
      </c>
      <c r="BG57" s="15">
        <v>10955.944</v>
      </c>
      <c r="BH57" s="15">
        <v>11251.266</v>
      </c>
      <c r="BI57" s="15">
        <v>11556.763000000001</v>
      </c>
      <c r="BJ57" s="15">
        <v>11873.557000000001</v>
      </c>
      <c r="BK57" s="15">
        <v>12203.957</v>
      </c>
      <c r="BL57" s="15">
        <v>12550.916999999999</v>
      </c>
      <c r="BM57" s="15">
        <v>12916.228999999999</v>
      </c>
      <c r="BN57" s="15">
        <v>13300.91</v>
      </c>
      <c r="BO57" s="15">
        <v>13703.513000000001</v>
      </c>
      <c r="BP57" s="15">
        <v>14120.32</v>
      </c>
      <c r="BQ57" s="15">
        <v>14546.111000000001</v>
      </c>
      <c r="BR57" s="15">
        <v>14976.994000000001</v>
      </c>
    </row>
    <row r="58" spans="1:70" x14ac:dyDescent="0.2">
      <c r="A58" s="24" t="s">
        <v>158</v>
      </c>
      <c r="B58" s="24">
        <v>694</v>
      </c>
      <c r="C58" s="24" t="s">
        <v>10</v>
      </c>
      <c r="D58" s="24" t="s">
        <v>748</v>
      </c>
      <c r="E58" s="15">
        <v>2041.203</v>
      </c>
      <c r="F58" s="15">
        <v>2062.444</v>
      </c>
      <c r="G58" s="15">
        <v>2084.942</v>
      </c>
      <c r="H58" s="15">
        <v>2108.4299999999998</v>
      </c>
      <c r="I58" s="15">
        <v>2132.7310000000002</v>
      </c>
      <c r="J58" s="15">
        <v>2157.7530000000002</v>
      </c>
      <c r="K58" s="15">
        <v>2183.5230000000001</v>
      </c>
      <c r="L58" s="15">
        <v>2210.1309999999999</v>
      </c>
      <c r="M58" s="15">
        <v>2237.7719999999999</v>
      </c>
      <c r="N58" s="15">
        <v>2266.6860000000001</v>
      </c>
      <c r="O58" s="15">
        <v>2297.11</v>
      </c>
      <c r="P58" s="15">
        <v>2329.2040000000002</v>
      </c>
      <c r="Q58" s="15">
        <v>2363.0129999999999</v>
      </c>
      <c r="R58" s="15">
        <v>2398.4140000000002</v>
      </c>
      <c r="S58" s="15">
        <v>2435.2040000000002</v>
      </c>
      <c r="T58" s="15">
        <v>2473.2939999999999</v>
      </c>
      <c r="U58" s="15">
        <v>2512.652</v>
      </c>
      <c r="V58" s="15">
        <v>2553.529</v>
      </c>
      <c r="W58" s="15">
        <v>2596.5680000000002</v>
      </c>
      <c r="X58" s="15">
        <v>2642.6080000000002</v>
      </c>
      <c r="Y58" s="15">
        <v>2692.259</v>
      </c>
      <c r="Z58" s="15">
        <v>2745.779</v>
      </c>
      <c r="AA58" s="15">
        <v>2803.0309999999999</v>
      </c>
      <c r="AB58" s="15">
        <v>2863.739</v>
      </c>
      <c r="AC58" s="15">
        <v>2927.4679999999998</v>
      </c>
      <c r="AD58" s="15">
        <v>2993.8760000000002</v>
      </c>
      <c r="AE58" s="15">
        <v>3062.9560000000001</v>
      </c>
      <c r="AF58" s="15">
        <v>3134.8</v>
      </c>
      <c r="AG58" s="15">
        <v>3209.2629999999999</v>
      </c>
      <c r="AH58" s="15">
        <v>3286.1790000000001</v>
      </c>
      <c r="AI58" s="15">
        <v>3365.4409999999998</v>
      </c>
      <c r="AJ58" s="15">
        <v>3445.277</v>
      </c>
      <c r="AK58" s="15">
        <v>3525.3989999999999</v>
      </c>
      <c r="AL58" s="15">
        <v>3608.7510000000002</v>
      </c>
      <c r="AM58" s="15">
        <v>3699.4670000000001</v>
      </c>
      <c r="AN58" s="15">
        <v>3799.55</v>
      </c>
      <c r="AO58" s="15">
        <v>3912.4380000000001</v>
      </c>
      <c r="AP58" s="15">
        <v>4034.6680000000001</v>
      </c>
      <c r="AQ58" s="15">
        <v>4152.9840000000004</v>
      </c>
      <c r="AR58" s="15">
        <v>4249.4679999999998</v>
      </c>
      <c r="AS58" s="15">
        <v>4312.2460000000001</v>
      </c>
      <c r="AT58" s="15">
        <v>4337.2389999999996</v>
      </c>
      <c r="AU58" s="15">
        <v>4331.3320000000003</v>
      </c>
      <c r="AV58" s="15">
        <v>4307.299</v>
      </c>
      <c r="AW58" s="15">
        <v>4283.6210000000001</v>
      </c>
      <c r="AX58" s="15">
        <v>4274.8190000000004</v>
      </c>
      <c r="AY58" s="15">
        <v>4282.3500000000004</v>
      </c>
      <c r="AZ58" s="15">
        <v>4305.4549999999999</v>
      </c>
      <c r="BA58" s="15">
        <v>4353.6459999999997</v>
      </c>
      <c r="BB58" s="15">
        <v>4437.8029999999999</v>
      </c>
      <c r="BC58" s="15">
        <v>4564.2969999999996</v>
      </c>
      <c r="BD58" s="15">
        <v>4739.1469999999999</v>
      </c>
      <c r="BE58" s="15">
        <v>4957.2160000000003</v>
      </c>
      <c r="BF58" s="15">
        <v>5199.549</v>
      </c>
      <c r="BG58" s="15">
        <v>5439.6949999999997</v>
      </c>
      <c r="BH58" s="15">
        <v>5658.3789999999999</v>
      </c>
      <c r="BI58" s="15">
        <v>5848.692</v>
      </c>
      <c r="BJ58" s="15">
        <v>6015.4170000000004</v>
      </c>
      <c r="BK58" s="15">
        <v>6165.3720000000003</v>
      </c>
      <c r="BL58" s="15">
        <v>6310.26</v>
      </c>
      <c r="BM58" s="15">
        <v>6458.72</v>
      </c>
      <c r="BN58" s="15">
        <v>6611.692</v>
      </c>
      <c r="BO58" s="15">
        <v>6766.1030000000001</v>
      </c>
      <c r="BP58" s="15">
        <v>6922.0789999999997</v>
      </c>
      <c r="BQ58" s="15">
        <v>7079.1620000000003</v>
      </c>
      <c r="BR58" s="15">
        <v>7237.0249999999996</v>
      </c>
    </row>
    <row r="59" spans="1:70" x14ac:dyDescent="0.2">
      <c r="A59" s="24" t="s">
        <v>176</v>
      </c>
      <c r="B59" s="24">
        <v>768</v>
      </c>
      <c r="C59" s="24" t="s">
        <v>10</v>
      </c>
      <c r="D59" s="24" t="s">
        <v>748</v>
      </c>
      <c r="E59" s="15">
        <v>1395.4570000000001</v>
      </c>
      <c r="F59" s="15">
        <v>1425.4870000000001</v>
      </c>
      <c r="G59" s="15">
        <v>1441.9059999999999</v>
      </c>
      <c r="H59" s="15">
        <v>1452.088</v>
      </c>
      <c r="I59" s="15">
        <v>1461.52</v>
      </c>
      <c r="J59" s="15">
        <v>1473.8389999999999</v>
      </c>
      <c r="K59" s="15">
        <v>1490.731</v>
      </c>
      <c r="L59" s="15">
        <v>1512.029</v>
      </c>
      <c r="M59" s="15">
        <v>1535.9690000000001</v>
      </c>
      <c r="N59" s="15">
        <v>1559.674</v>
      </c>
      <c r="O59" s="15">
        <v>1580.5129999999999</v>
      </c>
      <c r="P59" s="15">
        <v>1597.5260000000001</v>
      </c>
      <c r="Q59" s="15">
        <v>1612.7550000000001</v>
      </c>
      <c r="R59" s="15">
        <v>1631.7639999999999</v>
      </c>
      <c r="S59" s="15">
        <v>1662.0730000000001</v>
      </c>
      <c r="T59" s="15">
        <v>1708.63</v>
      </c>
      <c r="U59" s="15">
        <v>1774.029</v>
      </c>
      <c r="V59" s="15">
        <v>1855.442</v>
      </c>
      <c r="W59" s="15">
        <v>1945.78</v>
      </c>
      <c r="X59" s="15">
        <v>2034.9069999999999</v>
      </c>
      <c r="Y59" s="15">
        <v>2115.5219999999999</v>
      </c>
      <c r="Z59" s="15">
        <v>2185.6619999999998</v>
      </c>
      <c r="AA59" s="15">
        <v>2247.5819999999999</v>
      </c>
      <c r="AB59" s="15">
        <v>2303.3449999999998</v>
      </c>
      <c r="AC59" s="15">
        <v>2356.6219999999998</v>
      </c>
      <c r="AD59" s="15">
        <v>2410.4459999999999</v>
      </c>
      <c r="AE59" s="15">
        <v>2464.4549999999999</v>
      </c>
      <c r="AF59" s="15">
        <v>2518.5659999999998</v>
      </c>
      <c r="AG59" s="15">
        <v>2576.4690000000001</v>
      </c>
      <c r="AH59" s="15">
        <v>2642.846</v>
      </c>
      <c r="AI59" s="15">
        <v>2720.8389999999999</v>
      </c>
      <c r="AJ59" s="15">
        <v>2812.0390000000002</v>
      </c>
      <c r="AK59" s="15">
        <v>2915.0659999999998</v>
      </c>
      <c r="AL59" s="15">
        <v>3026.2379999999998</v>
      </c>
      <c r="AM59" s="15">
        <v>3140.2370000000001</v>
      </c>
      <c r="AN59" s="15">
        <v>3252.9940000000001</v>
      </c>
      <c r="AO59" s="15">
        <v>3364.02</v>
      </c>
      <c r="AP59" s="15">
        <v>3474.08</v>
      </c>
      <c r="AQ59" s="15">
        <v>3581.9279999999999</v>
      </c>
      <c r="AR59" s="15">
        <v>3686.373</v>
      </c>
      <c r="AS59" s="15">
        <v>3786.94</v>
      </c>
      <c r="AT59" s="15">
        <v>3882.2710000000002</v>
      </c>
      <c r="AU59" s="15">
        <v>3973.3270000000002</v>
      </c>
      <c r="AV59" s="15">
        <v>4064.9259999999999</v>
      </c>
      <c r="AW59" s="15">
        <v>4163.6419999999998</v>
      </c>
      <c r="AX59" s="15">
        <v>4274.0240000000003</v>
      </c>
      <c r="AY59" s="15">
        <v>4398.2380000000003</v>
      </c>
      <c r="AZ59" s="15">
        <v>4534.5510000000004</v>
      </c>
      <c r="BA59" s="15">
        <v>4679.0230000000001</v>
      </c>
      <c r="BB59" s="15">
        <v>4825.7039999999997</v>
      </c>
      <c r="BC59" s="15">
        <v>4970.3670000000002</v>
      </c>
      <c r="BD59" s="15">
        <v>5111.7700000000004</v>
      </c>
      <c r="BE59" s="15">
        <v>5251.4719999999998</v>
      </c>
      <c r="BF59" s="15">
        <v>5391.4009999999998</v>
      </c>
      <c r="BG59" s="15">
        <v>5534.598</v>
      </c>
      <c r="BH59" s="15">
        <v>5683.268</v>
      </c>
      <c r="BI59" s="15">
        <v>5837.7920000000004</v>
      </c>
      <c r="BJ59" s="15">
        <v>5997.3850000000002</v>
      </c>
      <c r="BK59" s="15">
        <v>6161.7960000000003</v>
      </c>
      <c r="BL59" s="15">
        <v>6330.4719999999998</v>
      </c>
      <c r="BM59" s="15">
        <v>6502.9520000000002</v>
      </c>
      <c r="BN59" s="15">
        <v>6679.2820000000002</v>
      </c>
      <c r="BO59" s="15">
        <v>6859.482</v>
      </c>
      <c r="BP59" s="15">
        <v>7042.9480000000003</v>
      </c>
      <c r="BQ59" s="15">
        <v>7228.915</v>
      </c>
      <c r="BR59" s="15">
        <v>7416.8019999999997</v>
      </c>
    </row>
    <row r="60" spans="1:70" x14ac:dyDescent="0.2">
      <c r="A60" s="24" t="s">
        <v>44</v>
      </c>
      <c r="B60" s="24">
        <v>156</v>
      </c>
      <c r="C60" s="24" t="s">
        <v>5</v>
      </c>
      <c r="D60" s="24" t="s">
        <v>749</v>
      </c>
      <c r="E60" s="15">
        <v>554419.27500000002</v>
      </c>
      <c r="F60" s="15">
        <v>569611.07499999995</v>
      </c>
      <c r="G60" s="15">
        <v>582029.30099999998</v>
      </c>
      <c r="H60" s="15">
        <v>592567.86100000003</v>
      </c>
      <c r="I60" s="15">
        <v>601971.21799999999</v>
      </c>
      <c r="J60" s="15">
        <v>610834.39599999995</v>
      </c>
      <c r="K60" s="15">
        <v>619597.54700000002</v>
      </c>
      <c r="L60" s="15">
        <v>628551.40500000003</v>
      </c>
      <c r="M60" s="15">
        <v>637853.60900000005</v>
      </c>
      <c r="N60" s="15">
        <v>647555.96299999999</v>
      </c>
      <c r="O60" s="15">
        <v>657686.14300000004</v>
      </c>
      <c r="P60" s="15">
        <v>668334.897</v>
      </c>
      <c r="Q60" s="15">
        <v>679732.31499999994</v>
      </c>
      <c r="R60" s="15">
        <v>692280.49</v>
      </c>
      <c r="S60" s="15">
        <v>706460.95299999998</v>
      </c>
      <c r="T60" s="15">
        <v>722562.18299999996</v>
      </c>
      <c r="U60" s="15">
        <v>740745.64199999999</v>
      </c>
      <c r="V60" s="15">
        <v>760771.06299999997</v>
      </c>
      <c r="W60" s="15">
        <v>782008.72900000005</v>
      </c>
      <c r="X60" s="15">
        <v>803577.22100000002</v>
      </c>
      <c r="Y60" s="15">
        <v>824788.45700000005</v>
      </c>
      <c r="Z60" s="15">
        <v>845481.57799999998</v>
      </c>
      <c r="AA60" s="15">
        <v>865686.53</v>
      </c>
      <c r="AB60" s="15">
        <v>885145.93299999996</v>
      </c>
      <c r="AC60" s="15">
        <v>903613.53799999994</v>
      </c>
      <c r="AD60" s="15">
        <v>920945.08299999998</v>
      </c>
      <c r="AE60" s="15">
        <v>937018.25199999998</v>
      </c>
      <c r="AF60" s="15">
        <v>951927.44400000002</v>
      </c>
      <c r="AG60" s="15">
        <v>966039.82200000004</v>
      </c>
      <c r="AH60" s="15">
        <v>979880.61899999995</v>
      </c>
      <c r="AI60" s="15">
        <v>993877.31</v>
      </c>
      <c r="AJ60" s="15">
        <v>1008000.152</v>
      </c>
      <c r="AK60" s="15">
        <v>1022253.3959999999</v>
      </c>
      <c r="AL60" s="15">
        <v>1037123.834</v>
      </c>
      <c r="AM60" s="15">
        <v>1053210.7350000001</v>
      </c>
      <c r="AN60" s="15">
        <v>1070863.389</v>
      </c>
      <c r="AO60" s="15">
        <v>1090348.0560000001</v>
      </c>
      <c r="AP60" s="15">
        <v>1111341.7250000001</v>
      </c>
      <c r="AQ60" s="15">
        <v>1132866.344</v>
      </c>
      <c r="AR60" s="15">
        <v>1153565.8940000001</v>
      </c>
      <c r="AS60" s="15">
        <v>1172445.2</v>
      </c>
      <c r="AT60" s="15">
        <v>1189183.5220000001</v>
      </c>
      <c r="AU60" s="15">
        <v>1204003.9010000001</v>
      </c>
      <c r="AV60" s="15">
        <v>1217129.1329999999</v>
      </c>
      <c r="AW60" s="15">
        <v>1228991.932</v>
      </c>
      <c r="AX60" s="15">
        <v>1239940.004</v>
      </c>
      <c r="AY60" s="15">
        <v>1249981.4410000001</v>
      </c>
      <c r="AZ60" s="15">
        <v>1259066.9739999999</v>
      </c>
      <c r="BA60" s="15">
        <v>1267441.503</v>
      </c>
      <c r="BB60" s="15">
        <v>1275406.699</v>
      </c>
      <c r="BC60" s="15">
        <v>1283198.97</v>
      </c>
      <c r="BD60" s="15">
        <v>1290937.649</v>
      </c>
      <c r="BE60" s="15">
        <v>1298646.577</v>
      </c>
      <c r="BF60" s="15">
        <v>1306343.9110000001</v>
      </c>
      <c r="BG60" s="15">
        <v>1314007.4779999999</v>
      </c>
      <c r="BH60" s="15">
        <v>1321623.49</v>
      </c>
      <c r="BI60" s="15">
        <v>1329209.094</v>
      </c>
      <c r="BJ60" s="15">
        <v>1336800.5060000001</v>
      </c>
      <c r="BK60" s="15">
        <v>1344415.227</v>
      </c>
      <c r="BL60" s="15">
        <v>1352068.091</v>
      </c>
      <c r="BM60" s="15">
        <v>1359755.102</v>
      </c>
      <c r="BN60" s="15">
        <v>1367480.264</v>
      </c>
      <c r="BO60" s="15">
        <v>1375198.6189999999</v>
      </c>
      <c r="BP60" s="15">
        <v>1382793.2120000001</v>
      </c>
      <c r="BQ60" s="15">
        <v>1390110.388</v>
      </c>
      <c r="BR60" s="15">
        <v>1397028.5530000001</v>
      </c>
    </row>
    <row r="61" spans="1:70" x14ac:dyDescent="0.2">
      <c r="A61" s="24" t="s">
        <v>750</v>
      </c>
      <c r="B61" s="24">
        <v>344</v>
      </c>
      <c r="C61" s="24" t="s">
        <v>5</v>
      </c>
      <c r="D61" s="24" t="s">
        <v>749</v>
      </c>
      <c r="E61" s="15">
        <v>1973.998</v>
      </c>
      <c r="F61" s="15">
        <v>2063.3159999999998</v>
      </c>
      <c r="G61" s="15">
        <v>2160.1019999999999</v>
      </c>
      <c r="H61" s="15">
        <v>2264.1089999999999</v>
      </c>
      <c r="I61" s="15">
        <v>2374.5390000000002</v>
      </c>
      <c r="J61" s="15">
        <v>2490.1030000000001</v>
      </c>
      <c r="K61" s="15">
        <v>2608.9409999999998</v>
      </c>
      <c r="L61" s="15">
        <v>2728.665</v>
      </c>
      <c r="M61" s="15">
        <v>2846.5219999999999</v>
      </c>
      <c r="N61" s="15">
        <v>2959.5329999999999</v>
      </c>
      <c r="O61" s="15">
        <v>3065.1869999999999</v>
      </c>
      <c r="P61" s="15">
        <v>3162.0309999999999</v>
      </c>
      <c r="Q61" s="15">
        <v>3250.3110000000001</v>
      </c>
      <c r="R61" s="15">
        <v>3332.1619999999998</v>
      </c>
      <c r="S61" s="15">
        <v>3410.9589999999998</v>
      </c>
      <c r="T61" s="15">
        <v>3489.2130000000002</v>
      </c>
      <c r="U61" s="15">
        <v>3568.3760000000002</v>
      </c>
      <c r="V61" s="15">
        <v>3648.0329999999999</v>
      </c>
      <c r="W61" s="15">
        <v>3726.7049999999999</v>
      </c>
      <c r="X61" s="15">
        <v>3802.096</v>
      </c>
      <c r="Y61" s="15">
        <v>3873.1120000000001</v>
      </c>
      <c r="Z61" s="15">
        <v>3937.8290000000002</v>
      </c>
      <c r="AA61" s="15">
        <v>3998.3119999999999</v>
      </c>
      <c r="AB61" s="15">
        <v>4062.0419999999999</v>
      </c>
      <c r="AC61" s="15">
        <v>4139.0959999999995</v>
      </c>
      <c r="AD61" s="15">
        <v>4236.0020000000004</v>
      </c>
      <c r="AE61" s="15">
        <v>4356.5749999999998</v>
      </c>
      <c r="AF61" s="15">
        <v>4496.8710000000001</v>
      </c>
      <c r="AG61" s="15">
        <v>4646.1769999999997</v>
      </c>
      <c r="AH61" s="15">
        <v>4789.32</v>
      </c>
      <c r="AI61" s="15">
        <v>4915.4669999999996</v>
      </c>
      <c r="AJ61" s="15">
        <v>5020.4880000000003</v>
      </c>
      <c r="AK61" s="15">
        <v>5107.9089999999997</v>
      </c>
      <c r="AL61" s="15">
        <v>5183.9120000000003</v>
      </c>
      <c r="AM61" s="15">
        <v>5258.1610000000001</v>
      </c>
      <c r="AN61" s="15">
        <v>5337.6220000000003</v>
      </c>
      <c r="AO61" s="15">
        <v>5424.5169999999998</v>
      </c>
      <c r="AP61" s="15">
        <v>5516.357</v>
      </c>
      <c r="AQ61" s="15">
        <v>5609.6909999999998</v>
      </c>
      <c r="AR61" s="15">
        <v>5699.2209999999995</v>
      </c>
      <c r="AS61" s="15">
        <v>5781.4589999999998</v>
      </c>
      <c r="AT61" s="15">
        <v>5854.0879999999997</v>
      </c>
      <c r="AU61" s="15">
        <v>5919.2889999999998</v>
      </c>
      <c r="AV61" s="15">
        <v>5983.3549999999996</v>
      </c>
      <c r="AW61" s="15">
        <v>6055.0860000000002</v>
      </c>
      <c r="AX61" s="15">
        <v>6140.1009999999997</v>
      </c>
      <c r="AY61" s="15">
        <v>6241.81</v>
      </c>
      <c r="AZ61" s="15">
        <v>6356.47</v>
      </c>
      <c r="BA61" s="15">
        <v>6473.8360000000002</v>
      </c>
      <c r="BB61" s="15">
        <v>6579.5640000000003</v>
      </c>
      <c r="BC61" s="15">
        <v>6663.6540000000005</v>
      </c>
      <c r="BD61" s="15">
        <v>6722.3059999999996</v>
      </c>
      <c r="BE61" s="15">
        <v>6759.491</v>
      </c>
      <c r="BF61" s="15">
        <v>6782.5709999999999</v>
      </c>
      <c r="BG61" s="15">
        <v>6802.5969999999998</v>
      </c>
      <c r="BH61" s="15">
        <v>6827.7610000000004</v>
      </c>
      <c r="BI61" s="15">
        <v>6860.3760000000002</v>
      </c>
      <c r="BJ61" s="15">
        <v>6898.3969999999999</v>
      </c>
      <c r="BK61" s="15">
        <v>6940.3230000000003</v>
      </c>
      <c r="BL61" s="15">
        <v>6983.2719999999999</v>
      </c>
      <c r="BM61" s="15">
        <v>7025.2209999999995</v>
      </c>
      <c r="BN61" s="15">
        <v>7065.8149999999996</v>
      </c>
      <c r="BO61" s="15">
        <v>7106.3990000000003</v>
      </c>
      <c r="BP61" s="15">
        <v>7148.5709999999999</v>
      </c>
      <c r="BQ61" s="15">
        <v>7194.5630000000001</v>
      </c>
      <c r="BR61" s="15">
        <v>7245.701</v>
      </c>
    </row>
    <row r="62" spans="1:70" x14ac:dyDescent="0.2">
      <c r="A62" s="24" t="s">
        <v>751</v>
      </c>
      <c r="B62" s="24">
        <v>446</v>
      </c>
      <c r="C62" s="24" t="s">
        <v>5</v>
      </c>
      <c r="D62" s="24" t="s">
        <v>749</v>
      </c>
      <c r="E62" s="15">
        <v>196.483</v>
      </c>
      <c r="F62" s="15">
        <v>200.49</v>
      </c>
      <c r="G62" s="15">
        <v>201.274</v>
      </c>
      <c r="H62" s="15">
        <v>199.292</v>
      </c>
      <c r="I62" s="15">
        <v>195.13200000000001</v>
      </c>
      <c r="J62" s="15">
        <v>189.46100000000001</v>
      </c>
      <c r="K62" s="15">
        <v>183.047</v>
      </c>
      <c r="L62" s="15">
        <v>176.75299999999999</v>
      </c>
      <c r="M62" s="15">
        <v>171.523</v>
      </c>
      <c r="N62" s="15">
        <v>168.28899999999999</v>
      </c>
      <c r="O62" s="15">
        <v>167.79599999999999</v>
      </c>
      <c r="P62" s="15">
        <v>170.465</v>
      </c>
      <c r="Q62" s="15">
        <v>176.18799999999999</v>
      </c>
      <c r="R62" s="15">
        <v>184.25</v>
      </c>
      <c r="S62" s="15">
        <v>193.56299999999999</v>
      </c>
      <c r="T62" s="15">
        <v>203.23099999999999</v>
      </c>
      <c r="U62" s="15">
        <v>213.196</v>
      </c>
      <c r="V62" s="15">
        <v>223.42</v>
      </c>
      <c r="W62" s="15">
        <v>233.00399999999999</v>
      </c>
      <c r="X62" s="15">
        <v>240.84200000000001</v>
      </c>
      <c r="Y62" s="15">
        <v>246.19499999999999</v>
      </c>
      <c r="Z62" s="15">
        <v>248.739</v>
      </c>
      <c r="AA62" s="15">
        <v>248.767</v>
      </c>
      <c r="AB62" s="15">
        <v>246.947</v>
      </c>
      <c r="AC62" s="15">
        <v>244.28399999999999</v>
      </c>
      <c r="AD62" s="15">
        <v>241.62799999999999</v>
      </c>
      <c r="AE62" s="15">
        <v>239.08500000000001</v>
      </c>
      <c r="AF62" s="15">
        <v>236.69499999999999</v>
      </c>
      <c r="AG62" s="15">
        <v>235.19800000000001</v>
      </c>
      <c r="AH62" s="15">
        <v>235.47900000000001</v>
      </c>
      <c r="AI62" s="15">
        <v>238.11799999999999</v>
      </c>
      <c r="AJ62" s="15">
        <v>243.42699999999999</v>
      </c>
      <c r="AK62" s="15">
        <v>251.21899999999999</v>
      </c>
      <c r="AL62" s="15">
        <v>260.99700000000001</v>
      </c>
      <c r="AM62" s="15">
        <v>271.99299999999999</v>
      </c>
      <c r="AN62" s="15">
        <v>283.58100000000002</v>
      </c>
      <c r="AO62" s="15">
        <v>295.67700000000002</v>
      </c>
      <c r="AP62" s="15">
        <v>308.27499999999998</v>
      </c>
      <c r="AQ62" s="15">
        <v>320.87700000000001</v>
      </c>
      <c r="AR62" s="15">
        <v>332.90100000000001</v>
      </c>
      <c r="AS62" s="15">
        <v>343.935</v>
      </c>
      <c r="AT62" s="15">
        <v>353.76400000000001</v>
      </c>
      <c r="AU62" s="15">
        <v>362.459</v>
      </c>
      <c r="AV62" s="15">
        <v>370.34500000000003</v>
      </c>
      <c r="AW62" s="15">
        <v>377.96</v>
      </c>
      <c r="AX62" s="15">
        <v>385.68599999999998</v>
      </c>
      <c r="AY62" s="15">
        <v>393.56700000000001</v>
      </c>
      <c r="AZ62" s="15">
        <v>401.56400000000002</v>
      </c>
      <c r="BA62" s="15">
        <v>409.83699999999999</v>
      </c>
      <c r="BB62" s="15">
        <v>418.60399999999998</v>
      </c>
      <c r="BC62" s="15">
        <v>427.97899999999998</v>
      </c>
      <c r="BD62" s="15">
        <v>438.08100000000002</v>
      </c>
      <c r="BE62" s="15">
        <v>448.89600000000002</v>
      </c>
      <c r="BF62" s="15">
        <v>460.14699999999999</v>
      </c>
      <c r="BG62" s="15">
        <v>471.45299999999997</v>
      </c>
      <c r="BH62" s="15">
        <v>482.55900000000003</v>
      </c>
      <c r="BI62" s="15">
        <v>493.32</v>
      </c>
      <c r="BJ62" s="15">
        <v>503.82299999999998</v>
      </c>
      <c r="BK62" s="15">
        <v>514.34799999999996</v>
      </c>
      <c r="BL62" s="15">
        <v>525.31299999999999</v>
      </c>
      <c r="BM62" s="15">
        <v>536.96900000000005</v>
      </c>
      <c r="BN62" s="15">
        <v>549.43899999999996</v>
      </c>
      <c r="BO62" s="15">
        <v>562.53099999999995</v>
      </c>
      <c r="BP62" s="15">
        <v>575.84100000000001</v>
      </c>
      <c r="BQ62" s="15">
        <v>588.78099999999995</v>
      </c>
      <c r="BR62" s="15">
        <v>600.94200000000001</v>
      </c>
    </row>
    <row r="63" spans="1:70" x14ac:dyDescent="0.2">
      <c r="A63" s="24" t="s">
        <v>752</v>
      </c>
      <c r="B63" s="24">
        <v>158</v>
      </c>
      <c r="C63" s="24" t="s">
        <v>5</v>
      </c>
      <c r="D63" s="24" t="s">
        <v>749</v>
      </c>
      <c r="E63" s="15">
        <v>7623.36</v>
      </c>
      <c r="F63" s="15">
        <v>7893.06</v>
      </c>
      <c r="G63" s="15">
        <v>8163.933</v>
      </c>
      <c r="H63" s="15">
        <v>8440.26</v>
      </c>
      <c r="I63" s="15">
        <v>8725.4670000000006</v>
      </c>
      <c r="J63" s="15">
        <v>9022.1830000000009</v>
      </c>
      <c r="K63" s="15">
        <v>9331.8979999999992</v>
      </c>
      <c r="L63" s="15">
        <v>9655.2369999999992</v>
      </c>
      <c r="M63" s="15">
        <v>9991.9850000000006</v>
      </c>
      <c r="N63" s="15">
        <v>10341.215</v>
      </c>
      <c r="O63" s="15">
        <v>10701.713</v>
      </c>
      <c r="P63" s="15">
        <v>11072.338</v>
      </c>
      <c r="Q63" s="15">
        <v>11452.476000000001</v>
      </c>
      <c r="R63" s="15">
        <v>11842.14</v>
      </c>
      <c r="S63" s="15">
        <v>12241.535</v>
      </c>
      <c r="T63" s="15">
        <v>12649.726000000001</v>
      </c>
      <c r="U63" s="15">
        <v>13067.806</v>
      </c>
      <c r="V63" s="15">
        <v>13492.499</v>
      </c>
      <c r="W63" s="15">
        <v>13913.344999999999</v>
      </c>
      <c r="X63" s="15">
        <v>14316.714</v>
      </c>
      <c r="Y63" s="15">
        <v>14693.153</v>
      </c>
      <c r="Z63" s="15">
        <v>15037.995000000001</v>
      </c>
      <c r="AA63" s="15">
        <v>15354.587</v>
      </c>
      <c r="AB63" s="15">
        <v>15651.322</v>
      </c>
      <c r="AC63" s="15">
        <v>15940.897000000001</v>
      </c>
      <c r="AD63" s="15">
        <v>16232.672</v>
      </c>
      <c r="AE63" s="15">
        <v>16528.706999999999</v>
      </c>
      <c r="AF63" s="15">
        <v>16826.465</v>
      </c>
      <c r="AG63" s="15">
        <v>17125.169000000002</v>
      </c>
      <c r="AH63" s="15">
        <v>17422.717000000001</v>
      </c>
      <c r="AI63" s="15">
        <v>17717.371999999999</v>
      </c>
      <c r="AJ63" s="15">
        <v>18009.438999999998</v>
      </c>
      <c r="AK63" s="15">
        <v>18299.156999999999</v>
      </c>
      <c r="AL63" s="15">
        <v>18584.306</v>
      </c>
      <c r="AM63" s="15">
        <v>18862.026999999998</v>
      </c>
      <c r="AN63" s="15">
        <v>19130.093000000001</v>
      </c>
      <c r="AO63" s="15">
        <v>19387.423999999999</v>
      </c>
      <c r="AP63" s="15">
        <v>19634.013999999999</v>
      </c>
      <c r="AQ63" s="15">
        <v>19869.947</v>
      </c>
      <c r="AR63" s="15">
        <v>20095.746999999999</v>
      </c>
      <c r="AS63" s="15">
        <v>20311.698</v>
      </c>
      <c r="AT63" s="15">
        <v>20518.8</v>
      </c>
      <c r="AU63" s="15">
        <v>20716.684000000001</v>
      </c>
      <c r="AV63" s="15">
        <v>20902.883999999998</v>
      </c>
      <c r="AW63" s="15">
        <v>21074.053</v>
      </c>
      <c r="AX63" s="15">
        <v>21228.511999999999</v>
      </c>
      <c r="AY63" s="15">
        <v>21364.13</v>
      </c>
      <c r="AZ63" s="15">
        <v>21483.508000000002</v>
      </c>
      <c r="BA63" s="15">
        <v>21595.371999999999</v>
      </c>
      <c r="BB63" s="15">
        <v>21711.573</v>
      </c>
      <c r="BC63" s="15">
        <v>21840.235000000001</v>
      </c>
      <c r="BD63" s="15">
        <v>21985.281999999999</v>
      </c>
      <c r="BE63" s="15">
        <v>22143.337</v>
      </c>
      <c r="BF63" s="15">
        <v>22306.338</v>
      </c>
      <c r="BG63" s="15">
        <v>22462.374</v>
      </c>
      <c r="BH63" s="15">
        <v>22602.885999999999</v>
      </c>
      <c r="BI63" s="15">
        <v>22725.477999999999</v>
      </c>
      <c r="BJ63" s="15">
        <v>22833.012999999999</v>
      </c>
      <c r="BK63" s="15">
        <v>22928.526000000002</v>
      </c>
      <c r="BL63" s="15">
        <v>23017.055</v>
      </c>
      <c r="BM63" s="15">
        <v>23102.405999999999</v>
      </c>
      <c r="BN63" s="15">
        <v>23185.01</v>
      </c>
      <c r="BO63" s="15">
        <v>23263.897000000001</v>
      </c>
      <c r="BP63" s="15">
        <v>23339.858</v>
      </c>
      <c r="BQ63" s="15">
        <v>23413.651999999998</v>
      </c>
      <c r="BR63" s="15">
        <v>23485.755000000001</v>
      </c>
    </row>
    <row r="64" spans="1:70" x14ac:dyDescent="0.2">
      <c r="A64" s="24" t="s">
        <v>753</v>
      </c>
      <c r="B64" s="24">
        <v>408</v>
      </c>
      <c r="C64" s="24" t="s">
        <v>5</v>
      </c>
      <c r="D64" s="24" t="s">
        <v>749</v>
      </c>
      <c r="E64" s="15">
        <v>10549.472</v>
      </c>
      <c r="F64" s="15">
        <v>10248.495999999999</v>
      </c>
      <c r="G64" s="15">
        <v>10049.029</v>
      </c>
      <c r="H64" s="15">
        <v>9957.2420000000002</v>
      </c>
      <c r="I64" s="15">
        <v>9972.4359999999997</v>
      </c>
      <c r="J64" s="15">
        <v>10086.991</v>
      </c>
      <c r="K64" s="15">
        <v>10285.94</v>
      </c>
      <c r="L64" s="15">
        <v>10547.388999999999</v>
      </c>
      <c r="M64" s="15">
        <v>10843.978999999999</v>
      </c>
      <c r="N64" s="15">
        <v>11145.152</v>
      </c>
      <c r="O64" s="15">
        <v>11424.175999999999</v>
      </c>
      <c r="P64" s="15">
        <v>11665.594999999999</v>
      </c>
      <c r="Q64" s="15">
        <v>11871.712</v>
      </c>
      <c r="R64" s="15">
        <v>12065.468000000001</v>
      </c>
      <c r="S64" s="15">
        <v>12282.419</v>
      </c>
      <c r="T64" s="15">
        <v>12547.525</v>
      </c>
      <c r="U64" s="15">
        <v>12864.954</v>
      </c>
      <c r="V64" s="15">
        <v>13222.694</v>
      </c>
      <c r="W64" s="15">
        <v>13609.982</v>
      </c>
      <c r="X64" s="15">
        <v>14010.339</v>
      </c>
      <c r="Y64" s="15">
        <v>14410.4</v>
      </c>
      <c r="Z64" s="15">
        <v>14809.521000000001</v>
      </c>
      <c r="AA64" s="15">
        <v>15207.771000000001</v>
      </c>
      <c r="AB64" s="15">
        <v>15593.351000000001</v>
      </c>
      <c r="AC64" s="15">
        <v>15952.078</v>
      </c>
      <c r="AD64" s="15">
        <v>16274.74</v>
      </c>
      <c r="AE64" s="15">
        <v>16554.745999999999</v>
      </c>
      <c r="AF64" s="15">
        <v>16796.578000000001</v>
      </c>
      <c r="AG64" s="15">
        <v>17015.983</v>
      </c>
      <c r="AH64" s="15">
        <v>17235.666000000001</v>
      </c>
      <c r="AI64" s="15">
        <v>17472.14</v>
      </c>
      <c r="AJ64" s="15">
        <v>17731.23</v>
      </c>
      <c r="AK64" s="15">
        <v>18008.563999999998</v>
      </c>
      <c r="AL64" s="15">
        <v>18298.214</v>
      </c>
      <c r="AM64" s="15">
        <v>18590.137999999999</v>
      </c>
      <c r="AN64" s="15">
        <v>18877.238000000001</v>
      </c>
      <c r="AO64" s="15">
        <v>19156.794999999998</v>
      </c>
      <c r="AP64" s="15">
        <v>19431.986000000001</v>
      </c>
      <c r="AQ64" s="15">
        <v>19708.323</v>
      </c>
      <c r="AR64" s="15">
        <v>19993.755000000001</v>
      </c>
      <c r="AS64" s="15">
        <v>20293.054</v>
      </c>
      <c r="AT64" s="15">
        <v>20609.150000000001</v>
      </c>
      <c r="AU64" s="15">
        <v>20937.403999999999</v>
      </c>
      <c r="AV64" s="15">
        <v>21265.833999999999</v>
      </c>
      <c r="AW64" s="15">
        <v>21577.982</v>
      </c>
      <c r="AX64" s="15">
        <v>21862.298999999999</v>
      </c>
      <c r="AY64" s="15">
        <v>22113.547999999999</v>
      </c>
      <c r="AZ64" s="15">
        <v>22335.637999999999</v>
      </c>
      <c r="BA64" s="15">
        <v>22537.335999999999</v>
      </c>
      <c r="BB64" s="15">
        <v>22731.985000000001</v>
      </c>
      <c r="BC64" s="15">
        <v>22929.075000000001</v>
      </c>
      <c r="BD64" s="15">
        <v>23131.81</v>
      </c>
      <c r="BE64" s="15">
        <v>23336.681</v>
      </c>
      <c r="BF64" s="15">
        <v>23538.54</v>
      </c>
      <c r="BG64" s="15">
        <v>23729.498</v>
      </c>
      <c r="BH64" s="15">
        <v>23904.167000000001</v>
      </c>
      <c r="BI64" s="15">
        <v>24061.097000000002</v>
      </c>
      <c r="BJ64" s="15">
        <v>24203.289000000001</v>
      </c>
      <c r="BK64" s="15">
        <v>24335.146000000001</v>
      </c>
      <c r="BL64" s="15">
        <v>24463.021000000001</v>
      </c>
      <c r="BM64" s="15">
        <v>24591.598999999998</v>
      </c>
      <c r="BN64" s="15">
        <v>24722.297999999999</v>
      </c>
      <c r="BO64" s="15">
        <v>24854.034</v>
      </c>
      <c r="BP64" s="15">
        <v>24985.975999999999</v>
      </c>
      <c r="BQ64" s="15">
        <v>25116.363000000001</v>
      </c>
      <c r="BR64" s="15">
        <v>25243.917000000001</v>
      </c>
    </row>
    <row r="65" spans="1:70" x14ac:dyDescent="0.2">
      <c r="A65" s="24" t="s">
        <v>95</v>
      </c>
      <c r="B65" s="24">
        <v>392</v>
      </c>
      <c r="C65" s="24" t="s">
        <v>5</v>
      </c>
      <c r="D65" s="24" t="s">
        <v>749</v>
      </c>
      <c r="E65" s="15">
        <v>82802.084000000003</v>
      </c>
      <c r="F65" s="15">
        <v>84315.600999999995</v>
      </c>
      <c r="G65" s="15">
        <v>85658.683000000005</v>
      </c>
      <c r="H65" s="15">
        <v>86869.425000000003</v>
      </c>
      <c r="I65" s="15">
        <v>87980.317999999999</v>
      </c>
      <c r="J65" s="15">
        <v>89018.256999999998</v>
      </c>
      <c r="K65" s="15">
        <v>90004.312999999995</v>
      </c>
      <c r="L65" s="15">
        <v>90953.953999999998</v>
      </c>
      <c r="M65" s="15">
        <v>91877.703999999998</v>
      </c>
      <c r="N65" s="15">
        <v>92782.224000000002</v>
      </c>
      <c r="O65" s="15">
        <v>93673.615000000005</v>
      </c>
      <c r="P65" s="15">
        <v>94560.845000000001</v>
      </c>
      <c r="Q65" s="15">
        <v>95458.880999999994</v>
      </c>
      <c r="R65" s="15">
        <v>96389.952999999994</v>
      </c>
      <c r="S65" s="15">
        <v>97379.847999999998</v>
      </c>
      <c r="T65" s="15">
        <v>98447.001999999993</v>
      </c>
      <c r="U65" s="15">
        <v>99595.127999999997</v>
      </c>
      <c r="V65" s="15">
        <v>100820.02099999999</v>
      </c>
      <c r="W65" s="15">
        <v>102120.482</v>
      </c>
      <c r="X65" s="15">
        <v>103491.93</v>
      </c>
      <c r="Y65" s="15">
        <v>104925.645</v>
      </c>
      <c r="Z65" s="15">
        <v>106425.269</v>
      </c>
      <c r="AA65" s="15">
        <v>107977.039</v>
      </c>
      <c r="AB65" s="15">
        <v>109532.878</v>
      </c>
      <c r="AC65" s="15">
        <v>111030.141</v>
      </c>
      <c r="AD65" s="15">
        <v>112423.05499999999</v>
      </c>
      <c r="AE65" s="15">
        <v>113690.10799999999</v>
      </c>
      <c r="AF65" s="15">
        <v>114839.12</v>
      </c>
      <c r="AG65" s="15">
        <v>115890.284</v>
      </c>
      <c r="AH65" s="15">
        <v>116878.026</v>
      </c>
      <c r="AI65" s="15">
        <v>117827.355</v>
      </c>
      <c r="AJ65" s="15">
        <v>118743.18</v>
      </c>
      <c r="AK65" s="15">
        <v>119615.624</v>
      </c>
      <c r="AL65" s="15">
        <v>120438.087</v>
      </c>
      <c r="AM65" s="15">
        <v>121199.799</v>
      </c>
      <c r="AN65" s="15">
        <v>121894.038</v>
      </c>
      <c r="AO65" s="15">
        <v>122519.652</v>
      </c>
      <c r="AP65" s="15">
        <v>123083.205</v>
      </c>
      <c r="AQ65" s="15">
        <v>123594.96799999999</v>
      </c>
      <c r="AR65" s="15">
        <v>124068.90300000001</v>
      </c>
      <c r="AS65" s="15">
        <v>124515.561</v>
      </c>
      <c r="AT65" s="15">
        <v>124940.015</v>
      </c>
      <c r="AU65" s="15">
        <v>125341.476</v>
      </c>
      <c r="AV65" s="15">
        <v>125717.524</v>
      </c>
      <c r="AW65" s="15">
        <v>126063.174</v>
      </c>
      <c r="AX65" s="15">
        <v>126375.466</v>
      </c>
      <c r="AY65" s="15">
        <v>126654.02099999999</v>
      </c>
      <c r="AZ65" s="15">
        <v>126902.628</v>
      </c>
      <c r="BA65" s="15">
        <v>127127.265</v>
      </c>
      <c r="BB65" s="15">
        <v>127335.85799999999</v>
      </c>
      <c r="BC65" s="15">
        <v>127533.93399999999</v>
      </c>
      <c r="BD65" s="15">
        <v>127723.51300000001</v>
      </c>
      <c r="BE65" s="15">
        <v>127902.617</v>
      </c>
      <c r="BF65" s="15">
        <v>128067.79399999999</v>
      </c>
      <c r="BG65" s="15">
        <v>128213.632</v>
      </c>
      <c r="BH65" s="15">
        <v>128335.76700000001</v>
      </c>
      <c r="BI65" s="15">
        <v>128432.99400000001</v>
      </c>
      <c r="BJ65" s="15">
        <v>128505.251</v>
      </c>
      <c r="BK65" s="15">
        <v>128550.508</v>
      </c>
      <c r="BL65" s="15">
        <v>128566.659</v>
      </c>
      <c r="BM65" s="15">
        <v>128551.87300000001</v>
      </c>
      <c r="BN65" s="15">
        <v>128505.399</v>
      </c>
      <c r="BO65" s="15">
        <v>128426.38400000001</v>
      </c>
      <c r="BP65" s="15">
        <v>128312.92</v>
      </c>
      <c r="BQ65" s="15">
        <v>128162.87300000001</v>
      </c>
      <c r="BR65" s="15">
        <v>127974.958</v>
      </c>
    </row>
    <row r="66" spans="1:70" x14ac:dyDescent="0.2">
      <c r="A66" s="24" t="s">
        <v>121</v>
      </c>
      <c r="B66" s="24">
        <v>496</v>
      </c>
      <c r="C66" s="24" t="s">
        <v>5</v>
      </c>
      <c r="D66" s="24" t="s">
        <v>749</v>
      </c>
      <c r="E66" s="15">
        <v>780.19899999999996</v>
      </c>
      <c r="F66" s="15">
        <v>793.53800000000001</v>
      </c>
      <c r="G66" s="15">
        <v>807.92100000000005</v>
      </c>
      <c r="H66" s="15">
        <v>823.06</v>
      </c>
      <c r="I66" s="15">
        <v>838.78499999999997</v>
      </c>
      <c r="J66" s="15">
        <v>855.10299999999995</v>
      </c>
      <c r="K66" s="15">
        <v>872.15599999999995</v>
      </c>
      <c r="L66" s="15">
        <v>890.274</v>
      </c>
      <c r="M66" s="15">
        <v>909.89</v>
      </c>
      <c r="N66" s="15">
        <v>931.48099999999999</v>
      </c>
      <c r="O66" s="15">
        <v>955.505</v>
      </c>
      <c r="P66" s="15">
        <v>982.178</v>
      </c>
      <c r="Q66" s="15">
        <v>1011.324</v>
      </c>
      <c r="R66" s="15">
        <v>1042.383</v>
      </c>
      <c r="S66" s="15">
        <v>1074.5139999999999</v>
      </c>
      <c r="T66" s="15">
        <v>1107.124</v>
      </c>
      <c r="U66" s="15">
        <v>1139.961</v>
      </c>
      <c r="V66" s="15">
        <v>1173.191</v>
      </c>
      <c r="W66" s="15">
        <v>1207.104</v>
      </c>
      <c r="X66" s="15">
        <v>1242.2139999999999</v>
      </c>
      <c r="Y66" s="15">
        <v>1278.825</v>
      </c>
      <c r="Z66" s="15">
        <v>1317.05</v>
      </c>
      <c r="AA66" s="15">
        <v>1356.67</v>
      </c>
      <c r="AB66" s="15">
        <v>1397.3040000000001</v>
      </c>
      <c r="AC66" s="15">
        <v>1438.425</v>
      </c>
      <c r="AD66" s="15">
        <v>1479.6510000000001</v>
      </c>
      <c r="AE66" s="15">
        <v>1520.865</v>
      </c>
      <c r="AF66" s="15">
        <v>1562.2090000000001</v>
      </c>
      <c r="AG66" s="15">
        <v>1603.9059999999999</v>
      </c>
      <c r="AH66" s="15">
        <v>1646.2909999999999</v>
      </c>
      <c r="AI66" s="15">
        <v>1689.6220000000001</v>
      </c>
      <c r="AJ66" s="15">
        <v>1733.4749999999999</v>
      </c>
      <c r="AK66" s="15">
        <v>1777.7270000000001</v>
      </c>
      <c r="AL66" s="15">
        <v>1823.2159999999999</v>
      </c>
      <c r="AM66" s="15">
        <v>1871.09</v>
      </c>
      <c r="AN66" s="15">
        <v>1921.8810000000001</v>
      </c>
      <c r="AO66" s="15">
        <v>1976.309</v>
      </c>
      <c r="AP66" s="15">
        <v>2033.3430000000001</v>
      </c>
      <c r="AQ66" s="15">
        <v>2089.7139999999999</v>
      </c>
      <c r="AR66" s="15">
        <v>2141.0079999999998</v>
      </c>
      <c r="AS66" s="15">
        <v>2184.145</v>
      </c>
      <c r="AT66" s="15">
        <v>2217.9180000000001</v>
      </c>
      <c r="AU66" s="15">
        <v>2243.502</v>
      </c>
      <c r="AV66" s="15">
        <v>2263.1999999999998</v>
      </c>
      <c r="AW66" s="15">
        <v>2280.4960000000001</v>
      </c>
      <c r="AX66" s="15">
        <v>2298.0390000000002</v>
      </c>
      <c r="AY66" s="15">
        <v>2316.567</v>
      </c>
      <c r="AZ66" s="15">
        <v>2335.6950000000002</v>
      </c>
      <c r="BA66" s="15">
        <v>2355.59</v>
      </c>
      <c r="BB66" s="15">
        <v>2376.1619999999998</v>
      </c>
      <c r="BC66" s="15">
        <v>2397.4360000000001</v>
      </c>
      <c r="BD66" s="15">
        <v>2419.7759999999998</v>
      </c>
      <c r="BE66" s="15">
        <v>2443.6590000000001</v>
      </c>
      <c r="BF66" s="15">
        <v>2469.2860000000001</v>
      </c>
      <c r="BG66" s="15">
        <v>2496.8319999999999</v>
      </c>
      <c r="BH66" s="15">
        <v>2526.4459999999999</v>
      </c>
      <c r="BI66" s="15">
        <v>2558.0120000000002</v>
      </c>
      <c r="BJ66" s="15">
        <v>2591.67</v>
      </c>
      <c r="BK66" s="15">
        <v>2628.1309999999999</v>
      </c>
      <c r="BL66" s="15">
        <v>2668.2890000000002</v>
      </c>
      <c r="BM66" s="15">
        <v>2712.65</v>
      </c>
      <c r="BN66" s="15">
        <v>2761.5160000000001</v>
      </c>
      <c r="BO66" s="15">
        <v>2814.2260000000001</v>
      </c>
      <c r="BP66" s="15">
        <v>2869.107</v>
      </c>
      <c r="BQ66" s="15">
        <v>2923.8960000000002</v>
      </c>
      <c r="BR66" s="15">
        <v>2976.877</v>
      </c>
    </row>
    <row r="67" spans="1:70" x14ac:dyDescent="0.2">
      <c r="A67" s="24" t="s">
        <v>415</v>
      </c>
      <c r="B67" s="24">
        <v>410</v>
      </c>
      <c r="C67" s="24" t="s">
        <v>5</v>
      </c>
      <c r="D67" s="24" t="s">
        <v>749</v>
      </c>
      <c r="E67" s="15">
        <v>19211.384999999998</v>
      </c>
      <c r="F67" s="15">
        <v>19459.429</v>
      </c>
      <c r="G67" s="15">
        <v>19829.39</v>
      </c>
      <c r="H67" s="15">
        <v>20307.897000000001</v>
      </c>
      <c r="I67" s="15">
        <v>20880.428</v>
      </c>
      <c r="J67" s="15">
        <v>21531.330999999998</v>
      </c>
      <c r="K67" s="15">
        <v>22243.633000000002</v>
      </c>
      <c r="L67" s="15">
        <v>22999.242999999999</v>
      </c>
      <c r="M67" s="15">
        <v>23779.371999999999</v>
      </c>
      <c r="N67" s="15">
        <v>24565.348999999998</v>
      </c>
      <c r="O67" s="15">
        <v>25340.918000000001</v>
      </c>
      <c r="P67" s="15">
        <v>26094.75</v>
      </c>
      <c r="Q67" s="15">
        <v>26822.584999999999</v>
      </c>
      <c r="R67" s="15">
        <v>27528.214</v>
      </c>
      <c r="S67" s="15">
        <v>28220.78</v>
      </c>
      <c r="T67" s="15">
        <v>28907.071</v>
      </c>
      <c r="U67" s="15">
        <v>29584.631000000001</v>
      </c>
      <c r="V67" s="15">
        <v>30249.455999999998</v>
      </c>
      <c r="W67" s="15">
        <v>30905.365000000002</v>
      </c>
      <c r="X67" s="15">
        <v>31557.578000000001</v>
      </c>
      <c r="Y67" s="15">
        <v>32209.313999999998</v>
      </c>
      <c r="Z67" s="15">
        <v>32863.703999999998</v>
      </c>
      <c r="AA67" s="15">
        <v>33518.385000000002</v>
      </c>
      <c r="AB67" s="15">
        <v>34164.544000000002</v>
      </c>
      <c r="AC67" s="15">
        <v>34789.934999999998</v>
      </c>
      <c r="AD67" s="15">
        <v>35386.506999999998</v>
      </c>
      <c r="AE67" s="15">
        <v>35948.932000000001</v>
      </c>
      <c r="AF67" s="15">
        <v>36481.584999999999</v>
      </c>
      <c r="AG67" s="15">
        <v>36997.800000000003</v>
      </c>
      <c r="AH67" s="15">
        <v>37516.487000000001</v>
      </c>
      <c r="AI67" s="15">
        <v>38050.423999999999</v>
      </c>
      <c r="AJ67" s="15">
        <v>38606.821000000004</v>
      </c>
      <c r="AK67" s="15">
        <v>39179.544999999998</v>
      </c>
      <c r="AL67" s="15">
        <v>39752.023999999998</v>
      </c>
      <c r="AM67" s="15">
        <v>40300.400999999998</v>
      </c>
      <c r="AN67" s="15">
        <v>40808.569000000003</v>
      </c>
      <c r="AO67" s="15">
        <v>41269.319000000003</v>
      </c>
      <c r="AP67" s="15">
        <v>41690.832999999999</v>
      </c>
      <c r="AQ67" s="15">
        <v>42091.025999999998</v>
      </c>
      <c r="AR67" s="15">
        <v>42495.728000000003</v>
      </c>
      <c r="AS67" s="15">
        <v>42923.131000000001</v>
      </c>
      <c r="AT67" s="15">
        <v>43378.101000000002</v>
      </c>
      <c r="AU67" s="15">
        <v>43853.447999999997</v>
      </c>
      <c r="AV67" s="15">
        <v>44340.557999999997</v>
      </c>
      <c r="AW67" s="15">
        <v>44825.885000000002</v>
      </c>
      <c r="AX67" s="15">
        <v>45298.610999999997</v>
      </c>
      <c r="AY67" s="15">
        <v>45757.360999999997</v>
      </c>
      <c r="AZ67" s="15">
        <v>46202.603999999999</v>
      </c>
      <c r="BA67" s="15">
        <v>46627.442000000003</v>
      </c>
      <c r="BB67" s="15">
        <v>47023.88</v>
      </c>
      <c r="BC67" s="15">
        <v>47386.311999999998</v>
      </c>
      <c r="BD67" s="15">
        <v>47712.788</v>
      </c>
      <c r="BE67" s="15">
        <v>48004.786</v>
      </c>
      <c r="BF67" s="15">
        <v>48265.025999999998</v>
      </c>
      <c r="BG67" s="15">
        <v>48498.082999999999</v>
      </c>
      <c r="BH67" s="15">
        <v>48708.497000000003</v>
      </c>
      <c r="BI67" s="15">
        <v>48895.845000000001</v>
      </c>
      <c r="BJ67" s="15">
        <v>49062.428999999996</v>
      </c>
      <c r="BK67" s="15">
        <v>49218.985000000001</v>
      </c>
      <c r="BL67" s="15">
        <v>49379.207999999999</v>
      </c>
      <c r="BM67" s="15">
        <v>49552.855000000003</v>
      </c>
      <c r="BN67" s="15">
        <v>49744.659</v>
      </c>
      <c r="BO67" s="15">
        <v>49952.243999999999</v>
      </c>
      <c r="BP67" s="15">
        <v>50169.241999999998</v>
      </c>
      <c r="BQ67" s="15">
        <v>50385.56</v>
      </c>
      <c r="BR67" s="15">
        <v>50593.661999999997</v>
      </c>
    </row>
    <row r="68" spans="1:70" x14ac:dyDescent="0.2">
      <c r="A68" s="24" t="s">
        <v>97</v>
      </c>
      <c r="B68" s="24">
        <v>398</v>
      </c>
      <c r="C68" s="24" t="s">
        <v>5</v>
      </c>
      <c r="D68" s="24" t="s">
        <v>754</v>
      </c>
      <c r="E68" s="15">
        <v>6702.991</v>
      </c>
      <c r="F68" s="15">
        <v>6831.3230000000003</v>
      </c>
      <c r="G68" s="15">
        <v>7041.7969999999996</v>
      </c>
      <c r="H68" s="15">
        <v>7315.6509999999998</v>
      </c>
      <c r="I68" s="15">
        <v>7636.83</v>
      </c>
      <c r="J68" s="15">
        <v>7991.9979999999996</v>
      </c>
      <c r="K68" s="15">
        <v>8370.6299999999992</v>
      </c>
      <c r="L68" s="15">
        <v>8764.9189999999999</v>
      </c>
      <c r="M68" s="15">
        <v>9169.4539999999997</v>
      </c>
      <c r="N68" s="15">
        <v>9580.7990000000009</v>
      </c>
      <c r="O68" s="15">
        <v>9996</v>
      </c>
      <c r="P68" s="15">
        <v>10411.028</v>
      </c>
      <c r="Q68" s="15">
        <v>10819.457</v>
      </c>
      <c r="R68" s="15">
        <v>11211.86</v>
      </c>
      <c r="S68" s="15">
        <v>11577.468999999999</v>
      </c>
      <c r="T68" s="15">
        <v>11909.003000000001</v>
      </c>
      <c r="U68" s="15">
        <v>12201.038</v>
      </c>
      <c r="V68" s="15">
        <v>12455.710999999999</v>
      </c>
      <c r="W68" s="15">
        <v>12682.931</v>
      </c>
      <c r="X68" s="15">
        <v>12897.413</v>
      </c>
      <c r="Y68" s="15">
        <v>13109.995999999999</v>
      </c>
      <c r="Z68" s="15">
        <v>13324.67</v>
      </c>
      <c r="AA68" s="15">
        <v>13538.749</v>
      </c>
      <c r="AB68" s="15">
        <v>13748.319</v>
      </c>
      <c r="AC68" s="15">
        <v>13946.819</v>
      </c>
      <c r="AD68" s="15">
        <v>14130.071</v>
      </c>
      <c r="AE68" s="15">
        <v>14296.769</v>
      </c>
      <c r="AF68" s="15">
        <v>14450.532999999999</v>
      </c>
      <c r="AG68" s="15">
        <v>14597.846</v>
      </c>
      <c r="AH68" s="15">
        <v>14747.561</v>
      </c>
      <c r="AI68" s="15">
        <v>14905.888999999999</v>
      </c>
      <c r="AJ68" s="15">
        <v>15072.355</v>
      </c>
      <c r="AK68" s="15">
        <v>15244.045</v>
      </c>
      <c r="AL68" s="15">
        <v>15421.226000000001</v>
      </c>
      <c r="AM68" s="15">
        <v>15603.72</v>
      </c>
      <c r="AN68" s="15">
        <v>15789.437</v>
      </c>
      <c r="AO68" s="15">
        <v>15980.987999999999</v>
      </c>
      <c r="AP68" s="15">
        <v>16173.101000000001</v>
      </c>
      <c r="AQ68" s="15">
        <v>16346.206</v>
      </c>
      <c r="AR68" s="15">
        <v>16474.562999999998</v>
      </c>
      <c r="AS68" s="15">
        <v>16540.258000000002</v>
      </c>
      <c r="AT68" s="15">
        <v>16540.017</v>
      </c>
      <c r="AU68" s="15">
        <v>16481.113000000001</v>
      </c>
      <c r="AV68" s="15">
        <v>16370</v>
      </c>
      <c r="AW68" s="15">
        <v>16217.491</v>
      </c>
      <c r="AX68" s="15">
        <v>16034.956</v>
      </c>
      <c r="AY68" s="15">
        <v>15820.630999999999</v>
      </c>
      <c r="AZ68" s="15">
        <v>15581.752</v>
      </c>
      <c r="BA68" s="15">
        <v>15349.898999999999</v>
      </c>
      <c r="BB68" s="15">
        <v>15165.574000000001</v>
      </c>
      <c r="BC68" s="15">
        <v>15057.362999999999</v>
      </c>
      <c r="BD68" s="15">
        <v>15039.971</v>
      </c>
      <c r="BE68" s="15">
        <v>15105.645</v>
      </c>
      <c r="BF68" s="15">
        <v>15232.325000000001</v>
      </c>
      <c r="BG68" s="15">
        <v>15385.915999999999</v>
      </c>
      <c r="BH68" s="15">
        <v>15541.457</v>
      </c>
      <c r="BI68" s="15">
        <v>15690.861000000001</v>
      </c>
      <c r="BJ68" s="15">
        <v>15841.355</v>
      </c>
      <c r="BK68" s="15">
        <v>16001.175999999999</v>
      </c>
      <c r="BL68" s="15">
        <v>16184.163</v>
      </c>
      <c r="BM68" s="15">
        <v>16398.975999999999</v>
      </c>
      <c r="BN68" s="15">
        <v>16647.38</v>
      </c>
      <c r="BO68" s="15">
        <v>16921.179</v>
      </c>
      <c r="BP68" s="15">
        <v>17207.257000000001</v>
      </c>
      <c r="BQ68" s="15">
        <v>17487.778999999999</v>
      </c>
      <c r="BR68" s="15">
        <v>17749.648000000001</v>
      </c>
    </row>
    <row r="69" spans="1:70" x14ac:dyDescent="0.2">
      <c r="A69" s="24" t="s">
        <v>103</v>
      </c>
      <c r="B69" s="24">
        <v>417</v>
      </c>
      <c r="C69" s="24" t="s">
        <v>5</v>
      </c>
      <c r="D69" s="24" t="s">
        <v>754</v>
      </c>
      <c r="E69" s="15">
        <v>1740.0039999999999</v>
      </c>
      <c r="F69" s="15">
        <v>1765.5550000000001</v>
      </c>
      <c r="G69" s="15">
        <v>1795.13</v>
      </c>
      <c r="H69" s="15">
        <v>1828.1949999999999</v>
      </c>
      <c r="I69" s="15">
        <v>1864.4949999999999</v>
      </c>
      <c r="J69" s="15">
        <v>1904.06</v>
      </c>
      <c r="K69" s="15">
        <v>1947.2190000000001</v>
      </c>
      <c r="L69" s="15">
        <v>1994.5609999999999</v>
      </c>
      <c r="M69" s="15">
        <v>2046.915</v>
      </c>
      <c r="N69" s="15">
        <v>2105.181</v>
      </c>
      <c r="O69" s="15">
        <v>2170.0929999999998</v>
      </c>
      <c r="P69" s="15">
        <v>2241.7530000000002</v>
      </c>
      <c r="Q69" s="15">
        <v>2319.4549999999999</v>
      </c>
      <c r="R69" s="15">
        <v>2401.4630000000002</v>
      </c>
      <c r="S69" s="15">
        <v>2485.4299999999998</v>
      </c>
      <c r="T69" s="15">
        <v>2569.4580000000001</v>
      </c>
      <c r="U69" s="15">
        <v>2653.05</v>
      </c>
      <c r="V69" s="15">
        <v>2736.076</v>
      </c>
      <c r="W69" s="15">
        <v>2817.335</v>
      </c>
      <c r="X69" s="15">
        <v>2895.5439999999999</v>
      </c>
      <c r="Y69" s="15">
        <v>2969.864</v>
      </c>
      <c r="Z69" s="15">
        <v>3039.7669999999998</v>
      </c>
      <c r="AA69" s="15">
        <v>3105.5349999999999</v>
      </c>
      <c r="AB69" s="15">
        <v>3168.2930000000001</v>
      </c>
      <c r="AC69" s="15">
        <v>3229.6880000000001</v>
      </c>
      <c r="AD69" s="15">
        <v>3291.0770000000002</v>
      </c>
      <c r="AE69" s="15">
        <v>3352.6179999999999</v>
      </c>
      <c r="AF69" s="15">
        <v>3414.32</v>
      </c>
      <c r="AG69" s="15">
        <v>3477.2289999999998</v>
      </c>
      <c r="AH69" s="15">
        <v>3542.5219999999999</v>
      </c>
      <c r="AI69" s="15">
        <v>3610.9810000000002</v>
      </c>
      <c r="AJ69" s="15">
        <v>3682.672</v>
      </c>
      <c r="AK69" s="15">
        <v>3757.1840000000002</v>
      </c>
      <c r="AL69" s="15">
        <v>3834.1680000000001</v>
      </c>
      <c r="AM69" s="15">
        <v>3913.058</v>
      </c>
      <c r="AN69" s="15">
        <v>3993.1060000000002</v>
      </c>
      <c r="AO69" s="15">
        <v>4075.1869999999999</v>
      </c>
      <c r="AP69" s="15">
        <v>4158.607</v>
      </c>
      <c r="AQ69" s="15">
        <v>4239.2950000000001</v>
      </c>
      <c r="AR69" s="15">
        <v>4311.8680000000004</v>
      </c>
      <c r="AS69" s="15">
        <v>4372.8900000000003</v>
      </c>
      <c r="AT69" s="15">
        <v>4419.6310000000003</v>
      </c>
      <c r="AU69" s="15">
        <v>4454.1890000000003</v>
      </c>
      <c r="AV69" s="15">
        <v>4483.84</v>
      </c>
      <c r="AW69" s="15">
        <v>4518.8010000000004</v>
      </c>
      <c r="AX69" s="15">
        <v>4566.0870000000004</v>
      </c>
      <c r="AY69" s="15">
        <v>4629.3980000000001</v>
      </c>
      <c r="AZ69" s="15">
        <v>4705.6379999999999</v>
      </c>
      <c r="BA69" s="15">
        <v>4786.7730000000001</v>
      </c>
      <c r="BB69" s="15">
        <v>4861.1289999999999</v>
      </c>
      <c r="BC69" s="15">
        <v>4920.7179999999998</v>
      </c>
      <c r="BD69" s="15">
        <v>4962.59</v>
      </c>
      <c r="BE69" s="15">
        <v>4990.6869999999999</v>
      </c>
      <c r="BF69" s="15">
        <v>5012.2690000000002</v>
      </c>
      <c r="BG69" s="15">
        <v>5037.9290000000001</v>
      </c>
      <c r="BH69" s="15">
        <v>5075.38</v>
      </c>
      <c r="BI69" s="15">
        <v>5126.7299999999996</v>
      </c>
      <c r="BJ69" s="15">
        <v>5189.72</v>
      </c>
      <c r="BK69" s="15">
        <v>5262.2939999999999</v>
      </c>
      <c r="BL69" s="15">
        <v>5340.7809999999999</v>
      </c>
      <c r="BM69" s="15">
        <v>5422.3370000000004</v>
      </c>
      <c r="BN69" s="15">
        <v>5506.6009999999997</v>
      </c>
      <c r="BO69" s="15">
        <v>5594.1080000000002</v>
      </c>
      <c r="BP69" s="15">
        <v>5683.808</v>
      </c>
      <c r="BQ69" s="15">
        <v>5774.5659999999998</v>
      </c>
      <c r="BR69" s="15">
        <v>5865.4009999999998</v>
      </c>
    </row>
    <row r="70" spans="1:70" x14ac:dyDescent="0.2">
      <c r="A70" s="24" t="s">
        <v>172</v>
      </c>
      <c r="B70" s="24">
        <v>762</v>
      </c>
      <c r="C70" s="24" t="s">
        <v>5</v>
      </c>
      <c r="D70" s="24" t="s">
        <v>754</v>
      </c>
      <c r="E70" s="15">
        <v>1531.501</v>
      </c>
      <c r="F70" s="15">
        <v>1584.992</v>
      </c>
      <c r="G70" s="15">
        <v>1637.95</v>
      </c>
      <c r="H70" s="15">
        <v>1690.3340000000001</v>
      </c>
      <c r="I70" s="15">
        <v>1742.345</v>
      </c>
      <c r="J70" s="15">
        <v>1794.414</v>
      </c>
      <c r="K70" s="15">
        <v>1847.251</v>
      </c>
      <c r="L70" s="15">
        <v>1901.7750000000001</v>
      </c>
      <c r="M70" s="15">
        <v>1959.1369999999999</v>
      </c>
      <c r="N70" s="15">
        <v>2020.5540000000001</v>
      </c>
      <c r="O70" s="15">
        <v>2087.038</v>
      </c>
      <c r="P70" s="15">
        <v>2159.123</v>
      </c>
      <c r="Q70" s="15">
        <v>2236.5590000000002</v>
      </c>
      <c r="R70" s="15">
        <v>2318.2339999999999</v>
      </c>
      <c r="S70" s="15">
        <v>2402.4549999999999</v>
      </c>
      <c r="T70" s="15">
        <v>2487.953</v>
      </c>
      <c r="U70" s="15">
        <v>2574.4780000000001</v>
      </c>
      <c r="V70" s="15">
        <v>2662.23</v>
      </c>
      <c r="W70" s="15">
        <v>2750.8939999999998</v>
      </c>
      <c r="X70" s="15">
        <v>2840.2280000000001</v>
      </c>
      <c r="Y70" s="15">
        <v>2930.0790000000002</v>
      </c>
      <c r="Z70" s="15">
        <v>3020.3910000000001</v>
      </c>
      <c r="AA70" s="15">
        <v>3111.2640000000001</v>
      </c>
      <c r="AB70" s="15">
        <v>3203.0189999999998</v>
      </c>
      <c r="AC70" s="15">
        <v>3296.0949999999998</v>
      </c>
      <c r="AD70" s="15">
        <v>3390.9349999999999</v>
      </c>
      <c r="AE70" s="15">
        <v>3487.6439999999998</v>
      </c>
      <c r="AF70" s="15">
        <v>3586.4989999999998</v>
      </c>
      <c r="AG70" s="15">
        <v>3688.3850000000002</v>
      </c>
      <c r="AH70" s="15">
        <v>3794.42</v>
      </c>
      <c r="AI70" s="15">
        <v>3905.413</v>
      </c>
      <c r="AJ70" s="15">
        <v>4020.7779999999998</v>
      </c>
      <c r="AK70" s="15">
        <v>4140.2579999999998</v>
      </c>
      <c r="AL70" s="15">
        <v>4265.2470000000003</v>
      </c>
      <c r="AM70" s="15">
        <v>4397.5249999999996</v>
      </c>
      <c r="AN70" s="15">
        <v>4537.7889999999998</v>
      </c>
      <c r="AO70" s="15">
        <v>4687.2830000000004</v>
      </c>
      <c r="AP70" s="15">
        <v>4843.951</v>
      </c>
      <c r="AQ70" s="15">
        <v>5001.1099999999997</v>
      </c>
      <c r="AR70" s="15">
        <v>5149.8029999999999</v>
      </c>
      <c r="AS70" s="15">
        <v>5283.7280000000001</v>
      </c>
      <c r="AT70" s="15">
        <v>5400.7139999999999</v>
      </c>
      <c r="AU70" s="15">
        <v>5502.9759999999997</v>
      </c>
      <c r="AV70" s="15">
        <v>5594.1139999999996</v>
      </c>
      <c r="AW70" s="15">
        <v>5679.8320000000003</v>
      </c>
      <c r="AX70" s="15">
        <v>5764.7120000000004</v>
      </c>
      <c r="AY70" s="15">
        <v>5849.54</v>
      </c>
      <c r="AZ70" s="15">
        <v>5934.2820000000002</v>
      </c>
      <c r="BA70" s="15">
        <v>6021.6909999999998</v>
      </c>
      <c r="BB70" s="15">
        <v>6114.8860000000004</v>
      </c>
      <c r="BC70" s="15">
        <v>6216.2049999999999</v>
      </c>
      <c r="BD70" s="15">
        <v>6327.125</v>
      </c>
      <c r="BE70" s="15">
        <v>6447.6880000000001</v>
      </c>
      <c r="BF70" s="15">
        <v>6576.8770000000004</v>
      </c>
      <c r="BG70" s="15">
        <v>6712.8410000000003</v>
      </c>
      <c r="BH70" s="15">
        <v>6854.1760000000004</v>
      </c>
      <c r="BI70" s="15">
        <v>7000.5569999999998</v>
      </c>
      <c r="BJ70" s="15">
        <v>7152.3850000000002</v>
      </c>
      <c r="BK70" s="15">
        <v>7309.7280000000001</v>
      </c>
      <c r="BL70" s="15">
        <v>7472.8190000000004</v>
      </c>
      <c r="BM70" s="15">
        <v>7641.63</v>
      </c>
      <c r="BN70" s="15">
        <v>7815.9489999999996</v>
      </c>
      <c r="BO70" s="15">
        <v>7995.0619999999999</v>
      </c>
      <c r="BP70" s="15">
        <v>8177.8090000000002</v>
      </c>
      <c r="BQ70" s="15">
        <v>8362.7450000000008</v>
      </c>
      <c r="BR70" s="15">
        <v>8548.6509999999998</v>
      </c>
    </row>
    <row r="71" spans="1:70" x14ac:dyDescent="0.2">
      <c r="A71" s="24" t="s">
        <v>180</v>
      </c>
      <c r="B71" s="24">
        <v>795</v>
      </c>
      <c r="C71" s="24" t="s">
        <v>5</v>
      </c>
      <c r="D71" s="24" t="s">
        <v>754</v>
      </c>
      <c r="E71" s="15">
        <v>1210.9939999999999</v>
      </c>
      <c r="F71" s="15">
        <v>1231.829</v>
      </c>
      <c r="G71" s="15">
        <v>1258.3879999999999</v>
      </c>
      <c r="H71" s="15">
        <v>1289.826</v>
      </c>
      <c r="I71" s="15">
        <v>1325.434</v>
      </c>
      <c r="J71" s="15">
        <v>1364.634</v>
      </c>
      <c r="K71" s="15">
        <v>1406.981</v>
      </c>
      <c r="L71" s="15">
        <v>1452.173</v>
      </c>
      <c r="M71" s="15">
        <v>1500.0170000000001</v>
      </c>
      <c r="N71" s="15">
        <v>1550.4110000000001</v>
      </c>
      <c r="O71" s="15">
        <v>1603.258</v>
      </c>
      <c r="P71" s="15">
        <v>1658.3620000000001</v>
      </c>
      <c r="Q71" s="15">
        <v>1715.4079999999999</v>
      </c>
      <c r="R71" s="15">
        <v>1773.8530000000001</v>
      </c>
      <c r="S71" s="15">
        <v>1833.0630000000001</v>
      </c>
      <c r="T71" s="15">
        <v>1892.5989999999999</v>
      </c>
      <c r="U71" s="15">
        <v>1952.1410000000001</v>
      </c>
      <c r="V71" s="15">
        <v>2011.7629999999999</v>
      </c>
      <c r="W71" s="15">
        <v>2071.7890000000002</v>
      </c>
      <c r="X71" s="15">
        <v>2132.799</v>
      </c>
      <c r="Y71" s="15">
        <v>2195.1729999999998</v>
      </c>
      <c r="Z71" s="15">
        <v>2258.9639999999999</v>
      </c>
      <c r="AA71" s="15">
        <v>2324.0129999999999</v>
      </c>
      <c r="AB71" s="15">
        <v>2390.2130000000002</v>
      </c>
      <c r="AC71" s="15">
        <v>2457.3820000000001</v>
      </c>
      <c r="AD71" s="15">
        <v>2525.3609999999999</v>
      </c>
      <c r="AE71" s="15">
        <v>2594.3110000000001</v>
      </c>
      <c r="AF71" s="15">
        <v>2664.2570000000001</v>
      </c>
      <c r="AG71" s="15">
        <v>2734.8960000000002</v>
      </c>
      <c r="AH71" s="15">
        <v>2805.8180000000002</v>
      </c>
      <c r="AI71" s="15">
        <v>2876.808</v>
      </c>
      <c r="AJ71" s="15">
        <v>2947.779</v>
      </c>
      <c r="AK71" s="15">
        <v>3019.0659999999998</v>
      </c>
      <c r="AL71" s="15">
        <v>3091.511</v>
      </c>
      <c r="AM71" s="15">
        <v>3166.221</v>
      </c>
      <c r="AN71" s="15">
        <v>3244.018</v>
      </c>
      <c r="AO71" s="15">
        <v>3324.4560000000001</v>
      </c>
      <c r="AP71" s="15">
        <v>3407.319</v>
      </c>
      <c r="AQ71" s="15">
        <v>3493.8939999999998</v>
      </c>
      <c r="AR71" s="15">
        <v>3585.8670000000002</v>
      </c>
      <c r="AS71" s="15">
        <v>3683.9659999999999</v>
      </c>
      <c r="AT71" s="15">
        <v>3789.1849999999999</v>
      </c>
      <c r="AU71" s="15">
        <v>3899.8429999999998</v>
      </c>
      <c r="AV71" s="15">
        <v>4010.7890000000002</v>
      </c>
      <c r="AW71" s="15">
        <v>4115.0990000000002</v>
      </c>
      <c r="AX71" s="15">
        <v>4207.84</v>
      </c>
      <c r="AY71" s="15">
        <v>4287.3440000000001</v>
      </c>
      <c r="AZ71" s="15">
        <v>4355.1139999999996</v>
      </c>
      <c r="BA71" s="15">
        <v>4413.4769999999999</v>
      </c>
      <c r="BB71" s="15">
        <v>4466.1319999999996</v>
      </c>
      <c r="BC71" s="15">
        <v>4516.1310000000003</v>
      </c>
      <c r="BD71" s="15">
        <v>4564.08</v>
      </c>
      <c r="BE71" s="15">
        <v>4610.0020000000004</v>
      </c>
      <c r="BF71" s="15">
        <v>4655.741</v>
      </c>
      <c r="BG71" s="15">
        <v>4703.3980000000001</v>
      </c>
      <c r="BH71" s="15">
        <v>4754.6409999999996</v>
      </c>
      <c r="BI71" s="15">
        <v>4810.1049999999996</v>
      </c>
      <c r="BJ71" s="15">
        <v>4870.1369999999997</v>
      </c>
      <c r="BK71" s="15">
        <v>4935.7619999999997</v>
      </c>
      <c r="BL71" s="15">
        <v>5007.95</v>
      </c>
      <c r="BM71" s="15">
        <v>5087.21</v>
      </c>
      <c r="BN71" s="15">
        <v>5174.0609999999997</v>
      </c>
      <c r="BO71" s="15">
        <v>5267.8389999999999</v>
      </c>
      <c r="BP71" s="15">
        <v>5366.277</v>
      </c>
      <c r="BQ71" s="15">
        <v>5466.241</v>
      </c>
      <c r="BR71" s="15">
        <v>5565.2839999999997</v>
      </c>
    </row>
    <row r="72" spans="1:70" x14ac:dyDescent="0.2">
      <c r="A72" s="24" t="s">
        <v>188</v>
      </c>
      <c r="B72" s="24">
        <v>860</v>
      </c>
      <c r="C72" s="24" t="s">
        <v>5</v>
      </c>
      <c r="D72" s="24" t="s">
        <v>754</v>
      </c>
      <c r="E72" s="15">
        <v>6264.0559999999996</v>
      </c>
      <c r="F72" s="15">
        <v>6476.16</v>
      </c>
      <c r="G72" s="15">
        <v>6678.9889999999996</v>
      </c>
      <c r="H72" s="15">
        <v>6879.7629999999999</v>
      </c>
      <c r="I72" s="15">
        <v>7084.3779999999997</v>
      </c>
      <c r="J72" s="15">
        <v>7297.2960000000003</v>
      </c>
      <c r="K72" s="15">
        <v>7521.5860000000002</v>
      </c>
      <c r="L72" s="15">
        <v>7758.9279999999999</v>
      </c>
      <c r="M72" s="15">
        <v>8009.77</v>
      </c>
      <c r="N72" s="15">
        <v>8273.5560000000005</v>
      </c>
      <c r="O72" s="15">
        <v>8549.4930000000004</v>
      </c>
      <c r="P72" s="15">
        <v>8837.3490000000002</v>
      </c>
      <c r="Q72" s="15">
        <v>9138.0969999999998</v>
      </c>
      <c r="R72" s="15">
        <v>9454.25</v>
      </c>
      <c r="S72" s="15">
        <v>9788.9860000000008</v>
      </c>
      <c r="T72" s="15">
        <v>10143.74</v>
      </c>
      <c r="U72" s="15">
        <v>10520.879000000001</v>
      </c>
      <c r="V72" s="15">
        <v>10917.446</v>
      </c>
      <c r="W72" s="15">
        <v>11323.094999999999</v>
      </c>
      <c r="X72" s="15">
        <v>11723.846</v>
      </c>
      <c r="Y72" s="15">
        <v>12110.028</v>
      </c>
      <c r="Z72" s="15">
        <v>12477.058000000001</v>
      </c>
      <c r="AA72" s="15">
        <v>12828.625</v>
      </c>
      <c r="AB72" s="15">
        <v>13173.59</v>
      </c>
      <c r="AC72" s="15">
        <v>13525.093999999999</v>
      </c>
      <c r="AD72" s="15">
        <v>13892.638000000001</v>
      </c>
      <c r="AE72" s="15">
        <v>14279.12</v>
      </c>
      <c r="AF72" s="15">
        <v>14681.459000000001</v>
      </c>
      <c r="AG72" s="15">
        <v>15096.012000000001</v>
      </c>
      <c r="AH72" s="15">
        <v>15516.861999999999</v>
      </c>
      <c r="AI72" s="15">
        <v>15939.744000000001</v>
      </c>
      <c r="AJ72" s="15">
        <v>16363.562</v>
      </c>
      <c r="AK72" s="15">
        <v>16790.069</v>
      </c>
      <c r="AL72" s="15">
        <v>17221.212</v>
      </c>
      <c r="AM72" s="15">
        <v>17659.974999999999</v>
      </c>
      <c r="AN72" s="15">
        <v>18108.3</v>
      </c>
      <c r="AO72" s="15">
        <v>18565.476999999999</v>
      </c>
      <c r="AP72" s="15">
        <v>19029.877</v>
      </c>
      <c r="AQ72" s="15">
        <v>19501.224999999999</v>
      </c>
      <c r="AR72" s="15">
        <v>19979.127</v>
      </c>
      <c r="AS72" s="15">
        <v>20462.463</v>
      </c>
      <c r="AT72" s="15">
        <v>20951.391</v>
      </c>
      <c r="AU72" s="15">
        <v>21443.453000000001</v>
      </c>
      <c r="AV72" s="15">
        <v>21931.69</v>
      </c>
      <c r="AW72" s="15">
        <v>22407.157999999999</v>
      </c>
      <c r="AX72" s="15">
        <v>22863.263999999999</v>
      </c>
      <c r="AY72" s="15">
        <v>23298.911</v>
      </c>
      <c r="AZ72" s="15">
        <v>23715.49</v>
      </c>
      <c r="BA72" s="15">
        <v>24112.41</v>
      </c>
      <c r="BB72" s="15">
        <v>24489.769</v>
      </c>
      <c r="BC72" s="15">
        <v>24848.92</v>
      </c>
      <c r="BD72" s="15">
        <v>25188.526999999998</v>
      </c>
      <c r="BE72" s="15">
        <v>25511.876</v>
      </c>
      <c r="BF72" s="15">
        <v>25830.659</v>
      </c>
      <c r="BG72" s="15">
        <v>26160.326000000001</v>
      </c>
      <c r="BH72" s="15">
        <v>26512.184000000001</v>
      </c>
      <c r="BI72" s="15">
        <v>26890.262999999999</v>
      </c>
      <c r="BJ72" s="15">
        <v>27292.375</v>
      </c>
      <c r="BK72" s="15">
        <v>27715.825000000001</v>
      </c>
      <c r="BL72" s="15">
        <v>28155.306</v>
      </c>
      <c r="BM72" s="15">
        <v>28606.294000000002</v>
      </c>
      <c r="BN72" s="15">
        <v>29068.223999999998</v>
      </c>
      <c r="BO72" s="15">
        <v>29540.819</v>
      </c>
      <c r="BP72" s="15">
        <v>30019.734</v>
      </c>
      <c r="BQ72" s="15">
        <v>30499.617999999999</v>
      </c>
      <c r="BR72" s="15">
        <v>30976.021000000001</v>
      </c>
    </row>
    <row r="73" spans="1:70" x14ac:dyDescent="0.2">
      <c r="A73" s="24" t="s">
        <v>4</v>
      </c>
      <c r="B73" s="24">
        <v>4</v>
      </c>
      <c r="C73" s="24" t="s">
        <v>5</v>
      </c>
      <c r="D73" s="24" t="s">
        <v>755</v>
      </c>
      <c r="E73" s="15">
        <v>7752.1180000000004</v>
      </c>
      <c r="F73" s="15">
        <v>7839.51</v>
      </c>
      <c r="G73" s="15">
        <v>7934.98</v>
      </c>
      <c r="H73" s="15">
        <v>8038.5959999999995</v>
      </c>
      <c r="I73" s="15">
        <v>8150.4470000000001</v>
      </c>
      <c r="J73" s="15">
        <v>8270.5810000000001</v>
      </c>
      <c r="K73" s="15">
        <v>8399.0300000000007</v>
      </c>
      <c r="L73" s="15">
        <v>8535.8070000000007</v>
      </c>
      <c r="M73" s="15">
        <v>8680.9459999999999</v>
      </c>
      <c r="N73" s="15">
        <v>8834.4449999999997</v>
      </c>
      <c r="O73" s="15">
        <v>8996.3510000000006</v>
      </c>
      <c r="P73" s="15">
        <v>9166.7639999999992</v>
      </c>
      <c r="Q73" s="15">
        <v>9345.8680000000004</v>
      </c>
      <c r="R73" s="15">
        <v>9533.9539999999997</v>
      </c>
      <c r="S73" s="15">
        <v>9731.3610000000008</v>
      </c>
      <c r="T73" s="15">
        <v>9938.4140000000007</v>
      </c>
      <c r="U73" s="15">
        <v>10152.331</v>
      </c>
      <c r="V73" s="15">
        <v>10372.629999999999</v>
      </c>
      <c r="W73" s="15">
        <v>10604.346</v>
      </c>
      <c r="X73" s="15">
        <v>10854.428</v>
      </c>
      <c r="Y73" s="15">
        <v>11126.123</v>
      </c>
      <c r="Z73" s="15">
        <v>11417.825000000001</v>
      </c>
      <c r="AA73" s="15">
        <v>11721.94</v>
      </c>
      <c r="AB73" s="15">
        <v>12027.822</v>
      </c>
      <c r="AC73" s="15">
        <v>12321.540999999999</v>
      </c>
      <c r="AD73" s="15">
        <v>12590.286</v>
      </c>
      <c r="AE73" s="15">
        <v>12840.299000000001</v>
      </c>
      <c r="AF73" s="15">
        <v>13067.538</v>
      </c>
      <c r="AG73" s="15">
        <v>13237.734</v>
      </c>
      <c r="AH73" s="15">
        <v>13306.695</v>
      </c>
      <c r="AI73" s="15">
        <v>13248.37</v>
      </c>
      <c r="AJ73" s="15">
        <v>13053.954</v>
      </c>
      <c r="AK73" s="15">
        <v>12749.645</v>
      </c>
      <c r="AL73" s="15">
        <v>12389.269</v>
      </c>
      <c r="AM73" s="15">
        <v>12047.115</v>
      </c>
      <c r="AN73" s="15">
        <v>11783.05</v>
      </c>
      <c r="AO73" s="15">
        <v>11601.040999999999</v>
      </c>
      <c r="AP73" s="15">
        <v>11502.761</v>
      </c>
      <c r="AQ73" s="15">
        <v>11540.888000000001</v>
      </c>
      <c r="AR73" s="15">
        <v>11777.609</v>
      </c>
      <c r="AS73" s="15">
        <v>12249.114</v>
      </c>
      <c r="AT73" s="15">
        <v>12993.656999999999</v>
      </c>
      <c r="AU73" s="15">
        <v>13981.231</v>
      </c>
      <c r="AV73" s="15">
        <v>15095.099</v>
      </c>
      <c r="AW73" s="15">
        <v>16172.718999999999</v>
      </c>
      <c r="AX73" s="15">
        <v>17099.541000000001</v>
      </c>
      <c r="AY73" s="15">
        <v>17822.883999999998</v>
      </c>
      <c r="AZ73" s="15">
        <v>18381.605</v>
      </c>
      <c r="BA73" s="15">
        <v>18863.999</v>
      </c>
      <c r="BB73" s="15">
        <v>19403.675999999999</v>
      </c>
      <c r="BC73" s="15">
        <v>20093.756000000001</v>
      </c>
      <c r="BD73" s="15">
        <v>20966.463</v>
      </c>
      <c r="BE73" s="15">
        <v>21979.922999999999</v>
      </c>
      <c r="BF73" s="15">
        <v>23064.850999999999</v>
      </c>
      <c r="BG73" s="15">
        <v>24118.978999999999</v>
      </c>
      <c r="BH73" s="15">
        <v>25070.797999999999</v>
      </c>
      <c r="BI73" s="15">
        <v>25893.45</v>
      </c>
      <c r="BJ73" s="15">
        <v>26616.792000000001</v>
      </c>
      <c r="BK73" s="15">
        <v>27294.030999999999</v>
      </c>
      <c r="BL73" s="15">
        <v>28004.330999999998</v>
      </c>
      <c r="BM73" s="15">
        <v>28803.167000000001</v>
      </c>
      <c r="BN73" s="15">
        <v>29708.598999999998</v>
      </c>
      <c r="BO73" s="15">
        <v>30696.957999999999</v>
      </c>
      <c r="BP73" s="15">
        <v>31731.687999999998</v>
      </c>
      <c r="BQ73" s="15">
        <v>32758.02</v>
      </c>
      <c r="BR73" s="15">
        <v>33736.493999999999</v>
      </c>
    </row>
    <row r="74" spans="1:70" x14ac:dyDescent="0.2">
      <c r="A74" s="24" t="s">
        <v>22</v>
      </c>
      <c r="B74" s="24">
        <v>50</v>
      </c>
      <c r="C74" s="24" t="s">
        <v>5</v>
      </c>
      <c r="D74" s="24" t="s">
        <v>755</v>
      </c>
      <c r="E74" s="15">
        <v>37894.680999999997</v>
      </c>
      <c r="F74" s="15">
        <v>38705.076000000001</v>
      </c>
      <c r="G74" s="15">
        <v>39491.055999999997</v>
      </c>
      <c r="H74" s="15">
        <v>40300.362000000001</v>
      </c>
      <c r="I74" s="15">
        <v>41169.065000000002</v>
      </c>
      <c r="J74" s="15">
        <v>42121.523999999998</v>
      </c>
      <c r="K74" s="15">
        <v>43169.927000000003</v>
      </c>
      <c r="L74" s="15">
        <v>44314.819000000003</v>
      </c>
      <c r="M74" s="15">
        <v>45546.483999999997</v>
      </c>
      <c r="N74" s="15">
        <v>46847.445</v>
      </c>
      <c r="O74" s="15">
        <v>48199.747000000003</v>
      </c>
      <c r="P74" s="15">
        <v>49592.802000000003</v>
      </c>
      <c r="Q74" s="15">
        <v>51030.137000000002</v>
      </c>
      <c r="R74" s="15">
        <v>52532.417000000001</v>
      </c>
      <c r="S74" s="15">
        <v>54129.1</v>
      </c>
      <c r="T74" s="15">
        <v>55834.038</v>
      </c>
      <c r="U74" s="15">
        <v>57672.99</v>
      </c>
      <c r="V74" s="15">
        <v>59620.669000000002</v>
      </c>
      <c r="W74" s="15">
        <v>61579.472999999998</v>
      </c>
      <c r="X74" s="15">
        <v>63417.394</v>
      </c>
      <c r="Y74" s="15">
        <v>65047.77</v>
      </c>
      <c r="Z74" s="15">
        <v>66424.744000000006</v>
      </c>
      <c r="AA74" s="15">
        <v>67597.47</v>
      </c>
      <c r="AB74" s="15">
        <v>68691.184999999998</v>
      </c>
      <c r="AC74" s="15">
        <v>69884.42</v>
      </c>
      <c r="AD74" s="15">
        <v>71305.922999999995</v>
      </c>
      <c r="AE74" s="15">
        <v>72999.135999999999</v>
      </c>
      <c r="AF74" s="15">
        <v>74925.895999999993</v>
      </c>
      <c r="AG74" s="15">
        <v>77033.846000000005</v>
      </c>
      <c r="AH74" s="15">
        <v>79236.775999999998</v>
      </c>
      <c r="AI74" s="15">
        <v>81470.86</v>
      </c>
      <c r="AJ74" s="15">
        <v>83721.267999999996</v>
      </c>
      <c r="AK74" s="15">
        <v>86007.331000000006</v>
      </c>
      <c r="AL74" s="15">
        <v>88338.241999999998</v>
      </c>
      <c r="AM74" s="15">
        <v>90732.361999999994</v>
      </c>
      <c r="AN74" s="15">
        <v>93199.865000000005</v>
      </c>
      <c r="AO74" s="15">
        <v>95742.430999999997</v>
      </c>
      <c r="AP74" s="15">
        <v>98343.808999999994</v>
      </c>
      <c r="AQ74" s="15">
        <v>100975.321</v>
      </c>
      <c r="AR74" s="15">
        <v>103599.232</v>
      </c>
      <c r="AS74" s="15">
        <v>106188.64200000001</v>
      </c>
      <c r="AT74" s="15">
        <v>108727.432</v>
      </c>
      <c r="AU74" s="15">
        <v>111221.93799999999</v>
      </c>
      <c r="AV74" s="15">
        <v>113695.139</v>
      </c>
      <c r="AW74" s="15">
        <v>116182.26700000001</v>
      </c>
      <c r="AX74" s="15">
        <v>118706.871</v>
      </c>
      <c r="AY74" s="15">
        <v>121269.645</v>
      </c>
      <c r="AZ74" s="15">
        <v>123854.64</v>
      </c>
      <c r="BA74" s="15">
        <v>126447.965</v>
      </c>
      <c r="BB74" s="15">
        <v>129029.69100000001</v>
      </c>
      <c r="BC74" s="15">
        <v>131581.24299999999</v>
      </c>
      <c r="BD74" s="15">
        <v>134107.16</v>
      </c>
      <c r="BE74" s="15">
        <v>136600.66699999999</v>
      </c>
      <c r="BF74" s="15">
        <v>139019.00099999999</v>
      </c>
      <c r="BG74" s="15">
        <v>141307.489</v>
      </c>
      <c r="BH74" s="15">
        <v>143431.101</v>
      </c>
      <c r="BI74" s="15">
        <v>145368.00399999999</v>
      </c>
      <c r="BJ74" s="15">
        <v>147139.19099999999</v>
      </c>
      <c r="BK74" s="15">
        <v>148805.81400000001</v>
      </c>
      <c r="BL74" s="15">
        <v>150454.70800000001</v>
      </c>
      <c r="BM74" s="15">
        <v>152149.10200000001</v>
      </c>
      <c r="BN74" s="15">
        <v>153911.916</v>
      </c>
      <c r="BO74" s="15">
        <v>155727.05300000001</v>
      </c>
      <c r="BP74" s="15">
        <v>157571.29199999999</v>
      </c>
      <c r="BQ74" s="15">
        <v>159405.27900000001</v>
      </c>
      <c r="BR74" s="15">
        <v>161200.886</v>
      </c>
    </row>
    <row r="75" spans="1:70" x14ac:dyDescent="0.2">
      <c r="A75" s="24" t="s">
        <v>28</v>
      </c>
      <c r="B75" s="24">
        <v>64</v>
      </c>
      <c r="C75" s="24" t="s">
        <v>5</v>
      </c>
      <c r="D75" s="24" t="s">
        <v>755</v>
      </c>
      <c r="E75" s="15">
        <v>176.797</v>
      </c>
      <c r="F75" s="15">
        <v>180.82499999999999</v>
      </c>
      <c r="G75" s="15">
        <v>184.79</v>
      </c>
      <c r="H75" s="15">
        <v>188.816</v>
      </c>
      <c r="I75" s="15">
        <v>193.011</v>
      </c>
      <c r="J75" s="15">
        <v>197.45699999999999</v>
      </c>
      <c r="K75" s="15">
        <v>202.17400000000001</v>
      </c>
      <c r="L75" s="15">
        <v>207.16499999999999</v>
      </c>
      <c r="M75" s="15">
        <v>212.38399999999999</v>
      </c>
      <c r="N75" s="15">
        <v>217.773</v>
      </c>
      <c r="O75" s="15">
        <v>223.28800000000001</v>
      </c>
      <c r="P75" s="15">
        <v>228.91800000000001</v>
      </c>
      <c r="Q75" s="15">
        <v>234.70599999999999</v>
      </c>
      <c r="R75" s="15">
        <v>240.77799999999999</v>
      </c>
      <c r="S75" s="15">
        <v>247.32499999999999</v>
      </c>
      <c r="T75" s="15">
        <v>254.464</v>
      </c>
      <c r="U75" s="15">
        <v>262.24400000000003</v>
      </c>
      <c r="V75" s="15">
        <v>270.62200000000001</v>
      </c>
      <c r="W75" s="15">
        <v>279.51499999999999</v>
      </c>
      <c r="X75" s="15">
        <v>288.774</v>
      </c>
      <c r="Y75" s="15">
        <v>298.30099999999999</v>
      </c>
      <c r="Z75" s="15">
        <v>308.053</v>
      </c>
      <c r="AA75" s="15">
        <v>318.04500000000002</v>
      </c>
      <c r="AB75" s="15">
        <v>328.31200000000001</v>
      </c>
      <c r="AC75" s="15">
        <v>338.94299999999998</v>
      </c>
      <c r="AD75" s="15">
        <v>349.98200000000003</v>
      </c>
      <c r="AE75" s="15">
        <v>361.45499999999998</v>
      </c>
      <c r="AF75" s="15">
        <v>373.32400000000001</v>
      </c>
      <c r="AG75" s="15">
        <v>385.38400000000001</v>
      </c>
      <c r="AH75" s="15">
        <v>397.39</v>
      </c>
      <c r="AI75" s="15">
        <v>409.17200000000003</v>
      </c>
      <c r="AJ75" s="15">
        <v>420.38</v>
      </c>
      <c r="AK75" s="15">
        <v>431.05</v>
      </c>
      <c r="AL75" s="15">
        <v>441.84699999999998</v>
      </c>
      <c r="AM75" s="15">
        <v>453.72</v>
      </c>
      <c r="AN75" s="15">
        <v>467.178</v>
      </c>
      <c r="AO75" s="15">
        <v>482.952</v>
      </c>
      <c r="AP75" s="15">
        <v>500.43700000000001</v>
      </c>
      <c r="AQ75" s="15">
        <v>517.27300000000002</v>
      </c>
      <c r="AR75" s="15">
        <v>530.25699999999995</v>
      </c>
      <c r="AS75" s="15">
        <v>537.28</v>
      </c>
      <c r="AT75" s="15">
        <v>537.28399999999999</v>
      </c>
      <c r="AU75" s="15">
        <v>531.52499999999998</v>
      </c>
      <c r="AV75" s="15">
        <v>523.11699999999996</v>
      </c>
      <c r="AW75" s="15">
        <v>516.50300000000004</v>
      </c>
      <c r="AX75" s="15">
        <v>514.87699999999995</v>
      </c>
      <c r="AY75" s="15">
        <v>519.28200000000004</v>
      </c>
      <c r="AZ75" s="15">
        <v>528.75400000000002</v>
      </c>
      <c r="BA75" s="15">
        <v>542.15499999999997</v>
      </c>
      <c r="BB75" s="15">
        <v>557.54300000000001</v>
      </c>
      <c r="BC75" s="15">
        <v>573.41600000000005</v>
      </c>
      <c r="BD75" s="15">
        <v>589.6</v>
      </c>
      <c r="BE75" s="15">
        <v>606.399</v>
      </c>
      <c r="BF75" s="15">
        <v>623.43399999999997</v>
      </c>
      <c r="BG75" s="15">
        <v>640.28200000000004</v>
      </c>
      <c r="BH75" s="15">
        <v>656.63900000000001</v>
      </c>
      <c r="BI75" s="15">
        <v>672.22799999999995</v>
      </c>
      <c r="BJ75" s="15">
        <v>686.95799999999997</v>
      </c>
      <c r="BK75" s="15">
        <v>700.95</v>
      </c>
      <c r="BL75" s="15">
        <v>714.45799999999997</v>
      </c>
      <c r="BM75" s="15">
        <v>727.64099999999996</v>
      </c>
      <c r="BN75" s="15">
        <v>740.51</v>
      </c>
      <c r="BO75" s="15">
        <v>752.96699999999998</v>
      </c>
      <c r="BP75" s="15">
        <v>764.96100000000001</v>
      </c>
      <c r="BQ75" s="15">
        <v>776.44799999999998</v>
      </c>
      <c r="BR75" s="15">
        <v>787.38599999999997</v>
      </c>
    </row>
    <row r="76" spans="1:70" x14ac:dyDescent="0.2">
      <c r="A76" s="24" t="s">
        <v>87</v>
      </c>
      <c r="B76" s="24">
        <v>356</v>
      </c>
      <c r="C76" s="24" t="s">
        <v>5</v>
      </c>
      <c r="D76" s="24" t="s">
        <v>755</v>
      </c>
      <c r="E76" s="15">
        <v>376325.2</v>
      </c>
      <c r="F76" s="15">
        <v>382245.30300000001</v>
      </c>
      <c r="G76" s="15">
        <v>388538.62</v>
      </c>
      <c r="H76" s="15">
        <v>395160.09100000001</v>
      </c>
      <c r="I76" s="15">
        <v>402077.02600000001</v>
      </c>
      <c r="J76" s="15">
        <v>409269.05499999999</v>
      </c>
      <c r="K76" s="15">
        <v>416728.77100000001</v>
      </c>
      <c r="L76" s="15">
        <v>424461.10800000001</v>
      </c>
      <c r="M76" s="15">
        <v>432481.663</v>
      </c>
      <c r="N76" s="15">
        <v>440813.89600000001</v>
      </c>
      <c r="O76" s="15">
        <v>449480.60800000001</v>
      </c>
      <c r="P76" s="15">
        <v>458494.96299999999</v>
      </c>
      <c r="Q76" s="15">
        <v>467852.53700000001</v>
      </c>
      <c r="R76" s="15">
        <v>477527.97</v>
      </c>
      <c r="S76" s="15">
        <v>487484.53499999997</v>
      </c>
      <c r="T76" s="15">
        <v>497702.36499999999</v>
      </c>
      <c r="U76" s="15">
        <v>508161.935</v>
      </c>
      <c r="V76" s="15">
        <v>518889.77899999998</v>
      </c>
      <c r="W76" s="15">
        <v>529967.31700000004</v>
      </c>
      <c r="X76" s="15">
        <v>541505.076</v>
      </c>
      <c r="Y76" s="15">
        <v>553578.51300000004</v>
      </c>
      <c r="Z76" s="15">
        <v>566224.81200000003</v>
      </c>
      <c r="AA76" s="15">
        <v>579411.51300000004</v>
      </c>
      <c r="AB76" s="15">
        <v>593058.92599999998</v>
      </c>
      <c r="AC76" s="15">
        <v>607050.255</v>
      </c>
      <c r="AD76" s="15">
        <v>621301.72</v>
      </c>
      <c r="AE76" s="15">
        <v>635771.73400000005</v>
      </c>
      <c r="AF76" s="15">
        <v>650485.03</v>
      </c>
      <c r="AG76" s="15">
        <v>665502.28399999999</v>
      </c>
      <c r="AH76" s="15">
        <v>680915.804</v>
      </c>
      <c r="AI76" s="15">
        <v>696783.51699999999</v>
      </c>
      <c r="AJ76" s="15">
        <v>713118.03200000001</v>
      </c>
      <c r="AK76" s="15">
        <v>729868.01300000004</v>
      </c>
      <c r="AL76" s="15">
        <v>746949.06700000004</v>
      </c>
      <c r="AM76" s="15">
        <v>764245.20200000005</v>
      </c>
      <c r="AN76" s="15">
        <v>781666.67099999997</v>
      </c>
      <c r="AO76" s="15">
        <v>799181.43599999999</v>
      </c>
      <c r="AP76" s="15">
        <v>816792.74100000004</v>
      </c>
      <c r="AQ76" s="15">
        <v>834489.32200000004</v>
      </c>
      <c r="AR76" s="15">
        <v>852270.03399999999</v>
      </c>
      <c r="AS76" s="15">
        <v>870133.48</v>
      </c>
      <c r="AT76" s="15">
        <v>888054.875</v>
      </c>
      <c r="AU76" s="15">
        <v>906021.10600000003</v>
      </c>
      <c r="AV76" s="15">
        <v>924057.81700000004</v>
      </c>
      <c r="AW76" s="15">
        <v>942204.24899999995</v>
      </c>
      <c r="AX76" s="15">
        <v>960482.79500000004</v>
      </c>
      <c r="AY76" s="15">
        <v>978893.21699999995</v>
      </c>
      <c r="AZ76" s="15">
        <v>997405.31799999997</v>
      </c>
      <c r="BA76" s="15">
        <v>1015974.042</v>
      </c>
      <c r="BB76" s="15">
        <v>1034539.214</v>
      </c>
      <c r="BC76" s="15">
        <v>1053050.912</v>
      </c>
      <c r="BD76" s="15">
        <v>1071477.855</v>
      </c>
      <c r="BE76" s="15">
        <v>1089807.112</v>
      </c>
      <c r="BF76" s="15">
        <v>1108027.848</v>
      </c>
      <c r="BG76" s="15">
        <v>1126135.777</v>
      </c>
      <c r="BH76" s="15">
        <v>1144118.6740000001</v>
      </c>
      <c r="BI76" s="15">
        <v>1161977.719</v>
      </c>
      <c r="BJ76" s="15">
        <v>1179681.2390000001</v>
      </c>
      <c r="BK76" s="15">
        <v>1197146.906</v>
      </c>
      <c r="BL76" s="15">
        <v>1214270.132</v>
      </c>
      <c r="BM76" s="15">
        <v>1230980.6910000001</v>
      </c>
      <c r="BN76" s="15">
        <v>1247236.0290000001</v>
      </c>
      <c r="BO76" s="15">
        <v>1263065.852</v>
      </c>
      <c r="BP76" s="15">
        <v>1278562.2069999999</v>
      </c>
      <c r="BQ76" s="15">
        <v>1293859.294</v>
      </c>
      <c r="BR76" s="15">
        <v>1309053.98</v>
      </c>
    </row>
    <row r="77" spans="1:70" x14ac:dyDescent="0.2">
      <c r="A77" s="24" t="s">
        <v>89</v>
      </c>
      <c r="B77" s="24">
        <v>364</v>
      </c>
      <c r="C77" s="24" t="s">
        <v>5</v>
      </c>
      <c r="D77" s="24" t="s">
        <v>755</v>
      </c>
      <c r="E77" s="15">
        <v>17119.268</v>
      </c>
      <c r="F77" s="15">
        <v>17516.575000000001</v>
      </c>
      <c r="G77" s="15">
        <v>17933.356</v>
      </c>
      <c r="H77" s="15">
        <v>18368.896000000001</v>
      </c>
      <c r="I77" s="15">
        <v>18822.602999999999</v>
      </c>
      <c r="J77" s="15">
        <v>19293.999</v>
      </c>
      <c r="K77" s="15">
        <v>19782.701000000001</v>
      </c>
      <c r="L77" s="15">
        <v>20288.436000000002</v>
      </c>
      <c r="M77" s="15">
        <v>20811.061000000002</v>
      </c>
      <c r="N77" s="15">
        <v>21350.524000000001</v>
      </c>
      <c r="O77" s="15">
        <v>21906.902999999998</v>
      </c>
      <c r="P77" s="15">
        <v>22480.418000000001</v>
      </c>
      <c r="Q77" s="15">
        <v>23071.429</v>
      </c>
      <c r="R77" s="15">
        <v>23680.432000000001</v>
      </c>
      <c r="S77" s="15">
        <v>24308.084999999999</v>
      </c>
      <c r="T77" s="15">
        <v>24955.115000000002</v>
      </c>
      <c r="U77" s="15">
        <v>25624.655999999999</v>
      </c>
      <c r="V77" s="15">
        <v>26318.118999999999</v>
      </c>
      <c r="W77" s="15">
        <v>27032.942999999999</v>
      </c>
      <c r="X77" s="15">
        <v>27765.242999999999</v>
      </c>
      <c r="Y77" s="15">
        <v>28514.01</v>
      </c>
      <c r="Z77" s="15">
        <v>29281.268</v>
      </c>
      <c r="AA77" s="15">
        <v>30074.297999999999</v>
      </c>
      <c r="AB77" s="15">
        <v>30904.271000000001</v>
      </c>
      <c r="AC77" s="15">
        <v>31785.5</v>
      </c>
      <c r="AD77" s="15">
        <v>32730.554</v>
      </c>
      <c r="AE77" s="15">
        <v>33737.767999999996</v>
      </c>
      <c r="AF77" s="15">
        <v>34810.722999999998</v>
      </c>
      <c r="AG77" s="15">
        <v>35972.652000000002</v>
      </c>
      <c r="AH77" s="15">
        <v>37252.659</v>
      </c>
      <c r="AI77" s="15">
        <v>38668.22</v>
      </c>
      <c r="AJ77" s="15">
        <v>40217.629000000001</v>
      </c>
      <c r="AK77" s="15">
        <v>41883.332000000002</v>
      </c>
      <c r="AL77" s="15">
        <v>43645.091999999997</v>
      </c>
      <c r="AM77" s="15">
        <v>45474.707999999999</v>
      </c>
      <c r="AN77" s="15">
        <v>47342.701999999997</v>
      </c>
      <c r="AO77" s="15">
        <v>49256.841999999997</v>
      </c>
      <c r="AP77" s="15">
        <v>51197.482000000004</v>
      </c>
      <c r="AQ77" s="15">
        <v>53075.618000000002</v>
      </c>
      <c r="AR77" s="15">
        <v>54777.114000000001</v>
      </c>
      <c r="AS77" s="15">
        <v>56226.184999999998</v>
      </c>
      <c r="AT77" s="15">
        <v>57375.584000000003</v>
      </c>
      <c r="AU77" s="15">
        <v>58260.737999999998</v>
      </c>
      <c r="AV77" s="15">
        <v>58991.218000000001</v>
      </c>
      <c r="AW77" s="15">
        <v>59725.125</v>
      </c>
      <c r="AX77" s="15">
        <v>60575.644</v>
      </c>
      <c r="AY77" s="15">
        <v>61583.089</v>
      </c>
      <c r="AZ77" s="15">
        <v>62710.557000000001</v>
      </c>
      <c r="BA77" s="15">
        <v>63900.63</v>
      </c>
      <c r="BB77" s="15">
        <v>65062.66</v>
      </c>
      <c r="BC77" s="15">
        <v>66131.854000000007</v>
      </c>
      <c r="BD77" s="15">
        <v>67096.414000000004</v>
      </c>
      <c r="BE77" s="15">
        <v>67983.33</v>
      </c>
      <c r="BF77" s="15">
        <v>68812.713000000003</v>
      </c>
      <c r="BG77" s="15">
        <v>69617.100000000006</v>
      </c>
      <c r="BH77" s="15">
        <v>70421.811000000002</v>
      </c>
      <c r="BI77" s="15">
        <v>71227.88</v>
      </c>
      <c r="BJ77" s="15">
        <v>72031.103000000003</v>
      </c>
      <c r="BK77" s="15">
        <v>72845.542000000001</v>
      </c>
      <c r="BL77" s="15">
        <v>73687.565000000002</v>
      </c>
      <c r="BM77" s="15">
        <v>74567.510999999999</v>
      </c>
      <c r="BN77" s="15">
        <v>75491.581999999995</v>
      </c>
      <c r="BO77" s="15">
        <v>76453.573999999993</v>
      </c>
      <c r="BP77" s="15">
        <v>77435.384000000005</v>
      </c>
      <c r="BQ77" s="15">
        <v>78411.092000000004</v>
      </c>
      <c r="BR77" s="15">
        <v>79360.486999999994</v>
      </c>
    </row>
    <row r="78" spans="1:70" x14ac:dyDescent="0.2">
      <c r="A78" s="24" t="s">
        <v>411</v>
      </c>
      <c r="B78" s="24">
        <v>462</v>
      </c>
      <c r="C78" s="24" t="s">
        <v>5</v>
      </c>
      <c r="D78" s="24" t="s">
        <v>755</v>
      </c>
      <c r="E78" s="15">
        <v>73.713999999999999</v>
      </c>
      <c r="F78" s="15">
        <v>74.222999999999999</v>
      </c>
      <c r="G78" s="15">
        <v>75.194000000000003</v>
      </c>
      <c r="H78" s="15">
        <v>76.486000000000004</v>
      </c>
      <c r="I78" s="15">
        <v>78.016000000000005</v>
      </c>
      <c r="J78" s="15">
        <v>79.713999999999999</v>
      </c>
      <c r="K78" s="15">
        <v>81.52</v>
      </c>
      <c r="L78" s="15">
        <v>83.435000000000002</v>
      </c>
      <c r="M78" s="15">
        <v>85.450999999999993</v>
      </c>
      <c r="N78" s="15">
        <v>87.59</v>
      </c>
      <c r="O78" s="15">
        <v>89.887</v>
      </c>
      <c r="P78" s="15">
        <v>92.35</v>
      </c>
      <c r="Q78" s="15">
        <v>94.938000000000002</v>
      </c>
      <c r="R78" s="15">
        <v>97.584000000000003</v>
      </c>
      <c r="S78" s="15">
        <v>100.214</v>
      </c>
      <c r="T78" s="15">
        <v>102.76600000000001</v>
      </c>
      <c r="U78" s="15">
        <v>105.19</v>
      </c>
      <c r="V78" s="15">
        <v>107.538</v>
      </c>
      <c r="W78" s="15">
        <v>109.959</v>
      </c>
      <c r="X78" s="15">
        <v>112.651</v>
      </c>
      <c r="Y78" s="15">
        <v>115.768</v>
      </c>
      <c r="Z78" s="15">
        <v>119.378</v>
      </c>
      <c r="AA78" s="15">
        <v>123.441</v>
      </c>
      <c r="AB78" s="15">
        <v>127.791</v>
      </c>
      <c r="AC78" s="15">
        <v>132.19499999999999</v>
      </c>
      <c r="AD78" s="15">
        <v>136.51900000000001</v>
      </c>
      <c r="AE78" s="15">
        <v>140.66499999999999</v>
      </c>
      <c r="AF78" s="15">
        <v>144.73599999999999</v>
      </c>
      <c r="AG78" s="15">
        <v>148.892</v>
      </c>
      <c r="AH78" s="15">
        <v>153.386</v>
      </c>
      <c r="AI78" s="15">
        <v>158.38499999999999</v>
      </c>
      <c r="AJ78" s="15">
        <v>163.935</v>
      </c>
      <c r="AK78" s="15">
        <v>169.96</v>
      </c>
      <c r="AL78" s="15">
        <v>176.35599999999999</v>
      </c>
      <c r="AM78" s="15">
        <v>182.953</v>
      </c>
      <c r="AN78" s="15">
        <v>189.637</v>
      </c>
      <c r="AO78" s="15">
        <v>196.357</v>
      </c>
      <c r="AP78" s="15">
        <v>203.124</v>
      </c>
      <c r="AQ78" s="15">
        <v>209.88499999999999</v>
      </c>
      <c r="AR78" s="15">
        <v>216.595</v>
      </c>
      <c r="AS78" s="15">
        <v>223.215</v>
      </c>
      <c r="AT78" s="15">
        <v>229.75399999999999</v>
      </c>
      <c r="AU78" s="15">
        <v>236.19</v>
      </c>
      <c r="AV78" s="15">
        <v>242.459</v>
      </c>
      <c r="AW78" s="15">
        <v>248.43299999999999</v>
      </c>
      <c r="AX78" s="15">
        <v>254.08199999999999</v>
      </c>
      <c r="AY78" s="15">
        <v>259.327</v>
      </c>
      <c r="AZ78" s="15">
        <v>264.27499999999998</v>
      </c>
      <c r="BA78" s="15">
        <v>269.20600000000002</v>
      </c>
      <c r="BB78" s="15">
        <v>274.48399999999998</v>
      </c>
      <c r="BC78" s="15">
        <v>280.38400000000001</v>
      </c>
      <c r="BD78" s="15">
        <v>287.02699999999999</v>
      </c>
      <c r="BE78" s="15">
        <v>294.34100000000001</v>
      </c>
      <c r="BF78" s="15">
        <v>302.209</v>
      </c>
      <c r="BG78" s="15">
        <v>310.423</v>
      </c>
      <c r="BH78" s="15">
        <v>318.83600000000001</v>
      </c>
      <c r="BI78" s="15">
        <v>327.37099999999998</v>
      </c>
      <c r="BJ78" s="15">
        <v>336.07</v>
      </c>
      <c r="BK78" s="15">
        <v>345.05399999999997</v>
      </c>
      <c r="BL78" s="15">
        <v>354.50099999999998</v>
      </c>
      <c r="BM78" s="15">
        <v>364.51100000000002</v>
      </c>
      <c r="BN78" s="15">
        <v>375.13099999999997</v>
      </c>
      <c r="BO78" s="15">
        <v>386.20299999999997</v>
      </c>
      <c r="BP78" s="15">
        <v>397.39699999999999</v>
      </c>
      <c r="BQ78" s="15">
        <v>408.24700000000001</v>
      </c>
      <c r="BR78" s="15">
        <v>418.40300000000002</v>
      </c>
    </row>
    <row r="79" spans="1:70" x14ac:dyDescent="0.2">
      <c r="A79" s="24" t="s">
        <v>126</v>
      </c>
      <c r="B79" s="24">
        <v>524</v>
      </c>
      <c r="C79" s="24" t="s">
        <v>5</v>
      </c>
      <c r="D79" s="24" t="s">
        <v>755</v>
      </c>
      <c r="E79" s="15">
        <v>8483.3250000000007</v>
      </c>
      <c r="F79" s="15">
        <v>8658.31</v>
      </c>
      <c r="G79" s="15">
        <v>8824.4549999999999</v>
      </c>
      <c r="H79" s="15">
        <v>8984.3109999999997</v>
      </c>
      <c r="I79" s="15">
        <v>9140.0589999999993</v>
      </c>
      <c r="J79" s="15">
        <v>9293.4930000000004</v>
      </c>
      <c r="K79" s="15">
        <v>9446.009</v>
      </c>
      <c r="L79" s="15">
        <v>9598.6299999999992</v>
      </c>
      <c r="M79" s="15">
        <v>9752.0490000000009</v>
      </c>
      <c r="N79" s="15">
        <v>9906.6890000000003</v>
      </c>
      <c r="O79" s="15">
        <v>10063.011</v>
      </c>
      <c r="P79" s="15">
        <v>10221.759</v>
      </c>
      <c r="Q79" s="15">
        <v>10384.204</v>
      </c>
      <c r="R79" s="15">
        <v>10552.267</v>
      </c>
      <c r="S79" s="15">
        <v>10728.197</v>
      </c>
      <c r="T79" s="15">
        <v>10913.724</v>
      </c>
      <c r="U79" s="15">
        <v>11109.884</v>
      </c>
      <c r="V79" s="15">
        <v>11316.825999999999</v>
      </c>
      <c r="W79" s="15">
        <v>11534.263999999999</v>
      </c>
      <c r="X79" s="15">
        <v>11761.473</v>
      </c>
      <c r="Y79" s="15">
        <v>11997.929</v>
      </c>
      <c r="Z79" s="15">
        <v>12243.768</v>
      </c>
      <c r="AA79" s="15">
        <v>12499.429</v>
      </c>
      <c r="AB79" s="15">
        <v>12764.957</v>
      </c>
      <c r="AC79" s="15">
        <v>13040.404</v>
      </c>
      <c r="AD79" s="15">
        <v>13325.814</v>
      </c>
      <c r="AE79" s="15">
        <v>13621.11</v>
      </c>
      <c r="AF79" s="15">
        <v>13926.26</v>
      </c>
      <c r="AG79" s="15">
        <v>14241.403</v>
      </c>
      <c r="AH79" s="15">
        <v>14566.691000000001</v>
      </c>
      <c r="AI79" s="15">
        <v>14902.163</v>
      </c>
      <c r="AJ79" s="15">
        <v>15249.01</v>
      </c>
      <c r="AK79" s="15">
        <v>15607.236000000001</v>
      </c>
      <c r="AL79" s="15">
        <v>15974.42</v>
      </c>
      <c r="AM79" s="15">
        <v>16347.242</v>
      </c>
      <c r="AN79" s="15">
        <v>16723.955999999998</v>
      </c>
      <c r="AO79" s="15">
        <v>17101.135999999999</v>
      </c>
      <c r="AP79" s="15">
        <v>17480.920999999998</v>
      </c>
      <c r="AQ79" s="15">
        <v>17873.667000000001</v>
      </c>
      <c r="AR79" s="15">
        <v>18293.513999999999</v>
      </c>
      <c r="AS79" s="15">
        <v>18749.405999999999</v>
      </c>
      <c r="AT79" s="15">
        <v>19245.054</v>
      </c>
      <c r="AU79" s="15">
        <v>19773.772000000001</v>
      </c>
      <c r="AV79" s="15">
        <v>20321.174999999999</v>
      </c>
      <c r="AW79" s="15">
        <v>20867.13</v>
      </c>
      <c r="AX79" s="15">
        <v>21396.383999999998</v>
      </c>
      <c r="AY79" s="15">
        <v>21903.379000000001</v>
      </c>
      <c r="AZ79" s="15">
        <v>22389.803</v>
      </c>
      <c r="BA79" s="15">
        <v>22856.305</v>
      </c>
      <c r="BB79" s="15">
        <v>23305.993999999999</v>
      </c>
      <c r="BC79" s="15">
        <v>23740.911</v>
      </c>
      <c r="BD79" s="15">
        <v>24161.776999999998</v>
      </c>
      <c r="BE79" s="15">
        <v>24566.342000000001</v>
      </c>
      <c r="BF79" s="15">
        <v>24950.623</v>
      </c>
      <c r="BG79" s="15">
        <v>25309.449000000001</v>
      </c>
      <c r="BH79" s="15">
        <v>25640.287</v>
      </c>
      <c r="BI79" s="15">
        <v>25940.617999999999</v>
      </c>
      <c r="BJ79" s="15">
        <v>26214.847000000002</v>
      </c>
      <c r="BK79" s="15">
        <v>26475.859</v>
      </c>
      <c r="BL79" s="15">
        <v>26741.102999999999</v>
      </c>
      <c r="BM79" s="15">
        <v>27023.136999999999</v>
      </c>
      <c r="BN79" s="15">
        <v>27327.147000000001</v>
      </c>
      <c r="BO79" s="15">
        <v>27649.924999999999</v>
      </c>
      <c r="BP79" s="15">
        <v>27985.31</v>
      </c>
      <c r="BQ79" s="15">
        <v>28323.241000000002</v>
      </c>
      <c r="BR79" s="15">
        <v>28656.281999999999</v>
      </c>
    </row>
    <row r="80" spans="1:70" x14ac:dyDescent="0.2">
      <c r="A80" s="24" t="s">
        <v>135</v>
      </c>
      <c r="B80" s="24">
        <v>586</v>
      </c>
      <c r="C80" s="24" t="s">
        <v>5</v>
      </c>
      <c r="D80" s="24" t="s">
        <v>755</v>
      </c>
      <c r="E80" s="15">
        <v>37542.375999999997</v>
      </c>
      <c r="F80" s="15">
        <v>37975.281000000003</v>
      </c>
      <c r="G80" s="15">
        <v>38483.891000000003</v>
      </c>
      <c r="H80" s="15">
        <v>39063.874000000003</v>
      </c>
      <c r="I80" s="15">
        <v>39711.642999999996</v>
      </c>
      <c r="J80" s="15">
        <v>40424.296000000002</v>
      </c>
      <c r="K80" s="15">
        <v>41199.696000000004</v>
      </c>
      <c r="L80" s="15">
        <v>42036.392999999996</v>
      </c>
      <c r="M80" s="15">
        <v>42933.593000000001</v>
      </c>
      <c r="N80" s="15">
        <v>43890.982000000004</v>
      </c>
      <c r="O80" s="15">
        <v>44908.292999999998</v>
      </c>
      <c r="P80" s="15">
        <v>45984.892</v>
      </c>
      <c r="Q80" s="15">
        <v>47119.360999999997</v>
      </c>
      <c r="R80" s="15">
        <v>48309.315000000002</v>
      </c>
      <c r="S80" s="15">
        <v>49551.904000000002</v>
      </c>
      <c r="T80" s="15">
        <v>50845.220999999998</v>
      </c>
      <c r="U80" s="15">
        <v>52191.095000000001</v>
      </c>
      <c r="V80" s="15">
        <v>53590.928999999996</v>
      </c>
      <c r="W80" s="15">
        <v>55042.396999999997</v>
      </c>
      <c r="X80" s="15">
        <v>56542.434000000001</v>
      </c>
      <c r="Y80" s="15">
        <v>58090.758999999998</v>
      </c>
      <c r="Z80" s="15">
        <v>59687.14</v>
      </c>
      <c r="AA80" s="15">
        <v>61338.260999999999</v>
      </c>
      <c r="AB80" s="15">
        <v>63059.481</v>
      </c>
      <c r="AC80" s="15">
        <v>64870.832999999999</v>
      </c>
      <c r="AD80" s="15">
        <v>66787.900999999998</v>
      </c>
      <c r="AE80" s="15">
        <v>68813.22</v>
      </c>
      <c r="AF80" s="15">
        <v>70946.231</v>
      </c>
      <c r="AG80" s="15">
        <v>73194.937000000005</v>
      </c>
      <c r="AH80" s="15">
        <v>75567.682000000001</v>
      </c>
      <c r="AI80" s="15">
        <v>78068.144</v>
      </c>
      <c r="AJ80" s="15">
        <v>80696.945000000007</v>
      </c>
      <c r="AK80" s="15">
        <v>83445.862999999998</v>
      </c>
      <c r="AL80" s="15">
        <v>86297.64</v>
      </c>
      <c r="AM80" s="15">
        <v>89228.948999999993</v>
      </c>
      <c r="AN80" s="15">
        <v>92219.487999999998</v>
      </c>
      <c r="AO80" s="15">
        <v>95264.46</v>
      </c>
      <c r="AP80" s="15">
        <v>98357.472999999998</v>
      </c>
      <c r="AQ80" s="15">
        <v>101474.83500000001</v>
      </c>
      <c r="AR80" s="15">
        <v>104588.49</v>
      </c>
      <c r="AS80" s="15">
        <v>107678.614</v>
      </c>
      <c r="AT80" s="15">
        <v>110730.42</v>
      </c>
      <c r="AU80" s="15">
        <v>113747.13499999999</v>
      </c>
      <c r="AV80" s="15">
        <v>116749.56</v>
      </c>
      <c r="AW80" s="15">
        <v>119769.556</v>
      </c>
      <c r="AX80" s="15">
        <v>122829.148</v>
      </c>
      <c r="AY80" s="15">
        <v>125938.33900000001</v>
      </c>
      <c r="AZ80" s="15">
        <v>129086.98699999999</v>
      </c>
      <c r="BA80" s="15">
        <v>132253.264</v>
      </c>
      <c r="BB80" s="15">
        <v>135405.584</v>
      </c>
      <c r="BC80" s="15">
        <v>138523.285</v>
      </c>
      <c r="BD80" s="15">
        <v>141601.43700000001</v>
      </c>
      <c r="BE80" s="15">
        <v>144654.14300000001</v>
      </c>
      <c r="BF80" s="15">
        <v>147703.40100000001</v>
      </c>
      <c r="BG80" s="15">
        <v>150780.29999999999</v>
      </c>
      <c r="BH80" s="15">
        <v>153909.66699999999</v>
      </c>
      <c r="BI80" s="15">
        <v>157093.99299999999</v>
      </c>
      <c r="BJ80" s="15">
        <v>160332.97399999999</v>
      </c>
      <c r="BK80" s="15">
        <v>163644.603</v>
      </c>
      <c r="BL80" s="15">
        <v>167049.57999999999</v>
      </c>
      <c r="BM80" s="15">
        <v>170560.182</v>
      </c>
      <c r="BN80" s="15">
        <v>174184.26500000001</v>
      </c>
      <c r="BO80" s="15">
        <v>177911.533</v>
      </c>
      <c r="BP80" s="15">
        <v>181712.595</v>
      </c>
      <c r="BQ80" s="15">
        <v>185546.25700000001</v>
      </c>
      <c r="BR80" s="15">
        <v>189380.51300000001</v>
      </c>
    </row>
    <row r="81" spans="1:70" x14ac:dyDescent="0.2">
      <c r="A81" s="24" t="s">
        <v>164</v>
      </c>
      <c r="B81" s="24">
        <v>144</v>
      </c>
      <c r="C81" s="24" t="s">
        <v>5</v>
      </c>
      <c r="D81" s="24" t="s">
        <v>755</v>
      </c>
      <c r="E81" s="15">
        <v>7971.098</v>
      </c>
      <c r="F81" s="15">
        <v>8108.4340000000002</v>
      </c>
      <c r="G81" s="15">
        <v>8256.5609999999997</v>
      </c>
      <c r="H81" s="15">
        <v>8417.1190000000006</v>
      </c>
      <c r="I81" s="15">
        <v>8591.0280000000002</v>
      </c>
      <c r="J81" s="15">
        <v>8778.4490000000005</v>
      </c>
      <c r="K81" s="15">
        <v>8978.7729999999992</v>
      </c>
      <c r="L81" s="15">
        <v>9190.6620000000003</v>
      </c>
      <c r="M81" s="15">
        <v>9412.1550000000007</v>
      </c>
      <c r="N81" s="15">
        <v>9640.8359999999993</v>
      </c>
      <c r="O81" s="15">
        <v>9874.4809999999998</v>
      </c>
      <c r="P81" s="15">
        <v>10111.646000000001</v>
      </c>
      <c r="Q81" s="15">
        <v>10352.188</v>
      </c>
      <c r="R81" s="15">
        <v>10597.52</v>
      </c>
      <c r="S81" s="15">
        <v>10849.978999999999</v>
      </c>
      <c r="T81" s="15">
        <v>11110.828</v>
      </c>
      <c r="U81" s="15">
        <v>11380.683000000001</v>
      </c>
      <c r="V81" s="15">
        <v>11657.66</v>
      </c>
      <c r="W81" s="15">
        <v>11937.611000000001</v>
      </c>
      <c r="X81" s="15">
        <v>12214.968000000001</v>
      </c>
      <c r="Y81" s="15">
        <v>12485.755999999999</v>
      </c>
      <c r="Z81" s="15">
        <v>12747.842000000001</v>
      </c>
      <c r="AA81" s="15">
        <v>13002.275</v>
      </c>
      <c r="AB81" s="15">
        <v>13252.087</v>
      </c>
      <c r="AC81" s="15">
        <v>13501.986000000001</v>
      </c>
      <c r="AD81" s="15">
        <v>13755.161</v>
      </c>
      <c r="AE81" s="15">
        <v>14012.816999999999</v>
      </c>
      <c r="AF81" s="15">
        <v>14273.272000000001</v>
      </c>
      <c r="AG81" s="15">
        <v>14533.376</v>
      </c>
      <c r="AH81" s="15">
        <v>14788.607</v>
      </c>
      <c r="AI81" s="15">
        <v>15035.856</v>
      </c>
      <c r="AJ81" s="15">
        <v>15273.391</v>
      </c>
      <c r="AK81" s="15">
        <v>15502.514999999999</v>
      </c>
      <c r="AL81" s="15">
        <v>15726.802</v>
      </c>
      <c r="AM81" s="15">
        <v>15951.422</v>
      </c>
      <c r="AN81" s="15">
        <v>16179.796</v>
      </c>
      <c r="AO81" s="15">
        <v>16412.710999999999</v>
      </c>
      <c r="AP81" s="15">
        <v>16647.945</v>
      </c>
      <c r="AQ81" s="15">
        <v>16882.188999999998</v>
      </c>
      <c r="AR81" s="15">
        <v>17110.713</v>
      </c>
      <c r="AS81" s="15">
        <v>17329.713</v>
      </c>
      <c r="AT81" s="15">
        <v>17539.633000000002</v>
      </c>
      <c r="AU81" s="15">
        <v>17740.636999999999</v>
      </c>
      <c r="AV81" s="15">
        <v>17928.576000000001</v>
      </c>
      <c r="AW81" s="15">
        <v>18098.348000000002</v>
      </c>
      <c r="AX81" s="15">
        <v>18247.120999999999</v>
      </c>
      <c r="AY81" s="15">
        <v>18372.12</v>
      </c>
      <c r="AZ81" s="15">
        <v>18476.505000000001</v>
      </c>
      <c r="BA81" s="15">
        <v>18570.701000000001</v>
      </c>
      <c r="BB81" s="15">
        <v>18669.102999999999</v>
      </c>
      <c r="BC81" s="15">
        <v>18781.937999999998</v>
      </c>
      <c r="BD81" s="15">
        <v>18913.054</v>
      </c>
      <c r="BE81" s="15">
        <v>19059.3</v>
      </c>
      <c r="BF81" s="15">
        <v>19215.307000000001</v>
      </c>
      <c r="BG81" s="15">
        <v>19372.538</v>
      </c>
      <c r="BH81" s="15">
        <v>19524.558000000001</v>
      </c>
      <c r="BI81" s="15">
        <v>19670.151000000002</v>
      </c>
      <c r="BJ81" s="15">
        <v>19810.789000000001</v>
      </c>
      <c r="BK81" s="15">
        <v>19945.831999999999</v>
      </c>
      <c r="BL81" s="15">
        <v>20075.085999999999</v>
      </c>
      <c r="BM81" s="15">
        <v>20198.352999999999</v>
      </c>
      <c r="BN81" s="15">
        <v>20315.017</v>
      </c>
      <c r="BO81" s="15">
        <v>20424.555</v>
      </c>
      <c r="BP81" s="15">
        <v>20527.233</v>
      </c>
      <c r="BQ81" s="15">
        <v>20623.563999999998</v>
      </c>
      <c r="BR81" s="15">
        <v>20714.04</v>
      </c>
    </row>
    <row r="82" spans="1:70" x14ac:dyDescent="0.2">
      <c r="A82" s="24" t="s">
        <v>409</v>
      </c>
      <c r="B82" s="24">
        <v>96</v>
      </c>
      <c r="C82" s="24" t="s">
        <v>5</v>
      </c>
      <c r="D82" s="24" t="s">
        <v>756</v>
      </c>
      <c r="E82" s="15">
        <v>48.000999999999998</v>
      </c>
      <c r="F82" s="15">
        <v>50.960999999999999</v>
      </c>
      <c r="G82" s="15">
        <v>53.927</v>
      </c>
      <c r="H82" s="15">
        <v>56.968000000000004</v>
      </c>
      <c r="I82" s="15">
        <v>60.12</v>
      </c>
      <c r="J82" s="15">
        <v>63.42</v>
      </c>
      <c r="K82" s="15">
        <v>66.861999999999995</v>
      </c>
      <c r="L82" s="15">
        <v>70.456999999999994</v>
      </c>
      <c r="M82" s="15">
        <v>74.150000000000006</v>
      </c>
      <c r="N82" s="15">
        <v>77.918999999999997</v>
      </c>
      <c r="O82" s="15">
        <v>81.745000000000005</v>
      </c>
      <c r="P82" s="15">
        <v>85.596000000000004</v>
      </c>
      <c r="Q82" s="15">
        <v>89.516000000000005</v>
      </c>
      <c r="R82" s="15">
        <v>93.575999999999993</v>
      </c>
      <c r="S82" s="15">
        <v>97.847999999999999</v>
      </c>
      <c r="T82" s="15">
        <v>102.425</v>
      </c>
      <c r="U82" s="15">
        <v>107.316</v>
      </c>
      <c r="V82" s="15">
        <v>112.494</v>
      </c>
      <c r="W82" s="15">
        <v>117.95</v>
      </c>
      <c r="X82" s="15">
        <v>123.65300000000001</v>
      </c>
      <c r="Y82" s="15">
        <v>129.583</v>
      </c>
      <c r="Z82" s="15">
        <v>135.726</v>
      </c>
      <c r="AA82" s="15">
        <v>142.07300000000001</v>
      </c>
      <c r="AB82" s="15">
        <v>148.56</v>
      </c>
      <c r="AC82" s="15">
        <v>155.10900000000001</v>
      </c>
      <c r="AD82" s="15">
        <v>161.67099999999999</v>
      </c>
      <c r="AE82" s="15">
        <v>168.22399999999999</v>
      </c>
      <c r="AF82" s="15">
        <v>174.773</v>
      </c>
      <c r="AG82" s="15">
        <v>181.25700000000001</v>
      </c>
      <c r="AH82" s="15">
        <v>187.65600000000001</v>
      </c>
      <c r="AI82" s="15">
        <v>193.94900000000001</v>
      </c>
      <c r="AJ82" s="15">
        <v>200.08500000000001</v>
      </c>
      <c r="AK82" s="15">
        <v>206.12799999999999</v>
      </c>
      <c r="AL82" s="15">
        <v>212.136</v>
      </c>
      <c r="AM82" s="15">
        <v>218.227</v>
      </c>
      <c r="AN82" s="15">
        <v>224.512</v>
      </c>
      <c r="AO82" s="15">
        <v>230.97200000000001</v>
      </c>
      <c r="AP82" s="15">
        <v>237.62200000000001</v>
      </c>
      <c r="AQ82" s="15">
        <v>244.458</v>
      </c>
      <c r="AR82" s="15">
        <v>251.51400000000001</v>
      </c>
      <c r="AS82" s="15">
        <v>258.78500000000003</v>
      </c>
      <c r="AT82" s="15">
        <v>266.274</v>
      </c>
      <c r="AU82" s="15">
        <v>273.96300000000002</v>
      </c>
      <c r="AV82" s="15">
        <v>281.75099999999998</v>
      </c>
      <c r="AW82" s="15">
        <v>289.52499999999998</v>
      </c>
      <c r="AX82" s="15">
        <v>297.19200000000001</v>
      </c>
      <c r="AY82" s="15">
        <v>304.69900000000001</v>
      </c>
      <c r="AZ82" s="15">
        <v>312.03800000000001</v>
      </c>
      <c r="BA82" s="15">
        <v>319.22199999999998</v>
      </c>
      <c r="BB82" s="15">
        <v>326.28899999999999</v>
      </c>
      <c r="BC82" s="15">
        <v>333.24099999999999</v>
      </c>
      <c r="BD82" s="15">
        <v>340.11700000000002</v>
      </c>
      <c r="BE82" s="15">
        <v>346.86700000000002</v>
      </c>
      <c r="BF82" s="15">
        <v>353.38900000000001</v>
      </c>
      <c r="BG82" s="15">
        <v>359.52300000000002</v>
      </c>
      <c r="BH82" s="15">
        <v>365.15800000000002</v>
      </c>
      <c r="BI82" s="15">
        <v>370.25</v>
      </c>
      <c r="BJ82" s="15">
        <v>374.86399999999998</v>
      </c>
      <c r="BK82" s="15">
        <v>379.25200000000001</v>
      </c>
      <c r="BL82" s="15">
        <v>383.77199999999999</v>
      </c>
      <c r="BM82" s="15">
        <v>388.66199999999998</v>
      </c>
      <c r="BN82" s="15">
        <v>394.01299999999998</v>
      </c>
      <c r="BO82" s="15">
        <v>399.74799999999999</v>
      </c>
      <c r="BP82" s="15">
        <v>405.71600000000001</v>
      </c>
      <c r="BQ82" s="15">
        <v>411.70400000000001</v>
      </c>
      <c r="BR82" s="15">
        <v>417.54199999999997</v>
      </c>
    </row>
    <row r="83" spans="1:70" x14ac:dyDescent="0.2">
      <c r="A83" s="24" t="s">
        <v>37</v>
      </c>
      <c r="B83" s="24">
        <v>116</v>
      </c>
      <c r="C83" s="24" t="s">
        <v>5</v>
      </c>
      <c r="D83" s="24" t="s">
        <v>756</v>
      </c>
      <c r="E83" s="15">
        <v>4432.7139999999999</v>
      </c>
      <c r="F83" s="15">
        <v>4537.5429999999997</v>
      </c>
      <c r="G83" s="15">
        <v>4656.277</v>
      </c>
      <c r="H83" s="15">
        <v>4783.0919999999996</v>
      </c>
      <c r="I83" s="15">
        <v>4913.6949999999997</v>
      </c>
      <c r="J83" s="15">
        <v>5045.2879999999996</v>
      </c>
      <c r="K83" s="15">
        <v>5176.6580000000004</v>
      </c>
      <c r="L83" s="15">
        <v>5308.1419999999998</v>
      </c>
      <c r="M83" s="15">
        <v>5441.3190000000004</v>
      </c>
      <c r="N83" s="15">
        <v>5578.6750000000002</v>
      </c>
      <c r="O83" s="15">
        <v>5722.37</v>
      </c>
      <c r="P83" s="15">
        <v>5873.0150000000003</v>
      </c>
      <c r="Q83" s="15">
        <v>6028.5510000000004</v>
      </c>
      <c r="R83" s="15">
        <v>6183.7470000000003</v>
      </c>
      <c r="S83" s="15">
        <v>6331.5829999999996</v>
      </c>
      <c r="T83" s="15">
        <v>6467.1970000000001</v>
      </c>
      <c r="U83" s="15">
        <v>6584.7659999999996</v>
      </c>
      <c r="V83" s="15">
        <v>6685.3209999999999</v>
      </c>
      <c r="W83" s="15">
        <v>6778.723</v>
      </c>
      <c r="X83" s="15">
        <v>6879.1840000000002</v>
      </c>
      <c r="Y83" s="15">
        <v>6994.848</v>
      </c>
      <c r="Z83" s="15">
        <v>7137.7489999999998</v>
      </c>
      <c r="AA83" s="15">
        <v>7300.152</v>
      </c>
      <c r="AB83" s="15">
        <v>7447.2849999999999</v>
      </c>
      <c r="AC83" s="15">
        <v>7531.424</v>
      </c>
      <c r="AD83" s="15">
        <v>7522.5929999999998</v>
      </c>
      <c r="AE83" s="15">
        <v>7402.8729999999996</v>
      </c>
      <c r="AF83" s="15">
        <v>7194.2790000000005</v>
      </c>
      <c r="AG83" s="15">
        <v>6955.5659999999998</v>
      </c>
      <c r="AH83" s="15">
        <v>6768.7240000000002</v>
      </c>
      <c r="AI83" s="15">
        <v>6692.107</v>
      </c>
      <c r="AJ83" s="15">
        <v>6748.1930000000002</v>
      </c>
      <c r="AK83" s="15">
        <v>6918.1009999999997</v>
      </c>
      <c r="AL83" s="15">
        <v>7168.2359999999999</v>
      </c>
      <c r="AM83" s="15">
        <v>7446.0190000000002</v>
      </c>
      <c r="AN83" s="15">
        <v>7712.9780000000001</v>
      </c>
      <c r="AO83" s="15">
        <v>7958.9759999999997</v>
      </c>
      <c r="AP83" s="15">
        <v>8196.0370000000003</v>
      </c>
      <c r="AQ83" s="15">
        <v>8433.7980000000007</v>
      </c>
      <c r="AR83" s="15">
        <v>8689.152</v>
      </c>
      <c r="AS83" s="15">
        <v>8973.3420000000006</v>
      </c>
      <c r="AT83" s="15">
        <v>9286.9760000000006</v>
      </c>
      <c r="AU83" s="15">
        <v>9621.5040000000008</v>
      </c>
      <c r="AV83" s="15">
        <v>9968.2749999999996</v>
      </c>
      <c r="AW83" s="15">
        <v>10315.376</v>
      </c>
      <c r="AX83" s="15">
        <v>10653.558000000001</v>
      </c>
      <c r="AY83" s="15">
        <v>10980.272999999999</v>
      </c>
      <c r="AZ83" s="15">
        <v>11295.88</v>
      </c>
      <c r="BA83" s="15">
        <v>11597.739</v>
      </c>
      <c r="BB83" s="15">
        <v>11883.636</v>
      </c>
      <c r="BC83" s="15">
        <v>12152.353999999999</v>
      </c>
      <c r="BD83" s="15">
        <v>12402.473</v>
      </c>
      <c r="BE83" s="15">
        <v>12634.728999999999</v>
      </c>
      <c r="BF83" s="15">
        <v>12853.124</v>
      </c>
      <c r="BG83" s="15">
        <v>13063.377</v>
      </c>
      <c r="BH83" s="15">
        <v>13270.200999999999</v>
      </c>
      <c r="BI83" s="15">
        <v>13474.489</v>
      </c>
      <c r="BJ83" s="15">
        <v>13676.692999999999</v>
      </c>
      <c r="BK83" s="15">
        <v>13880.509</v>
      </c>
      <c r="BL83" s="15">
        <v>14090.208000000001</v>
      </c>
      <c r="BM83" s="15">
        <v>14308.74</v>
      </c>
      <c r="BN83" s="15">
        <v>14537.886</v>
      </c>
      <c r="BO83" s="15">
        <v>14776.866</v>
      </c>
      <c r="BP83" s="15">
        <v>15022.691999999999</v>
      </c>
      <c r="BQ83" s="15">
        <v>15270.79</v>
      </c>
      <c r="BR83" s="15">
        <v>15517.635</v>
      </c>
    </row>
    <row r="84" spans="1:70" x14ac:dyDescent="0.2">
      <c r="A84" s="24" t="s">
        <v>88</v>
      </c>
      <c r="B84" s="24">
        <v>360</v>
      </c>
      <c r="C84" s="24" t="s">
        <v>5</v>
      </c>
      <c r="D84" s="24" t="s">
        <v>756</v>
      </c>
      <c r="E84" s="15">
        <v>69543.316000000006</v>
      </c>
      <c r="F84" s="15">
        <v>70869.608999999997</v>
      </c>
      <c r="G84" s="15">
        <v>72309.899999999994</v>
      </c>
      <c r="H84" s="15">
        <v>73866.520999999993</v>
      </c>
      <c r="I84" s="15">
        <v>75539.736999999994</v>
      </c>
      <c r="J84" s="15">
        <v>77327.793999999994</v>
      </c>
      <c r="K84" s="15">
        <v>79226.786999999997</v>
      </c>
      <c r="L84" s="15">
        <v>81230.747000000003</v>
      </c>
      <c r="M84" s="15">
        <v>83332.05</v>
      </c>
      <c r="N84" s="15">
        <v>85521.979000000007</v>
      </c>
      <c r="O84" s="15">
        <v>87792.514999999999</v>
      </c>
      <c r="P84" s="15">
        <v>90138.235000000001</v>
      </c>
      <c r="Q84" s="15">
        <v>92558.005000000005</v>
      </c>
      <c r="R84" s="15">
        <v>95055.664999999994</v>
      </c>
      <c r="S84" s="15">
        <v>97638.028999999995</v>
      </c>
      <c r="T84" s="15">
        <v>100308.894</v>
      </c>
      <c r="U84" s="15">
        <v>103067.35400000001</v>
      </c>
      <c r="V84" s="15">
        <v>105907.40300000001</v>
      </c>
      <c r="W84" s="15">
        <v>108821.564</v>
      </c>
      <c r="X84" s="15">
        <v>111800.091</v>
      </c>
      <c r="Y84" s="15">
        <v>114834.78</v>
      </c>
      <c r="Z84" s="15">
        <v>117921.99800000001</v>
      </c>
      <c r="AA84" s="15">
        <v>121059.51300000001</v>
      </c>
      <c r="AB84" s="15">
        <v>124242.298</v>
      </c>
      <c r="AC84" s="15">
        <v>127465.231</v>
      </c>
      <c r="AD84" s="15">
        <v>130724.11500000001</v>
      </c>
      <c r="AE84" s="15">
        <v>134010.69</v>
      </c>
      <c r="AF84" s="15">
        <v>137322.11799999999</v>
      </c>
      <c r="AG84" s="15">
        <v>140665.856</v>
      </c>
      <c r="AH84" s="15">
        <v>144053.51800000001</v>
      </c>
      <c r="AI84" s="15">
        <v>147490.36499999999</v>
      </c>
      <c r="AJ84" s="15">
        <v>150978.84</v>
      </c>
      <c r="AK84" s="15">
        <v>154506.26500000001</v>
      </c>
      <c r="AL84" s="15">
        <v>158044.34299999999</v>
      </c>
      <c r="AM84" s="15">
        <v>161555.58300000001</v>
      </c>
      <c r="AN84" s="15">
        <v>165012.196</v>
      </c>
      <c r="AO84" s="15">
        <v>168402.02499999999</v>
      </c>
      <c r="AP84" s="15">
        <v>171728.91699999999</v>
      </c>
      <c r="AQ84" s="15">
        <v>175000.916</v>
      </c>
      <c r="AR84" s="15">
        <v>178233.223</v>
      </c>
      <c r="AS84" s="15">
        <v>181436.821</v>
      </c>
      <c r="AT84" s="15">
        <v>184615.97899999999</v>
      </c>
      <c r="AU84" s="15">
        <v>187766.08600000001</v>
      </c>
      <c r="AV84" s="15">
        <v>190879.52299999999</v>
      </c>
      <c r="AW84" s="15">
        <v>193945.272</v>
      </c>
      <c r="AX84" s="15">
        <v>196957.84899999999</v>
      </c>
      <c r="AY84" s="15">
        <v>199914.83100000001</v>
      </c>
      <c r="AZ84" s="15">
        <v>202826.465</v>
      </c>
      <c r="BA84" s="15">
        <v>205715.54399999999</v>
      </c>
      <c r="BB84" s="15">
        <v>208612.55600000001</v>
      </c>
      <c r="BC84" s="15">
        <v>211540.429</v>
      </c>
      <c r="BD84" s="15">
        <v>214506.50200000001</v>
      </c>
      <c r="BE84" s="15">
        <v>217508.05900000001</v>
      </c>
      <c r="BF84" s="15">
        <v>220545.21400000001</v>
      </c>
      <c r="BG84" s="15">
        <v>223614.649</v>
      </c>
      <c r="BH84" s="15">
        <v>226712.73</v>
      </c>
      <c r="BI84" s="15">
        <v>229838.20199999999</v>
      </c>
      <c r="BJ84" s="15">
        <v>232989.141</v>
      </c>
      <c r="BK84" s="15">
        <v>236159.27600000001</v>
      </c>
      <c r="BL84" s="15">
        <v>239340.478</v>
      </c>
      <c r="BM84" s="15">
        <v>242524.12299999999</v>
      </c>
      <c r="BN84" s="15">
        <v>245707.511</v>
      </c>
      <c r="BO84" s="15">
        <v>248883.23199999999</v>
      </c>
      <c r="BP84" s="15">
        <v>252032.26300000001</v>
      </c>
      <c r="BQ84" s="15">
        <v>255131.11600000001</v>
      </c>
      <c r="BR84" s="15">
        <v>258162.11300000001</v>
      </c>
    </row>
    <row r="85" spans="1:70" x14ac:dyDescent="0.2">
      <c r="A85" s="24" t="s">
        <v>104</v>
      </c>
      <c r="B85" s="24">
        <v>418</v>
      </c>
      <c r="C85" s="24" t="s">
        <v>5</v>
      </c>
      <c r="D85" s="24" t="s">
        <v>756</v>
      </c>
      <c r="E85" s="15">
        <v>1682.915</v>
      </c>
      <c r="F85" s="15">
        <v>1723.162</v>
      </c>
      <c r="G85" s="15">
        <v>1764.0070000000001</v>
      </c>
      <c r="H85" s="15">
        <v>1805.5150000000001</v>
      </c>
      <c r="I85" s="15">
        <v>1847.7750000000001</v>
      </c>
      <c r="J85" s="15">
        <v>1890.8520000000001</v>
      </c>
      <c r="K85" s="15">
        <v>1934.8119999999999</v>
      </c>
      <c r="L85" s="15">
        <v>1979.729</v>
      </c>
      <c r="M85" s="15">
        <v>2025.6659999999999</v>
      </c>
      <c r="N85" s="15">
        <v>2072.6990000000001</v>
      </c>
      <c r="O85" s="15">
        <v>2120.8960000000002</v>
      </c>
      <c r="P85" s="15">
        <v>2170.3429999999998</v>
      </c>
      <c r="Q85" s="15">
        <v>2221.1219999999998</v>
      </c>
      <c r="R85" s="15">
        <v>2273.3490000000002</v>
      </c>
      <c r="S85" s="15">
        <v>2327.1370000000002</v>
      </c>
      <c r="T85" s="15">
        <v>2382.5940000000001</v>
      </c>
      <c r="U85" s="15">
        <v>2439.1959999999999</v>
      </c>
      <c r="V85" s="15">
        <v>2496.92</v>
      </c>
      <c r="W85" s="15">
        <v>2556.8519999999999</v>
      </c>
      <c r="X85" s="15">
        <v>2620.4340000000002</v>
      </c>
      <c r="Y85" s="15">
        <v>2688.4279999999999</v>
      </c>
      <c r="Z85" s="15">
        <v>2762.2649999999999</v>
      </c>
      <c r="AA85" s="15">
        <v>2840.8409999999999</v>
      </c>
      <c r="AB85" s="15">
        <v>2919.2869999999998</v>
      </c>
      <c r="AC85" s="15">
        <v>2990.9650000000001</v>
      </c>
      <c r="AD85" s="15">
        <v>3051.5770000000002</v>
      </c>
      <c r="AE85" s="15">
        <v>3098.973</v>
      </c>
      <c r="AF85" s="15">
        <v>3135.8420000000001</v>
      </c>
      <c r="AG85" s="15">
        <v>3168.8429999999998</v>
      </c>
      <c r="AH85" s="15">
        <v>3207.328</v>
      </c>
      <c r="AI85" s="15">
        <v>3258.1439999999998</v>
      </c>
      <c r="AJ85" s="15">
        <v>3323.377</v>
      </c>
      <c r="AK85" s="15">
        <v>3401.2420000000002</v>
      </c>
      <c r="AL85" s="15">
        <v>3489.9769999999999</v>
      </c>
      <c r="AM85" s="15">
        <v>3586.3809999999999</v>
      </c>
      <c r="AN85" s="15">
        <v>3687.8980000000001</v>
      </c>
      <c r="AO85" s="15">
        <v>3794.0430000000001</v>
      </c>
      <c r="AP85" s="15">
        <v>3905.163</v>
      </c>
      <c r="AQ85" s="15">
        <v>4020.2950000000001</v>
      </c>
      <c r="AR85" s="15">
        <v>4138.4080000000004</v>
      </c>
      <c r="AS85" s="15">
        <v>4258.4719999999998</v>
      </c>
      <c r="AT85" s="15">
        <v>4380.0730000000003</v>
      </c>
      <c r="AU85" s="15">
        <v>4502.3630000000003</v>
      </c>
      <c r="AV85" s="15">
        <v>4623.28</v>
      </c>
      <c r="AW85" s="15">
        <v>4740.38</v>
      </c>
      <c r="AX85" s="15">
        <v>4851.9229999999998</v>
      </c>
      <c r="AY85" s="15">
        <v>4957.18</v>
      </c>
      <c r="AZ85" s="15">
        <v>5056.5190000000002</v>
      </c>
      <c r="BA85" s="15">
        <v>5150.7629999999999</v>
      </c>
      <c r="BB85" s="15">
        <v>5241.2839999999997</v>
      </c>
      <c r="BC85" s="15">
        <v>5329.3040000000001</v>
      </c>
      <c r="BD85" s="15">
        <v>5414.5680000000002</v>
      </c>
      <c r="BE85" s="15">
        <v>5497.2730000000001</v>
      </c>
      <c r="BF85" s="15">
        <v>5579.6559999999999</v>
      </c>
      <c r="BG85" s="15">
        <v>5664.6049999999996</v>
      </c>
      <c r="BH85" s="15">
        <v>5754.0259999999998</v>
      </c>
      <c r="BI85" s="15">
        <v>5849.3559999999998</v>
      </c>
      <c r="BJ85" s="15">
        <v>5949.7870000000003</v>
      </c>
      <c r="BK85" s="15">
        <v>6052.19</v>
      </c>
      <c r="BL85" s="15">
        <v>6152.0360000000001</v>
      </c>
      <c r="BM85" s="15">
        <v>6246.2740000000003</v>
      </c>
      <c r="BN85" s="15">
        <v>6333.4870000000001</v>
      </c>
      <c r="BO85" s="15">
        <v>6415.1689999999999</v>
      </c>
      <c r="BP85" s="15">
        <v>6494.5569999999998</v>
      </c>
      <c r="BQ85" s="15">
        <v>6576.3969999999999</v>
      </c>
      <c r="BR85" s="15">
        <v>6663.9669999999996</v>
      </c>
    </row>
    <row r="86" spans="1:70" x14ac:dyDescent="0.2">
      <c r="A86" s="24" t="s">
        <v>114</v>
      </c>
      <c r="B86" s="24">
        <v>458</v>
      </c>
      <c r="C86" s="24" t="s">
        <v>5</v>
      </c>
      <c r="D86" s="24" t="s">
        <v>756</v>
      </c>
      <c r="E86" s="15">
        <v>6109.915</v>
      </c>
      <c r="F86" s="15">
        <v>6271.4859999999999</v>
      </c>
      <c r="G86" s="15">
        <v>6450.0829999999996</v>
      </c>
      <c r="H86" s="15">
        <v>6640.0410000000002</v>
      </c>
      <c r="I86" s="15">
        <v>6837.3580000000002</v>
      </c>
      <c r="J86" s="15">
        <v>7039.7190000000001</v>
      </c>
      <c r="K86" s="15">
        <v>7246.5379999999996</v>
      </c>
      <c r="L86" s="15">
        <v>7458.8980000000001</v>
      </c>
      <c r="M86" s="15">
        <v>7679.27</v>
      </c>
      <c r="N86" s="15">
        <v>7911.0360000000001</v>
      </c>
      <c r="O86" s="15">
        <v>8157.1059999999998</v>
      </c>
      <c r="P86" s="15">
        <v>8418.4599999999991</v>
      </c>
      <c r="Q86" s="15">
        <v>8692.8150000000005</v>
      </c>
      <c r="R86" s="15">
        <v>8974.0840000000007</v>
      </c>
      <c r="S86" s="15">
        <v>9253.9629999999997</v>
      </c>
      <c r="T86" s="15">
        <v>9526.5630000000001</v>
      </c>
      <c r="U86" s="15">
        <v>9789.982</v>
      </c>
      <c r="V86" s="15">
        <v>10046.172</v>
      </c>
      <c r="W86" s="15">
        <v>10297.800999999999</v>
      </c>
      <c r="X86" s="15">
        <v>10549.226000000001</v>
      </c>
      <c r="Y86" s="15">
        <v>10803.977999999999</v>
      </c>
      <c r="Z86" s="15">
        <v>11062.338</v>
      </c>
      <c r="AA86" s="15">
        <v>11324.251</v>
      </c>
      <c r="AB86" s="15">
        <v>11592.698</v>
      </c>
      <c r="AC86" s="15">
        <v>11871.233</v>
      </c>
      <c r="AD86" s="15">
        <v>12162.369000000001</v>
      </c>
      <c r="AE86" s="15">
        <v>12468.893</v>
      </c>
      <c r="AF86" s="15">
        <v>12790.546</v>
      </c>
      <c r="AG86" s="15">
        <v>13123.069</v>
      </c>
      <c r="AH86" s="15">
        <v>13460.200999999999</v>
      </c>
      <c r="AI86" s="15">
        <v>13798.125</v>
      </c>
      <c r="AJ86" s="15">
        <v>14133.84</v>
      </c>
      <c r="AK86" s="15">
        <v>14470.633</v>
      </c>
      <c r="AL86" s="15">
        <v>14818.617</v>
      </c>
      <c r="AM86" s="15">
        <v>15191.625</v>
      </c>
      <c r="AN86" s="15">
        <v>15598.941999999999</v>
      </c>
      <c r="AO86" s="15">
        <v>16045.047</v>
      </c>
      <c r="AP86" s="15">
        <v>16525.108</v>
      </c>
      <c r="AQ86" s="15">
        <v>17027.588</v>
      </c>
      <c r="AR86" s="15">
        <v>17535.971000000001</v>
      </c>
      <c r="AS86" s="15">
        <v>18038.321</v>
      </c>
      <c r="AT86" s="15">
        <v>18529.454000000002</v>
      </c>
      <c r="AU86" s="15">
        <v>19012.723999999998</v>
      </c>
      <c r="AV86" s="15">
        <v>19494.967000000001</v>
      </c>
      <c r="AW86" s="15">
        <v>19986.894</v>
      </c>
      <c r="AX86" s="15">
        <v>20495.597000000002</v>
      </c>
      <c r="AY86" s="15">
        <v>21023.321</v>
      </c>
      <c r="AZ86" s="15">
        <v>21565.325000000001</v>
      </c>
      <c r="BA86" s="15">
        <v>22113.464</v>
      </c>
      <c r="BB86" s="15">
        <v>22656.286</v>
      </c>
      <c r="BC86" s="15">
        <v>23185.608</v>
      </c>
      <c r="BD86" s="15">
        <v>23698.906999999999</v>
      </c>
      <c r="BE86" s="15">
        <v>24198.811000000002</v>
      </c>
      <c r="BF86" s="15">
        <v>24688.703000000001</v>
      </c>
      <c r="BG86" s="15">
        <v>25174.109</v>
      </c>
      <c r="BH86" s="15">
        <v>25659.393</v>
      </c>
      <c r="BI86" s="15">
        <v>26143.565999999999</v>
      </c>
      <c r="BJ86" s="15">
        <v>26625.845000000001</v>
      </c>
      <c r="BK86" s="15">
        <v>27111.069</v>
      </c>
      <c r="BL86" s="15">
        <v>27605.383000000002</v>
      </c>
      <c r="BM86" s="15">
        <v>28112.289000000001</v>
      </c>
      <c r="BN86" s="15">
        <v>28635.128000000001</v>
      </c>
      <c r="BO86" s="15">
        <v>29170.455999999998</v>
      </c>
      <c r="BP86" s="15">
        <v>29706.723999999998</v>
      </c>
      <c r="BQ86" s="15">
        <v>30228.017</v>
      </c>
      <c r="BR86" s="15">
        <v>30723.154999999999</v>
      </c>
    </row>
    <row r="87" spans="1:70" x14ac:dyDescent="0.2">
      <c r="A87" s="24" t="s">
        <v>412</v>
      </c>
      <c r="B87" s="24">
        <v>104</v>
      </c>
      <c r="C87" s="24" t="s">
        <v>5</v>
      </c>
      <c r="D87" s="24" t="s">
        <v>756</v>
      </c>
      <c r="E87" s="15">
        <v>17151.509999999998</v>
      </c>
      <c r="F87" s="15">
        <v>17470.060000000001</v>
      </c>
      <c r="G87" s="15">
        <v>17796.400000000001</v>
      </c>
      <c r="H87" s="15">
        <v>18135.962</v>
      </c>
      <c r="I87" s="15">
        <v>18492.474999999999</v>
      </c>
      <c r="J87" s="15">
        <v>18867.968000000001</v>
      </c>
      <c r="K87" s="15">
        <v>19262.647000000001</v>
      </c>
      <c r="L87" s="15">
        <v>19675.044000000002</v>
      </c>
      <c r="M87" s="15">
        <v>20102.248</v>
      </c>
      <c r="N87" s="15">
        <v>20540.399000000001</v>
      </c>
      <c r="O87" s="15">
        <v>20986.123</v>
      </c>
      <c r="P87" s="15">
        <v>21438.025000000001</v>
      </c>
      <c r="Q87" s="15">
        <v>21898.02</v>
      </c>
      <c r="R87" s="15">
        <v>22371.901999999998</v>
      </c>
      <c r="S87" s="15">
        <v>22867.741000000002</v>
      </c>
      <c r="T87" s="15">
        <v>23391.145</v>
      </c>
      <c r="U87" s="15">
        <v>23944.178</v>
      </c>
      <c r="V87" s="15">
        <v>24524.547999999999</v>
      </c>
      <c r="W87" s="15">
        <v>25128.116000000002</v>
      </c>
      <c r="X87" s="15">
        <v>25748.643</v>
      </c>
      <c r="Y87" s="15">
        <v>26381.431</v>
      </c>
      <c r="Z87" s="15">
        <v>27024.985000000001</v>
      </c>
      <c r="AA87" s="15">
        <v>27680.144</v>
      </c>
      <c r="AB87" s="15">
        <v>28347.341</v>
      </c>
      <c r="AC87" s="15">
        <v>29027.734</v>
      </c>
      <c r="AD87" s="15">
        <v>29721.967000000001</v>
      </c>
      <c r="AE87" s="15">
        <v>30428.034</v>
      </c>
      <c r="AF87" s="15">
        <v>31144.324000000001</v>
      </c>
      <c r="AG87" s="15">
        <v>31872.23</v>
      </c>
      <c r="AH87" s="15">
        <v>32613.887999999999</v>
      </c>
      <c r="AI87" s="15">
        <v>33369.712</v>
      </c>
      <c r="AJ87" s="15">
        <v>34139.129999999997</v>
      </c>
      <c r="AK87" s="15">
        <v>34917.894999999997</v>
      </c>
      <c r="AL87" s="15">
        <v>35697.942999999999</v>
      </c>
      <c r="AM87" s="15">
        <v>36468.887999999999</v>
      </c>
      <c r="AN87" s="15">
        <v>37222.296000000002</v>
      </c>
      <c r="AO87" s="15">
        <v>37957.332000000002</v>
      </c>
      <c r="AP87" s="15">
        <v>38673.241000000002</v>
      </c>
      <c r="AQ87" s="15">
        <v>39362.142</v>
      </c>
      <c r="AR87" s="15">
        <v>40014.862000000001</v>
      </c>
      <c r="AS87" s="15">
        <v>40626.25</v>
      </c>
      <c r="AT87" s="15">
        <v>41190.156000000003</v>
      </c>
      <c r="AU87" s="15">
        <v>41711.464999999997</v>
      </c>
      <c r="AV87" s="15">
        <v>42209.777999999998</v>
      </c>
      <c r="AW87" s="15">
        <v>42712.222999999998</v>
      </c>
      <c r="AX87" s="15">
        <v>43237.792000000001</v>
      </c>
      <c r="AY87" s="15">
        <v>43793.31</v>
      </c>
      <c r="AZ87" s="15">
        <v>44371.525000000001</v>
      </c>
      <c r="BA87" s="15">
        <v>44959.934999999998</v>
      </c>
      <c r="BB87" s="15">
        <v>45539.434999999998</v>
      </c>
      <c r="BC87" s="15">
        <v>46095.462</v>
      </c>
      <c r="BD87" s="15">
        <v>46627.993999999999</v>
      </c>
      <c r="BE87" s="15">
        <v>47140.22</v>
      </c>
      <c r="BF87" s="15">
        <v>47624.894</v>
      </c>
      <c r="BG87" s="15">
        <v>48073.707000000002</v>
      </c>
      <c r="BH87" s="15">
        <v>48482.614000000001</v>
      </c>
      <c r="BI87" s="15">
        <v>48846.474000000002</v>
      </c>
      <c r="BJ87" s="15">
        <v>49171.586000000003</v>
      </c>
      <c r="BK87" s="15">
        <v>49479.752</v>
      </c>
      <c r="BL87" s="15">
        <v>49800.69</v>
      </c>
      <c r="BM87" s="15">
        <v>50155.896000000001</v>
      </c>
      <c r="BN87" s="15">
        <v>50553.031000000003</v>
      </c>
      <c r="BO87" s="15">
        <v>50986.514000000003</v>
      </c>
      <c r="BP87" s="15">
        <v>51448.196000000004</v>
      </c>
      <c r="BQ87" s="15">
        <v>51924.182000000001</v>
      </c>
      <c r="BR87" s="15">
        <v>52403.669000000002</v>
      </c>
    </row>
    <row r="88" spans="1:70" x14ac:dyDescent="0.2">
      <c r="A88" s="24" t="s">
        <v>140</v>
      </c>
      <c r="B88" s="24">
        <v>608</v>
      </c>
      <c r="C88" s="24" t="s">
        <v>5</v>
      </c>
      <c r="D88" s="24" t="s">
        <v>756</v>
      </c>
      <c r="E88" s="15">
        <v>18580.490000000002</v>
      </c>
      <c r="F88" s="15">
        <v>19246.611000000001</v>
      </c>
      <c r="G88" s="15">
        <v>19945.661</v>
      </c>
      <c r="H88" s="15">
        <v>20670.544000000002</v>
      </c>
      <c r="I88" s="15">
        <v>21416.1</v>
      </c>
      <c r="J88" s="15">
        <v>22179.100999999999</v>
      </c>
      <c r="K88" s="15">
        <v>22958.355</v>
      </c>
      <c r="L88" s="15">
        <v>23754.593000000001</v>
      </c>
      <c r="M88" s="15">
        <v>24570.174999999999</v>
      </c>
      <c r="N88" s="15">
        <v>25408.602999999999</v>
      </c>
      <c r="O88" s="15">
        <v>26273.025000000001</v>
      </c>
      <c r="P88" s="15">
        <v>27164.616999999998</v>
      </c>
      <c r="Q88" s="15">
        <v>28081.231</v>
      </c>
      <c r="R88" s="15">
        <v>29016.771000000001</v>
      </c>
      <c r="S88" s="15">
        <v>29962.876</v>
      </c>
      <c r="T88" s="15">
        <v>30913.933000000001</v>
      </c>
      <c r="U88" s="15">
        <v>31867.562999999998</v>
      </c>
      <c r="V88" s="15">
        <v>32826.599000000002</v>
      </c>
      <c r="W88" s="15">
        <v>33797.042000000001</v>
      </c>
      <c r="X88" s="15">
        <v>34787.588000000003</v>
      </c>
      <c r="Y88" s="15">
        <v>35804.728999999999</v>
      </c>
      <c r="Z88" s="15">
        <v>36851.055</v>
      </c>
      <c r="AA88" s="15">
        <v>37925.4</v>
      </c>
      <c r="AB88" s="15">
        <v>39026.082000000002</v>
      </c>
      <c r="AC88" s="15">
        <v>40149.961000000003</v>
      </c>
      <c r="AD88" s="15">
        <v>41295.124000000003</v>
      </c>
      <c r="AE88" s="15">
        <v>42461.192999999999</v>
      </c>
      <c r="AF88" s="15">
        <v>43650.332999999999</v>
      </c>
      <c r="AG88" s="15">
        <v>44866.273000000001</v>
      </c>
      <c r="AH88" s="15">
        <v>46113.995000000003</v>
      </c>
      <c r="AI88" s="15">
        <v>47396.968000000001</v>
      </c>
      <c r="AJ88" s="15">
        <v>48715.591999999997</v>
      </c>
      <c r="AK88" s="15">
        <v>50068.493000000002</v>
      </c>
      <c r="AL88" s="15">
        <v>51455.033000000003</v>
      </c>
      <c r="AM88" s="15">
        <v>52873.974000000002</v>
      </c>
      <c r="AN88" s="15">
        <v>54323.648000000001</v>
      </c>
      <c r="AO88" s="15">
        <v>55804.072</v>
      </c>
      <c r="AP88" s="15">
        <v>57313.311000000002</v>
      </c>
      <c r="AQ88" s="15">
        <v>58845.205000000002</v>
      </c>
      <c r="AR88" s="15">
        <v>60391.866999999998</v>
      </c>
      <c r="AS88" s="15">
        <v>61947.347999999998</v>
      </c>
      <c r="AT88" s="15">
        <v>63508.459000000003</v>
      </c>
      <c r="AU88" s="15">
        <v>65075.485999999997</v>
      </c>
      <c r="AV88" s="15">
        <v>66650.247000000003</v>
      </c>
      <c r="AW88" s="15">
        <v>68236.23</v>
      </c>
      <c r="AX88" s="15">
        <v>69835.714999999997</v>
      </c>
      <c r="AY88" s="15">
        <v>71446.107000000004</v>
      </c>
      <c r="AZ88" s="15">
        <v>73064.763999999996</v>
      </c>
      <c r="BA88" s="15">
        <v>74693.695000000007</v>
      </c>
      <c r="BB88" s="15">
        <v>76335.812000000005</v>
      </c>
      <c r="BC88" s="15">
        <v>77991.569000000003</v>
      </c>
      <c r="BD88" s="15">
        <v>79665.315000000002</v>
      </c>
      <c r="BE88" s="15">
        <v>81352.06</v>
      </c>
      <c r="BF88" s="15">
        <v>83031.953999999998</v>
      </c>
      <c r="BG88" s="15">
        <v>84678.493000000002</v>
      </c>
      <c r="BH88" s="15">
        <v>86274.236999999994</v>
      </c>
      <c r="BI88" s="15">
        <v>87809.418999999994</v>
      </c>
      <c r="BJ88" s="15">
        <v>89293.49</v>
      </c>
      <c r="BK88" s="15">
        <v>90751.864000000001</v>
      </c>
      <c r="BL88" s="15">
        <v>92220.879000000001</v>
      </c>
      <c r="BM88" s="15">
        <v>93726.623999999996</v>
      </c>
      <c r="BN88" s="15">
        <v>95277.94</v>
      </c>
      <c r="BO88" s="15">
        <v>96866.642000000007</v>
      </c>
      <c r="BP88" s="15">
        <v>98481.032000000007</v>
      </c>
      <c r="BQ88" s="15">
        <v>100102.249</v>
      </c>
      <c r="BR88" s="15">
        <v>101716.359</v>
      </c>
    </row>
    <row r="89" spans="1:70" x14ac:dyDescent="0.2">
      <c r="A89" s="24" t="s">
        <v>416</v>
      </c>
      <c r="B89" s="24">
        <v>702</v>
      </c>
      <c r="C89" s="24" t="s">
        <v>5</v>
      </c>
      <c r="D89" s="24" t="s">
        <v>756</v>
      </c>
      <c r="E89" s="15">
        <v>1022.096</v>
      </c>
      <c r="F89" s="15">
        <v>1067.7940000000001</v>
      </c>
      <c r="G89" s="15">
        <v>1119.934</v>
      </c>
      <c r="H89" s="15">
        <v>1177.575</v>
      </c>
      <c r="I89" s="15">
        <v>1239.681</v>
      </c>
      <c r="J89" s="15">
        <v>1305.0909999999999</v>
      </c>
      <c r="K89" s="15">
        <v>1372.489</v>
      </c>
      <c r="L89" s="15">
        <v>1440.4590000000001</v>
      </c>
      <c r="M89" s="15">
        <v>1507.5119999999999</v>
      </c>
      <c r="N89" s="15">
        <v>1572.136</v>
      </c>
      <c r="O89" s="15">
        <v>1633.086</v>
      </c>
      <c r="P89" s="15">
        <v>1689.546</v>
      </c>
      <c r="Q89" s="15">
        <v>1741.4169999999999</v>
      </c>
      <c r="R89" s="15">
        <v>1789.338</v>
      </c>
      <c r="S89" s="15">
        <v>1834.4929999999999</v>
      </c>
      <c r="T89" s="15">
        <v>1877.808</v>
      </c>
      <c r="U89" s="15">
        <v>1919.268</v>
      </c>
      <c r="V89" s="15">
        <v>1958.7260000000001</v>
      </c>
      <c r="W89" s="15">
        <v>1996.866</v>
      </c>
      <c r="X89" s="15">
        <v>2034.528</v>
      </c>
      <c r="Y89" s="15">
        <v>2072.29</v>
      </c>
      <c r="Z89" s="15">
        <v>2110.9749999999999</v>
      </c>
      <c r="AA89" s="15">
        <v>2150.5239999999999</v>
      </c>
      <c r="AB89" s="15">
        <v>2189.6350000000002</v>
      </c>
      <c r="AC89" s="15">
        <v>2226.404</v>
      </c>
      <c r="AD89" s="15">
        <v>2259.748</v>
      </c>
      <c r="AE89" s="15">
        <v>2288.8879999999999</v>
      </c>
      <c r="AF89" s="15">
        <v>2315.0149999999999</v>
      </c>
      <c r="AG89" s="15">
        <v>2341.4290000000001</v>
      </c>
      <c r="AH89" s="15">
        <v>2372.6149999999998</v>
      </c>
      <c r="AI89" s="15">
        <v>2411.6999999999998</v>
      </c>
      <c r="AJ89" s="15">
        <v>2460.3870000000002</v>
      </c>
      <c r="AK89" s="15">
        <v>2517.5790000000002</v>
      </c>
      <c r="AL89" s="15">
        <v>2580.261</v>
      </c>
      <c r="AM89" s="15">
        <v>2643.951</v>
      </c>
      <c r="AN89" s="15">
        <v>2705.5349999999999</v>
      </c>
      <c r="AO89" s="15">
        <v>2763.5889999999999</v>
      </c>
      <c r="AP89" s="15">
        <v>2819.6010000000001</v>
      </c>
      <c r="AQ89" s="15">
        <v>2876.8919999999998</v>
      </c>
      <c r="AR89" s="15">
        <v>2940.2640000000001</v>
      </c>
      <c r="AS89" s="15">
        <v>3012.953</v>
      </c>
      <c r="AT89" s="15">
        <v>3096.57</v>
      </c>
      <c r="AU89" s="15">
        <v>3189.433</v>
      </c>
      <c r="AV89" s="15">
        <v>3287.5880000000002</v>
      </c>
      <c r="AW89" s="15">
        <v>3385.35</v>
      </c>
      <c r="AX89" s="15">
        <v>3478.779</v>
      </c>
      <c r="AY89" s="15">
        <v>3566.1329999999998</v>
      </c>
      <c r="AZ89" s="15">
        <v>3649.1350000000002</v>
      </c>
      <c r="BA89" s="15">
        <v>3731.44</v>
      </c>
      <c r="BB89" s="15">
        <v>3818.462</v>
      </c>
      <c r="BC89" s="15">
        <v>3913.96</v>
      </c>
      <c r="BD89" s="15">
        <v>4018.779</v>
      </c>
      <c r="BE89" s="15">
        <v>4131.2079999999996</v>
      </c>
      <c r="BF89" s="15">
        <v>4249.2950000000001</v>
      </c>
      <c r="BG89" s="15">
        <v>4370.04</v>
      </c>
      <c r="BH89" s="15">
        <v>4491.0420000000004</v>
      </c>
      <c r="BI89" s="15">
        <v>4611.9009999999998</v>
      </c>
      <c r="BJ89" s="15">
        <v>4732.5280000000002</v>
      </c>
      <c r="BK89" s="15">
        <v>4851.1090000000004</v>
      </c>
      <c r="BL89" s="15">
        <v>4965.518</v>
      </c>
      <c r="BM89" s="15">
        <v>5074.2520000000004</v>
      </c>
      <c r="BN89" s="15">
        <v>5176.0169999999998</v>
      </c>
      <c r="BO89" s="15">
        <v>5270.9579999999996</v>
      </c>
      <c r="BP89" s="15">
        <v>5360.8370000000004</v>
      </c>
      <c r="BQ89" s="15">
        <v>5448.3419999999996</v>
      </c>
      <c r="BR89" s="15">
        <v>5535.2619999999997</v>
      </c>
    </row>
    <row r="90" spans="1:70" x14ac:dyDescent="0.2">
      <c r="A90" s="24" t="s">
        <v>173</v>
      </c>
      <c r="B90" s="24">
        <v>764</v>
      </c>
      <c r="C90" s="24" t="s">
        <v>5</v>
      </c>
      <c r="D90" s="24" t="s">
        <v>756</v>
      </c>
      <c r="E90" s="15">
        <v>20710.36</v>
      </c>
      <c r="F90" s="15">
        <v>21263.202000000001</v>
      </c>
      <c r="G90" s="15">
        <v>21837.985000000001</v>
      </c>
      <c r="H90" s="15">
        <v>22436.532999999999</v>
      </c>
      <c r="I90" s="15">
        <v>23060.43</v>
      </c>
      <c r="J90" s="15">
        <v>23711.045999999998</v>
      </c>
      <c r="K90" s="15">
        <v>24389.519</v>
      </c>
      <c r="L90" s="15">
        <v>25096.792000000001</v>
      </c>
      <c r="M90" s="15">
        <v>25833.553</v>
      </c>
      <c r="N90" s="15">
        <v>26600.275000000001</v>
      </c>
      <c r="O90" s="15">
        <v>27397.174999999999</v>
      </c>
      <c r="P90" s="15">
        <v>28224.204000000002</v>
      </c>
      <c r="Q90" s="15">
        <v>29081.034</v>
      </c>
      <c r="R90" s="15">
        <v>29967.041000000001</v>
      </c>
      <c r="S90" s="15">
        <v>30881.331999999999</v>
      </c>
      <c r="T90" s="15">
        <v>31822.795999999998</v>
      </c>
      <c r="U90" s="15">
        <v>32789.095999999998</v>
      </c>
      <c r="V90" s="15">
        <v>33778.504000000001</v>
      </c>
      <c r="W90" s="15">
        <v>34790.945</v>
      </c>
      <c r="X90" s="15">
        <v>35826.803999999996</v>
      </c>
      <c r="Y90" s="15">
        <v>36884.913</v>
      </c>
      <c r="Z90" s="15">
        <v>37964.925000000003</v>
      </c>
      <c r="AA90" s="15">
        <v>39061.993999999999</v>
      </c>
      <c r="AB90" s="15">
        <v>40164.966</v>
      </c>
      <c r="AC90" s="15">
        <v>41259.536</v>
      </c>
      <c r="AD90" s="15">
        <v>42334.953999999998</v>
      </c>
      <c r="AE90" s="15">
        <v>43386.841</v>
      </c>
      <c r="AF90" s="15">
        <v>44416.01</v>
      </c>
      <c r="AG90" s="15">
        <v>45423.436000000002</v>
      </c>
      <c r="AH90" s="15">
        <v>46412.307000000001</v>
      </c>
      <c r="AI90" s="15">
        <v>47385.322999999997</v>
      </c>
      <c r="AJ90" s="15">
        <v>48337.502999999997</v>
      </c>
      <c r="AK90" s="15">
        <v>49267.56</v>
      </c>
      <c r="AL90" s="15">
        <v>50186.199000000001</v>
      </c>
      <c r="AM90" s="15">
        <v>51108.082000000002</v>
      </c>
      <c r="AN90" s="15">
        <v>52041.468999999997</v>
      </c>
      <c r="AO90" s="15">
        <v>52996.466999999997</v>
      </c>
      <c r="AP90" s="15">
        <v>53964.406000000003</v>
      </c>
      <c r="AQ90" s="15">
        <v>54912.334000000003</v>
      </c>
      <c r="AR90" s="15">
        <v>55795.106</v>
      </c>
      <c r="AS90" s="15">
        <v>56582.821000000004</v>
      </c>
      <c r="AT90" s="15">
        <v>57258.400999999998</v>
      </c>
      <c r="AU90" s="15">
        <v>57837.877999999997</v>
      </c>
      <c r="AV90" s="15">
        <v>58364.891000000003</v>
      </c>
      <c r="AW90" s="15">
        <v>58901.665999999997</v>
      </c>
      <c r="AX90" s="15">
        <v>59491.79</v>
      </c>
      <c r="AY90" s="15">
        <v>60151.472000000002</v>
      </c>
      <c r="AZ90" s="15">
        <v>60863.506000000001</v>
      </c>
      <c r="BA90" s="15">
        <v>61597.283000000003</v>
      </c>
      <c r="BB90" s="15">
        <v>62306.650999999998</v>
      </c>
      <c r="BC90" s="15">
        <v>62958.021000000001</v>
      </c>
      <c r="BD90" s="15">
        <v>63543.322</v>
      </c>
      <c r="BE90" s="15">
        <v>64073.163999999997</v>
      </c>
      <c r="BF90" s="15">
        <v>64554.951999999997</v>
      </c>
      <c r="BG90" s="15">
        <v>65002.231</v>
      </c>
      <c r="BH90" s="15">
        <v>65425.47</v>
      </c>
      <c r="BI90" s="15">
        <v>65824.164000000004</v>
      </c>
      <c r="BJ90" s="15">
        <v>66195.615000000005</v>
      </c>
      <c r="BK90" s="15">
        <v>66545.759999999995</v>
      </c>
      <c r="BL90" s="15">
        <v>66881.866999999998</v>
      </c>
      <c r="BM90" s="15">
        <v>67208.808000000005</v>
      </c>
      <c r="BN90" s="15">
        <v>67530.13</v>
      </c>
      <c r="BO90" s="15">
        <v>67843.979000000007</v>
      </c>
      <c r="BP90" s="15">
        <v>68143.065000000002</v>
      </c>
      <c r="BQ90" s="15">
        <v>68416.771999999997</v>
      </c>
      <c r="BR90" s="15">
        <v>68657.600000000006</v>
      </c>
    </row>
    <row r="91" spans="1:70" x14ac:dyDescent="0.2">
      <c r="A91" s="24" t="s">
        <v>175</v>
      </c>
      <c r="B91" s="24">
        <v>626</v>
      </c>
      <c r="C91" s="24" t="s">
        <v>5</v>
      </c>
      <c r="D91" s="24" t="s">
        <v>756</v>
      </c>
      <c r="E91" s="15">
        <v>433.39699999999999</v>
      </c>
      <c r="F91" s="15">
        <v>438.23700000000002</v>
      </c>
      <c r="G91" s="15">
        <v>443.42</v>
      </c>
      <c r="H91" s="15">
        <v>448.98099999999999</v>
      </c>
      <c r="I91" s="15">
        <v>454.96800000000002</v>
      </c>
      <c r="J91" s="15">
        <v>461.38499999999999</v>
      </c>
      <c r="K91" s="15">
        <v>468.24599999999998</v>
      </c>
      <c r="L91" s="15">
        <v>475.54599999999999</v>
      </c>
      <c r="M91" s="15">
        <v>483.279</v>
      </c>
      <c r="N91" s="15">
        <v>491.423</v>
      </c>
      <c r="O91" s="15">
        <v>499.95</v>
      </c>
      <c r="P91" s="15">
        <v>508.84500000000003</v>
      </c>
      <c r="Q91" s="15">
        <v>518.10699999999997</v>
      </c>
      <c r="R91" s="15">
        <v>527.74900000000002</v>
      </c>
      <c r="S91" s="15">
        <v>537.78599999999994</v>
      </c>
      <c r="T91" s="15">
        <v>548.21799999999996</v>
      </c>
      <c r="U91" s="15">
        <v>558.67600000000004</v>
      </c>
      <c r="V91" s="15">
        <v>569.03099999999995</v>
      </c>
      <c r="W91" s="15">
        <v>579.80700000000002</v>
      </c>
      <c r="X91" s="15">
        <v>591.73900000000003</v>
      </c>
      <c r="Y91" s="15">
        <v>605.125</v>
      </c>
      <c r="Z91" s="15">
        <v>620.94500000000005</v>
      </c>
      <c r="AA91" s="15">
        <v>638.49900000000002</v>
      </c>
      <c r="AB91" s="15">
        <v>654.43700000000001</v>
      </c>
      <c r="AC91" s="15">
        <v>664.22299999999996</v>
      </c>
      <c r="AD91" s="15">
        <v>664.98400000000004</v>
      </c>
      <c r="AE91" s="15">
        <v>654.947</v>
      </c>
      <c r="AF91" s="15">
        <v>636.096</v>
      </c>
      <c r="AG91" s="15">
        <v>613.85699999999997</v>
      </c>
      <c r="AH91" s="15">
        <v>595.87199999999996</v>
      </c>
      <c r="AI91" s="15">
        <v>587.56299999999999</v>
      </c>
      <c r="AJ91" s="15">
        <v>591.005</v>
      </c>
      <c r="AK91" s="15">
        <v>604.42999999999995</v>
      </c>
      <c r="AL91" s="15">
        <v>624.64800000000002</v>
      </c>
      <c r="AM91" s="15">
        <v>646.68799999999999</v>
      </c>
      <c r="AN91" s="15">
        <v>666.94500000000005</v>
      </c>
      <c r="AO91" s="15">
        <v>684.18399999999997</v>
      </c>
      <c r="AP91" s="15">
        <v>699.52200000000005</v>
      </c>
      <c r="AQ91" s="15">
        <v>714.47400000000005</v>
      </c>
      <c r="AR91" s="15">
        <v>731.44399999999996</v>
      </c>
      <c r="AS91" s="15">
        <v>751.93299999999999</v>
      </c>
      <c r="AT91" s="15">
        <v>777.01099999999997</v>
      </c>
      <c r="AU91" s="15">
        <v>805.43499999999995</v>
      </c>
      <c r="AV91" s="15">
        <v>833.61099999999999</v>
      </c>
      <c r="AW91" s="15">
        <v>856.68399999999997</v>
      </c>
      <c r="AX91" s="15">
        <v>871.447</v>
      </c>
      <c r="AY91" s="15">
        <v>875.91600000000005</v>
      </c>
      <c r="AZ91" s="15">
        <v>871.99400000000003</v>
      </c>
      <c r="BA91" s="15">
        <v>865.19399999999996</v>
      </c>
      <c r="BB91" s="15">
        <v>863.26900000000001</v>
      </c>
      <c r="BC91" s="15">
        <v>871.60699999999997</v>
      </c>
      <c r="BD91" s="15">
        <v>892.53099999999995</v>
      </c>
      <c r="BE91" s="15">
        <v>923.82500000000005</v>
      </c>
      <c r="BF91" s="15">
        <v>960.85199999999998</v>
      </c>
      <c r="BG91" s="15">
        <v>996.69799999999998</v>
      </c>
      <c r="BH91" s="15">
        <v>1026.4839999999999</v>
      </c>
      <c r="BI91" s="15">
        <v>1048.6210000000001</v>
      </c>
      <c r="BJ91" s="15">
        <v>1064.973</v>
      </c>
      <c r="BK91" s="15">
        <v>1078.1099999999999</v>
      </c>
      <c r="BL91" s="15">
        <v>1092.021</v>
      </c>
      <c r="BM91" s="15">
        <v>1109.5909999999999</v>
      </c>
      <c r="BN91" s="15">
        <v>1131.5229999999999</v>
      </c>
      <c r="BO91" s="15">
        <v>1156.76</v>
      </c>
      <c r="BP91" s="15">
        <v>1184.366</v>
      </c>
      <c r="BQ91" s="15">
        <v>1212.8140000000001</v>
      </c>
      <c r="BR91" s="15">
        <v>1240.9770000000001</v>
      </c>
    </row>
    <row r="92" spans="1:70" x14ac:dyDescent="0.2">
      <c r="A92" s="24" t="s">
        <v>190</v>
      </c>
      <c r="B92" s="24">
        <v>704</v>
      </c>
      <c r="C92" s="24" t="s">
        <v>5</v>
      </c>
      <c r="D92" s="24" t="s">
        <v>756</v>
      </c>
      <c r="E92" s="15">
        <v>24809.905999999999</v>
      </c>
      <c r="F92" s="15">
        <v>25364.453000000001</v>
      </c>
      <c r="G92" s="15">
        <v>25976.838</v>
      </c>
      <c r="H92" s="15">
        <v>26646.171999999999</v>
      </c>
      <c r="I92" s="15">
        <v>27370.702000000001</v>
      </c>
      <c r="J92" s="15">
        <v>28147.786</v>
      </c>
      <c r="K92" s="15">
        <v>28973.874</v>
      </c>
      <c r="L92" s="15">
        <v>29844.530999999999</v>
      </c>
      <c r="M92" s="15">
        <v>30754.608</v>
      </c>
      <c r="N92" s="15">
        <v>31698.431</v>
      </c>
      <c r="O92" s="15">
        <v>32670.629000000001</v>
      </c>
      <c r="P92" s="15">
        <v>33666.771999999997</v>
      </c>
      <c r="Q92" s="15">
        <v>34684.165000000001</v>
      </c>
      <c r="R92" s="15">
        <v>35722.091</v>
      </c>
      <c r="S92" s="15">
        <v>36780.985000000001</v>
      </c>
      <c r="T92" s="15">
        <v>37860.012000000002</v>
      </c>
      <c r="U92" s="15">
        <v>38959.334000000003</v>
      </c>
      <c r="V92" s="15">
        <v>40074.699000000001</v>
      </c>
      <c r="W92" s="15">
        <v>41195.834999999999</v>
      </c>
      <c r="X92" s="15">
        <v>42309.665000000001</v>
      </c>
      <c r="Y92" s="15">
        <v>43407.286999999997</v>
      </c>
      <c r="Z92" s="15">
        <v>44485.908000000003</v>
      </c>
      <c r="AA92" s="15">
        <v>45549.483</v>
      </c>
      <c r="AB92" s="15">
        <v>46604.726000000002</v>
      </c>
      <c r="AC92" s="15">
        <v>47661.773000000001</v>
      </c>
      <c r="AD92" s="15">
        <v>48729.392</v>
      </c>
      <c r="AE92" s="15">
        <v>49808.071000000004</v>
      </c>
      <c r="AF92" s="15">
        <v>50899.504000000001</v>
      </c>
      <c r="AG92" s="15">
        <v>52015.281000000003</v>
      </c>
      <c r="AH92" s="15">
        <v>53169.673000000003</v>
      </c>
      <c r="AI92" s="15">
        <v>54372.514000000003</v>
      </c>
      <c r="AJ92" s="15">
        <v>55627.745999999999</v>
      </c>
      <c r="AK92" s="15">
        <v>56931.824000000001</v>
      </c>
      <c r="AL92" s="15">
        <v>58277.387000000002</v>
      </c>
      <c r="AM92" s="15">
        <v>59653.09</v>
      </c>
      <c r="AN92" s="15">
        <v>61049.373</v>
      </c>
      <c r="AO92" s="15">
        <v>62459.56</v>
      </c>
      <c r="AP92" s="15">
        <v>63881.296999999999</v>
      </c>
      <c r="AQ92" s="15">
        <v>65313.707999999999</v>
      </c>
      <c r="AR92" s="15">
        <v>66757.402000000002</v>
      </c>
      <c r="AS92" s="15">
        <v>68209.604999999996</v>
      </c>
      <c r="AT92" s="15">
        <v>69670.902000000002</v>
      </c>
      <c r="AU92" s="15">
        <v>71130.448000000004</v>
      </c>
      <c r="AV92" s="15">
        <v>72560.426999999996</v>
      </c>
      <c r="AW92" s="15">
        <v>73925.081999999995</v>
      </c>
      <c r="AX92" s="15">
        <v>75198.976999999999</v>
      </c>
      <c r="AY92" s="15">
        <v>76372.718999999997</v>
      </c>
      <c r="AZ92" s="15">
        <v>77453.335000000006</v>
      </c>
      <c r="BA92" s="15">
        <v>78452.896999999997</v>
      </c>
      <c r="BB92" s="15">
        <v>79391.373999999996</v>
      </c>
      <c r="BC92" s="15">
        <v>80285.562000000005</v>
      </c>
      <c r="BD92" s="15">
        <v>81139.918999999994</v>
      </c>
      <c r="BE92" s="15">
        <v>81956.495999999999</v>
      </c>
      <c r="BF92" s="15">
        <v>82747.661999999997</v>
      </c>
      <c r="BG92" s="15">
        <v>83527.678</v>
      </c>
      <c r="BH92" s="15">
        <v>84308.842999999993</v>
      </c>
      <c r="BI92" s="15">
        <v>85094.616999999998</v>
      </c>
      <c r="BJ92" s="15">
        <v>85889.59</v>
      </c>
      <c r="BK92" s="15">
        <v>86707.801000000007</v>
      </c>
      <c r="BL92" s="15">
        <v>87565.407000000007</v>
      </c>
      <c r="BM92" s="15">
        <v>88472.512000000002</v>
      </c>
      <c r="BN92" s="15">
        <v>89436.644</v>
      </c>
      <c r="BO92" s="15">
        <v>90451.880999999994</v>
      </c>
      <c r="BP92" s="15">
        <v>91497.725000000006</v>
      </c>
      <c r="BQ92" s="15">
        <v>92544.914999999994</v>
      </c>
      <c r="BR92" s="15">
        <v>93571.566999999995</v>
      </c>
    </row>
    <row r="93" spans="1:70" x14ac:dyDescent="0.2">
      <c r="A93" s="24" t="s">
        <v>14</v>
      </c>
      <c r="B93" s="24">
        <v>51</v>
      </c>
      <c r="C93" s="24" t="s">
        <v>5</v>
      </c>
      <c r="D93" s="24" t="s">
        <v>757</v>
      </c>
      <c r="E93" s="15">
        <v>1353.51</v>
      </c>
      <c r="F93" s="15">
        <v>1381.8720000000001</v>
      </c>
      <c r="G93" s="15">
        <v>1418.2760000000001</v>
      </c>
      <c r="H93" s="15">
        <v>1461.424</v>
      </c>
      <c r="I93" s="15">
        <v>1510.171</v>
      </c>
      <c r="J93" s="15">
        <v>1563.5050000000001</v>
      </c>
      <c r="K93" s="15">
        <v>1620.5930000000001</v>
      </c>
      <c r="L93" s="15">
        <v>1680.7139999999999</v>
      </c>
      <c r="M93" s="15">
        <v>1743.3030000000001</v>
      </c>
      <c r="N93" s="15">
        <v>1807.9169999999999</v>
      </c>
      <c r="O93" s="15">
        <v>1874.12</v>
      </c>
      <c r="P93" s="15">
        <v>1941.491</v>
      </c>
      <c r="Q93" s="15">
        <v>2009.5260000000001</v>
      </c>
      <c r="R93" s="15">
        <v>2077.5749999999998</v>
      </c>
      <c r="S93" s="15">
        <v>2144.998</v>
      </c>
      <c r="T93" s="15">
        <v>2211.3159999999998</v>
      </c>
      <c r="U93" s="15">
        <v>2276.0309999999999</v>
      </c>
      <c r="V93" s="15">
        <v>2339.1239999999998</v>
      </c>
      <c r="W93" s="15">
        <v>2401.14</v>
      </c>
      <c r="X93" s="15">
        <v>2462.9250000000002</v>
      </c>
      <c r="Y93" s="15">
        <v>2525.0650000000001</v>
      </c>
      <c r="Z93" s="15">
        <v>2587.7060000000001</v>
      </c>
      <c r="AA93" s="15">
        <v>2650.4839999999999</v>
      </c>
      <c r="AB93" s="15">
        <v>2712.7809999999999</v>
      </c>
      <c r="AC93" s="15">
        <v>2773.7469999999998</v>
      </c>
      <c r="AD93" s="15">
        <v>2832.7570000000001</v>
      </c>
      <c r="AE93" s="15">
        <v>2889.5790000000002</v>
      </c>
      <c r="AF93" s="15">
        <v>2944.3789999999999</v>
      </c>
      <c r="AG93" s="15">
        <v>2997.4110000000001</v>
      </c>
      <c r="AH93" s="15">
        <v>3049.105</v>
      </c>
      <c r="AI93" s="15">
        <v>3099.7510000000002</v>
      </c>
      <c r="AJ93" s="15">
        <v>3148.0920000000001</v>
      </c>
      <c r="AK93" s="15">
        <v>3193.6860000000001</v>
      </c>
      <c r="AL93" s="15">
        <v>3238.5940000000001</v>
      </c>
      <c r="AM93" s="15">
        <v>3285.5949999999998</v>
      </c>
      <c r="AN93" s="15">
        <v>3335.9349999999999</v>
      </c>
      <c r="AO93" s="15">
        <v>3392.2559999999999</v>
      </c>
      <c r="AP93" s="15">
        <v>3451.942</v>
      </c>
      <c r="AQ93" s="15">
        <v>3504.6509999999998</v>
      </c>
      <c r="AR93" s="15">
        <v>3536.4690000000001</v>
      </c>
      <c r="AS93" s="15">
        <v>3538.165</v>
      </c>
      <c r="AT93" s="15">
        <v>3505.2510000000002</v>
      </c>
      <c r="AU93" s="15">
        <v>3442.81</v>
      </c>
      <c r="AV93" s="15">
        <v>3363.098</v>
      </c>
      <c r="AW93" s="15">
        <v>3283.66</v>
      </c>
      <c r="AX93" s="15">
        <v>3217.3420000000001</v>
      </c>
      <c r="AY93" s="15">
        <v>3168.2150000000001</v>
      </c>
      <c r="AZ93" s="15">
        <v>3133.0859999999998</v>
      </c>
      <c r="BA93" s="15">
        <v>3108.6840000000002</v>
      </c>
      <c r="BB93" s="15">
        <v>3089.0169999999998</v>
      </c>
      <c r="BC93" s="15">
        <v>3069.5880000000002</v>
      </c>
      <c r="BD93" s="15">
        <v>3050.6550000000002</v>
      </c>
      <c r="BE93" s="15">
        <v>3033.8969999999999</v>
      </c>
      <c r="BF93" s="15">
        <v>3017.806</v>
      </c>
      <c r="BG93" s="15">
        <v>3000.6120000000001</v>
      </c>
      <c r="BH93" s="15">
        <v>2981.259</v>
      </c>
      <c r="BI93" s="15">
        <v>2958.5</v>
      </c>
      <c r="BJ93" s="15">
        <v>2933.056</v>
      </c>
      <c r="BK93" s="15">
        <v>2908.22</v>
      </c>
      <c r="BL93" s="15">
        <v>2888.5839999999998</v>
      </c>
      <c r="BM93" s="15">
        <v>2877.3110000000001</v>
      </c>
      <c r="BN93" s="15">
        <v>2875.5810000000001</v>
      </c>
      <c r="BO93" s="15">
        <v>2881.922</v>
      </c>
      <c r="BP93" s="15">
        <v>2893.509</v>
      </c>
      <c r="BQ93" s="15">
        <v>2906.22</v>
      </c>
      <c r="BR93" s="15">
        <v>2916.95</v>
      </c>
    </row>
    <row r="94" spans="1:70" x14ac:dyDescent="0.2">
      <c r="A94" s="24" t="s">
        <v>19</v>
      </c>
      <c r="B94" s="24">
        <v>31</v>
      </c>
      <c r="C94" s="24" t="s">
        <v>5</v>
      </c>
      <c r="D94" s="24" t="s">
        <v>757</v>
      </c>
      <c r="E94" s="15">
        <v>2927.9209999999998</v>
      </c>
      <c r="F94" s="15">
        <v>2987.2669999999998</v>
      </c>
      <c r="G94" s="15">
        <v>3060.011</v>
      </c>
      <c r="H94" s="15">
        <v>3142.8130000000001</v>
      </c>
      <c r="I94" s="15">
        <v>3233.1660000000002</v>
      </c>
      <c r="J94" s="15">
        <v>3329.3870000000002</v>
      </c>
      <c r="K94" s="15">
        <v>3430.66</v>
      </c>
      <c r="L94" s="15">
        <v>3537.027</v>
      </c>
      <c r="M94" s="15">
        <v>3649.1909999999998</v>
      </c>
      <c r="N94" s="15">
        <v>3768.3310000000001</v>
      </c>
      <c r="O94" s="15">
        <v>3895.3960000000002</v>
      </c>
      <c r="P94" s="15">
        <v>4030.32</v>
      </c>
      <c r="Q94" s="15">
        <v>4171.4250000000002</v>
      </c>
      <c r="R94" s="15">
        <v>4315.1279999999997</v>
      </c>
      <c r="S94" s="15">
        <v>4456.6890000000003</v>
      </c>
      <c r="T94" s="15">
        <v>4592.6099999999997</v>
      </c>
      <c r="U94" s="15">
        <v>4721.5249999999996</v>
      </c>
      <c r="V94" s="15">
        <v>4843.87</v>
      </c>
      <c r="W94" s="15">
        <v>4960.2349999999997</v>
      </c>
      <c r="X94" s="15">
        <v>5071.93</v>
      </c>
      <c r="Y94" s="15">
        <v>5180.0249999999996</v>
      </c>
      <c r="Z94" s="15">
        <v>5284.5320000000002</v>
      </c>
      <c r="AA94" s="15">
        <v>5385.2669999999998</v>
      </c>
      <c r="AB94" s="15">
        <v>5483.0839999999998</v>
      </c>
      <c r="AC94" s="15">
        <v>5579.0770000000002</v>
      </c>
      <c r="AD94" s="15">
        <v>5674.1369999999997</v>
      </c>
      <c r="AE94" s="15">
        <v>5768.7240000000002</v>
      </c>
      <c r="AF94" s="15">
        <v>5863.134</v>
      </c>
      <c r="AG94" s="15">
        <v>5957.9290000000001</v>
      </c>
      <c r="AH94" s="15">
        <v>6053.6450000000004</v>
      </c>
      <c r="AI94" s="15">
        <v>6150.7380000000003</v>
      </c>
      <c r="AJ94" s="15">
        <v>6249.32</v>
      </c>
      <c r="AK94" s="15">
        <v>6349.558</v>
      </c>
      <c r="AL94" s="15">
        <v>6452.076</v>
      </c>
      <c r="AM94" s="15">
        <v>6557.585</v>
      </c>
      <c r="AN94" s="15">
        <v>6666.4549999999999</v>
      </c>
      <c r="AO94" s="15">
        <v>6778.6329999999998</v>
      </c>
      <c r="AP94" s="15">
        <v>6893.5</v>
      </c>
      <c r="AQ94" s="15">
        <v>7010.0360000000001</v>
      </c>
      <c r="AR94" s="15">
        <v>7126.8909999999996</v>
      </c>
      <c r="AS94" s="15">
        <v>7242.77</v>
      </c>
      <c r="AT94" s="15">
        <v>7357.9560000000001</v>
      </c>
      <c r="AU94" s="15">
        <v>7471.933</v>
      </c>
      <c r="AV94" s="15">
        <v>7581.7610000000004</v>
      </c>
      <c r="AW94" s="15">
        <v>7683.7089999999998</v>
      </c>
      <c r="AX94" s="15">
        <v>7775.4260000000004</v>
      </c>
      <c r="AY94" s="15">
        <v>7855.5529999999999</v>
      </c>
      <c r="AZ94" s="15">
        <v>7925.6689999999999</v>
      </c>
      <c r="BA94" s="15">
        <v>7989.9040000000005</v>
      </c>
      <c r="BB94" s="15">
        <v>8054.125</v>
      </c>
      <c r="BC94" s="15">
        <v>8122.741</v>
      </c>
      <c r="BD94" s="15">
        <v>8197.2790000000005</v>
      </c>
      <c r="BE94" s="15">
        <v>8277.0149999999994</v>
      </c>
      <c r="BF94" s="15">
        <v>8361.3590000000004</v>
      </c>
      <c r="BG94" s="15">
        <v>8448.8819999999996</v>
      </c>
      <c r="BH94" s="15">
        <v>8538.6059999999998</v>
      </c>
      <c r="BI94" s="15">
        <v>8630.1949999999997</v>
      </c>
      <c r="BJ94" s="15">
        <v>8724.3040000000001</v>
      </c>
      <c r="BK94" s="15">
        <v>8821.9079999999994</v>
      </c>
      <c r="BL94" s="15">
        <v>8924.4069999999992</v>
      </c>
      <c r="BM94" s="15">
        <v>9032.4570000000003</v>
      </c>
      <c r="BN94" s="15">
        <v>9146.3790000000008</v>
      </c>
      <c r="BO94" s="15">
        <v>9264.9169999999995</v>
      </c>
      <c r="BP94" s="15">
        <v>9385.2929999999997</v>
      </c>
      <c r="BQ94" s="15">
        <v>9503.7710000000006</v>
      </c>
      <c r="BR94" s="15">
        <v>9617.4840000000004</v>
      </c>
    </row>
    <row r="95" spans="1:70" x14ac:dyDescent="0.2">
      <c r="A95" s="24" t="s">
        <v>21</v>
      </c>
      <c r="B95" s="24">
        <v>48</v>
      </c>
      <c r="C95" s="24" t="s">
        <v>5</v>
      </c>
      <c r="D95" s="24" t="s">
        <v>757</v>
      </c>
      <c r="E95" s="15">
        <v>115.611</v>
      </c>
      <c r="F95" s="15">
        <v>116.83199999999999</v>
      </c>
      <c r="G95" s="15">
        <v>119.586</v>
      </c>
      <c r="H95" s="15">
        <v>123.489</v>
      </c>
      <c r="I95" s="15">
        <v>128.25299999999999</v>
      </c>
      <c r="J95" s="15">
        <v>133.58500000000001</v>
      </c>
      <c r="K95" s="15">
        <v>139.268</v>
      </c>
      <c r="L95" s="15">
        <v>145.10900000000001</v>
      </c>
      <c r="M95" s="15">
        <v>150.982</v>
      </c>
      <c r="N95" s="15">
        <v>156.77699999999999</v>
      </c>
      <c r="O95" s="15">
        <v>162.42699999999999</v>
      </c>
      <c r="P95" s="15">
        <v>167.89400000000001</v>
      </c>
      <c r="Q95" s="15">
        <v>173.14400000000001</v>
      </c>
      <c r="R95" s="15">
        <v>178.14</v>
      </c>
      <c r="S95" s="15">
        <v>182.887</v>
      </c>
      <c r="T95" s="15">
        <v>187.43100000000001</v>
      </c>
      <c r="U95" s="15">
        <v>191.78</v>
      </c>
      <c r="V95" s="15">
        <v>196.06299999999999</v>
      </c>
      <c r="W95" s="15">
        <v>200.65299999999999</v>
      </c>
      <c r="X95" s="15">
        <v>206.04300000000001</v>
      </c>
      <c r="Y95" s="15">
        <v>212.60499999999999</v>
      </c>
      <c r="Z95" s="15">
        <v>220.31200000000001</v>
      </c>
      <c r="AA95" s="15">
        <v>229.155</v>
      </c>
      <c r="AB95" s="15">
        <v>239.52699999999999</v>
      </c>
      <c r="AC95" s="15">
        <v>251.911</v>
      </c>
      <c r="AD95" s="15">
        <v>266.54300000000001</v>
      </c>
      <c r="AE95" s="15">
        <v>283.75200000000001</v>
      </c>
      <c r="AF95" s="15">
        <v>303.17500000000001</v>
      </c>
      <c r="AG95" s="15">
        <v>323.47300000000001</v>
      </c>
      <c r="AH95" s="15">
        <v>342.798</v>
      </c>
      <c r="AI95" s="15">
        <v>359.88799999999998</v>
      </c>
      <c r="AJ95" s="15">
        <v>374.12</v>
      </c>
      <c r="AK95" s="15">
        <v>385.95</v>
      </c>
      <c r="AL95" s="15">
        <v>396.45400000000001</v>
      </c>
      <c r="AM95" s="15">
        <v>407.22699999999998</v>
      </c>
      <c r="AN95" s="15">
        <v>419.43</v>
      </c>
      <c r="AO95" s="15">
        <v>433.48200000000003</v>
      </c>
      <c r="AP95" s="15">
        <v>448.97300000000001</v>
      </c>
      <c r="AQ95" s="15">
        <v>465.202</v>
      </c>
      <c r="AR95" s="15">
        <v>481.09</v>
      </c>
      <c r="AS95" s="15">
        <v>495.93099999999998</v>
      </c>
      <c r="AT95" s="15">
        <v>509.76499999999999</v>
      </c>
      <c r="AU95" s="15">
        <v>523.08699999999999</v>
      </c>
      <c r="AV95" s="15">
        <v>536.21299999999997</v>
      </c>
      <c r="AW95" s="15">
        <v>549.58799999999997</v>
      </c>
      <c r="AX95" s="15">
        <v>563.69899999999996</v>
      </c>
      <c r="AY95" s="15">
        <v>578.66800000000001</v>
      </c>
      <c r="AZ95" s="15">
        <v>594.92999999999995</v>
      </c>
      <c r="BA95" s="15">
        <v>613.702</v>
      </c>
      <c r="BB95" s="15">
        <v>636.54499999999996</v>
      </c>
      <c r="BC95" s="15">
        <v>664.61400000000003</v>
      </c>
      <c r="BD95" s="15">
        <v>697.54899999999998</v>
      </c>
      <c r="BE95" s="15">
        <v>735.14800000000002</v>
      </c>
      <c r="BF95" s="15">
        <v>778.71100000000001</v>
      </c>
      <c r="BG95" s="15">
        <v>829.84799999999996</v>
      </c>
      <c r="BH95" s="15">
        <v>889.16800000000001</v>
      </c>
      <c r="BI95" s="15">
        <v>958.41399999999999</v>
      </c>
      <c r="BJ95" s="15">
        <v>1035.8910000000001</v>
      </c>
      <c r="BK95" s="15">
        <v>1114.5899999999999</v>
      </c>
      <c r="BL95" s="15">
        <v>1185.029</v>
      </c>
      <c r="BM95" s="15">
        <v>1240.8620000000001</v>
      </c>
      <c r="BN95" s="15">
        <v>1278.269</v>
      </c>
      <c r="BO95" s="15">
        <v>1300.2170000000001</v>
      </c>
      <c r="BP95" s="15">
        <v>1315.4110000000001</v>
      </c>
      <c r="BQ95" s="15">
        <v>1336.3969999999999</v>
      </c>
      <c r="BR95" s="15">
        <v>1371.855</v>
      </c>
    </row>
    <row r="96" spans="1:70" x14ac:dyDescent="0.2">
      <c r="A96" s="24" t="s">
        <v>51</v>
      </c>
      <c r="B96" s="24">
        <v>196</v>
      </c>
      <c r="C96" s="24" t="s">
        <v>5</v>
      </c>
      <c r="D96" s="24" t="s">
        <v>757</v>
      </c>
      <c r="E96" s="15">
        <v>494.01499999999999</v>
      </c>
      <c r="F96" s="15">
        <v>500.38099999999997</v>
      </c>
      <c r="G96" s="15">
        <v>506.62700000000001</v>
      </c>
      <c r="H96" s="15">
        <v>513.43399999999997</v>
      </c>
      <c r="I96" s="15">
        <v>521.18399999999997</v>
      </c>
      <c r="J96" s="15">
        <v>529.97199999999998</v>
      </c>
      <c r="K96" s="15">
        <v>539.56500000000005</v>
      </c>
      <c r="L96" s="15">
        <v>549.46100000000001</v>
      </c>
      <c r="M96" s="15">
        <v>558.89499999999998</v>
      </c>
      <c r="N96" s="15">
        <v>566.98199999999997</v>
      </c>
      <c r="O96" s="15">
        <v>572.92999999999995</v>
      </c>
      <c r="P96" s="15">
        <v>576.39499999999998</v>
      </c>
      <c r="Q96" s="15">
        <v>577.69100000000003</v>
      </c>
      <c r="R96" s="15">
        <v>577.91300000000001</v>
      </c>
      <c r="S96" s="15">
        <v>578.62699999999995</v>
      </c>
      <c r="T96" s="15">
        <v>580.96600000000001</v>
      </c>
      <c r="U96" s="15">
        <v>585.30799999999999</v>
      </c>
      <c r="V96" s="15">
        <v>591.30799999999999</v>
      </c>
      <c r="W96" s="15">
        <v>598.49300000000005</v>
      </c>
      <c r="X96" s="15">
        <v>606.11300000000006</v>
      </c>
      <c r="Y96" s="15">
        <v>613.62099999999998</v>
      </c>
      <c r="Z96" s="15">
        <v>620.85900000000004</v>
      </c>
      <c r="AA96" s="15">
        <v>628.00199999999995</v>
      </c>
      <c r="AB96" s="15">
        <v>635.11099999999999</v>
      </c>
      <c r="AC96" s="15">
        <v>642.33900000000006</v>
      </c>
      <c r="AD96" s="15">
        <v>649.755</v>
      </c>
      <c r="AE96" s="15">
        <v>657.53399999999999</v>
      </c>
      <c r="AF96" s="15">
        <v>665.52800000000002</v>
      </c>
      <c r="AG96" s="15">
        <v>673.25099999999998</v>
      </c>
      <c r="AH96" s="15">
        <v>680.01099999999997</v>
      </c>
      <c r="AI96" s="15">
        <v>685.40599999999995</v>
      </c>
      <c r="AJ96" s="15">
        <v>689.173</v>
      </c>
      <c r="AK96" s="15">
        <v>691.702</v>
      </c>
      <c r="AL96" s="15">
        <v>694.077</v>
      </c>
      <c r="AM96" s="15">
        <v>697.71699999999998</v>
      </c>
      <c r="AN96" s="15">
        <v>703.68700000000001</v>
      </c>
      <c r="AO96" s="15">
        <v>712.34100000000001</v>
      </c>
      <c r="AP96" s="15">
        <v>723.38</v>
      </c>
      <c r="AQ96" s="15">
        <v>736.47900000000004</v>
      </c>
      <c r="AR96" s="15">
        <v>751.04399999999998</v>
      </c>
      <c r="AS96" s="15">
        <v>766.61400000000003</v>
      </c>
      <c r="AT96" s="15">
        <v>783.12900000000002</v>
      </c>
      <c r="AU96" s="15">
        <v>800.60900000000004</v>
      </c>
      <c r="AV96" s="15">
        <v>818.75099999999998</v>
      </c>
      <c r="AW96" s="15">
        <v>837.11</v>
      </c>
      <c r="AX96" s="15">
        <v>855.38400000000001</v>
      </c>
      <c r="AY96" s="15">
        <v>873.423</v>
      </c>
      <c r="AZ96" s="15">
        <v>891.19200000000001</v>
      </c>
      <c r="BA96" s="15">
        <v>908.70399999999995</v>
      </c>
      <c r="BB96" s="15">
        <v>926.05</v>
      </c>
      <c r="BC96" s="15">
        <v>943.28599999999994</v>
      </c>
      <c r="BD96" s="15">
        <v>960.28200000000004</v>
      </c>
      <c r="BE96" s="15">
        <v>976.96600000000001</v>
      </c>
      <c r="BF96" s="15">
        <v>993.56299999999999</v>
      </c>
      <c r="BG96" s="15">
        <v>1010.41</v>
      </c>
      <c r="BH96" s="15">
        <v>1027.6579999999999</v>
      </c>
      <c r="BI96" s="15">
        <v>1045.509</v>
      </c>
      <c r="BJ96" s="15">
        <v>1063.712</v>
      </c>
      <c r="BK96" s="15">
        <v>1081.5630000000001</v>
      </c>
      <c r="BL96" s="15">
        <v>1098.076</v>
      </c>
      <c r="BM96" s="15">
        <v>1112.607</v>
      </c>
      <c r="BN96" s="15">
        <v>1124.835</v>
      </c>
      <c r="BO96" s="15">
        <v>1135.0619999999999</v>
      </c>
      <c r="BP96" s="15">
        <v>1143.896</v>
      </c>
      <c r="BQ96" s="15">
        <v>1152.309</v>
      </c>
      <c r="BR96" s="15">
        <v>1160.9849999999999</v>
      </c>
    </row>
    <row r="97" spans="1:70" x14ac:dyDescent="0.2">
      <c r="A97" s="24" t="s">
        <v>70</v>
      </c>
      <c r="B97" s="24">
        <v>268</v>
      </c>
      <c r="C97" s="24" t="s">
        <v>5</v>
      </c>
      <c r="D97" s="24" t="s">
        <v>757</v>
      </c>
      <c r="E97" s="15">
        <v>3527.0079999999998</v>
      </c>
      <c r="F97" s="15">
        <v>3555.87</v>
      </c>
      <c r="G97" s="15">
        <v>3588.6190000000001</v>
      </c>
      <c r="H97" s="15">
        <v>3625.6010000000001</v>
      </c>
      <c r="I97" s="15">
        <v>3667.0639999999999</v>
      </c>
      <c r="J97" s="15">
        <v>3713.1210000000001</v>
      </c>
      <c r="K97" s="15">
        <v>3763.7629999999999</v>
      </c>
      <c r="L97" s="15">
        <v>3818.8470000000002</v>
      </c>
      <c r="M97" s="15">
        <v>3878.127</v>
      </c>
      <c r="N97" s="15">
        <v>3941.2330000000002</v>
      </c>
      <c r="O97" s="15">
        <v>4007.7130000000002</v>
      </c>
      <c r="P97" s="15">
        <v>4077.069</v>
      </c>
      <c r="Q97" s="15">
        <v>4148.7299999999996</v>
      </c>
      <c r="R97" s="15">
        <v>4222.1419999999998</v>
      </c>
      <c r="S97" s="15">
        <v>4296.6559999999999</v>
      </c>
      <c r="T97" s="15">
        <v>4371.5209999999997</v>
      </c>
      <c r="U97" s="15">
        <v>4446.8239999999996</v>
      </c>
      <c r="V97" s="15">
        <v>4521.7089999999998</v>
      </c>
      <c r="W97" s="15">
        <v>4593.3050000000003</v>
      </c>
      <c r="X97" s="15">
        <v>4658</v>
      </c>
      <c r="Y97" s="15">
        <v>4713.3220000000001</v>
      </c>
      <c r="Z97" s="15">
        <v>4758.1450000000004</v>
      </c>
      <c r="AA97" s="15">
        <v>4793.55</v>
      </c>
      <c r="AB97" s="15">
        <v>4822.16</v>
      </c>
      <c r="AC97" s="15">
        <v>4847.8530000000001</v>
      </c>
      <c r="AD97" s="15">
        <v>4873.6189999999997</v>
      </c>
      <c r="AE97" s="15">
        <v>4900.1790000000001</v>
      </c>
      <c r="AF97" s="15">
        <v>4927.2439999999997</v>
      </c>
      <c r="AG97" s="15">
        <v>4955.5010000000002</v>
      </c>
      <c r="AH97" s="15">
        <v>4985.5630000000001</v>
      </c>
      <c r="AI97" s="15">
        <v>5017.8180000000002</v>
      </c>
      <c r="AJ97" s="15">
        <v>5051.2250000000004</v>
      </c>
      <c r="AK97" s="15">
        <v>5085.5140000000001</v>
      </c>
      <c r="AL97" s="15">
        <v>5122.384</v>
      </c>
      <c r="AM97" s="15">
        <v>5164.1369999999997</v>
      </c>
      <c r="AN97" s="15">
        <v>5211.4409999999998</v>
      </c>
      <c r="AO97" s="15">
        <v>5266.826</v>
      </c>
      <c r="AP97" s="15">
        <v>5327.2280000000001</v>
      </c>
      <c r="AQ97" s="15">
        <v>5380.9089999999997</v>
      </c>
      <c r="AR97" s="15">
        <v>5412.1469999999999</v>
      </c>
      <c r="AS97" s="15">
        <v>5410.3720000000003</v>
      </c>
      <c r="AT97" s="15">
        <v>5370.6490000000003</v>
      </c>
      <c r="AU97" s="15">
        <v>5298.0860000000002</v>
      </c>
      <c r="AV97" s="15">
        <v>5204.634</v>
      </c>
      <c r="AW97" s="15">
        <v>5107.674</v>
      </c>
      <c r="AX97" s="15">
        <v>5020.0609999999997</v>
      </c>
      <c r="AY97" s="15">
        <v>4945.5659999999998</v>
      </c>
      <c r="AZ97" s="15">
        <v>4881.2479999999996</v>
      </c>
      <c r="BA97" s="15">
        <v>4825.1859999999997</v>
      </c>
      <c r="BB97" s="15">
        <v>4773.1689999999999</v>
      </c>
      <c r="BC97" s="15">
        <v>4722.0590000000002</v>
      </c>
      <c r="BD97" s="15">
        <v>4672.1620000000003</v>
      </c>
      <c r="BE97" s="15">
        <v>4624.88</v>
      </c>
      <c r="BF97" s="15">
        <v>4579.0820000000003</v>
      </c>
      <c r="BG97" s="15">
        <v>4533.3289999999997</v>
      </c>
      <c r="BH97" s="15">
        <v>4486.5469999999996</v>
      </c>
      <c r="BI97" s="15">
        <v>4438.8959999999997</v>
      </c>
      <c r="BJ97" s="15">
        <v>4390.5349999999999</v>
      </c>
      <c r="BK97" s="15">
        <v>4340.5140000000001</v>
      </c>
      <c r="BL97" s="15">
        <v>4287.6959999999999</v>
      </c>
      <c r="BM97" s="15">
        <v>4231.6610000000001</v>
      </c>
      <c r="BN97" s="15">
        <v>4171.2560000000003</v>
      </c>
      <c r="BO97" s="15">
        <v>4107.7190000000001</v>
      </c>
      <c r="BP97" s="15">
        <v>4045.91</v>
      </c>
      <c r="BQ97" s="15">
        <v>3992.346</v>
      </c>
      <c r="BR97" s="15">
        <v>3951.5239999999999</v>
      </c>
    </row>
    <row r="98" spans="1:70" x14ac:dyDescent="0.2">
      <c r="A98" s="24" t="s">
        <v>90</v>
      </c>
      <c r="B98" s="24">
        <v>368</v>
      </c>
      <c r="C98" s="24" t="s">
        <v>5</v>
      </c>
      <c r="D98" s="24" t="s">
        <v>757</v>
      </c>
      <c r="E98" s="15">
        <v>5719.192</v>
      </c>
      <c r="F98" s="15">
        <v>5901.5050000000001</v>
      </c>
      <c r="G98" s="15">
        <v>6065.01</v>
      </c>
      <c r="H98" s="15">
        <v>6216.1310000000003</v>
      </c>
      <c r="I98" s="15">
        <v>6360.4390000000003</v>
      </c>
      <c r="J98" s="15">
        <v>6502.6570000000002</v>
      </c>
      <c r="K98" s="15">
        <v>6646.643</v>
      </c>
      <c r="L98" s="15">
        <v>6795.3969999999999</v>
      </c>
      <c r="M98" s="15">
        <v>6951.1610000000001</v>
      </c>
      <c r="N98" s="15">
        <v>7115.5110000000004</v>
      </c>
      <c r="O98" s="15">
        <v>7289.7610000000004</v>
      </c>
      <c r="P98" s="15">
        <v>7475.3519999999999</v>
      </c>
      <c r="Q98" s="15">
        <v>7674.223</v>
      </c>
      <c r="R98" s="15">
        <v>7888.9139999999998</v>
      </c>
      <c r="S98" s="15">
        <v>8122.1989999999996</v>
      </c>
      <c r="T98" s="15">
        <v>8375.7929999999997</v>
      </c>
      <c r="U98" s="15">
        <v>8651.1640000000007</v>
      </c>
      <c r="V98" s="15">
        <v>8947.4040000000005</v>
      </c>
      <c r="W98" s="15">
        <v>9260.6820000000007</v>
      </c>
      <c r="X98" s="15">
        <v>9585.5759999999991</v>
      </c>
      <c r="Y98" s="15">
        <v>9917.9830000000002</v>
      </c>
      <c r="Z98" s="15">
        <v>10255.903</v>
      </c>
      <c r="AA98" s="15">
        <v>10599.844999999999</v>
      </c>
      <c r="AB98" s="15">
        <v>10951.165999999999</v>
      </c>
      <c r="AC98" s="15">
        <v>11312.305</v>
      </c>
      <c r="AD98" s="15">
        <v>11684.589</v>
      </c>
      <c r="AE98" s="15">
        <v>12068.168</v>
      </c>
      <c r="AF98" s="15">
        <v>12460.914000000001</v>
      </c>
      <c r="AG98" s="15">
        <v>12859.093999999999</v>
      </c>
      <c r="AH98" s="15">
        <v>13257.799000000001</v>
      </c>
      <c r="AI98" s="15">
        <v>13653.356</v>
      </c>
      <c r="AJ98" s="15">
        <v>14046.54</v>
      </c>
      <c r="AK98" s="15">
        <v>14438.308999999999</v>
      </c>
      <c r="AL98" s="15">
        <v>14825.789000000001</v>
      </c>
      <c r="AM98" s="15">
        <v>15205.501</v>
      </c>
      <c r="AN98" s="15">
        <v>15576.395</v>
      </c>
      <c r="AO98" s="15">
        <v>15936.375</v>
      </c>
      <c r="AP98" s="15">
        <v>16290.148999999999</v>
      </c>
      <c r="AQ98" s="15">
        <v>16651.807000000001</v>
      </c>
      <c r="AR98" s="15">
        <v>17040.189999999999</v>
      </c>
      <c r="AS98" s="15">
        <v>17469.005000000001</v>
      </c>
      <c r="AT98" s="15">
        <v>17942.715</v>
      </c>
      <c r="AU98" s="15">
        <v>18458.187000000002</v>
      </c>
      <c r="AV98" s="15">
        <v>19011.917000000001</v>
      </c>
      <c r="AW98" s="15">
        <v>19597.239000000001</v>
      </c>
      <c r="AX98" s="15">
        <v>20208.386999999999</v>
      </c>
      <c r="AY98" s="15">
        <v>20845.893</v>
      </c>
      <c r="AZ98" s="15">
        <v>21509.291000000001</v>
      </c>
      <c r="BA98" s="15">
        <v>22190.25</v>
      </c>
      <c r="BB98" s="15">
        <v>22878.155999999999</v>
      </c>
      <c r="BC98" s="15">
        <v>23565.413</v>
      </c>
      <c r="BD98" s="15">
        <v>24251.649000000001</v>
      </c>
      <c r="BE98" s="15">
        <v>24939.298999999999</v>
      </c>
      <c r="BF98" s="15">
        <v>25627.626</v>
      </c>
      <c r="BG98" s="15">
        <v>26316.609</v>
      </c>
      <c r="BH98" s="15">
        <v>27008.425999999999</v>
      </c>
      <c r="BI98" s="15">
        <v>27697.912</v>
      </c>
      <c r="BJ98" s="15">
        <v>28390.433000000001</v>
      </c>
      <c r="BK98" s="15">
        <v>29111.417000000001</v>
      </c>
      <c r="BL98" s="15">
        <v>29894.651999999998</v>
      </c>
      <c r="BM98" s="15">
        <v>30762.701000000001</v>
      </c>
      <c r="BN98" s="15">
        <v>31727.053</v>
      </c>
      <c r="BO98" s="15">
        <v>32776.571000000004</v>
      </c>
      <c r="BP98" s="15">
        <v>33883.144999999997</v>
      </c>
      <c r="BQ98" s="15">
        <v>35006.080000000002</v>
      </c>
      <c r="BR98" s="15">
        <v>36115.648999999998</v>
      </c>
    </row>
    <row r="99" spans="1:70" x14ac:dyDescent="0.2">
      <c r="A99" s="24" t="s">
        <v>92</v>
      </c>
      <c r="B99" s="24">
        <v>376</v>
      </c>
      <c r="C99" s="24" t="s">
        <v>5</v>
      </c>
      <c r="D99" s="24" t="s">
        <v>757</v>
      </c>
      <c r="E99" s="15">
        <v>1257.971</v>
      </c>
      <c r="F99" s="15">
        <v>1354.097</v>
      </c>
      <c r="G99" s="15">
        <v>1451.49</v>
      </c>
      <c r="H99" s="15">
        <v>1546.2380000000001</v>
      </c>
      <c r="I99" s="15">
        <v>1635.7809999999999</v>
      </c>
      <c r="J99" s="15">
        <v>1718.9580000000001</v>
      </c>
      <c r="K99" s="15">
        <v>1796.01</v>
      </c>
      <c r="L99" s="15">
        <v>1868.5809999999999</v>
      </c>
      <c r="M99" s="15">
        <v>1939.451</v>
      </c>
      <c r="N99" s="15">
        <v>2012.15</v>
      </c>
      <c r="O99" s="15">
        <v>2089.8890000000001</v>
      </c>
      <c r="P99" s="15">
        <v>2174.2669999999998</v>
      </c>
      <c r="Q99" s="15">
        <v>2264.3090000000002</v>
      </c>
      <c r="R99" s="15">
        <v>2355.9319999999998</v>
      </c>
      <c r="S99" s="15">
        <v>2443.2979999999998</v>
      </c>
      <c r="T99" s="15">
        <v>2522.5300000000002</v>
      </c>
      <c r="U99" s="15">
        <v>2591.5940000000001</v>
      </c>
      <c r="V99" s="15">
        <v>2652.6970000000001</v>
      </c>
      <c r="W99" s="15">
        <v>2711.3</v>
      </c>
      <c r="X99" s="15">
        <v>2775.1619999999998</v>
      </c>
      <c r="Y99" s="15">
        <v>2849.6219999999998</v>
      </c>
      <c r="Z99" s="15">
        <v>2936.6680000000001</v>
      </c>
      <c r="AA99" s="15">
        <v>3033.922</v>
      </c>
      <c r="AB99" s="15">
        <v>3137.0329999999999</v>
      </c>
      <c r="AC99" s="15">
        <v>3239.5630000000001</v>
      </c>
      <c r="AD99" s="15">
        <v>3336.76</v>
      </c>
      <c r="AE99" s="15">
        <v>3427.6640000000002</v>
      </c>
      <c r="AF99" s="15">
        <v>3513.529</v>
      </c>
      <c r="AG99" s="15">
        <v>3594.4879999999998</v>
      </c>
      <c r="AH99" s="15">
        <v>3671.2820000000002</v>
      </c>
      <c r="AI99" s="15">
        <v>3744.6669999999999</v>
      </c>
      <c r="AJ99" s="15">
        <v>3815.232</v>
      </c>
      <c r="AK99" s="15">
        <v>3883.4670000000001</v>
      </c>
      <c r="AL99" s="15">
        <v>3950.123</v>
      </c>
      <c r="AM99" s="15">
        <v>4016.13</v>
      </c>
      <c r="AN99" s="15">
        <v>4082.7869999999998</v>
      </c>
      <c r="AO99" s="15">
        <v>4148.9459999999999</v>
      </c>
      <c r="AP99" s="15">
        <v>4216.1790000000001</v>
      </c>
      <c r="AQ99" s="15">
        <v>4291.576</v>
      </c>
      <c r="AR99" s="15">
        <v>4384.3549999999996</v>
      </c>
      <c r="AS99" s="15">
        <v>4500.4750000000004</v>
      </c>
      <c r="AT99" s="15">
        <v>4643.1980000000003</v>
      </c>
      <c r="AU99" s="15">
        <v>4808.8580000000002</v>
      </c>
      <c r="AV99" s="15">
        <v>4987.7299999999996</v>
      </c>
      <c r="AW99" s="15">
        <v>5166.0720000000001</v>
      </c>
      <c r="AX99" s="15">
        <v>5333.7190000000001</v>
      </c>
      <c r="AY99" s="15">
        <v>5488.0770000000002</v>
      </c>
      <c r="AZ99" s="15">
        <v>5631.5439999999999</v>
      </c>
      <c r="BA99" s="15">
        <v>5765.21</v>
      </c>
      <c r="BB99" s="15">
        <v>5891.77</v>
      </c>
      <c r="BC99" s="15">
        <v>6013.741</v>
      </c>
      <c r="BD99" s="15">
        <v>6129.53</v>
      </c>
      <c r="BE99" s="15">
        <v>6239.2849999999999</v>
      </c>
      <c r="BF99" s="15">
        <v>6349.5190000000002</v>
      </c>
      <c r="BG99" s="15">
        <v>6468.8270000000002</v>
      </c>
      <c r="BH99" s="15">
        <v>6602.97</v>
      </c>
      <c r="BI99" s="15">
        <v>6755.2110000000002</v>
      </c>
      <c r="BJ99" s="15">
        <v>6922.6850000000004</v>
      </c>
      <c r="BK99" s="15">
        <v>7097.41</v>
      </c>
      <c r="BL99" s="15">
        <v>7267.8950000000004</v>
      </c>
      <c r="BM99" s="15">
        <v>7425.9589999999998</v>
      </c>
      <c r="BN99" s="15">
        <v>7568.7740000000003</v>
      </c>
      <c r="BO99" s="15">
        <v>7699.1049999999996</v>
      </c>
      <c r="BP99" s="15">
        <v>7821.1049999999996</v>
      </c>
      <c r="BQ99" s="15">
        <v>7941.3289999999997</v>
      </c>
      <c r="BR99" s="15">
        <v>8064.5469999999996</v>
      </c>
    </row>
    <row r="100" spans="1:70" x14ac:dyDescent="0.2">
      <c r="A100" s="24" t="s">
        <v>96</v>
      </c>
      <c r="B100" s="24">
        <v>400</v>
      </c>
      <c r="C100" s="24" t="s">
        <v>5</v>
      </c>
      <c r="D100" s="24" t="s">
        <v>757</v>
      </c>
      <c r="E100" s="15">
        <v>481.32100000000003</v>
      </c>
      <c r="F100" s="15">
        <v>536.44600000000003</v>
      </c>
      <c r="G100" s="15">
        <v>576.36699999999996</v>
      </c>
      <c r="H100" s="15">
        <v>610.07899999999995</v>
      </c>
      <c r="I100" s="15">
        <v>644.19600000000003</v>
      </c>
      <c r="J100" s="15">
        <v>682.952</v>
      </c>
      <c r="K100" s="15">
        <v>728.04</v>
      </c>
      <c r="L100" s="15">
        <v>778.77099999999996</v>
      </c>
      <c r="M100" s="15">
        <v>832.428</v>
      </c>
      <c r="N100" s="15">
        <v>884.86400000000003</v>
      </c>
      <c r="O100" s="15">
        <v>932.25699999999995</v>
      </c>
      <c r="P100" s="15">
        <v>973.08299999999997</v>
      </c>
      <c r="Q100" s="15">
        <v>1009.7329999999999</v>
      </c>
      <c r="R100" s="15">
        <v>1049.3019999999999</v>
      </c>
      <c r="S100" s="15">
        <v>1101.4590000000001</v>
      </c>
      <c r="T100" s="15">
        <v>1172.55</v>
      </c>
      <c r="U100" s="15">
        <v>1265.806</v>
      </c>
      <c r="V100" s="15">
        <v>1377.4649999999999</v>
      </c>
      <c r="W100" s="15">
        <v>1498.309</v>
      </c>
      <c r="X100" s="15">
        <v>1615.277</v>
      </c>
      <c r="Y100" s="15">
        <v>1718.913</v>
      </c>
      <c r="Z100" s="15">
        <v>1806.605</v>
      </c>
      <c r="AA100" s="15">
        <v>1881.2139999999999</v>
      </c>
      <c r="AB100" s="15">
        <v>1945.626</v>
      </c>
      <c r="AC100" s="15">
        <v>2004.8330000000001</v>
      </c>
      <c r="AD100" s="15">
        <v>2062.9180000000001</v>
      </c>
      <c r="AE100" s="15">
        <v>2120.069</v>
      </c>
      <c r="AF100" s="15">
        <v>2176.1350000000002</v>
      </c>
      <c r="AG100" s="15">
        <v>2234.5940000000001</v>
      </c>
      <c r="AH100" s="15">
        <v>2299.6550000000002</v>
      </c>
      <c r="AI100" s="15">
        <v>2374.422</v>
      </c>
      <c r="AJ100" s="15">
        <v>2461.1930000000002</v>
      </c>
      <c r="AK100" s="15">
        <v>2559.7179999999998</v>
      </c>
      <c r="AL100" s="15">
        <v>2667.47</v>
      </c>
      <c r="AM100" s="15">
        <v>2780.4279999999999</v>
      </c>
      <c r="AN100" s="15">
        <v>2895.9850000000001</v>
      </c>
      <c r="AO100" s="15">
        <v>3011.3</v>
      </c>
      <c r="AP100" s="15">
        <v>3127.9169999999999</v>
      </c>
      <c r="AQ100" s="15">
        <v>3252.672</v>
      </c>
      <c r="AR100" s="15">
        <v>3395.0230000000001</v>
      </c>
      <c r="AS100" s="15">
        <v>3560.5819999999999</v>
      </c>
      <c r="AT100" s="15">
        <v>3753.433</v>
      </c>
      <c r="AU100" s="15">
        <v>3968.1979999999999</v>
      </c>
      <c r="AV100" s="15">
        <v>4189.4309999999996</v>
      </c>
      <c r="AW100" s="15">
        <v>4395.9530000000004</v>
      </c>
      <c r="AX100" s="15">
        <v>4572.9040000000005</v>
      </c>
      <c r="AY100" s="15">
        <v>4716.3729999999996</v>
      </c>
      <c r="AZ100" s="15">
        <v>4832.2669999999998</v>
      </c>
      <c r="BA100" s="15">
        <v>4927.9120000000003</v>
      </c>
      <c r="BB100" s="15">
        <v>5014.8990000000003</v>
      </c>
      <c r="BC100" s="15">
        <v>5103.13</v>
      </c>
      <c r="BD100" s="15">
        <v>5193.482</v>
      </c>
      <c r="BE100" s="15">
        <v>5287.4880000000003</v>
      </c>
      <c r="BF100" s="15">
        <v>5396.7740000000003</v>
      </c>
      <c r="BG100" s="15">
        <v>5535.5950000000003</v>
      </c>
      <c r="BH100" s="15">
        <v>5714.1109999999999</v>
      </c>
      <c r="BI100" s="15">
        <v>5934.232</v>
      </c>
      <c r="BJ100" s="15">
        <v>6193.1909999999998</v>
      </c>
      <c r="BK100" s="15">
        <v>6489.8220000000001</v>
      </c>
      <c r="BL100" s="15">
        <v>6821.116</v>
      </c>
      <c r="BM100" s="15">
        <v>7182.39</v>
      </c>
      <c r="BN100" s="15">
        <v>7574.9430000000002</v>
      </c>
      <c r="BO100" s="15">
        <v>7992.5730000000003</v>
      </c>
      <c r="BP100" s="15">
        <v>8413.4639999999999</v>
      </c>
      <c r="BQ100" s="15">
        <v>8809.3060000000005</v>
      </c>
      <c r="BR100" s="15">
        <v>9159.3019999999997</v>
      </c>
    </row>
    <row r="101" spans="1:70" x14ac:dyDescent="0.2">
      <c r="A101" s="24" t="s">
        <v>102</v>
      </c>
      <c r="B101" s="24">
        <v>414</v>
      </c>
      <c r="C101" s="24" t="s">
        <v>5</v>
      </c>
      <c r="D101" s="24" t="s">
        <v>757</v>
      </c>
      <c r="E101" s="15">
        <v>153.096</v>
      </c>
      <c r="F101" s="15">
        <v>157.93199999999999</v>
      </c>
      <c r="G101" s="15">
        <v>162.696</v>
      </c>
      <c r="H101" s="15">
        <v>167.89599999999999</v>
      </c>
      <c r="I101" s="15">
        <v>174.09100000000001</v>
      </c>
      <c r="J101" s="15">
        <v>181.88800000000001</v>
      </c>
      <c r="K101" s="15">
        <v>191.97499999999999</v>
      </c>
      <c r="L101" s="15">
        <v>205.065</v>
      </c>
      <c r="M101" s="15">
        <v>221.911</v>
      </c>
      <c r="N101" s="15">
        <v>243.23500000000001</v>
      </c>
      <c r="O101" s="15">
        <v>269.61799999999999</v>
      </c>
      <c r="P101" s="15">
        <v>301.33600000000001</v>
      </c>
      <c r="Q101" s="15">
        <v>338.29599999999999</v>
      </c>
      <c r="R101" s="15">
        <v>379.89100000000002</v>
      </c>
      <c r="S101" s="15">
        <v>425.23500000000001</v>
      </c>
      <c r="T101" s="15">
        <v>473.55399999999997</v>
      </c>
      <c r="U101" s="15">
        <v>524.85599999999999</v>
      </c>
      <c r="V101" s="15">
        <v>579.00699999999995</v>
      </c>
      <c r="W101" s="15">
        <v>634.89700000000005</v>
      </c>
      <c r="X101" s="15">
        <v>691.12900000000002</v>
      </c>
      <c r="Y101" s="15">
        <v>746.76700000000005</v>
      </c>
      <c r="Z101" s="15">
        <v>801.14200000000005</v>
      </c>
      <c r="AA101" s="15">
        <v>854.60400000000004</v>
      </c>
      <c r="AB101" s="15">
        <v>908.52</v>
      </c>
      <c r="AC101" s="15">
        <v>964.83399999999995</v>
      </c>
      <c r="AD101" s="15">
        <v>1024.94</v>
      </c>
      <c r="AE101" s="15">
        <v>1089.2090000000001</v>
      </c>
      <c r="AF101" s="15">
        <v>1157.0329999999999</v>
      </c>
      <c r="AG101" s="15">
        <v>1227.6010000000001</v>
      </c>
      <c r="AH101" s="15">
        <v>1299.683</v>
      </c>
      <c r="AI101" s="15">
        <v>1372.318</v>
      </c>
      <c r="AJ101" s="15">
        <v>1442.991</v>
      </c>
      <c r="AK101" s="15">
        <v>1511.3140000000001</v>
      </c>
      <c r="AL101" s="15">
        <v>1580.6379999999999</v>
      </c>
      <c r="AM101" s="15">
        <v>1655.8330000000001</v>
      </c>
      <c r="AN101" s="15">
        <v>1738.9939999999999</v>
      </c>
      <c r="AO101" s="15">
        <v>1836.105</v>
      </c>
      <c r="AP101" s="15">
        <v>1942.81</v>
      </c>
      <c r="AQ101" s="15">
        <v>2038.885</v>
      </c>
      <c r="AR101" s="15">
        <v>2096.9319999999998</v>
      </c>
      <c r="AS101" s="15">
        <v>2099.6149999999998</v>
      </c>
      <c r="AT101" s="15">
        <v>2035.6610000000001</v>
      </c>
      <c r="AU101" s="15">
        <v>1916.877</v>
      </c>
      <c r="AV101" s="15">
        <v>1777.1369999999999</v>
      </c>
      <c r="AW101" s="15">
        <v>1663.932</v>
      </c>
      <c r="AX101" s="15">
        <v>1610.6510000000001</v>
      </c>
      <c r="AY101" s="15">
        <v>1631.74</v>
      </c>
      <c r="AZ101" s="15">
        <v>1715.3140000000001</v>
      </c>
      <c r="BA101" s="15">
        <v>1836.3530000000001</v>
      </c>
      <c r="BB101" s="15">
        <v>1957.066</v>
      </c>
      <c r="BC101" s="15">
        <v>2050.741</v>
      </c>
      <c r="BD101" s="15">
        <v>2109.355</v>
      </c>
      <c r="BE101" s="15">
        <v>2143.8330000000001</v>
      </c>
      <c r="BF101" s="15">
        <v>2169.1179999999999</v>
      </c>
      <c r="BG101" s="15">
        <v>2207.9389999999999</v>
      </c>
      <c r="BH101" s="15">
        <v>2276.623</v>
      </c>
      <c r="BI101" s="15">
        <v>2377.2579999999998</v>
      </c>
      <c r="BJ101" s="15">
        <v>2503.41</v>
      </c>
      <c r="BK101" s="15">
        <v>2652.34</v>
      </c>
      <c r="BL101" s="15">
        <v>2818.9389999999999</v>
      </c>
      <c r="BM101" s="15">
        <v>2998.0830000000001</v>
      </c>
      <c r="BN101" s="15">
        <v>3191.0509999999999</v>
      </c>
      <c r="BO101" s="15">
        <v>3395.556</v>
      </c>
      <c r="BP101" s="15">
        <v>3598.3850000000002</v>
      </c>
      <c r="BQ101" s="15">
        <v>3782.45</v>
      </c>
      <c r="BR101" s="15">
        <v>3935.7939999999999</v>
      </c>
    </row>
    <row r="102" spans="1:70" x14ac:dyDescent="0.2">
      <c r="A102" s="24" t="s">
        <v>106</v>
      </c>
      <c r="B102" s="24">
        <v>422</v>
      </c>
      <c r="C102" s="24" t="s">
        <v>5</v>
      </c>
      <c r="D102" s="24" t="s">
        <v>757</v>
      </c>
      <c r="E102" s="15">
        <v>1334.6210000000001</v>
      </c>
      <c r="F102" s="15">
        <v>1358.2170000000001</v>
      </c>
      <c r="G102" s="15">
        <v>1392.7249999999999</v>
      </c>
      <c r="H102" s="15">
        <v>1434.8489999999999</v>
      </c>
      <c r="I102" s="15">
        <v>1481.9590000000001</v>
      </c>
      <c r="J102" s="15">
        <v>1532.1089999999999</v>
      </c>
      <c r="K102" s="15">
        <v>1584.03</v>
      </c>
      <c r="L102" s="15">
        <v>1637.127</v>
      </c>
      <c r="M102" s="15">
        <v>1691.3610000000001</v>
      </c>
      <c r="N102" s="15">
        <v>1747.162</v>
      </c>
      <c r="O102" s="15">
        <v>1804.9259999999999</v>
      </c>
      <c r="P102" s="15">
        <v>1864.605</v>
      </c>
      <c r="Q102" s="15">
        <v>1925.2760000000001</v>
      </c>
      <c r="R102" s="15">
        <v>1984.98</v>
      </c>
      <c r="S102" s="15">
        <v>2041.2070000000001</v>
      </c>
      <c r="T102" s="15">
        <v>2092.348</v>
      </c>
      <c r="U102" s="15">
        <v>2136.636</v>
      </c>
      <c r="V102" s="15">
        <v>2174.8449999999998</v>
      </c>
      <c r="W102" s="15">
        <v>2210.9589999999998</v>
      </c>
      <c r="X102" s="15">
        <v>2250.6019999999999</v>
      </c>
      <c r="Y102" s="15">
        <v>2297.3890000000001</v>
      </c>
      <c r="Z102" s="15">
        <v>2353.5549999999998</v>
      </c>
      <c r="AA102" s="15">
        <v>2416.7350000000001</v>
      </c>
      <c r="AB102" s="15">
        <v>2480.4189999999999</v>
      </c>
      <c r="AC102" s="15">
        <v>2535.4969999999998</v>
      </c>
      <c r="AD102" s="15">
        <v>2575.69</v>
      </c>
      <c r="AE102" s="15">
        <v>2598.3539999999998</v>
      </c>
      <c r="AF102" s="15">
        <v>2606.221</v>
      </c>
      <c r="AG102" s="15">
        <v>2604.8649999999998</v>
      </c>
      <c r="AH102" s="15">
        <v>2602.5659999999998</v>
      </c>
      <c r="AI102" s="15">
        <v>2605.2930000000001</v>
      </c>
      <c r="AJ102" s="15">
        <v>2615.7469999999998</v>
      </c>
      <c r="AK102" s="15">
        <v>2632.2759999999998</v>
      </c>
      <c r="AL102" s="15">
        <v>2651.2919999999999</v>
      </c>
      <c r="AM102" s="15">
        <v>2667.22</v>
      </c>
      <c r="AN102" s="15">
        <v>2676.5830000000001</v>
      </c>
      <c r="AO102" s="15">
        <v>2677.28</v>
      </c>
      <c r="AP102" s="15">
        <v>2672.1729999999998</v>
      </c>
      <c r="AQ102" s="15">
        <v>2668.585</v>
      </c>
      <c r="AR102" s="15">
        <v>2676.605</v>
      </c>
      <c r="AS102" s="15">
        <v>2703.0160000000001</v>
      </c>
      <c r="AT102" s="15">
        <v>2752.462</v>
      </c>
      <c r="AU102" s="15">
        <v>2821.8620000000001</v>
      </c>
      <c r="AV102" s="15">
        <v>2900.8539999999998</v>
      </c>
      <c r="AW102" s="15">
        <v>2974.64</v>
      </c>
      <c r="AX102" s="15">
        <v>3033.3939999999998</v>
      </c>
      <c r="AY102" s="15">
        <v>3070.96</v>
      </c>
      <c r="AZ102" s="15">
        <v>3092.67</v>
      </c>
      <c r="BA102" s="15">
        <v>3113.951</v>
      </c>
      <c r="BB102" s="15">
        <v>3156.6460000000002</v>
      </c>
      <c r="BC102" s="15">
        <v>3235.366</v>
      </c>
      <c r="BD102" s="15">
        <v>3359.8589999999999</v>
      </c>
      <c r="BE102" s="15">
        <v>3522.837</v>
      </c>
      <c r="BF102" s="15">
        <v>3701.4639999999999</v>
      </c>
      <c r="BG102" s="15">
        <v>3863.2669999999998</v>
      </c>
      <c r="BH102" s="15">
        <v>3986.8519999999999</v>
      </c>
      <c r="BI102" s="15">
        <v>4057.35</v>
      </c>
      <c r="BJ102" s="15">
        <v>4086.4659999999999</v>
      </c>
      <c r="BK102" s="15">
        <v>4111.0469999999996</v>
      </c>
      <c r="BL102" s="15">
        <v>4183.1559999999999</v>
      </c>
      <c r="BM102" s="15">
        <v>4337.1409999999996</v>
      </c>
      <c r="BN102" s="15">
        <v>4588.3680000000004</v>
      </c>
      <c r="BO102" s="15">
        <v>4916.4040000000005</v>
      </c>
      <c r="BP102" s="15">
        <v>5276.1019999999999</v>
      </c>
      <c r="BQ102" s="15">
        <v>5603.2790000000005</v>
      </c>
      <c r="BR102" s="15">
        <v>5851.4790000000003</v>
      </c>
    </row>
    <row r="103" spans="1:70" x14ac:dyDescent="0.2">
      <c r="A103" s="24" t="s">
        <v>134</v>
      </c>
      <c r="B103" s="24">
        <v>512</v>
      </c>
      <c r="C103" s="24" t="s">
        <v>5</v>
      </c>
      <c r="D103" s="24" t="s">
        <v>757</v>
      </c>
      <c r="E103" s="15">
        <v>456.41899999999998</v>
      </c>
      <c r="F103" s="15">
        <v>462.25099999999998</v>
      </c>
      <c r="G103" s="15">
        <v>469.35</v>
      </c>
      <c r="H103" s="15">
        <v>477.44</v>
      </c>
      <c r="I103" s="15">
        <v>486.31200000000001</v>
      </c>
      <c r="J103" s="15">
        <v>495.81599999999997</v>
      </c>
      <c r="K103" s="15">
        <v>505.892</v>
      </c>
      <c r="L103" s="15">
        <v>516.471</v>
      </c>
      <c r="M103" s="15">
        <v>527.59799999999996</v>
      </c>
      <c r="N103" s="15">
        <v>539.32799999999997</v>
      </c>
      <c r="O103" s="15">
        <v>551.74</v>
      </c>
      <c r="P103" s="15">
        <v>564.89</v>
      </c>
      <c r="Q103" s="15">
        <v>578.82399999999996</v>
      </c>
      <c r="R103" s="15">
        <v>593.50099999999998</v>
      </c>
      <c r="S103" s="15">
        <v>608.88699999999994</v>
      </c>
      <c r="T103" s="15">
        <v>625.00900000000001</v>
      </c>
      <c r="U103" s="15">
        <v>642.00300000000004</v>
      </c>
      <c r="V103" s="15">
        <v>660.11900000000003</v>
      </c>
      <c r="W103" s="15">
        <v>679.59699999999998</v>
      </c>
      <c r="X103" s="15">
        <v>700.72500000000002</v>
      </c>
      <c r="Y103" s="15">
        <v>723.85199999999998</v>
      </c>
      <c r="Z103" s="15">
        <v>748.97299999999996</v>
      </c>
      <c r="AA103" s="15">
        <v>776.38300000000004</v>
      </c>
      <c r="AB103" s="15">
        <v>806.99099999999999</v>
      </c>
      <c r="AC103" s="15">
        <v>841.94799999999998</v>
      </c>
      <c r="AD103" s="15">
        <v>882.04399999999998</v>
      </c>
      <c r="AE103" s="15">
        <v>927.43899999999996</v>
      </c>
      <c r="AF103" s="15">
        <v>977.80799999999999</v>
      </c>
      <c r="AG103" s="15">
        <v>1032.8</v>
      </c>
      <c r="AH103" s="15">
        <v>1091.8530000000001</v>
      </c>
      <c r="AI103" s="15">
        <v>1154.3789999999999</v>
      </c>
      <c r="AJ103" s="15">
        <v>1220.587</v>
      </c>
      <c r="AK103" s="15">
        <v>1290.1110000000001</v>
      </c>
      <c r="AL103" s="15">
        <v>1361.097</v>
      </c>
      <c r="AM103" s="15">
        <v>1431.077</v>
      </c>
      <c r="AN103" s="15">
        <v>1498.4169999999999</v>
      </c>
      <c r="AO103" s="15">
        <v>1561.1849999999999</v>
      </c>
      <c r="AP103" s="15">
        <v>1619.864</v>
      </c>
      <c r="AQ103" s="15">
        <v>1678.116</v>
      </c>
      <c r="AR103" s="15">
        <v>1741.16</v>
      </c>
      <c r="AS103" s="15">
        <v>1812.16</v>
      </c>
      <c r="AT103" s="15">
        <v>1893.771</v>
      </c>
      <c r="AU103" s="15">
        <v>1983.277</v>
      </c>
      <c r="AV103" s="15">
        <v>2072.1109999999999</v>
      </c>
      <c r="AW103" s="15">
        <v>2148.4279999999999</v>
      </c>
      <c r="AX103" s="15">
        <v>2204.2829999999999</v>
      </c>
      <c r="AY103" s="15">
        <v>2236.6660000000002</v>
      </c>
      <c r="AZ103" s="15">
        <v>2249.7730000000001</v>
      </c>
      <c r="BA103" s="15">
        <v>2251.875</v>
      </c>
      <c r="BB103" s="15">
        <v>2254.9180000000001</v>
      </c>
      <c r="BC103" s="15">
        <v>2267.991</v>
      </c>
      <c r="BD103" s="15">
        <v>2294.7869999999998</v>
      </c>
      <c r="BE103" s="15">
        <v>2334.2849999999999</v>
      </c>
      <c r="BF103" s="15">
        <v>2385.2550000000001</v>
      </c>
      <c r="BG103" s="15">
        <v>2444.7510000000002</v>
      </c>
      <c r="BH103" s="15">
        <v>2511.2689999999998</v>
      </c>
      <c r="BI103" s="15">
        <v>2582.991</v>
      </c>
      <c r="BJ103" s="15">
        <v>2662.7620000000002</v>
      </c>
      <c r="BK103" s="15">
        <v>2759.0140000000001</v>
      </c>
      <c r="BL103" s="15">
        <v>2882.942</v>
      </c>
      <c r="BM103" s="15">
        <v>3041.46</v>
      </c>
      <c r="BN103" s="15">
        <v>3237.268</v>
      </c>
      <c r="BO103" s="15">
        <v>3464.6439999999998</v>
      </c>
      <c r="BP103" s="15">
        <v>3711.4810000000002</v>
      </c>
      <c r="BQ103" s="15">
        <v>3960.9250000000002</v>
      </c>
      <c r="BR103" s="15">
        <v>4199.8100000000004</v>
      </c>
    </row>
    <row r="104" spans="1:70" x14ac:dyDescent="0.2">
      <c r="A104" s="24" t="s">
        <v>144</v>
      </c>
      <c r="B104" s="24">
        <v>634</v>
      </c>
      <c r="C104" s="24" t="s">
        <v>5</v>
      </c>
      <c r="D104" s="24" t="s">
        <v>757</v>
      </c>
      <c r="E104" s="15">
        <v>25.003</v>
      </c>
      <c r="F104" s="15">
        <v>27.497</v>
      </c>
      <c r="G104" s="15">
        <v>29.873000000000001</v>
      </c>
      <c r="H104" s="15">
        <v>32.06</v>
      </c>
      <c r="I104" s="15">
        <v>34.042000000000002</v>
      </c>
      <c r="J104" s="15">
        <v>35.866</v>
      </c>
      <c r="K104" s="15">
        <v>37.622</v>
      </c>
      <c r="L104" s="15">
        <v>39.450000000000003</v>
      </c>
      <c r="M104" s="15">
        <v>41.545999999999999</v>
      </c>
      <c r="N104" s="15">
        <v>44.125999999999998</v>
      </c>
      <c r="O104" s="15">
        <v>47.384</v>
      </c>
      <c r="P104" s="15">
        <v>51.420999999999999</v>
      </c>
      <c r="Q104" s="15">
        <v>56.262999999999998</v>
      </c>
      <c r="R104" s="15">
        <v>61.716999999999999</v>
      </c>
      <c r="S104" s="15">
        <v>67.566999999999993</v>
      </c>
      <c r="T104" s="15">
        <v>73.632999999999996</v>
      </c>
      <c r="U104" s="15">
        <v>79.843999999999994</v>
      </c>
      <c r="V104" s="15">
        <v>86.295000000000002</v>
      </c>
      <c r="W104" s="15">
        <v>93.200999999999993</v>
      </c>
      <c r="X104" s="15">
        <v>100.874</v>
      </c>
      <c r="Y104" s="15">
        <v>109.514</v>
      </c>
      <c r="Z104" s="15">
        <v>119.42400000000001</v>
      </c>
      <c r="AA104" s="15">
        <v>130.53399999999999</v>
      </c>
      <c r="AB104" s="15">
        <v>142.24100000000001</v>
      </c>
      <c r="AC104" s="15">
        <v>153.70400000000001</v>
      </c>
      <c r="AD104" s="15">
        <v>164.41300000000001</v>
      </c>
      <c r="AE104" s="15">
        <v>173.83600000000001</v>
      </c>
      <c r="AF104" s="15">
        <v>182.44300000000001</v>
      </c>
      <c r="AG104" s="15">
        <v>192.09299999999999</v>
      </c>
      <c r="AH104" s="15">
        <v>205.31299999999999</v>
      </c>
      <c r="AI104" s="15">
        <v>223.77500000000001</v>
      </c>
      <c r="AJ104" s="15">
        <v>248.14400000000001</v>
      </c>
      <c r="AK104" s="15">
        <v>277.39600000000002</v>
      </c>
      <c r="AL104" s="15">
        <v>309.47899999999998</v>
      </c>
      <c r="AM104" s="15">
        <v>341.45499999999998</v>
      </c>
      <c r="AN104" s="15">
        <v>371.08100000000002</v>
      </c>
      <c r="AO104" s="15">
        <v>397.93200000000002</v>
      </c>
      <c r="AP104" s="15">
        <v>422.34100000000001</v>
      </c>
      <c r="AQ104" s="15">
        <v>443.79399999999998</v>
      </c>
      <c r="AR104" s="15">
        <v>461.87</v>
      </c>
      <c r="AS104" s="15">
        <v>476.44499999999999</v>
      </c>
      <c r="AT104" s="15">
        <v>487.49099999999999</v>
      </c>
      <c r="AU104" s="15">
        <v>495.517</v>
      </c>
      <c r="AV104" s="15">
        <v>501.56599999999997</v>
      </c>
      <c r="AW104" s="15">
        <v>507.09500000000003</v>
      </c>
      <c r="AX104" s="15">
        <v>513.45500000000004</v>
      </c>
      <c r="AY104" s="15">
        <v>522.30399999999997</v>
      </c>
      <c r="AZ104" s="15">
        <v>534.60799999999995</v>
      </c>
      <c r="BA104" s="15">
        <v>550.42999999999995</v>
      </c>
      <c r="BB104" s="15">
        <v>569.447</v>
      </c>
      <c r="BC104" s="15">
        <v>592.26700000000005</v>
      </c>
      <c r="BD104" s="15">
        <v>616.88599999999997</v>
      </c>
      <c r="BE104" s="15">
        <v>645.65899999999999</v>
      </c>
      <c r="BF104" s="15">
        <v>688.58600000000001</v>
      </c>
      <c r="BG104" s="15">
        <v>758.85500000000002</v>
      </c>
      <c r="BH104" s="15">
        <v>864.86300000000006</v>
      </c>
      <c r="BI104" s="15">
        <v>1010.3819999999999</v>
      </c>
      <c r="BJ104" s="15">
        <v>1189.633</v>
      </c>
      <c r="BK104" s="15">
        <v>1389.3420000000001</v>
      </c>
      <c r="BL104" s="15">
        <v>1590.78</v>
      </c>
      <c r="BM104" s="15">
        <v>1779.6759999999999</v>
      </c>
      <c r="BN104" s="15">
        <v>1952.0540000000001</v>
      </c>
      <c r="BO104" s="15">
        <v>2109.5680000000002</v>
      </c>
      <c r="BP104" s="15">
        <v>2250.473</v>
      </c>
      <c r="BQ104" s="15">
        <v>2374.4189999999999</v>
      </c>
      <c r="BR104" s="15">
        <v>2481.5390000000002</v>
      </c>
    </row>
    <row r="105" spans="1:70" x14ac:dyDescent="0.2">
      <c r="A105" s="24" t="s">
        <v>154</v>
      </c>
      <c r="B105" s="24">
        <v>682</v>
      </c>
      <c r="C105" s="24" t="s">
        <v>5</v>
      </c>
      <c r="D105" s="24" t="s">
        <v>757</v>
      </c>
      <c r="E105" s="15">
        <v>3121.335</v>
      </c>
      <c r="F105" s="15">
        <v>3198.5509999999999</v>
      </c>
      <c r="G105" s="15">
        <v>3283.3</v>
      </c>
      <c r="H105" s="15">
        <v>3372.6170000000002</v>
      </c>
      <c r="I105" s="15">
        <v>3464.5520000000001</v>
      </c>
      <c r="J105" s="15">
        <v>3558.1550000000002</v>
      </c>
      <c r="K105" s="15">
        <v>3653.5610000000001</v>
      </c>
      <c r="L105" s="15">
        <v>3751.875</v>
      </c>
      <c r="M105" s="15">
        <v>3855.0839999999998</v>
      </c>
      <c r="N105" s="15">
        <v>3965.8150000000001</v>
      </c>
      <c r="O105" s="15">
        <v>4086.5390000000002</v>
      </c>
      <c r="P105" s="15">
        <v>4218.8789999999999</v>
      </c>
      <c r="Q105" s="15">
        <v>4362.8639999999996</v>
      </c>
      <c r="R105" s="15">
        <v>4516.6589999999997</v>
      </c>
      <c r="S105" s="15">
        <v>4677.4040000000005</v>
      </c>
      <c r="T105" s="15">
        <v>4843.6350000000002</v>
      </c>
      <c r="U105" s="15">
        <v>5015.2039999999997</v>
      </c>
      <c r="V105" s="15">
        <v>5194.8459999999995</v>
      </c>
      <c r="W105" s="15">
        <v>5387.4859999999999</v>
      </c>
      <c r="X105" s="15">
        <v>5599.6279999999997</v>
      </c>
      <c r="Y105" s="15">
        <v>5836.3890000000001</v>
      </c>
      <c r="Z105" s="15">
        <v>6100.9939999999997</v>
      </c>
      <c r="AA105" s="15">
        <v>6393.8940000000002</v>
      </c>
      <c r="AB105" s="15">
        <v>6714.0950000000003</v>
      </c>
      <c r="AC105" s="15">
        <v>7059.3339999999998</v>
      </c>
      <c r="AD105" s="15">
        <v>7428.7030000000004</v>
      </c>
      <c r="AE105" s="15">
        <v>7818.6130000000003</v>
      </c>
      <c r="AF105" s="15">
        <v>8231.6039999999994</v>
      </c>
      <c r="AG105" s="15">
        <v>8679.84</v>
      </c>
      <c r="AH105" s="15">
        <v>9179.6209999999992</v>
      </c>
      <c r="AI105" s="15">
        <v>9740.5990000000002</v>
      </c>
      <c r="AJ105" s="15">
        <v>10366.661</v>
      </c>
      <c r="AK105" s="15">
        <v>11048.08</v>
      </c>
      <c r="AL105" s="15">
        <v>11763.837</v>
      </c>
      <c r="AM105" s="15">
        <v>12484.967000000001</v>
      </c>
      <c r="AN105" s="15">
        <v>13189.115</v>
      </c>
      <c r="AO105" s="15">
        <v>13869.012000000001</v>
      </c>
      <c r="AP105" s="15">
        <v>14525.66</v>
      </c>
      <c r="AQ105" s="15">
        <v>15155.223</v>
      </c>
      <c r="AR105" s="15">
        <v>15755.944</v>
      </c>
      <c r="AS105" s="15">
        <v>16326.815000000001</v>
      </c>
      <c r="AT105" s="15">
        <v>16867.829000000002</v>
      </c>
      <c r="AU105" s="15">
        <v>17378.832999999999</v>
      </c>
      <c r="AV105" s="15">
        <v>17859.75</v>
      </c>
      <c r="AW105" s="15">
        <v>18311.09</v>
      </c>
      <c r="AX105" s="15">
        <v>18735.841</v>
      </c>
      <c r="AY105" s="15">
        <v>19131.578000000001</v>
      </c>
      <c r="AZ105" s="15">
        <v>19505.576000000001</v>
      </c>
      <c r="BA105" s="15">
        <v>19882.457999999999</v>
      </c>
      <c r="BB105" s="15">
        <v>20294.405999999999</v>
      </c>
      <c r="BC105" s="15">
        <v>20764.312000000002</v>
      </c>
      <c r="BD105" s="15">
        <v>21303.592000000001</v>
      </c>
      <c r="BE105" s="15">
        <v>21906.308000000001</v>
      </c>
      <c r="BF105" s="15">
        <v>22556.424999999999</v>
      </c>
      <c r="BG105" s="15">
        <v>23228.89</v>
      </c>
      <c r="BH105" s="15">
        <v>23905.653999999999</v>
      </c>
      <c r="BI105" s="15">
        <v>24578.300999999999</v>
      </c>
      <c r="BJ105" s="15">
        <v>25252.569</v>
      </c>
      <c r="BK105" s="15">
        <v>25940.77</v>
      </c>
      <c r="BL105" s="15">
        <v>26661.491999999998</v>
      </c>
      <c r="BM105" s="15">
        <v>27425.675999999999</v>
      </c>
      <c r="BN105" s="15">
        <v>28238.02</v>
      </c>
      <c r="BO105" s="15">
        <v>29086.357</v>
      </c>
      <c r="BP105" s="15">
        <v>29944.475999999999</v>
      </c>
      <c r="BQ105" s="15">
        <v>30776.722000000002</v>
      </c>
      <c r="BR105" s="15">
        <v>31557.144</v>
      </c>
    </row>
    <row r="106" spans="1:70" x14ac:dyDescent="0.2">
      <c r="A106" s="24" t="s">
        <v>758</v>
      </c>
      <c r="B106" s="24">
        <v>275</v>
      </c>
      <c r="C106" s="24" t="s">
        <v>5</v>
      </c>
      <c r="D106" s="24" t="s">
        <v>757</v>
      </c>
      <c r="E106" s="15">
        <v>931.928</v>
      </c>
      <c r="F106" s="15">
        <v>923.74699999999996</v>
      </c>
      <c r="G106" s="15">
        <v>931.90700000000004</v>
      </c>
      <c r="H106" s="15">
        <v>948.78200000000004</v>
      </c>
      <c r="I106" s="15">
        <v>968.64800000000002</v>
      </c>
      <c r="J106" s="15">
        <v>987.76</v>
      </c>
      <c r="K106" s="15">
        <v>1004.314</v>
      </c>
      <c r="L106" s="15">
        <v>1018.491</v>
      </c>
      <c r="M106" s="15">
        <v>1032.097</v>
      </c>
      <c r="N106" s="15">
        <v>1048.1110000000001</v>
      </c>
      <c r="O106" s="15">
        <v>1069.316</v>
      </c>
      <c r="P106" s="15">
        <v>1096.8109999999999</v>
      </c>
      <c r="Q106" s="15">
        <v>1128.7080000000001</v>
      </c>
      <c r="R106" s="15">
        <v>1159.5840000000001</v>
      </c>
      <c r="S106" s="15">
        <v>1182.0530000000001</v>
      </c>
      <c r="T106" s="15">
        <v>1191.384</v>
      </c>
      <c r="U106" s="15">
        <v>1184.6869999999999</v>
      </c>
      <c r="V106" s="15">
        <v>1165.0540000000001</v>
      </c>
      <c r="W106" s="15">
        <v>1141.048</v>
      </c>
      <c r="X106" s="15">
        <v>1124.752</v>
      </c>
      <c r="Y106" s="15">
        <v>1124.6489999999999</v>
      </c>
      <c r="Z106" s="15">
        <v>1144.0930000000001</v>
      </c>
      <c r="AA106" s="15">
        <v>1180.05</v>
      </c>
      <c r="AB106" s="15">
        <v>1226.9259999999999</v>
      </c>
      <c r="AC106" s="15">
        <v>1276.127</v>
      </c>
      <c r="AD106" s="15">
        <v>1321.421</v>
      </c>
      <c r="AE106" s="15">
        <v>1361.346</v>
      </c>
      <c r="AF106" s="15">
        <v>1398.0170000000001</v>
      </c>
      <c r="AG106" s="15">
        <v>1433.1</v>
      </c>
      <c r="AH106" s="15">
        <v>1469.4359999999999</v>
      </c>
      <c r="AI106" s="15">
        <v>1509.183</v>
      </c>
      <c r="AJ106" s="15">
        <v>1552.787</v>
      </c>
      <c r="AK106" s="15">
        <v>1599.645</v>
      </c>
      <c r="AL106" s="15">
        <v>1649.6980000000001</v>
      </c>
      <c r="AM106" s="15">
        <v>1702.6559999999999</v>
      </c>
      <c r="AN106" s="15">
        <v>1758.4770000000001</v>
      </c>
      <c r="AO106" s="15">
        <v>1817.0360000000001</v>
      </c>
      <c r="AP106" s="15">
        <v>1878.94</v>
      </c>
      <c r="AQ106" s="15">
        <v>1945.6780000000001</v>
      </c>
      <c r="AR106" s="15">
        <v>2019.2270000000001</v>
      </c>
      <c r="AS106" s="15">
        <v>2100.8829999999998</v>
      </c>
      <c r="AT106" s="15">
        <v>2190.3989999999999</v>
      </c>
      <c r="AU106" s="15">
        <v>2286.9850000000001</v>
      </c>
      <c r="AV106" s="15">
        <v>2390.5990000000002</v>
      </c>
      <c r="AW106" s="15">
        <v>2501.078</v>
      </c>
      <c r="AX106" s="15">
        <v>2617.7020000000002</v>
      </c>
      <c r="AY106" s="15">
        <v>2741.578</v>
      </c>
      <c r="AZ106" s="15">
        <v>2871.1469999999999</v>
      </c>
      <c r="BA106" s="15">
        <v>2999.8620000000001</v>
      </c>
      <c r="BB106" s="15">
        <v>3119.076</v>
      </c>
      <c r="BC106" s="15">
        <v>3223.009</v>
      </c>
      <c r="BD106" s="15">
        <v>3308.75</v>
      </c>
      <c r="BE106" s="15">
        <v>3379.049</v>
      </c>
      <c r="BF106" s="15">
        <v>3440.799</v>
      </c>
      <c r="BG106" s="15">
        <v>3504.0410000000002</v>
      </c>
      <c r="BH106" s="15">
        <v>3576.17</v>
      </c>
      <c r="BI106" s="15">
        <v>3659.3629999999998</v>
      </c>
      <c r="BJ106" s="15">
        <v>3751.866</v>
      </c>
      <c r="BK106" s="15">
        <v>3852.31</v>
      </c>
      <c r="BL106" s="15">
        <v>3957.9839999999999</v>
      </c>
      <c r="BM106" s="15">
        <v>4066.8290000000002</v>
      </c>
      <c r="BN106" s="15">
        <v>4178.875</v>
      </c>
      <c r="BO106" s="15">
        <v>4294.96</v>
      </c>
      <c r="BP106" s="15">
        <v>4414.6440000000002</v>
      </c>
      <c r="BQ106" s="15">
        <v>4537.4250000000002</v>
      </c>
      <c r="BR106" s="15">
        <v>4662.884</v>
      </c>
    </row>
    <row r="107" spans="1:70" x14ac:dyDescent="0.2">
      <c r="A107" s="24" t="s">
        <v>170</v>
      </c>
      <c r="B107" s="24">
        <v>760</v>
      </c>
      <c r="C107" s="24" t="s">
        <v>5</v>
      </c>
      <c r="D107" s="24" t="s">
        <v>757</v>
      </c>
      <c r="E107" s="15">
        <v>3413.3310000000001</v>
      </c>
      <c r="F107" s="15">
        <v>3498.5259999999998</v>
      </c>
      <c r="G107" s="15">
        <v>3591.0059999999999</v>
      </c>
      <c r="H107" s="15">
        <v>3690.7350000000001</v>
      </c>
      <c r="I107" s="15">
        <v>3797.6239999999998</v>
      </c>
      <c r="J107" s="15">
        <v>3911.5010000000002</v>
      </c>
      <c r="K107" s="15">
        <v>4032.069</v>
      </c>
      <c r="L107" s="15">
        <v>4158.9759999999997</v>
      </c>
      <c r="M107" s="15">
        <v>4291.8029999999999</v>
      </c>
      <c r="N107" s="15">
        <v>4430.1009999999997</v>
      </c>
      <c r="O107" s="15">
        <v>4573.5119999999997</v>
      </c>
      <c r="P107" s="15">
        <v>4721.8959999999997</v>
      </c>
      <c r="Q107" s="15">
        <v>4875.4219999999996</v>
      </c>
      <c r="R107" s="15">
        <v>5034.6459999999997</v>
      </c>
      <c r="S107" s="15">
        <v>5200.3360000000002</v>
      </c>
      <c r="T107" s="15">
        <v>5373.1369999999997</v>
      </c>
      <c r="U107" s="15">
        <v>5553.2460000000001</v>
      </c>
      <c r="V107" s="15">
        <v>5740.71</v>
      </c>
      <c r="W107" s="15">
        <v>5935.86</v>
      </c>
      <c r="X107" s="15">
        <v>6139.0479999999998</v>
      </c>
      <c r="Y107" s="15">
        <v>6350.5410000000002</v>
      </c>
      <c r="Z107" s="15">
        <v>6570.857</v>
      </c>
      <c r="AA107" s="15">
        <v>6800.1409999999996</v>
      </c>
      <c r="AB107" s="15">
        <v>7037.8509999999997</v>
      </c>
      <c r="AC107" s="15">
        <v>7283.1769999999997</v>
      </c>
      <c r="AD107" s="15">
        <v>7535.7139999999999</v>
      </c>
      <c r="AE107" s="15">
        <v>7794.6620000000003</v>
      </c>
      <c r="AF107" s="15">
        <v>8060.6490000000003</v>
      </c>
      <c r="AG107" s="15">
        <v>8336.4179999999997</v>
      </c>
      <c r="AH107" s="15">
        <v>8625.69</v>
      </c>
      <c r="AI107" s="15">
        <v>8930.7739999999994</v>
      </c>
      <c r="AJ107" s="15">
        <v>9252.8510000000006</v>
      </c>
      <c r="AK107" s="15">
        <v>9590.2270000000008</v>
      </c>
      <c r="AL107" s="15">
        <v>9938.8469999999998</v>
      </c>
      <c r="AM107" s="15">
        <v>10293.049000000001</v>
      </c>
      <c r="AN107" s="15">
        <v>10648.632</v>
      </c>
      <c r="AO107" s="15">
        <v>11004.272000000001</v>
      </c>
      <c r="AP107" s="15">
        <v>11360.852000000001</v>
      </c>
      <c r="AQ107" s="15">
        <v>11719.071</v>
      </c>
      <c r="AR107" s="15">
        <v>12080.444</v>
      </c>
      <c r="AS107" s="15">
        <v>12446.171</v>
      </c>
      <c r="AT107" s="15">
        <v>12815.218999999999</v>
      </c>
      <c r="AU107" s="15">
        <v>13187.084999999999</v>
      </c>
      <c r="AV107" s="15">
        <v>13564.166999999999</v>
      </c>
      <c r="AW107" s="15">
        <v>13949.697</v>
      </c>
      <c r="AX107" s="15">
        <v>14345.492</v>
      </c>
      <c r="AY107" s="15">
        <v>14755.286</v>
      </c>
      <c r="AZ107" s="15">
        <v>15177.456</v>
      </c>
      <c r="BA107" s="15">
        <v>15602.21</v>
      </c>
      <c r="BB107" s="15">
        <v>16016.092000000001</v>
      </c>
      <c r="BC107" s="15">
        <v>16410.848000000002</v>
      </c>
      <c r="BD107" s="15">
        <v>16766.899000000001</v>
      </c>
      <c r="BE107" s="15">
        <v>17087.901000000002</v>
      </c>
      <c r="BF107" s="15">
        <v>17415.266</v>
      </c>
      <c r="BG107" s="15">
        <v>17806.637999999999</v>
      </c>
      <c r="BH107" s="15">
        <v>18294.611000000001</v>
      </c>
      <c r="BI107" s="15">
        <v>18914.976999999999</v>
      </c>
      <c r="BJ107" s="15">
        <v>19632.806</v>
      </c>
      <c r="BK107" s="15">
        <v>20325.442999999999</v>
      </c>
      <c r="BL107" s="15">
        <v>20824.893</v>
      </c>
      <c r="BM107" s="15">
        <v>21018.833999999999</v>
      </c>
      <c r="BN107" s="15">
        <v>20863.992999999999</v>
      </c>
      <c r="BO107" s="15">
        <v>20420.701000000001</v>
      </c>
      <c r="BP107" s="15">
        <v>19809.141</v>
      </c>
      <c r="BQ107" s="15">
        <v>19203.09</v>
      </c>
      <c r="BR107" s="15">
        <v>18734.987000000001</v>
      </c>
    </row>
    <row r="108" spans="1:70" x14ac:dyDescent="0.2">
      <c r="A108" s="24" t="s">
        <v>179</v>
      </c>
      <c r="B108" s="24">
        <v>792</v>
      </c>
      <c r="C108" s="24" t="s">
        <v>5</v>
      </c>
      <c r="D108" s="24" t="s">
        <v>757</v>
      </c>
      <c r="E108" s="15">
        <v>21408.401000000002</v>
      </c>
      <c r="F108" s="15">
        <v>21951.205999999998</v>
      </c>
      <c r="G108" s="15">
        <v>22508.947</v>
      </c>
      <c r="H108" s="15">
        <v>23081.575000000001</v>
      </c>
      <c r="I108" s="15">
        <v>23668.905999999999</v>
      </c>
      <c r="J108" s="15">
        <v>24270.584999999999</v>
      </c>
      <c r="K108" s="15">
        <v>24886.111000000001</v>
      </c>
      <c r="L108" s="15">
        <v>25514.81</v>
      </c>
      <c r="M108" s="15">
        <v>26155.911</v>
      </c>
      <c r="N108" s="15">
        <v>26808.620999999999</v>
      </c>
      <c r="O108" s="15">
        <v>27472.330999999998</v>
      </c>
      <c r="P108" s="15">
        <v>28146.893</v>
      </c>
      <c r="Q108" s="15">
        <v>28832.805</v>
      </c>
      <c r="R108" s="15">
        <v>29531.342000000001</v>
      </c>
      <c r="S108" s="15">
        <v>30244.232</v>
      </c>
      <c r="T108" s="15">
        <v>30972.965</v>
      </c>
      <c r="U108" s="15">
        <v>31717.476999999999</v>
      </c>
      <c r="V108" s="15">
        <v>32477.960999999999</v>
      </c>
      <c r="W108" s="15">
        <v>33256.432000000001</v>
      </c>
      <c r="X108" s="15">
        <v>34055.360999999997</v>
      </c>
      <c r="Y108" s="15">
        <v>34876.267</v>
      </c>
      <c r="Z108" s="15">
        <v>35720.567999999999</v>
      </c>
      <c r="AA108" s="15">
        <v>36587.224999999999</v>
      </c>
      <c r="AB108" s="15">
        <v>37472.298000000003</v>
      </c>
      <c r="AC108" s="15">
        <v>38370.241000000002</v>
      </c>
      <c r="AD108" s="15">
        <v>39277.211000000003</v>
      </c>
      <c r="AE108" s="15">
        <v>40189.510999999999</v>
      </c>
      <c r="AF108" s="15">
        <v>41108.248</v>
      </c>
      <c r="AG108" s="15">
        <v>42039.934999999998</v>
      </c>
      <c r="AH108" s="15">
        <v>42993.991000000002</v>
      </c>
      <c r="AI108" s="15">
        <v>43975.921000000002</v>
      </c>
      <c r="AJ108" s="15">
        <v>44988.356</v>
      </c>
      <c r="AK108" s="15">
        <v>46025.357000000004</v>
      </c>
      <c r="AL108" s="15">
        <v>47073.421999999999</v>
      </c>
      <c r="AM108" s="15">
        <v>48114.105000000003</v>
      </c>
      <c r="AN108" s="15">
        <v>49133.883000000002</v>
      </c>
      <c r="AO108" s="15">
        <v>50128.489000000001</v>
      </c>
      <c r="AP108" s="15">
        <v>51100.877999999997</v>
      </c>
      <c r="AQ108" s="15">
        <v>52053.703999999998</v>
      </c>
      <c r="AR108" s="15">
        <v>52992.428999999996</v>
      </c>
      <c r="AS108" s="15">
        <v>53921.699000000001</v>
      </c>
      <c r="AT108" s="15">
        <v>54840.531000000003</v>
      </c>
      <c r="AU108" s="15">
        <v>55748.875</v>
      </c>
      <c r="AV108" s="15">
        <v>56653.728999999999</v>
      </c>
      <c r="AW108" s="15">
        <v>57564.131999999998</v>
      </c>
      <c r="AX108" s="15">
        <v>58486.381000000001</v>
      </c>
      <c r="AY108" s="15">
        <v>59423.207999999999</v>
      </c>
      <c r="AZ108" s="15">
        <v>60372.499000000003</v>
      </c>
      <c r="BA108" s="15">
        <v>61329.59</v>
      </c>
      <c r="BB108" s="15">
        <v>62287.326000000001</v>
      </c>
      <c r="BC108" s="15">
        <v>63240.120999999999</v>
      </c>
      <c r="BD108" s="15">
        <v>64191.474000000002</v>
      </c>
      <c r="BE108" s="15">
        <v>65143.053999999996</v>
      </c>
      <c r="BF108" s="15">
        <v>66085.803</v>
      </c>
      <c r="BG108" s="15">
        <v>67007.854999999996</v>
      </c>
      <c r="BH108" s="15">
        <v>67903.406000000003</v>
      </c>
      <c r="BI108" s="15">
        <v>68763.404999999999</v>
      </c>
      <c r="BJ108" s="15">
        <v>69597.281000000003</v>
      </c>
      <c r="BK108" s="15">
        <v>70440.032000000007</v>
      </c>
      <c r="BL108" s="15">
        <v>71339.184999999998</v>
      </c>
      <c r="BM108" s="15">
        <v>72326.914000000004</v>
      </c>
      <c r="BN108" s="15">
        <v>73409.455000000002</v>
      </c>
      <c r="BO108" s="15">
        <v>74569.866999999998</v>
      </c>
      <c r="BP108" s="15">
        <v>75787.332999999999</v>
      </c>
      <c r="BQ108" s="15">
        <v>77030.627999999997</v>
      </c>
      <c r="BR108" s="15">
        <v>78271.471999999994</v>
      </c>
    </row>
    <row r="109" spans="1:70" x14ac:dyDescent="0.2">
      <c r="A109" s="24" t="s">
        <v>183</v>
      </c>
      <c r="B109" s="24">
        <v>784</v>
      </c>
      <c r="C109" s="24" t="s">
        <v>5</v>
      </c>
      <c r="D109" s="24" t="s">
        <v>757</v>
      </c>
      <c r="E109" s="15">
        <v>69.587999999999994</v>
      </c>
      <c r="F109" s="15">
        <v>67.319999999999993</v>
      </c>
      <c r="G109" s="15">
        <v>69.063000000000002</v>
      </c>
      <c r="H109" s="15">
        <v>72.63</v>
      </c>
      <c r="I109" s="15">
        <v>76.459999999999994</v>
      </c>
      <c r="J109" s="15">
        <v>79.578000000000003</v>
      </c>
      <c r="K109" s="15">
        <v>81.682000000000002</v>
      </c>
      <c r="L109" s="15">
        <v>83.067999999999998</v>
      </c>
      <c r="M109" s="15">
        <v>84.558999999999997</v>
      </c>
      <c r="N109" s="15">
        <v>87.361999999999995</v>
      </c>
      <c r="O109" s="15">
        <v>92.634</v>
      </c>
      <c r="P109" s="15">
        <v>101.078</v>
      </c>
      <c r="Q109" s="15">
        <v>112.47199999999999</v>
      </c>
      <c r="R109" s="15">
        <v>125.566</v>
      </c>
      <c r="S109" s="15">
        <v>138.529</v>
      </c>
      <c r="T109" s="15">
        <v>150.36199999999999</v>
      </c>
      <c r="U109" s="15">
        <v>160.48099999999999</v>
      </c>
      <c r="V109" s="15">
        <v>170.28299999999999</v>
      </c>
      <c r="W109" s="15">
        <v>183.19399999999999</v>
      </c>
      <c r="X109" s="15">
        <v>203.82</v>
      </c>
      <c r="Y109" s="15">
        <v>235.499</v>
      </c>
      <c r="Z109" s="15">
        <v>278.80799999999999</v>
      </c>
      <c r="AA109" s="15">
        <v>332.76</v>
      </c>
      <c r="AB109" s="15">
        <v>397.17399999999998</v>
      </c>
      <c r="AC109" s="15">
        <v>471.36399999999998</v>
      </c>
      <c r="AD109" s="15">
        <v>554.32399999999996</v>
      </c>
      <c r="AE109" s="15">
        <v>646.94299999999998</v>
      </c>
      <c r="AF109" s="15">
        <v>748.11699999999996</v>
      </c>
      <c r="AG109" s="15">
        <v>852.26199999999994</v>
      </c>
      <c r="AH109" s="15">
        <v>952.04</v>
      </c>
      <c r="AI109" s="15">
        <v>1042.384</v>
      </c>
      <c r="AJ109" s="15">
        <v>1120.9000000000001</v>
      </c>
      <c r="AK109" s="15">
        <v>1189.5450000000001</v>
      </c>
      <c r="AL109" s="15">
        <v>1253.06</v>
      </c>
      <c r="AM109" s="15">
        <v>1318.4780000000001</v>
      </c>
      <c r="AN109" s="15">
        <v>1391.0519999999999</v>
      </c>
      <c r="AO109" s="15">
        <v>1472.2180000000001</v>
      </c>
      <c r="AP109" s="15">
        <v>1560.7180000000001</v>
      </c>
      <c r="AQ109" s="15">
        <v>1655.8489999999999</v>
      </c>
      <c r="AR109" s="15">
        <v>1756.0429999999999</v>
      </c>
      <c r="AS109" s="15">
        <v>1860.174</v>
      </c>
      <c r="AT109" s="15">
        <v>1970.0260000000001</v>
      </c>
      <c r="AU109" s="15">
        <v>2086.6390000000001</v>
      </c>
      <c r="AV109" s="15">
        <v>2207.4050000000002</v>
      </c>
      <c r="AW109" s="15">
        <v>2328.6860000000001</v>
      </c>
      <c r="AX109" s="15">
        <v>2448.8200000000002</v>
      </c>
      <c r="AY109" s="15">
        <v>2571.02</v>
      </c>
      <c r="AZ109" s="15">
        <v>2700.01</v>
      </c>
      <c r="BA109" s="15">
        <v>2838.145</v>
      </c>
      <c r="BB109" s="15">
        <v>2988.1619999999998</v>
      </c>
      <c r="BC109" s="15">
        <v>3154.9250000000002</v>
      </c>
      <c r="BD109" s="15">
        <v>3326.0320000000002</v>
      </c>
      <c r="BE109" s="15">
        <v>3507.232</v>
      </c>
      <c r="BF109" s="15">
        <v>3741.9319999999998</v>
      </c>
      <c r="BG109" s="15">
        <v>4087.931</v>
      </c>
      <c r="BH109" s="15">
        <v>4579.5619999999999</v>
      </c>
      <c r="BI109" s="15">
        <v>5242.0320000000002</v>
      </c>
      <c r="BJ109" s="15">
        <v>6044.067</v>
      </c>
      <c r="BK109" s="15">
        <v>6894.2780000000002</v>
      </c>
      <c r="BL109" s="15">
        <v>7666.393</v>
      </c>
      <c r="BM109" s="15">
        <v>8270.6839999999993</v>
      </c>
      <c r="BN109" s="15">
        <v>8672.4750000000004</v>
      </c>
      <c r="BO109" s="15">
        <v>8900.4529999999995</v>
      </c>
      <c r="BP109" s="15">
        <v>9006.2630000000008</v>
      </c>
      <c r="BQ109" s="15">
        <v>9070.8670000000002</v>
      </c>
      <c r="BR109" s="15">
        <v>9154.3019999999997</v>
      </c>
    </row>
    <row r="110" spans="1:70" x14ac:dyDescent="0.2">
      <c r="A110" s="24" t="s">
        <v>191</v>
      </c>
      <c r="B110" s="24">
        <v>887</v>
      </c>
      <c r="C110" s="24" t="s">
        <v>5</v>
      </c>
      <c r="D110" s="24" t="s">
        <v>757</v>
      </c>
      <c r="E110" s="15">
        <v>4402.32</v>
      </c>
      <c r="F110" s="15">
        <v>4473.7489999999998</v>
      </c>
      <c r="G110" s="15">
        <v>4545.741</v>
      </c>
      <c r="H110" s="15">
        <v>4618.5510000000004</v>
      </c>
      <c r="I110" s="15">
        <v>4692.4179999999997</v>
      </c>
      <c r="J110" s="15">
        <v>4767.5870000000004</v>
      </c>
      <c r="K110" s="15">
        <v>4844.3249999999998</v>
      </c>
      <c r="L110" s="15">
        <v>4922.8860000000004</v>
      </c>
      <c r="M110" s="15">
        <v>5003.5330000000004</v>
      </c>
      <c r="N110" s="15">
        <v>5086.5410000000002</v>
      </c>
      <c r="O110" s="15">
        <v>5172.1350000000002</v>
      </c>
      <c r="P110" s="15">
        <v>5260.5010000000002</v>
      </c>
      <c r="Q110" s="15">
        <v>5351.799</v>
      </c>
      <c r="R110" s="15">
        <v>5446.0630000000001</v>
      </c>
      <c r="S110" s="15">
        <v>5543.3389999999999</v>
      </c>
      <c r="T110" s="15">
        <v>5643.643</v>
      </c>
      <c r="U110" s="15">
        <v>5748.5879999999997</v>
      </c>
      <c r="V110" s="15">
        <v>5858.6379999999999</v>
      </c>
      <c r="W110" s="15">
        <v>5971.4070000000002</v>
      </c>
      <c r="X110" s="15">
        <v>6083.6189999999997</v>
      </c>
      <c r="Y110" s="15">
        <v>6193.81</v>
      </c>
      <c r="Z110" s="15">
        <v>6300.5540000000001</v>
      </c>
      <c r="AA110" s="15">
        <v>6407.2950000000001</v>
      </c>
      <c r="AB110" s="15">
        <v>6523.4520000000002</v>
      </c>
      <c r="AC110" s="15">
        <v>6661.5659999999998</v>
      </c>
      <c r="AD110" s="15">
        <v>6830.692</v>
      </c>
      <c r="AE110" s="15">
        <v>7034.8680000000004</v>
      </c>
      <c r="AF110" s="15">
        <v>7271.8720000000003</v>
      </c>
      <c r="AG110" s="15">
        <v>7536.7640000000001</v>
      </c>
      <c r="AH110" s="15">
        <v>7821.5519999999997</v>
      </c>
      <c r="AI110" s="15">
        <v>8120.4970000000003</v>
      </c>
      <c r="AJ110" s="15">
        <v>8434.0169999999998</v>
      </c>
      <c r="AK110" s="15">
        <v>8764.6209999999992</v>
      </c>
      <c r="AL110" s="15">
        <v>9111.0969999999998</v>
      </c>
      <c r="AM110" s="15">
        <v>9472.17</v>
      </c>
      <c r="AN110" s="15">
        <v>9847.8989999999994</v>
      </c>
      <c r="AO110" s="15">
        <v>10232.733</v>
      </c>
      <c r="AP110" s="15">
        <v>10628.584999999999</v>
      </c>
      <c r="AQ110" s="15">
        <v>11051.504000000001</v>
      </c>
      <c r="AR110" s="15">
        <v>11523.267</v>
      </c>
      <c r="AS110" s="15">
        <v>12057.039000000001</v>
      </c>
      <c r="AT110" s="15">
        <v>12661.614</v>
      </c>
      <c r="AU110" s="15">
        <v>13325.583000000001</v>
      </c>
      <c r="AV110" s="15">
        <v>14017.239</v>
      </c>
      <c r="AW110" s="15">
        <v>14692.686</v>
      </c>
      <c r="AX110" s="15">
        <v>15320.653</v>
      </c>
      <c r="AY110" s="15">
        <v>15889.449000000001</v>
      </c>
      <c r="AZ110" s="15">
        <v>16408.954000000002</v>
      </c>
      <c r="BA110" s="15">
        <v>16896.21</v>
      </c>
      <c r="BB110" s="15">
        <v>17378.098000000002</v>
      </c>
      <c r="BC110" s="15">
        <v>17874.724999999999</v>
      </c>
      <c r="BD110" s="15">
        <v>18390.134999999998</v>
      </c>
      <c r="BE110" s="15">
        <v>18919.179</v>
      </c>
      <c r="BF110" s="15">
        <v>19462.085999999999</v>
      </c>
      <c r="BG110" s="15">
        <v>20017.067999999999</v>
      </c>
      <c r="BH110" s="15">
        <v>20582.927</v>
      </c>
      <c r="BI110" s="15">
        <v>21160.534</v>
      </c>
      <c r="BJ110" s="15">
        <v>21751.605</v>
      </c>
      <c r="BK110" s="15">
        <v>22356.391</v>
      </c>
      <c r="BL110" s="15">
        <v>22974.929</v>
      </c>
      <c r="BM110" s="15">
        <v>23606.778999999999</v>
      </c>
      <c r="BN110" s="15">
        <v>24252.205999999998</v>
      </c>
      <c r="BO110" s="15">
        <v>24909.969000000001</v>
      </c>
      <c r="BP110" s="15">
        <v>25576.322</v>
      </c>
      <c r="BQ110" s="15">
        <v>26246.327000000001</v>
      </c>
      <c r="BR110" s="15">
        <v>26916.206999999999</v>
      </c>
    </row>
    <row r="111" spans="1:70" x14ac:dyDescent="0.2">
      <c r="A111" s="24" t="s">
        <v>24</v>
      </c>
      <c r="B111" s="24">
        <v>112</v>
      </c>
      <c r="C111" s="24" t="s">
        <v>7</v>
      </c>
      <c r="D111" s="24" t="s">
        <v>759</v>
      </c>
      <c r="E111" s="15">
        <v>7745.0020000000004</v>
      </c>
      <c r="F111" s="15">
        <v>7717.0720000000001</v>
      </c>
      <c r="G111" s="15">
        <v>7710.0870000000004</v>
      </c>
      <c r="H111" s="15">
        <v>7723.232</v>
      </c>
      <c r="I111" s="15">
        <v>7755.0609999999997</v>
      </c>
      <c r="J111" s="15">
        <v>7803.5370000000003</v>
      </c>
      <c r="K111" s="15">
        <v>7865.9840000000004</v>
      </c>
      <c r="L111" s="15">
        <v>7939.1220000000003</v>
      </c>
      <c r="M111" s="15">
        <v>8019.1840000000002</v>
      </c>
      <c r="N111" s="15">
        <v>8102.1980000000003</v>
      </c>
      <c r="O111" s="15">
        <v>8184.6310000000003</v>
      </c>
      <c r="P111" s="15">
        <v>8264.1419999999998</v>
      </c>
      <c r="Q111" s="15">
        <v>8340.2360000000008</v>
      </c>
      <c r="R111" s="15">
        <v>8414.5149999999994</v>
      </c>
      <c r="S111" s="15">
        <v>8489.93</v>
      </c>
      <c r="T111" s="15">
        <v>8568.4539999999997</v>
      </c>
      <c r="U111" s="15">
        <v>8650.3179999999993</v>
      </c>
      <c r="V111" s="15">
        <v>8734.0419999999995</v>
      </c>
      <c r="W111" s="15">
        <v>8817.9419999999991</v>
      </c>
      <c r="X111" s="15">
        <v>8899.6910000000007</v>
      </c>
      <c r="Y111" s="15">
        <v>8977.6389999999992</v>
      </c>
      <c r="Z111" s="15">
        <v>9051.2180000000008</v>
      </c>
      <c r="AA111" s="15">
        <v>9120.9639999999999</v>
      </c>
      <c r="AB111" s="15">
        <v>9187.6749999999993</v>
      </c>
      <c r="AC111" s="15">
        <v>9252.6779999999999</v>
      </c>
      <c r="AD111" s="15">
        <v>9316.9549999999999</v>
      </c>
      <c r="AE111" s="15">
        <v>9380.4519999999993</v>
      </c>
      <c r="AF111" s="15">
        <v>9443.0010000000002</v>
      </c>
      <c r="AG111" s="15">
        <v>9505.4519999999993</v>
      </c>
      <c r="AH111" s="15">
        <v>9568.8829999999998</v>
      </c>
      <c r="AI111" s="15">
        <v>9633.8880000000008</v>
      </c>
      <c r="AJ111" s="15">
        <v>9700.2450000000008</v>
      </c>
      <c r="AK111" s="15">
        <v>9767.26</v>
      </c>
      <c r="AL111" s="15">
        <v>9834.4240000000009</v>
      </c>
      <c r="AM111" s="15">
        <v>9901.0450000000001</v>
      </c>
      <c r="AN111" s="15">
        <v>9966.1540000000005</v>
      </c>
      <c r="AO111" s="15">
        <v>10030.067999999999</v>
      </c>
      <c r="AP111" s="15">
        <v>10091.633</v>
      </c>
      <c r="AQ111" s="15">
        <v>10146.632</v>
      </c>
      <c r="AR111" s="15">
        <v>10189.615</v>
      </c>
      <c r="AS111" s="15">
        <v>10216.846</v>
      </c>
      <c r="AT111" s="15">
        <v>10226.493</v>
      </c>
      <c r="AU111" s="15">
        <v>10219.918</v>
      </c>
      <c r="AV111" s="15">
        <v>10200.51</v>
      </c>
      <c r="AW111" s="15">
        <v>10173.355</v>
      </c>
      <c r="AX111" s="15">
        <v>10142.308000000001</v>
      </c>
      <c r="AY111" s="15">
        <v>10109.072</v>
      </c>
      <c r="AZ111" s="15">
        <v>10073.061</v>
      </c>
      <c r="BA111" s="15">
        <v>10033.061</v>
      </c>
      <c r="BB111" s="15">
        <v>9986.9330000000009</v>
      </c>
      <c r="BC111" s="15">
        <v>9933.6090000000004</v>
      </c>
      <c r="BD111" s="15">
        <v>9872.9609999999993</v>
      </c>
      <c r="BE111" s="15">
        <v>9807.1319999999996</v>
      </c>
      <c r="BF111" s="15">
        <v>9740.0540000000001</v>
      </c>
      <c r="BG111" s="15">
        <v>9676.902</v>
      </c>
      <c r="BH111" s="15">
        <v>9621.5429999999997</v>
      </c>
      <c r="BI111" s="15">
        <v>9575.0429999999997</v>
      </c>
      <c r="BJ111" s="15">
        <v>9536.8639999999996</v>
      </c>
      <c r="BK111" s="15">
        <v>9507.3310000000001</v>
      </c>
      <c r="BL111" s="15">
        <v>9486.2389999999996</v>
      </c>
      <c r="BM111" s="15">
        <v>9473.0709999999999</v>
      </c>
      <c r="BN111" s="15">
        <v>9468.5</v>
      </c>
      <c r="BO111" s="15">
        <v>9471.73</v>
      </c>
      <c r="BP111" s="15">
        <v>9478.902</v>
      </c>
      <c r="BQ111" s="15">
        <v>9484.8510000000006</v>
      </c>
      <c r="BR111" s="15">
        <v>9485.7720000000008</v>
      </c>
    </row>
    <row r="112" spans="1:70" x14ac:dyDescent="0.2">
      <c r="A112" s="24" t="s">
        <v>33</v>
      </c>
      <c r="B112" s="24">
        <v>100</v>
      </c>
      <c r="C112" s="24" t="s">
        <v>7</v>
      </c>
      <c r="D112" s="24" t="s">
        <v>759</v>
      </c>
      <c r="E112" s="15">
        <v>7250.9989999999998</v>
      </c>
      <c r="F112" s="15">
        <v>7310.51</v>
      </c>
      <c r="G112" s="15">
        <v>7371.97</v>
      </c>
      <c r="H112" s="15">
        <v>7434.6109999999999</v>
      </c>
      <c r="I112" s="15">
        <v>7497.8729999999996</v>
      </c>
      <c r="J112" s="15">
        <v>7561.4049999999997</v>
      </c>
      <c r="K112" s="15">
        <v>7625.1049999999996</v>
      </c>
      <c r="L112" s="15">
        <v>7689.0469999999996</v>
      </c>
      <c r="M112" s="15">
        <v>7753.5280000000002</v>
      </c>
      <c r="N112" s="15">
        <v>7818.9120000000003</v>
      </c>
      <c r="O112" s="15">
        <v>7885.5249999999996</v>
      </c>
      <c r="P112" s="15">
        <v>7953.3779999999997</v>
      </c>
      <c r="Q112" s="15">
        <v>8022.06</v>
      </c>
      <c r="R112" s="15">
        <v>8090.6</v>
      </c>
      <c r="S112" s="15">
        <v>8157.7219999999998</v>
      </c>
      <c r="T112" s="15">
        <v>8222.4699999999993</v>
      </c>
      <c r="U112" s="15">
        <v>8284.3349999999991</v>
      </c>
      <c r="V112" s="15">
        <v>8343.3870000000006</v>
      </c>
      <c r="W112" s="15">
        <v>8399.9189999999999</v>
      </c>
      <c r="X112" s="15">
        <v>8454.5010000000002</v>
      </c>
      <c r="Y112" s="15">
        <v>8507.4760000000006</v>
      </c>
      <c r="Z112" s="15">
        <v>8558.9680000000008</v>
      </c>
      <c r="AA112" s="15">
        <v>8608.6110000000008</v>
      </c>
      <c r="AB112" s="15">
        <v>8655.6740000000009</v>
      </c>
      <c r="AC112" s="15">
        <v>8699.1389999999992</v>
      </c>
      <c r="AD112" s="15">
        <v>8738.3610000000008</v>
      </c>
      <c r="AE112" s="15">
        <v>8772.5349999999999</v>
      </c>
      <c r="AF112" s="15">
        <v>8801.8850000000002</v>
      </c>
      <c r="AG112" s="15">
        <v>8828.0139999999992</v>
      </c>
      <c r="AH112" s="15">
        <v>8853.1869999999999</v>
      </c>
      <c r="AI112" s="15">
        <v>8878.7749999999996</v>
      </c>
      <c r="AJ112" s="15">
        <v>8905.0689999999995</v>
      </c>
      <c r="AK112" s="15">
        <v>8930.6710000000003</v>
      </c>
      <c r="AL112" s="15">
        <v>8953.0740000000005</v>
      </c>
      <c r="AM112" s="15">
        <v>8968.8559999999998</v>
      </c>
      <c r="AN112" s="15">
        <v>8975.2909999999993</v>
      </c>
      <c r="AO112" s="15">
        <v>8972.4689999999991</v>
      </c>
      <c r="AP112" s="15">
        <v>8960.4719999999998</v>
      </c>
      <c r="AQ112" s="15">
        <v>8936.5570000000007</v>
      </c>
      <c r="AR112" s="15">
        <v>8897.4459999999999</v>
      </c>
      <c r="AS112" s="15">
        <v>8841.3709999999992</v>
      </c>
      <c r="AT112" s="15">
        <v>8766.89</v>
      </c>
      <c r="AU112" s="15">
        <v>8676.2430000000004</v>
      </c>
      <c r="AV112" s="15">
        <v>8575.8889999999992</v>
      </c>
      <c r="AW112" s="15">
        <v>8474.6689999999999</v>
      </c>
      <c r="AX112" s="15">
        <v>8379.18</v>
      </c>
      <c r="AY112" s="15">
        <v>8291.8719999999994</v>
      </c>
      <c r="AZ112" s="15">
        <v>8211.7260000000006</v>
      </c>
      <c r="BA112" s="15">
        <v>8137.5640000000003</v>
      </c>
      <c r="BB112" s="15">
        <v>8066.8829999999998</v>
      </c>
      <c r="BC112" s="15">
        <v>7997.7870000000003</v>
      </c>
      <c r="BD112" s="15">
        <v>7930.5460000000003</v>
      </c>
      <c r="BE112" s="15">
        <v>7866.0860000000002</v>
      </c>
      <c r="BF112" s="15">
        <v>7803.8810000000003</v>
      </c>
      <c r="BG112" s="15">
        <v>7743.2640000000001</v>
      </c>
      <c r="BH112" s="15">
        <v>7683.7629999999999</v>
      </c>
      <c r="BI112" s="15">
        <v>7624.9589999999998</v>
      </c>
      <c r="BJ112" s="15">
        <v>7566.9489999999996</v>
      </c>
      <c r="BK112" s="15">
        <v>7510.3310000000001</v>
      </c>
      <c r="BL112" s="15">
        <v>7456.03</v>
      </c>
      <c r="BM112" s="15">
        <v>7404.59</v>
      </c>
      <c r="BN112" s="15">
        <v>7356.2129999999997</v>
      </c>
      <c r="BO112" s="15">
        <v>7310.3829999999998</v>
      </c>
      <c r="BP112" s="15">
        <v>7266.1409999999996</v>
      </c>
      <c r="BQ112" s="15">
        <v>7222.1450000000004</v>
      </c>
      <c r="BR112" s="15">
        <v>7177.3959999999997</v>
      </c>
    </row>
    <row r="113" spans="1:70" x14ac:dyDescent="0.2">
      <c r="A113" s="24" t="s">
        <v>418</v>
      </c>
      <c r="B113" s="24">
        <v>203</v>
      </c>
      <c r="C113" s="24" t="s">
        <v>7</v>
      </c>
      <c r="D113" s="24" t="s">
        <v>759</v>
      </c>
      <c r="E113" s="15">
        <v>8902.6190000000006</v>
      </c>
      <c r="F113" s="15">
        <v>9007.0059999999994</v>
      </c>
      <c r="G113" s="15">
        <v>9110.14</v>
      </c>
      <c r="H113" s="15">
        <v>9205.9629999999997</v>
      </c>
      <c r="I113" s="15">
        <v>9290.4879999999994</v>
      </c>
      <c r="J113" s="15">
        <v>9361.7620000000006</v>
      </c>
      <c r="K113" s="15">
        <v>9420.0239999999994</v>
      </c>
      <c r="L113" s="15">
        <v>9467.5470000000005</v>
      </c>
      <c r="M113" s="15">
        <v>9508.3680000000004</v>
      </c>
      <c r="N113" s="15">
        <v>9547.6669999999995</v>
      </c>
      <c r="O113" s="15">
        <v>9590.1869999999999</v>
      </c>
      <c r="P113" s="15">
        <v>9638.4110000000001</v>
      </c>
      <c r="Q113" s="15">
        <v>9691.0769999999993</v>
      </c>
      <c r="R113" s="15">
        <v>9742.4660000000003</v>
      </c>
      <c r="S113" s="15">
        <v>9784.3559999999998</v>
      </c>
      <c r="T113" s="15">
        <v>9811.4069999999992</v>
      </c>
      <c r="U113" s="15">
        <v>9821.1149999999998</v>
      </c>
      <c r="V113" s="15">
        <v>9817.1919999999991</v>
      </c>
      <c r="W113" s="15">
        <v>9808.0400000000009</v>
      </c>
      <c r="X113" s="15">
        <v>9805.4580000000005</v>
      </c>
      <c r="Y113" s="15">
        <v>9817.8169999999991</v>
      </c>
      <c r="Z113" s="15">
        <v>9847.3860000000004</v>
      </c>
      <c r="AA113" s="15">
        <v>9891.2829999999994</v>
      </c>
      <c r="AB113" s="15">
        <v>9946.3760000000002</v>
      </c>
      <c r="AC113" s="15">
        <v>10007.468999999999</v>
      </c>
      <c r="AD113" s="15">
        <v>10070.144</v>
      </c>
      <c r="AE113" s="15">
        <v>10134.717000000001</v>
      </c>
      <c r="AF113" s="15">
        <v>10200.921</v>
      </c>
      <c r="AG113" s="15">
        <v>10263.109</v>
      </c>
      <c r="AH113" s="15">
        <v>10314.154</v>
      </c>
      <c r="AI113" s="15">
        <v>10349.271000000001</v>
      </c>
      <c r="AJ113" s="15">
        <v>10365.718000000001</v>
      </c>
      <c r="AK113" s="15">
        <v>10365.453</v>
      </c>
      <c r="AL113" s="15">
        <v>10354.307000000001</v>
      </c>
      <c r="AM113" s="15">
        <v>10340.848</v>
      </c>
      <c r="AN113" s="15">
        <v>10331.370000000001</v>
      </c>
      <c r="AO113" s="15">
        <v>10327.528</v>
      </c>
      <c r="AP113" s="15">
        <v>10327.732</v>
      </c>
      <c r="AQ113" s="15">
        <v>10331.215</v>
      </c>
      <c r="AR113" s="15">
        <v>10336.17</v>
      </c>
      <c r="AS113" s="15">
        <v>10341.169</v>
      </c>
      <c r="AT113" s="15">
        <v>10346.75</v>
      </c>
      <c r="AU113" s="15">
        <v>10353.317999999999</v>
      </c>
      <c r="AV113" s="15">
        <v>10358.972</v>
      </c>
      <c r="AW113" s="15">
        <v>10361.242</v>
      </c>
      <c r="AX113" s="15">
        <v>10358.456</v>
      </c>
      <c r="AY113" s="15">
        <v>10350.57</v>
      </c>
      <c r="AZ113" s="15">
        <v>10338.593000000001</v>
      </c>
      <c r="BA113" s="15">
        <v>10323.487999999999</v>
      </c>
      <c r="BB113" s="15">
        <v>10306.645</v>
      </c>
      <c r="BC113" s="15">
        <v>10289.593999999999</v>
      </c>
      <c r="BD113" s="15">
        <v>10271.204</v>
      </c>
      <c r="BE113" s="15">
        <v>10252.439</v>
      </c>
      <c r="BF113" s="15">
        <v>10239.277</v>
      </c>
      <c r="BG113" s="15">
        <v>10239.536</v>
      </c>
      <c r="BH113" s="15">
        <v>10258.175999999999</v>
      </c>
      <c r="BI113" s="15">
        <v>10298.288</v>
      </c>
      <c r="BJ113" s="15">
        <v>10356.585999999999</v>
      </c>
      <c r="BK113" s="15">
        <v>10423.794</v>
      </c>
      <c r="BL113" s="15">
        <v>10486.844999999999</v>
      </c>
      <c r="BM113" s="15">
        <v>10536.286</v>
      </c>
      <c r="BN113" s="15">
        <v>10568.715</v>
      </c>
      <c r="BO113" s="15">
        <v>10586.754999999999</v>
      </c>
      <c r="BP113" s="15">
        <v>10594.481</v>
      </c>
      <c r="BQ113" s="15">
        <v>10598.526</v>
      </c>
      <c r="BR113" s="15">
        <v>10603.762000000001</v>
      </c>
    </row>
    <row r="114" spans="1:70" x14ac:dyDescent="0.2">
      <c r="A114" s="24" t="s">
        <v>85</v>
      </c>
      <c r="B114" s="24">
        <v>348</v>
      </c>
      <c r="C114" s="24" t="s">
        <v>7</v>
      </c>
      <c r="D114" s="24" t="s">
        <v>759</v>
      </c>
      <c r="E114" s="15">
        <v>9337.723</v>
      </c>
      <c r="F114" s="15">
        <v>9480.5740000000005</v>
      </c>
      <c r="G114" s="15">
        <v>9597.8970000000008</v>
      </c>
      <c r="H114" s="15">
        <v>9692.8420000000006</v>
      </c>
      <c r="I114" s="15">
        <v>9768.6219999999994</v>
      </c>
      <c r="J114" s="15">
        <v>9828.4410000000007</v>
      </c>
      <c r="K114" s="15">
        <v>9875.5540000000001</v>
      </c>
      <c r="L114" s="15">
        <v>9913.2250000000004</v>
      </c>
      <c r="M114" s="15">
        <v>9944.6990000000005</v>
      </c>
      <c r="N114" s="15">
        <v>9973.0630000000001</v>
      </c>
      <c r="O114" s="15">
        <v>10001.017</v>
      </c>
      <c r="P114" s="15">
        <v>10030.528</v>
      </c>
      <c r="Q114" s="15">
        <v>10062.575999999999</v>
      </c>
      <c r="R114" s="15">
        <v>10097.058999999999</v>
      </c>
      <c r="S114" s="15">
        <v>10133.075999999999</v>
      </c>
      <c r="T114" s="15">
        <v>10169.931</v>
      </c>
      <c r="U114" s="15">
        <v>10208.376</v>
      </c>
      <c r="V114" s="15">
        <v>10248.86</v>
      </c>
      <c r="W114" s="15">
        <v>10289.942999999999</v>
      </c>
      <c r="X114" s="15">
        <v>10329.555</v>
      </c>
      <c r="Y114" s="15">
        <v>10366.34</v>
      </c>
      <c r="Z114" s="15">
        <v>10398.441999999999</v>
      </c>
      <c r="AA114" s="15">
        <v>10426.425999999999</v>
      </c>
      <c r="AB114" s="15">
        <v>10454.06</v>
      </c>
      <c r="AC114" s="15">
        <v>10486.634</v>
      </c>
      <c r="AD114" s="15">
        <v>10527.27</v>
      </c>
      <c r="AE114" s="15">
        <v>10578.457</v>
      </c>
      <c r="AF114" s="15">
        <v>10637.073</v>
      </c>
      <c r="AG114" s="15">
        <v>10693.829</v>
      </c>
      <c r="AH114" s="15">
        <v>10735.989</v>
      </c>
      <c r="AI114" s="15">
        <v>10754.766</v>
      </c>
      <c r="AJ114" s="15">
        <v>10746.963</v>
      </c>
      <c r="AK114" s="15">
        <v>10716.324000000001</v>
      </c>
      <c r="AL114" s="15">
        <v>10669.692999999999</v>
      </c>
      <c r="AM114" s="15">
        <v>10617.232</v>
      </c>
      <c r="AN114" s="15">
        <v>10566.816999999999</v>
      </c>
      <c r="AO114" s="15">
        <v>10519.786</v>
      </c>
      <c r="AP114" s="15">
        <v>10475.041999999999</v>
      </c>
      <c r="AQ114" s="15">
        <v>10435.047</v>
      </c>
      <c r="AR114" s="15">
        <v>10402.126</v>
      </c>
      <c r="AS114" s="15">
        <v>10377.651</v>
      </c>
      <c r="AT114" s="15">
        <v>10363.564</v>
      </c>
      <c r="AU114" s="15">
        <v>10359.143</v>
      </c>
      <c r="AV114" s="15">
        <v>10359.589</v>
      </c>
      <c r="AW114" s="15">
        <v>10358.121999999999</v>
      </c>
      <c r="AX114" s="15">
        <v>10349.838</v>
      </c>
      <c r="AY114" s="15">
        <v>10332.989</v>
      </c>
      <c r="AZ114" s="15">
        <v>10309.022000000001</v>
      </c>
      <c r="BA114" s="15">
        <v>10280.145</v>
      </c>
      <c r="BB114" s="15">
        <v>10249.959000000001</v>
      </c>
      <c r="BC114" s="15">
        <v>10221.050999999999</v>
      </c>
      <c r="BD114" s="15">
        <v>10194.004999999999</v>
      </c>
      <c r="BE114" s="15">
        <v>10167.871999999999</v>
      </c>
      <c r="BF114" s="15">
        <v>10141.956</v>
      </c>
      <c r="BG114" s="15">
        <v>10115.081</v>
      </c>
      <c r="BH114" s="15">
        <v>10086.465</v>
      </c>
      <c r="BI114" s="15">
        <v>10055.897000000001</v>
      </c>
      <c r="BJ114" s="15">
        <v>10023.887000000001</v>
      </c>
      <c r="BK114" s="15">
        <v>9991.2009999999991</v>
      </c>
      <c r="BL114" s="15">
        <v>9958.9419999999991</v>
      </c>
      <c r="BM114" s="15">
        <v>9927.84</v>
      </c>
      <c r="BN114" s="15">
        <v>9898.2039999999997</v>
      </c>
      <c r="BO114" s="15">
        <v>9869.6839999999993</v>
      </c>
      <c r="BP114" s="15">
        <v>9841.6970000000001</v>
      </c>
      <c r="BQ114" s="15">
        <v>9813.3349999999991</v>
      </c>
      <c r="BR114" s="15">
        <v>9783.9249999999993</v>
      </c>
    </row>
    <row r="115" spans="1:70" x14ac:dyDescent="0.2">
      <c r="A115" s="24" t="s">
        <v>141</v>
      </c>
      <c r="B115" s="24">
        <v>616</v>
      </c>
      <c r="C115" s="24" t="s">
        <v>7</v>
      </c>
      <c r="D115" s="24" t="s">
        <v>759</v>
      </c>
      <c r="E115" s="15">
        <v>24824.018</v>
      </c>
      <c r="F115" s="15">
        <v>25283.439999999999</v>
      </c>
      <c r="G115" s="15">
        <v>25764.924999999999</v>
      </c>
      <c r="H115" s="15">
        <v>26261.073</v>
      </c>
      <c r="I115" s="15">
        <v>26764.864000000001</v>
      </c>
      <c r="J115" s="15">
        <v>27269.749</v>
      </c>
      <c r="K115" s="15">
        <v>27769.541000000001</v>
      </c>
      <c r="L115" s="15">
        <v>28258.523000000001</v>
      </c>
      <c r="M115" s="15">
        <v>28731.444</v>
      </c>
      <c r="N115" s="15">
        <v>29183.687999999998</v>
      </c>
      <c r="O115" s="15">
        <v>29611.556</v>
      </c>
      <c r="P115" s="15">
        <v>30012.670999999998</v>
      </c>
      <c r="Q115" s="15">
        <v>30386.276000000002</v>
      </c>
      <c r="R115" s="15">
        <v>30733.37</v>
      </c>
      <c r="S115" s="15">
        <v>31056.314999999999</v>
      </c>
      <c r="T115" s="15">
        <v>31357.725999999999</v>
      </c>
      <c r="U115" s="15">
        <v>31637.766</v>
      </c>
      <c r="V115" s="15">
        <v>31898.317999999999</v>
      </c>
      <c r="W115" s="15">
        <v>32146.054</v>
      </c>
      <c r="X115" s="15">
        <v>32389.545999999998</v>
      </c>
      <c r="Y115" s="15">
        <v>32635.557000000001</v>
      </c>
      <c r="Z115" s="15">
        <v>32886.595999999998</v>
      </c>
      <c r="AA115" s="15">
        <v>33143.186999999998</v>
      </c>
      <c r="AB115" s="15">
        <v>33407.618999999999</v>
      </c>
      <c r="AC115" s="15">
        <v>33681.72</v>
      </c>
      <c r="AD115" s="15">
        <v>33966.572</v>
      </c>
      <c r="AE115" s="15">
        <v>34261.866000000002</v>
      </c>
      <c r="AF115" s="15">
        <v>34566.894</v>
      </c>
      <c r="AG115" s="15">
        <v>34881.379999999997</v>
      </c>
      <c r="AH115" s="15">
        <v>35204.730000000003</v>
      </c>
      <c r="AI115" s="15">
        <v>35535.108</v>
      </c>
      <c r="AJ115" s="15">
        <v>35873.731</v>
      </c>
      <c r="AK115" s="15">
        <v>36216.709000000003</v>
      </c>
      <c r="AL115" s="15">
        <v>36550.845999999998</v>
      </c>
      <c r="AM115" s="15">
        <v>36858.894999999997</v>
      </c>
      <c r="AN115" s="15">
        <v>37128.716999999997</v>
      </c>
      <c r="AO115" s="15">
        <v>37354.264999999999</v>
      </c>
      <c r="AP115" s="15">
        <v>37538.974999999999</v>
      </c>
      <c r="AQ115" s="15">
        <v>37691.896999999997</v>
      </c>
      <c r="AR115" s="15">
        <v>37827.017999999996</v>
      </c>
      <c r="AS115" s="15">
        <v>37954.553</v>
      </c>
      <c r="AT115" s="15">
        <v>38077.213000000003</v>
      </c>
      <c r="AU115" s="15">
        <v>38191.777000000002</v>
      </c>
      <c r="AV115" s="15">
        <v>38295.474000000002</v>
      </c>
      <c r="AW115" s="15">
        <v>38383.516000000003</v>
      </c>
      <c r="AX115" s="15">
        <v>38452.631999999998</v>
      </c>
      <c r="AY115" s="15">
        <v>38503.607000000004</v>
      </c>
      <c r="AZ115" s="15">
        <v>38538.730000000003</v>
      </c>
      <c r="BA115" s="15">
        <v>38558.053999999996</v>
      </c>
      <c r="BB115" s="15">
        <v>38561.694000000003</v>
      </c>
      <c r="BC115" s="15">
        <v>38550.495000000003</v>
      </c>
      <c r="BD115" s="15">
        <v>38524.004999999997</v>
      </c>
      <c r="BE115" s="15">
        <v>38484.472000000002</v>
      </c>
      <c r="BF115" s="15">
        <v>38438.826000000001</v>
      </c>
      <c r="BG115" s="15">
        <v>38396.065999999999</v>
      </c>
      <c r="BH115" s="15">
        <v>38362.665999999997</v>
      </c>
      <c r="BI115" s="15">
        <v>38341.036</v>
      </c>
      <c r="BJ115" s="15">
        <v>38329.584999999999</v>
      </c>
      <c r="BK115" s="15">
        <v>38325.688999999998</v>
      </c>
      <c r="BL115" s="15">
        <v>38324.870000000003</v>
      </c>
      <c r="BM115" s="15">
        <v>38323.402000000002</v>
      </c>
      <c r="BN115" s="15">
        <v>38320.947</v>
      </c>
      <c r="BO115" s="15">
        <v>38317.404000000002</v>
      </c>
      <c r="BP115" s="15">
        <v>38309.451000000001</v>
      </c>
      <c r="BQ115" s="15">
        <v>38293.06</v>
      </c>
      <c r="BR115" s="15">
        <v>38265.226000000002</v>
      </c>
    </row>
    <row r="116" spans="1:70" x14ac:dyDescent="0.2">
      <c r="A116" s="24" t="s">
        <v>145</v>
      </c>
      <c r="B116" s="24">
        <v>498</v>
      </c>
      <c r="C116" s="24" t="s">
        <v>7</v>
      </c>
      <c r="D116" s="24" t="s">
        <v>759</v>
      </c>
      <c r="E116" s="15">
        <v>2340.9969999999998</v>
      </c>
      <c r="F116" s="15">
        <v>2381.44</v>
      </c>
      <c r="G116" s="15">
        <v>2432.0949999999998</v>
      </c>
      <c r="H116" s="15">
        <v>2491.0639999999999</v>
      </c>
      <c r="I116" s="15">
        <v>2556.59</v>
      </c>
      <c r="J116" s="15">
        <v>2627.009</v>
      </c>
      <c r="K116" s="15">
        <v>2700.7910000000002</v>
      </c>
      <c r="L116" s="15">
        <v>2776.549</v>
      </c>
      <c r="M116" s="15">
        <v>2852.9920000000002</v>
      </c>
      <c r="N116" s="15">
        <v>2928.9850000000001</v>
      </c>
      <c r="O116" s="15">
        <v>3003.5590000000002</v>
      </c>
      <c r="P116" s="15">
        <v>3075.922</v>
      </c>
      <c r="Q116" s="15">
        <v>3145.55</v>
      </c>
      <c r="R116" s="15">
        <v>3212.0940000000001</v>
      </c>
      <c r="S116" s="15">
        <v>3275.4569999999999</v>
      </c>
      <c r="T116" s="15">
        <v>3335.6309999999999</v>
      </c>
      <c r="U116" s="15">
        <v>3392.085</v>
      </c>
      <c r="V116" s="15">
        <v>3444.85</v>
      </c>
      <c r="W116" s="15">
        <v>3495.1370000000002</v>
      </c>
      <c r="X116" s="15">
        <v>3544.6379999999999</v>
      </c>
      <c r="Y116" s="15">
        <v>3594.518</v>
      </c>
      <c r="Z116" s="15">
        <v>3645.518</v>
      </c>
      <c r="AA116" s="15">
        <v>3697.152</v>
      </c>
      <c r="AB116" s="15">
        <v>3747.9270000000001</v>
      </c>
      <c r="AC116" s="15">
        <v>3795.6529999999998</v>
      </c>
      <c r="AD116" s="15">
        <v>3838.91</v>
      </c>
      <c r="AE116" s="15">
        <v>3876.9470000000001</v>
      </c>
      <c r="AF116" s="15">
        <v>3910.6439999999998</v>
      </c>
      <c r="AG116" s="15">
        <v>3942.14</v>
      </c>
      <c r="AH116" s="15">
        <v>3974.5059999999999</v>
      </c>
      <c r="AI116" s="15">
        <v>4009.8380000000002</v>
      </c>
      <c r="AJ116" s="15">
        <v>4048.6170000000002</v>
      </c>
      <c r="AK116" s="15">
        <v>4089.8560000000002</v>
      </c>
      <c r="AL116" s="15">
        <v>4132.4459999999999</v>
      </c>
      <c r="AM116" s="15">
        <v>4174.6239999999998</v>
      </c>
      <c r="AN116" s="15">
        <v>4214.9160000000002</v>
      </c>
      <c r="AO116" s="15">
        <v>4253.165</v>
      </c>
      <c r="AP116" s="15">
        <v>4289.1000000000004</v>
      </c>
      <c r="AQ116" s="15">
        <v>4320.9290000000001</v>
      </c>
      <c r="AR116" s="15">
        <v>4346.4530000000004</v>
      </c>
      <c r="AS116" s="15">
        <v>4364.116</v>
      </c>
      <c r="AT116" s="15">
        <v>4373.5780000000004</v>
      </c>
      <c r="AU116" s="15">
        <v>4375.3130000000001</v>
      </c>
      <c r="AV116" s="15">
        <v>4369.6490000000003</v>
      </c>
      <c r="AW116" s="15">
        <v>4357.2830000000004</v>
      </c>
      <c r="AX116" s="15">
        <v>4339.0820000000003</v>
      </c>
      <c r="AY116" s="15">
        <v>4314.7</v>
      </c>
      <c r="AZ116" s="15">
        <v>4284.9309999999996</v>
      </c>
      <c r="BA116" s="15">
        <v>4253.2839999999997</v>
      </c>
      <c r="BB116" s="15">
        <v>4224.2730000000001</v>
      </c>
      <c r="BC116" s="15">
        <v>4201.0889999999999</v>
      </c>
      <c r="BD116" s="15">
        <v>4185.5050000000001</v>
      </c>
      <c r="BE116" s="15">
        <v>4176.616</v>
      </c>
      <c r="BF116" s="15">
        <v>4171.6459999999997</v>
      </c>
      <c r="BG116" s="15">
        <v>4166.3370000000004</v>
      </c>
      <c r="BH116" s="15">
        <v>4157.6989999999996</v>
      </c>
      <c r="BI116" s="15">
        <v>4144.7299999999996</v>
      </c>
      <c r="BJ116" s="15">
        <v>4128.6490000000003</v>
      </c>
      <c r="BK116" s="15">
        <v>4111.4399999999996</v>
      </c>
      <c r="BL116" s="15">
        <v>4096.04</v>
      </c>
      <c r="BM116" s="15">
        <v>4084.4810000000002</v>
      </c>
      <c r="BN116" s="15">
        <v>4077.3679999999999</v>
      </c>
      <c r="BO116" s="15">
        <v>4073.703</v>
      </c>
      <c r="BP116" s="15">
        <v>4071.9639999999999</v>
      </c>
      <c r="BQ116" s="15">
        <v>4069.9389999999999</v>
      </c>
      <c r="BR116" s="15">
        <v>4065.98</v>
      </c>
    </row>
    <row r="117" spans="1:70" x14ac:dyDescent="0.2">
      <c r="A117" s="24" t="s">
        <v>147</v>
      </c>
      <c r="B117" s="24">
        <v>642</v>
      </c>
      <c r="C117" s="24" t="s">
        <v>7</v>
      </c>
      <c r="D117" s="24" t="s">
        <v>759</v>
      </c>
      <c r="E117" s="15">
        <v>16236.296</v>
      </c>
      <c r="F117" s="15">
        <v>16512.664000000001</v>
      </c>
      <c r="G117" s="15">
        <v>16764.903999999999</v>
      </c>
      <c r="H117" s="15">
        <v>17005.717000000001</v>
      </c>
      <c r="I117" s="15">
        <v>17243.817999999999</v>
      </c>
      <c r="J117" s="15">
        <v>17483.935000000001</v>
      </c>
      <c r="K117" s="15">
        <v>17726.631000000001</v>
      </c>
      <c r="L117" s="15">
        <v>17968.466</v>
      </c>
      <c r="M117" s="15">
        <v>18202.712</v>
      </c>
      <c r="N117" s="15">
        <v>18420.454000000002</v>
      </c>
      <c r="O117" s="15">
        <v>18613.938999999998</v>
      </c>
      <c r="P117" s="15">
        <v>18780.202000000001</v>
      </c>
      <c r="Q117" s="15">
        <v>18924.156999999999</v>
      </c>
      <c r="R117" s="15">
        <v>19059.937999999998</v>
      </c>
      <c r="S117" s="15">
        <v>19207.134999999998</v>
      </c>
      <c r="T117" s="15">
        <v>19379.567999999999</v>
      </c>
      <c r="U117" s="15">
        <v>19582.327000000001</v>
      </c>
      <c r="V117" s="15">
        <v>19810.584999999999</v>
      </c>
      <c r="W117" s="15">
        <v>20055.920999999998</v>
      </c>
      <c r="X117" s="15">
        <v>20305.310000000001</v>
      </c>
      <c r="Y117" s="15">
        <v>20548.911</v>
      </c>
      <c r="Z117" s="15">
        <v>20783.748</v>
      </c>
      <c r="AA117" s="15">
        <v>21011.704000000002</v>
      </c>
      <c r="AB117" s="15">
        <v>21233.466</v>
      </c>
      <c r="AC117" s="15">
        <v>21451.125</v>
      </c>
      <c r="AD117" s="15">
        <v>21665.643</v>
      </c>
      <c r="AE117" s="15">
        <v>21877.401999999998</v>
      </c>
      <c r="AF117" s="15">
        <v>22083.774000000001</v>
      </c>
      <c r="AG117" s="15">
        <v>22279.304</v>
      </c>
      <c r="AH117" s="15">
        <v>22456.945</v>
      </c>
      <c r="AI117" s="15">
        <v>22611.971000000001</v>
      </c>
      <c r="AJ117" s="15">
        <v>22739.816999999999</v>
      </c>
      <c r="AK117" s="15">
        <v>22842.316999999999</v>
      </c>
      <c r="AL117" s="15">
        <v>22928.924999999999</v>
      </c>
      <c r="AM117" s="15">
        <v>23013.161</v>
      </c>
      <c r="AN117" s="15">
        <v>23103.646000000001</v>
      </c>
      <c r="AO117" s="15">
        <v>23205.286</v>
      </c>
      <c r="AP117" s="15">
        <v>23312.071</v>
      </c>
      <c r="AQ117" s="15">
        <v>23408.421999999999</v>
      </c>
      <c r="AR117" s="15">
        <v>23472.580999999998</v>
      </c>
      <c r="AS117" s="15">
        <v>23489.373</v>
      </c>
      <c r="AT117" s="15">
        <v>23454.213</v>
      </c>
      <c r="AU117" s="15">
        <v>23373.358</v>
      </c>
      <c r="AV117" s="15">
        <v>23255.994999999999</v>
      </c>
      <c r="AW117" s="15">
        <v>23116.174999999999</v>
      </c>
      <c r="AX117" s="15">
        <v>22965.111000000001</v>
      </c>
      <c r="AY117" s="15">
        <v>22804.165000000001</v>
      </c>
      <c r="AZ117" s="15">
        <v>22632.805</v>
      </c>
      <c r="BA117" s="15">
        <v>22458.077000000001</v>
      </c>
      <c r="BB117" s="15">
        <v>22288.057000000001</v>
      </c>
      <c r="BC117" s="15">
        <v>22128.128000000001</v>
      </c>
      <c r="BD117" s="15">
        <v>21984.134999999998</v>
      </c>
      <c r="BE117" s="15">
        <v>21854.675999999999</v>
      </c>
      <c r="BF117" s="15">
        <v>21728.919000000002</v>
      </c>
      <c r="BG117" s="15">
        <v>21591.164000000001</v>
      </c>
      <c r="BH117" s="15">
        <v>21431.018</v>
      </c>
      <c r="BI117" s="15">
        <v>21243.921999999999</v>
      </c>
      <c r="BJ117" s="15">
        <v>21036.111000000001</v>
      </c>
      <c r="BK117" s="15">
        <v>20821.083999999999</v>
      </c>
      <c r="BL117" s="15">
        <v>20617.955000000002</v>
      </c>
      <c r="BM117" s="15">
        <v>20440.347000000002</v>
      </c>
      <c r="BN117" s="15">
        <v>20292.967000000001</v>
      </c>
      <c r="BO117" s="15">
        <v>20171.255000000001</v>
      </c>
      <c r="BP117" s="15">
        <v>20068.201000000001</v>
      </c>
      <c r="BQ117" s="15">
        <v>19972.736000000001</v>
      </c>
      <c r="BR117" s="15">
        <v>19876.620999999999</v>
      </c>
    </row>
    <row r="118" spans="1:70" x14ac:dyDescent="0.2">
      <c r="A118" s="24" t="s">
        <v>423</v>
      </c>
      <c r="B118" s="24">
        <v>643</v>
      </c>
      <c r="C118" s="24" t="s">
        <v>7</v>
      </c>
      <c r="D118" s="24" t="s">
        <v>759</v>
      </c>
      <c r="E118" s="15">
        <v>102798.65700000001</v>
      </c>
      <c r="F118" s="15">
        <v>104306.139</v>
      </c>
      <c r="G118" s="15">
        <v>105969.201</v>
      </c>
      <c r="H118" s="15">
        <v>107729.374</v>
      </c>
      <c r="I118" s="15">
        <v>109537.789</v>
      </c>
      <c r="J118" s="15">
        <v>111355.22100000001</v>
      </c>
      <c r="K118" s="15">
        <v>113152.375</v>
      </c>
      <c r="L118" s="15">
        <v>114909.591</v>
      </c>
      <c r="M118" s="15">
        <v>116615.773</v>
      </c>
      <c r="N118" s="15">
        <v>118266.78200000001</v>
      </c>
      <c r="O118" s="15">
        <v>119860.288</v>
      </c>
      <c r="P118" s="15">
        <v>121390.406</v>
      </c>
      <c r="Q118" s="15">
        <v>122842.95</v>
      </c>
      <c r="R118" s="15">
        <v>124193.394</v>
      </c>
      <c r="S118" s="15">
        <v>125412.625</v>
      </c>
      <c r="T118" s="15">
        <v>126483.875</v>
      </c>
      <c r="U118" s="15">
        <v>127395.883</v>
      </c>
      <c r="V118" s="15">
        <v>128164.764</v>
      </c>
      <c r="W118" s="15">
        <v>128836.02099999999</v>
      </c>
      <c r="X118" s="15">
        <v>129472.83500000001</v>
      </c>
      <c r="Y118" s="15">
        <v>130123.431</v>
      </c>
      <c r="Z118" s="15">
        <v>130805.201</v>
      </c>
      <c r="AA118" s="15">
        <v>131514.09899999999</v>
      </c>
      <c r="AB118" s="15">
        <v>132250.78</v>
      </c>
      <c r="AC118" s="15">
        <v>133008.905</v>
      </c>
      <c r="AD118" s="15">
        <v>133784.38399999999</v>
      </c>
      <c r="AE118" s="15">
        <v>134580.09099999999</v>
      </c>
      <c r="AF118" s="15">
        <v>135402.802</v>
      </c>
      <c r="AG118" s="15">
        <v>136255.397</v>
      </c>
      <c r="AH118" s="15">
        <v>137140.56200000001</v>
      </c>
      <c r="AI118" s="15">
        <v>138058.71</v>
      </c>
      <c r="AJ118" s="15">
        <v>139002.31400000001</v>
      </c>
      <c r="AK118" s="15">
        <v>139964.753</v>
      </c>
      <c r="AL118" s="15">
        <v>140946.861</v>
      </c>
      <c r="AM118" s="15">
        <v>141950.62899999999</v>
      </c>
      <c r="AN118" s="15">
        <v>142971.16800000001</v>
      </c>
      <c r="AO118" s="15">
        <v>144011.51300000001</v>
      </c>
      <c r="AP118" s="15">
        <v>145051.663</v>
      </c>
      <c r="AQ118" s="15">
        <v>146035.57800000001</v>
      </c>
      <c r="AR118" s="15">
        <v>146890.54399999999</v>
      </c>
      <c r="AS118" s="15">
        <v>147564.06599999999</v>
      </c>
      <c r="AT118" s="15">
        <v>148035.89799999999</v>
      </c>
      <c r="AU118" s="15">
        <v>148318.02499999999</v>
      </c>
      <c r="AV118" s="15">
        <v>148431.37299999999</v>
      </c>
      <c r="AW118" s="15">
        <v>148411.85500000001</v>
      </c>
      <c r="AX118" s="15">
        <v>148288.83900000001</v>
      </c>
      <c r="AY118" s="15">
        <v>148073.924</v>
      </c>
      <c r="AZ118" s="15">
        <v>147768.37100000001</v>
      </c>
      <c r="BA118" s="15">
        <v>147381.00099999999</v>
      </c>
      <c r="BB118" s="15">
        <v>146919.73699999999</v>
      </c>
      <c r="BC118" s="15">
        <v>146396.514</v>
      </c>
      <c r="BD118" s="15">
        <v>145814.864</v>
      </c>
      <c r="BE118" s="15">
        <v>145194.88200000001</v>
      </c>
      <c r="BF118" s="15">
        <v>144584.69500000001</v>
      </c>
      <c r="BG118" s="15">
        <v>144044.60699999999</v>
      </c>
      <c r="BH118" s="15">
        <v>143618.185</v>
      </c>
      <c r="BI118" s="15">
        <v>143322.93299999999</v>
      </c>
      <c r="BJ118" s="15">
        <v>143150.14199999999</v>
      </c>
      <c r="BK118" s="15">
        <v>143083.18700000001</v>
      </c>
      <c r="BL118" s="15">
        <v>143092.76500000001</v>
      </c>
      <c r="BM118" s="15">
        <v>143153.86900000001</v>
      </c>
      <c r="BN118" s="15">
        <v>143263.98800000001</v>
      </c>
      <c r="BO118" s="15">
        <v>143420.59700000001</v>
      </c>
      <c r="BP118" s="15">
        <v>143597.23000000001</v>
      </c>
      <c r="BQ118" s="15">
        <v>143761.378</v>
      </c>
      <c r="BR118" s="15">
        <v>143888.00399999999</v>
      </c>
    </row>
    <row r="119" spans="1:70" x14ac:dyDescent="0.2">
      <c r="A119" s="24" t="s">
        <v>159</v>
      </c>
      <c r="B119" s="24">
        <v>703</v>
      </c>
      <c r="C119" s="24" t="s">
        <v>7</v>
      </c>
      <c r="D119" s="24" t="s">
        <v>759</v>
      </c>
      <c r="E119" s="15">
        <v>3436.5729999999999</v>
      </c>
      <c r="F119" s="15">
        <v>3510.9259999999999</v>
      </c>
      <c r="G119" s="15">
        <v>3587.6570000000002</v>
      </c>
      <c r="H119" s="15">
        <v>3664.9180000000001</v>
      </c>
      <c r="I119" s="15">
        <v>3741.2109999999998</v>
      </c>
      <c r="J119" s="15">
        <v>3815.402</v>
      </c>
      <c r="K119" s="15">
        <v>3886.7460000000001</v>
      </c>
      <c r="L119" s="15">
        <v>3954.855</v>
      </c>
      <c r="M119" s="15">
        <v>4019.6390000000001</v>
      </c>
      <c r="N119" s="15">
        <v>4081.32</v>
      </c>
      <c r="O119" s="15">
        <v>4140.1289999999999</v>
      </c>
      <c r="P119" s="15">
        <v>4196.17</v>
      </c>
      <c r="Q119" s="15">
        <v>4249.2049999999999</v>
      </c>
      <c r="R119" s="15">
        <v>4298.5839999999998</v>
      </c>
      <c r="S119" s="15">
        <v>4343.4589999999998</v>
      </c>
      <c r="T119" s="15">
        <v>4383.4520000000002</v>
      </c>
      <c r="U119" s="15">
        <v>4418.2049999999999</v>
      </c>
      <c r="V119" s="15">
        <v>4448.55</v>
      </c>
      <c r="W119" s="15">
        <v>4476.8239999999996</v>
      </c>
      <c r="X119" s="15">
        <v>4506.1570000000002</v>
      </c>
      <c r="Y119" s="15">
        <v>4538.8410000000003</v>
      </c>
      <c r="Z119" s="15">
        <v>4575.5630000000001</v>
      </c>
      <c r="AA119" s="15">
        <v>4615.8310000000001</v>
      </c>
      <c r="AB119" s="15">
        <v>4659.28</v>
      </c>
      <c r="AC119" s="15">
        <v>4705.1099999999997</v>
      </c>
      <c r="AD119" s="15">
        <v>4752.54</v>
      </c>
      <c r="AE119" s="15">
        <v>4801.741</v>
      </c>
      <c r="AF119" s="15">
        <v>4852.4970000000003</v>
      </c>
      <c r="AG119" s="15">
        <v>4903.2020000000002</v>
      </c>
      <c r="AH119" s="15">
        <v>4951.7879999999996</v>
      </c>
      <c r="AI119" s="15">
        <v>4996.7309999999998</v>
      </c>
      <c r="AJ119" s="15">
        <v>5037.3410000000003</v>
      </c>
      <c r="AK119" s="15">
        <v>5073.8900000000003</v>
      </c>
      <c r="AL119" s="15">
        <v>5106.9889999999996</v>
      </c>
      <c r="AM119" s="15">
        <v>5137.6850000000004</v>
      </c>
      <c r="AN119" s="15">
        <v>5166.7979999999998</v>
      </c>
      <c r="AO119" s="15">
        <v>5194.3059999999996</v>
      </c>
      <c r="AP119" s="15">
        <v>5219.9589999999998</v>
      </c>
      <c r="AQ119" s="15">
        <v>5244.0360000000001</v>
      </c>
      <c r="AR119" s="15">
        <v>5266.8040000000001</v>
      </c>
      <c r="AS119" s="15">
        <v>5288.4539999999997</v>
      </c>
      <c r="AT119" s="15">
        <v>5309.2349999999997</v>
      </c>
      <c r="AU119" s="15">
        <v>5329.0330000000004</v>
      </c>
      <c r="AV119" s="15">
        <v>5347.2139999999999</v>
      </c>
      <c r="AW119" s="15">
        <v>5362.8959999999997</v>
      </c>
      <c r="AX119" s="15">
        <v>5375.47</v>
      </c>
      <c r="AY119" s="15">
        <v>5384.7879999999996</v>
      </c>
      <c r="AZ119" s="15">
        <v>5391.2039999999997</v>
      </c>
      <c r="BA119" s="15">
        <v>5395.2539999999999</v>
      </c>
      <c r="BB119" s="15">
        <v>5397.7079999999996</v>
      </c>
      <c r="BC119" s="15">
        <v>5399.2110000000002</v>
      </c>
      <c r="BD119" s="15">
        <v>5400.0060000000003</v>
      </c>
      <c r="BE119" s="15">
        <v>5400.1540000000005</v>
      </c>
      <c r="BF119" s="15">
        <v>5399.8860000000004</v>
      </c>
      <c r="BG119" s="15">
        <v>5399.4189999999999</v>
      </c>
      <c r="BH119" s="15">
        <v>5398.9629999999997</v>
      </c>
      <c r="BI119" s="15">
        <v>5398.5410000000002</v>
      </c>
      <c r="BJ119" s="15">
        <v>5398.326</v>
      </c>
      <c r="BK119" s="15">
        <v>5398.8559999999998</v>
      </c>
      <c r="BL119" s="15">
        <v>5400.7190000000001</v>
      </c>
      <c r="BM119" s="15">
        <v>5404.2939999999999</v>
      </c>
      <c r="BN119" s="15">
        <v>5409.8469999999998</v>
      </c>
      <c r="BO119" s="15">
        <v>5417.07</v>
      </c>
      <c r="BP119" s="15">
        <v>5425.13</v>
      </c>
      <c r="BQ119" s="15">
        <v>5432.8410000000003</v>
      </c>
      <c r="BR119" s="15">
        <v>5439.3180000000002</v>
      </c>
    </row>
    <row r="120" spans="1:70" x14ac:dyDescent="0.2">
      <c r="A120" s="24" t="s">
        <v>182</v>
      </c>
      <c r="B120" s="24">
        <v>804</v>
      </c>
      <c r="C120" s="24" t="s">
        <v>7</v>
      </c>
      <c r="D120" s="24" t="s">
        <v>759</v>
      </c>
      <c r="E120" s="15">
        <v>37297.648000000001</v>
      </c>
      <c r="F120" s="15">
        <v>37815.815000000002</v>
      </c>
      <c r="G120" s="15">
        <v>38360.508999999998</v>
      </c>
      <c r="H120" s="15">
        <v>38916.264000000003</v>
      </c>
      <c r="I120" s="15">
        <v>39471.673999999999</v>
      </c>
      <c r="J120" s="15">
        <v>40019.449000000001</v>
      </c>
      <c r="K120" s="15">
        <v>40556.527000000002</v>
      </c>
      <c r="L120" s="15">
        <v>41083.976000000002</v>
      </c>
      <c r="M120" s="15">
        <v>41606.288</v>
      </c>
      <c r="N120" s="15">
        <v>42130.315999999999</v>
      </c>
      <c r="O120" s="15">
        <v>42662.148999999998</v>
      </c>
      <c r="P120" s="15">
        <v>43203.635000000002</v>
      </c>
      <c r="Q120" s="15">
        <v>43749.47</v>
      </c>
      <c r="R120" s="15">
        <v>44285.898999999998</v>
      </c>
      <c r="S120" s="15">
        <v>44794.326999999997</v>
      </c>
      <c r="T120" s="15">
        <v>45261.934999999998</v>
      </c>
      <c r="U120" s="15">
        <v>45682.307999999997</v>
      </c>
      <c r="V120" s="15">
        <v>46060.451999999997</v>
      </c>
      <c r="W120" s="15">
        <v>46409.002</v>
      </c>
      <c r="X120" s="15">
        <v>46746.669000000002</v>
      </c>
      <c r="Y120" s="15">
        <v>47086.760999999999</v>
      </c>
      <c r="Z120" s="15">
        <v>47433.805</v>
      </c>
      <c r="AA120" s="15">
        <v>47783.010999999999</v>
      </c>
      <c r="AB120" s="15">
        <v>48127.171999999999</v>
      </c>
      <c r="AC120" s="15">
        <v>48455.122000000003</v>
      </c>
      <c r="AD120" s="15">
        <v>48758.987000000001</v>
      </c>
      <c r="AE120" s="15">
        <v>49036.455999999998</v>
      </c>
      <c r="AF120" s="15">
        <v>49290.904999999999</v>
      </c>
      <c r="AG120" s="15">
        <v>49526.883000000002</v>
      </c>
      <c r="AH120" s="15">
        <v>49751.256999999998</v>
      </c>
      <c r="AI120" s="15">
        <v>49968.811999999998</v>
      </c>
      <c r="AJ120" s="15">
        <v>50179.03</v>
      </c>
      <c r="AK120" s="15">
        <v>50379.379000000001</v>
      </c>
      <c r="AL120" s="15">
        <v>50570.031999999999</v>
      </c>
      <c r="AM120" s="15">
        <v>50750.925000000003</v>
      </c>
      <c r="AN120" s="15">
        <v>50920.777999999998</v>
      </c>
      <c r="AO120" s="15">
        <v>51078.79</v>
      </c>
      <c r="AP120" s="15">
        <v>51221.144999999997</v>
      </c>
      <c r="AQ120" s="15">
        <v>51339.574999999997</v>
      </c>
      <c r="AR120" s="15">
        <v>51423.531999999999</v>
      </c>
      <c r="AS120" s="15">
        <v>51464.347999999998</v>
      </c>
      <c r="AT120" s="15">
        <v>51462.61</v>
      </c>
      <c r="AU120" s="15">
        <v>51417.432000000001</v>
      </c>
      <c r="AV120" s="15">
        <v>51317.635999999999</v>
      </c>
      <c r="AW120" s="15">
        <v>51149.536999999997</v>
      </c>
      <c r="AX120" s="15">
        <v>50905.677000000003</v>
      </c>
      <c r="AY120" s="15">
        <v>50582.455999999998</v>
      </c>
      <c r="AZ120" s="15">
        <v>50189.313999999998</v>
      </c>
      <c r="BA120" s="15">
        <v>49748.580999999998</v>
      </c>
      <c r="BB120" s="15">
        <v>49290.792000000001</v>
      </c>
      <c r="BC120" s="15">
        <v>48840.074000000001</v>
      </c>
      <c r="BD120" s="15">
        <v>48402.885000000002</v>
      </c>
      <c r="BE120" s="15">
        <v>47979.591999999997</v>
      </c>
      <c r="BF120" s="15">
        <v>47580.559000000001</v>
      </c>
      <c r="BG120" s="15">
        <v>47215.966</v>
      </c>
      <c r="BH120" s="15">
        <v>46892.163</v>
      </c>
      <c r="BI120" s="15">
        <v>46616.389000000003</v>
      </c>
      <c r="BJ120" s="15">
        <v>46386.355000000003</v>
      </c>
      <c r="BK120" s="15">
        <v>46186.43</v>
      </c>
      <c r="BL120" s="15">
        <v>45994.023999999998</v>
      </c>
      <c r="BM120" s="15">
        <v>45792.500999999997</v>
      </c>
      <c r="BN120" s="15">
        <v>45576.307000000001</v>
      </c>
      <c r="BO120" s="15">
        <v>45349.332999999999</v>
      </c>
      <c r="BP120" s="15">
        <v>45115.785000000003</v>
      </c>
      <c r="BQ120" s="15">
        <v>44883.425999999999</v>
      </c>
      <c r="BR120" s="15">
        <v>44657.703999999998</v>
      </c>
    </row>
    <row r="121" spans="1:70" x14ac:dyDescent="0.2">
      <c r="A121" s="24" t="s">
        <v>760</v>
      </c>
      <c r="B121" s="24">
        <v>830</v>
      </c>
      <c r="C121" s="24"/>
      <c r="D121" s="24" t="s">
        <v>761</v>
      </c>
      <c r="E121" s="15">
        <v>102.23399999999999</v>
      </c>
      <c r="F121" s="15">
        <v>102.967</v>
      </c>
      <c r="G121" s="15">
        <v>103.661</v>
      </c>
      <c r="H121" s="15">
        <v>104.32299999999999</v>
      </c>
      <c r="I121" s="15">
        <v>104.97199999999999</v>
      </c>
      <c r="J121" s="15">
        <v>105.60899999999999</v>
      </c>
      <c r="K121" s="15">
        <v>106.268</v>
      </c>
      <c r="L121" s="15">
        <v>106.968</v>
      </c>
      <c r="M121" s="15">
        <v>107.711</v>
      </c>
      <c r="N121" s="15">
        <v>108.52500000000001</v>
      </c>
      <c r="O121" s="15">
        <v>109.42</v>
      </c>
      <c r="P121" s="15">
        <v>110.399</v>
      </c>
      <c r="Q121" s="15">
        <v>111.45699999999999</v>
      </c>
      <c r="R121" s="15">
        <v>112.595</v>
      </c>
      <c r="S121" s="15">
        <v>113.773</v>
      </c>
      <c r="T121" s="15">
        <v>114.995</v>
      </c>
      <c r="U121" s="15">
        <v>116.227</v>
      </c>
      <c r="V121" s="15">
        <v>117.474</v>
      </c>
      <c r="W121" s="15">
        <v>118.726</v>
      </c>
      <c r="X121" s="15">
        <v>119.97199999999999</v>
      </c>
      <c r="Y121" s="15">
        <v>121.197</v>
      </c>
      <c r="Z121" s="15">
        <v>122.413</v>
      </c>
      <c r="AA121" s="15">
        <v>123.614</v>
      </c>
      <c r="AB121" s="15">
        <v>124.72499999999999</v>
      </c>
      <c r="AC121" s="15">
        <v>125.682</v>
      </c>
      <c r="AD121" s="15">
        <v>126.41500000000001</v>
      </c>
      <c r="AE121" s="15">
        <v>126.902</v>
      </c>
      <c r="AF121" s="15">
        <v>127.18300000000001</v>
      </c>
      <c r="AG121" s="15">
        <v>127.39</v>
      </c>
      <c r="AH121" s="15">
        <v>127.69199999999999</v>
      </c>
      <c r="AI121" s="15">
        <v>128.21199999999999</v>
      </c>
      <c r="AJ121" s="15">
        <v>128.98099999999999</v>
      </c>
      <c r="AK121" s="15">
        <v>129.97900000000001</v>
      </c>
      <c r="AL121" s="15">
        <v>131.15600000000001</v>
      </c>
      <c r="AM121" s="15">
        <v>132.453</v>
      </c>
      <c r="AN121" s="15">
        <v>133.80799999999999</v>
      </c>
      <c r="AO121" s="15">
        <v>135.22999999999999</v>
      </c>
      <c r="AP121" s="15">
        <v>136.71600000000001</v>
      </c>
      <c r="AQ121" s="15">
        <v>138.18700000000001</v>
      </c>
      <c r="AR121" s="15">
        <v>139.53</v>
      </c>
      <c r="AS121" s="15">
        <v>140.67099999999999</v>
      </c>
      <c r="AT121" s="15">
        <v>141.56800000000001</v>
      </c>
      <c r="AU121" s="15">
        <v>142.25800000000001</v>
      </c>
      <c r="AV121" s="15">
        <v>142.81899999999999</v>
      </c>
      <c r="AW121" s="15">
        <v>143.38399999999999</v>
      </c>
      <c r="AX121" s="15">
        <v>144.04599999999999</v>
      </c>
      <c r="AY121" s="15">
        <v>144.82900000000001</v>
      </c>
      <c r="AZ121" s="15">
        <v>145.715</v>
      </c>
      <c r="BA121" s="15">
        <v>146.67099999999999</v>
      </c>
      <c r="BB121" s="15">
        <v>147.68700000000001</v>
      </c>
      <c r="BC121" s="15">
        <v>148.72499999999999</v>
      </c>
      <c r="BD121" s="15">
        <v>149.79300000000001</v>
      </c>
      <c r="BE121" s="15">
        <v>150.90100000000001</v>
      </c>
      <c r="BF121" s="15">
        <v>152.03800000000001</v>
      </c>
      <c r="BG121" s="15">
        <v>153.16999999999999</v>
      </c>
      <c r="BH121" s="15">
        <v>154.29400000000001</v>
      </c>
      <c r="BI121" s="15">
        <v>155.411</v>
      </c>
      <c r="BJ121" s="15">
        <v>156.51300000000001</v>
      </c>
      <c r="BK121" s="15">
        <v>157.58099999999999</v>
      </c>
      <c r="BL121" s="15">
        <v>158.60300000000001</v>
      </c>
      <c r="BM121" s="15">
        <v>159.58099999999999</v>
      </c>
      <c r="BN121" s="15">
        <v>160.49700000000001</v>
      </c>
      <c r="BO121" s="15">
        <v>161.358</v>
      </c>
      <c r="BP121" s="15">
        <v>162.18</v>
      </c>
      <c r="BQ121" s="15">
        <v>162.96899999999999</v>
      </c>
      <c r="BR121" s="15">
        <v>163.75800000000001</v>
      </c>
    </row>
    <row r="122" spans="1:70" x14ac:dyDescent="0.2">
      <c r="A122" s="24" t="s">
        <v>54</v>
      </c>
      <c r="B122" s="24">
        <v>208</v>
      </c>
      <c r="C122" s="24" t="s">
        <v>7</v>
      </c>
      <c r="D122" s="24" t="s">
        <v>761</v>
      </c>
      <c r="E122" s="15">
        <v>4268.2709999999997</v>
      </c>
      <c r="F122" s="15">
        <v>4308.9210000000003</v>
      </c>
      <c r="G122" s="15">
        <v>4346.1819999999998</v>
      </c>
      <c r="H122" s="15">
        <v>4380.3010000000004</v>
      </c>
      <c r="I122" s="15">
        <v>4411.6570000000002</v>
      </c>
      <c r="J122" s="15">
        <v>4440.7780000000002</v>
      </c>
      <c r="K122" s="15">
        <v>4468.3459999999995</v>
      </c>
      <c r="L122" s="15">
        <v>4495.2209999999995</v>
      </c>
      <c r="M122" s="15">
        <v>4522.3339999999998</v>
      </c>
      <c r="N122" s="15">
        <v>4550.6819999999998</v>
      </c>
      <c r="O122" s="15">
        <v>4581.1009999999997</v>
      </c>
      <c r="P122" s="15">
        <v>4614.027</v>
      </c>
      <c r="Q122" s="15">
        <v>4649.3459999999995</v>
      </c>
      <c r="R122" s="15">
        <v>4686.2790000000005</v>
      </c>
      <c r="S122" s="15">
        <v>4723.6289999999999</v>
      </c>
      <c r="T122" s="15">
        <v>4760.46</v>
      </c>
      <c r="U122" s="15">
        <v>4796.4870000000001</v>
      </c>
      <c r="V122" s="15">
        <v>4831.7520000000004</v>
      </c>
      <c r="W122" s="15">
        <v>4866.0680000000002</v>
      </c>
      <c r="X122" s="15">
        <v>4899.2910000000002</v>
      </c>
      <c r="Y122" s="15">
        <v>4931.241</v>
      </c>
      <c r="Z122" s="15">
        <v>4961.7619999999997</v>
      </c>
      <c r="AA122" s="15">
        <v>4990.5460000000003</v>
      </c>
      <c r="AB122" s="15">
        <v>5017.2479999999996</v>
      </c>
      <c r="AC122" s="15">
        <v>5041.4189999999999</v>
      </c>
      <c r="AD122" s="15">
        <v>5062.7290000000003</v>
      </c>
      <c r="AE122" s="15">
        <v>5081.2669999999998</v>
      </c>
      <c r="AF122" s="15">
        <v>5097.0450000000001</v>
      </c>
      <c r="AG122" s="15">
        <v>5109.6899999999996</v>
      </c>
      <c r="AH122" s="15">
        <v>5118.7070000000003</v>
      </c>
      <c r="AI122" s="15">
        <v>5123.9449999999997</v>
      </c>
      <c r="AJ122" s="15">
        <v>5125.2979999999998</v>
      </c>
      <c r="AK122" s="15">
        <v>5123.3490000000002</v>
      </c>
      <c r="AL122" s="15">
        <v>5119.607</v>
      </c>
      <c r="AM122" s="15">
        <v>5116.058</v>
      </c>
      <c r="AN122" s="15">
        <v>5114.2430000000004</v>
      </c>
      <c r="AO122" s="15">
        <v>5114.6570000000002</v>
      </c>
      <c r="AP122" s="15">
        <v>5117.277</v>
      </c>
      <c r="AQ122" s="15">
        <v>5122.4409999999998</v>
      </c>
      <c r="AR122" s="15">
        <v>5130.3609999999999</v>
      </c>
      <c r="AS122" s="15">
        <v>5141.1149999999998</v>
      </c>
      <c r="AT122" s="15">
        <v>5154.9080000000004</v>
      </c>
      <c r="AU122" s="15">
        <v>5171.6499999999996</v>
      </c>
      <c r="AV122" s="15">
        <v>5190.7420000000002</v>
      </c>
      <c r="AW122" s="15">
        <v>5211.3339999999998</v>
      </c>
      <c r="AX122" s="15">
        <v>5232.7039999999997</v>
      </c>
      <c r="AY122" s="15">
        <v>5254.86</v>
      </c>
      <c r="AZ122" s="15">
        <v>5277.7110000000002</v>
      </c>
      <c r="BA122" s="15">
        <v>5300.3789999999999</v>
      </c>
      <c r="BB122" s="15">
        <v>5321.7740000000003</v>
      </c>
      <c r="BC122" s="15">
        <v>5341.1940000000004</v>
      </c>
      <c r="BD122" s="15">
        <v>5358.0619999999999</v>
      </c>
      <c r="BE122" s="15">
        <v>5372.8010000000004</v>
      </c>
      <c r="BF122" s="15">
        <v>5386.9679999999998</v>
      </c>
      <c r="BG122" s="15">
        <v>5402.7610000000004</v>
      </c>
      <c r="BH122" s="15">
        <v>5421.7020000000002</v>
      </c>
      <c r="BI122" s="15">
        <v>5444.3029999999999</v>
      </c>
      <c r="BJ122" s="15">
        <v>5469.9570000000003</v>
      </c>
      <c r="BK122" s="15">
        <v>5497.7950000000001</v>
      </c>
      <c r="BL122" s="15">
        <v>5526.4470000000001</v>
      </c>
      <c r="BM122" s="15">
        <v>5554.8440000000001</v>
      </c>
      <c r="BN122" s="15">
        <v>5582.8729999999996</v>
      </c>
      <c r="BO122" s="15">
        <v>5610.66</v>
      </c>
      <c r="BP122" s="15">
        <v>5637.817</v>
      </c>
      <c r="BQ122" s="15">
        <v>5663.9139999999998</v>
      </c>
      <c r="BR122" s="15">
        <v>5688.6949999999997</v>
      </c>
    </row>
    <row r="123" spans="1:70" x14ac:dyDescent="0.2">
      <c r="A123" s="24" t="s">
        <v>61</v>
      </c>
      <c r="B123" s="24">
        <v>233</v>
      </c>
      <c r="C123" s="24" t="s">
        <v>7</v>
      </c>
      <c r="D123" s="24" t="s">
        <v>761</v>
      </c>
      <c r="E123" s="15">
        <v>1100.9949999999999</v>
      </c>
      <c r="F123" s="15">
        <v>1113.2470000000001</v>
      </c>
      <c r="G123" s="15">
        <v>1125.24</v>
      </c>
      <c r="H123" s="15">
        <v>1136.904</v>
      </c>
      <c r="I123" s="15">
        <v>1148.213</v>
      </c>
      <c r="J123" s="15">
        <v>1159.231</v>
      </c>
      <c r="K123" s="15">
        <v>1170.1010000000001</v>
      </c>
      <c r="L123" s="15">
        <v>1181.019</v>
      </c>
      <c r="M123" s="15">
        <v>1192.2529999999999</v>
      </c>
      <c r="N123" s="15">
        <v>1204.1079999999999</v>
      </c>
      <c r="O123" s="15">
        <v>1216.819</v>
      </c>
      <c r="P123" s="15">
        <v>1230.499</v>
      </c>
      <c r="Q123" s="15">
        <v>1245.076</v>
      </c>
      <c r="R123" s="15">
        <v>1260.213</v>
      </c>
      <c r="S123" s="15">
        <v>1275.4369999999999</v>
      </c>
      <c r="T123" s="15">
        <v>1290.396</v>
      </c>
      <c r="U123" s="15">
        <v>1304.9870000000001</v>
      </c>
      <c r="V123" s="15">
        <v>1319.2449999999999</v>
      </c>
      <c r="W123" s="15">
        <v>1333.1759999999999</v>
      </c>
      <c r="X123" s="15">
        <v>1346.818</v>
      </c>
      <c r="Y123" s="15">
        <v>1360.202</v>
      </c>
      <c r="Z123" s="15">
        <v>1373.306</v>
      </c>
      <c r="AA123" s="15">
        <v>1386.068</v>
      </c>
      <c r="AB123" s="15">
        <v>1398.471</v>
      </c>
      <c r="AC123" s="15">
        <v>1410.4670000000001</v>
      </c>
      <c r="AD123" s="15">
        <v>1422.0419999999999</v>
      </c>
      <c r="AE123" s="15">
        <v>1433.1780000000001</v>
      </c>
      <c r="AF123" s="15">
        <v>1443.8889999999999</v>
      </c>
      <c r="AG123" s="15">
        <v>1454.2729999999999</v>
      </c>
      <c r="AH123" s="15">
        <v>1464.4159999999999</v>
      </c>
      <c r="AI123" s="15">
        <v>1474.4359999999999</v>
      </c>
      <c r="AJ123" s="15">
        <v>1483.873</v>
      </c>
      <c r="AK123" s="15">
        <v>1492.6410000000001</v>
      </c>
      <c r="AL123" s="15">
        <v>1501.42</v>
      </c>
      <c r="AM123" s="15">
        <v>1511.1990000000001</v>
      </c>
      <c r="AN123" s="15">
        <v>1522.3969999999999</v>
      </c>
      <c r="AO123" s="15">
        <v>1536.0329999999999</v>
      </c>
      <c r="AP123" s="15">
        <v>1551.2080000000001</v>
      </c>
      <c r="AQ123" s="15">
        <v>1564.192</v>
      </c>
      <c r="AR123" s="15">
        <v>1569.971</v>
      </c>
      <c r="AS123" s="15">
        <v>1565.242</v>
      </c>
      <c r="AT123" s="15">
        <v>1548.2149999999999</v>
      </c>
      <c r="AU123" s="15">
        <v>1520.81</v>
      </c>
      <c r="AV123" s="15">
        <v>1488.059</v>
      </c>
      <c r="AW123" s="15">
        <v>1457.0930000000001</v>
      </c>
      <c r="AX123" s="15">
        <v>1433.0239999999999</v>
      </c>
      <c r="AY123" s="15">
        <v>1417.7360000000001</v>
      </c>
      <c r="AZ123" s="15">
        <v>1409.674</v>
      </c>
      <c r="BA123" s="15">
        <v>1406.35</v>
      </c>
      <c r="BB123" s="15">
        <v>1403.789</v>
      </c>
      <c r="BC123" s="15">
        <v>1399.1120000000001</v>
      </c>
      <c r="BD123" s="15">
        <v>1391.729</v>
      </c>
      <c r="BE123" s="15">
        <v>1382.732</v>
      </c>
      <c r="BF123" s="15">
        <v>1372.9090000000001</v>
      </c>
      <c r="BG123" s="15">
        <v>1363.5650000000001</v>
      </c>
      <c r="BH123" s="15">
        <v>1355.6479999999999</v>
      </c>
      <c r="BI123" s="15">
        <v>1349.297</v>
      </c>
      <c r="BJ123" s="15">
        <v>1344.0719999999999</v>
      </c>
      <c r="BK123" s="15">
        <v>1339.712</v>
      </c>
      <c r="BL123" s="15">
        <v>1335.83</v>
      </c>
      <c r="BM123" s="15">
        <v>1332.1020000000001</v>
      </c>
      <c r="BN123" s="15">
        <v>1328.4490000000001</v>
      </c>
      <c r="BO123" s="15">
        <v>1324.934</v>
      </c>
      <c r="BP123" s="15">
        <v>1321.56</v>
      </c>
      <c r="BQ123" s="15">
        <v>1318.3589999999999</v>
      </c>
      <c r="BR123" s="15">
        <v>1315.3209999999999</v>
      </c>
    </row>
    <row r="124" spans="1:70" x14ac:dyDescent="0.2">
      <c r="A124" s="24" t="s">
        <v>762</v>
      </c>
      <c r="B124" s="24">
        <v>234</v>
      </c>
      <c r="C124" s="24" t="s">
        <v>7</v>
      </c>
      <c r="D124" s="24" t="s">
        <v>761</v>
      </c>
      <c r="E124" s="15">
        <v>31.503</v>
      </c>
      <c r="F124" s="15">
        <v>31.538</v>
      </c>
      <c r="G124" s="15">
        <v>31.672000000000001</v>
      </c>
      <c r="H124" s="15">
        <v>31.881</v>
      </c>
      <c r="I124" s="15">
        <v>32.158999999999999</v>
      </c>
      <c r="J124" s="15">
        <v>32.496000000000002</v>
      </c>
      <c r="K124" s="15">
        <v>32.881999999999998</v>
      </c>
      <c r="L124" s="15">
        <v>33.295000000000002</v>
      </c>
      <c r="M124" s="15">
        <v>33.743000000000002</v>
      </c>
      <c r="N124" s="15">
        <v>34.192</v>
      </c>
      <c r="O124" s="15">
        <v>34.661000000000001</v>
      </c>
      <c r="P124" s="15">
        <v>35.115000000000002</v>
      </c>
      <c r="Q124" s="15">
        <v>35.57</v>
      </c>
      <c r="R124" s="15">
        <v>36.014000000000003</v>
      </c>
      <c r="S124" s="15">
        <v>36.454000000000001</v>
      </c>
      <c r="T124" s="15">
        <v>36.9</v>
      </c>
      <c r="U124" s="15">
        <v>37.334000000000003</v>
      </c>
      <c r="V124" s="15">
        <v>37.768000000000001</v>
      </c>
      <c r="W124" s="15">
        <v>38.200000000000003</v>
      </c>
      <c r="X124" s="15">
        <v>38.646000000000001</v>
      </c>
      <c r="Y124" s="15">
        <v>39.082999999999998</v>
      </c>
      <c r="Z124" s="15">
        <v>39.536999999999999</v>
      </c>
      <c r="AA124" s="15">
        <v>40.009</v>
      </c>
      <c r="AB124" s="15">
        <v>40.485999999999997</v>
      </c>
      <c r="AC124" s="15">
        <v>40.954999999999998</v>
      </c>
      <c r="AD124" s="15">
        <v>41.406999999999996</v>
      </c>
      <c r="AE124" s="15">
        <v>41.847999999999999</v>
      </c>
      <c r="AF124" s="15">
        <v>42.274999999999999</v>
      </c>
      <c r="AG124" s="15">
        <v>42.692999999999998</v>
      </c>
      <c r="AH124" s="15">
        <v>43.100999999999999</v>
      </c>
      <c r="AI124" s="15">
        <v>43.514000000000003</v>
      </c>
      <c r="AJ124" s="15">
        <v>43.917000000000002</v>
      </c>
      <c r="AK124" s="15">
        <v>44.307000000000002</v>
      </c>
      <c r="AL124" s="15">
        <v>44.7</v>
      </c>
      <c r="AM124" s="15">
        <v>45.122</v>
      </c>
      <c r="AN124" s="15">
        <v>45.573</v>
      </c>
      <c r="AO124" s="15">
        <v>46.076999999999998</v>
      </c>
      <c r="AP124" s="15">
        <v>46.621000000000002</v>
      </c>
      <c r="AQ124" s="15">
        <v>47.116999999999997</v>
      </c>
      <c r="AR124" s="15">
        <v>47.466000000000001</v>
      </c>
      <c r="AS124" s="15">
        <v>47.594000000000001</v>
      </c>
      <c r="AT124" s="15">
        <v>47.457000000000001</v>
      </c>
      <c r="AU124" s="15">
        <v>47.100999999999999</v>
      </c>
      <c r="AV124" s="15">
        <v>46.64</v>
      </c>
      <c r="AW124" s="15">
        <v>46.25</v>
      </c>
      <c r="AX124" s="15">
        <v>46.04</v>
      </c>
      <c r="AY124" s="15">
        <v>46.058</v>
      </c>
      <c r="AZ124" s="15">
        <v>46.250999999999998</v>
      </c>
      <c r="BA124" s="15">
        <v>46.58</v>
      </c>
      <c r="BB124" s="15">
        <v>46.936999999999998</v>
      </c>
      <c r="BC124" s="15">
        <v>47.258000000000003</v>
      </c>
      <c r="BD124" s="15">
        <v>47.526000000000003</v>
      </c>
      <c r="BE124" s="15">
        <v>47.768999999999998</v>
      </c>
      <c r="BF124" s="15">
        <v>47.973999999999997</v>
      </c>
      <c r="BG124" s="15">
        <v>48.143000000000001</v>
      </c>
      <c r="BH124" s="15">
        <v>48.284999999999997</v>
      </c>
      <c r="BI124" s="15">
        <v>48.383000000000003</v>
      </c>
      <c r="BJ124" s="15">
        <v>48.448</v>
      </c>
      <c r="BK124" s="15">
        <v>48.484999999999999</v>
      </c>
      <c r="BL124" s="15">
        <v>48.517000000000003</v>
      </c>
      <c r="BM124" s="15">
        <v>48.55</v>
      </c>
      <c r="BN124" s="15">
        <v>48.607999999999997</v>
      </c>
      <c r="BO124" s="15">
        <v>48.665999999999997</v>
      </c>
      <c r="BP124" s="15">
        <v>48.747</v>
      </c>
      <c r="BQ124" s="15">
        <v>48.841999999999999</v>
      </c>
      <c r="BR124" s="15">
        <v>48.965000000000003</v>
      </c>
    </row>
    <row r="125" spans="1:70" x14ac:dyDescent="0.2">
      <c r="A125" s="24" t="s">
        <v>64</v>
      </c>
      <c r="B125" s="24">
        <v>246</v>
      </c>
      <c r="C125" s="24" t="s">
        <v>7</v>
      </c>
      <c r="D125" s="24" t="s">
        <v>761</v>
      </c>
      <c r="E125" s="15">
        <v>4008.2939999999999</v>
      </c>
      <c r="F125" s="15">
        <v>4050.4920000000002</v>
      </c>
      <c r="G125" s="15">
        <v>4096.5540000000001</v>
      </c>
      <c r="H125" s="15">
        <v>4144.2969999999996</v>
      </c>
      <c r="I125" s="15">
        <v>4191.9790000000003</v>
      </c>
      <c r="J125" s="15">
        <v>4238.2749999999996</v>
      </c>
      <c r="K125" s="15">
        <v>4282.3789999999999</v>
      </c>
      <c r="L125" s="15">
        <v>4323.9210000000003</v>
      </c>
      <c r="M125" s="15">
        <v>4362.9129999999996</v>
      </c>
      <c r="N125" s="15">
        <v>4399.674</v>
      </c>
      <c r="O125" s="15">
        <v>4434.59</v>
      </c>
      <c r="P125" s="15">
        <v>4467.7730000000001</v>
      </c>
      <c r="Q125" s="15">
        <v>4498.817</v>
      </c>
      <c r="R125" s="15">
        <v>4526.7460000000001</v>
      </c>
      <c r="S125" s="15">
        <v>4550.2389999999996</v>
      </c>
      <c r="T125" s="15">
        <v>4568.598</v>
      </c>
      <c r="U125" s="15">
        <v>4581.1149999999998</v>
      </c>
      <c r="V125" s="15">
        <v>4588.6559999999999</v>
      </c>
      <c r="W125" s="15">
        <v>4594.0240000000003</v>
      </c>
      <c r="X125" s="15">
        <v>4601.0330000000004</v>
      </c>
      <c r="Y125" s="15">
        <v>4612.366</v>
      </c>
      <c r="Z125" s="15">
        <v>4629.38</v>
      </c>
      <c r="AA125" s="15">
        <v>4651.1719999999996</v>
      </c>
      <c r="AB125" s="15">
        <v>4675.4560000000001</v>
      </c>
      <c r="AC125" s="15">
        <v>4698.7790000000005</v>
      </c>
      <c r="AD125" s="15">
        <v>4718.7489999999998</v>
      </c>
      <c r="AE125" s="15">
        <v>4734.4369999999999</v>
      </c>
      <c r="AF125" s="15">
        <v>4746.9319999999998</v>
      </c>
      <c r="AG125" s="15">
        <v>4758.2520000000004</v>
      </c>
      <c r="AH125" s="15">
        <v>4771.3450000000003</v>
      </c>
      <c r="AI125" s="15">
        <v>4788.2430000000004</v>
      </c>
      <c r="AJ125" s="15">
        <v>4809.8130000000001</v>
      </c>
      <c r="AK125" s="15">
        <v>4835.1000000000004</v>
      </c>
      <c r="AL125" s="15">
        <v>4862.1779999999999</v>
      </c>
      <c r="AM125" s="15">
        <v>4888.2039999999997</v>
      </c>
      <c r="AN125" s="15">
        <v>4911.22</v>
      </c>
      <c r="AO125" s="15">
        <v>4930.3410000000003</v>
      </c>
      <c r="AP125" s="15">
        <v>4946.3729999999996</v>
      </c>
      <c r="AQ125" s="15">
        <v>4961.0870000000004</v>
      </c>
      <c r="AR125" s="15">
        <v>4977.1149999999998</v>
      </c>
      <c r="AS125" s="15">
        <v>4996.2219999999998</v>
      </c>
      <c r="AT125" s="15">
        <v>5019.125</v>
      </c>
      <c r="AU125" s="15">
        <v>5044.9250000000002</v>
      </c>
      <c r="AV125" s="15">
        <v>5071.7889999999998</v>
      </c>
      <c r="AW125" s="15">
        <v>5097.0969999999998</v>
      </c>
      <c r="AX125" s="15">
        <v>5119.0050000000001</v>
      </c>
      <c r="AY125" s="15">
        <v>5136.9790000000003</v>
      </c>
      <c r="AZ125" s="15">
        <v>5151.7460000000001</v>
      </c>
      <c r="BA125" s="15">
        <v>5164.2420000000002</v>
      </c>
      <c r="BB125" s="15">
        <v>5175.9260000000004</v>
      </c>
      <c r="BC125" s="15">
        <v>5187.9539999999997</v>
      </c>
      <c r="BD125" s="15">
        <v>5200.4790000000003</v>
      </c>
      <c r="BE125" s="15">
        <v>5213.3729999999996</v>
      </c>
      <c r="BF125" s="15">
        <v>5227.1030000000001</v>
      </c>
      <c r="BG125" s="15">
        <v>5242.1850000000004</v>
      </c>
      <c r="BH125" s="15">
        <v>5258.9269999999997</v>
      </c>
      <c r="BI125" s="15">
        <v>5277.57</v>
      </c>
      <c r="BJ125" s="15">
        <v>5298.0140000000001</v>
      </c>
      <c r="BK125" s="15">
        <v>5319.902</v>
      </c>
      <c r="BL125" s="15">
        <v>5342.6459999999997</v>
      </c>
      <c r="BM125" s="15">
        <v>5365.7820000000002</v>
      </c>
      <c r="BN125" s="15">
        <v>5389.2420000000002</v>
      </c>
      <c r="BO125" s="15">
        <v>5412.98</v>
      </c>
      <c r="BP125" s="15">
        <v>5436.616</v>
      </c>
      <c r="BQ125" s="15">
        <v>5459.7169999999996</v>
      </c>
      <c r="BR125" s="15">
        <v>5481.9660000000003</v>
      </c>
    </row>
    <row r="126" spans="1:70" x14ac:dyDescent="0.2">
      <c r="A126" s="24" t="s">
        <v>86</v>
      </c>
      <c r="B126" s="24">
        <v>352</v>
      </c>
      <c r="C126" s="24" t="s">
        <v>7</v>
      </c>
      <c r="D126" s="24" t="s">
        <v>761</v>
      </c>
      <c r="E126" s="15">
        <v>142.65899999999999</v>
      </c>
      <c r="F126" s="15">
        <v>144.94200000000001</v>
      </c>
      <c r="G126" s="15">
        <v>147.70599999999999</v>
      </c>
      <c r="H126" s="15">
        <v>150.82</v>
      </c>
      <c r="I126" s="15">
        <v>154.15700000000001</v>
      </c>
      <c r="J126" s="15">
        <v>157.642</v>
      </c>
      <c r="K126" s="15">
        <v>161.19800000000001</v>
      </c>
      <c r="L126" s="15">
        <v>164.78800000000001</v>
      </c>
      <c r="M126" s="15">
        <v>168.387</v>
      </c>
      <c r="N126" s="15">
        <v>171.99100000000001</v>
      </c>
      <c r="O126" s="15">
        <v>175.59200000000001</v>
      </c>
      <c r="P126" s="15">
        <v>179.18299999999999</v>
      </c>
      <c r="Q126" s="15">
        <v>182.71100000000001</v>
      </c>
      <c r="R126" s="15">
        <v>186.124</v>
      </c>
      <c r="S126" s="15">
        <v>189.33799999999999</v>
      </c>
      <c r="T126" s="15">
        <v>192.31299999999999</v>
      </c>
      <c r="U126" s="15">
        <v>194.99</v>
      </c>
      <c r="V126" s="15">
        <v>197.40100000000001</v>
      </c>
      <c r="W126" s="15">
        <v>199.66900000000001</v>
      </c>
      <c r="X126" s="15">
        <v>201.97399999999999</v>
      </c>
      <c r="Y126" s="15">
        <v>204.42599999999999</v>
      </c>
      <c r="Z126" s="15">
        <v>207.08799999999999</v>
      </c>
      <c r="AA126" s="15">
        <v>209.929</v>
      </c>
      <c r="AB126" s="15">
        <v>212.81399999999999</v>
      </c>
      <c r="AC126" s="15">
        <v>215.56299999999999</v>
      </c>
      <c r="AD126" s="15">
        <v>218.07</v>
      </c>
      <c r="AE126" s="15">
        <v>220.291</v>
      </c>
      <c r="AF126" s="15">
        <v>222.26599999999999</v>
      </c>
      <c r="AG126" s="15">
        <v>224.15</v>
      </c>
      <c r="AH126" s="15">
        <v>226.10300000000001</v>
      </c>
      <c r="AI126" s="15">
        <v>228.262</v>
      </c>
      <c r="AJ126" s="15">
        <v>230.66399999999999</v>
      </c>
      <c r="AK126" s="15">
        <v>233.26900000000001</v>
      </c>
      <c r="AL126" s="15">
        <v>236.01900000000001</v>
      </c>
      <c r="AM126" s="15">
        <v>238.80799999999999</v>
      </c>
      <c r="AN126" s="15">
        <v>241.58199999999999</v>
      </c>
      <c r="AO126" s="15">
        <v>244.33099999999999</v>
      </c>
      <c r="AP126" s="15">
        <v>247.05600000000001</v>
      </c>
      <c r="AQ126" s="15">
        <v>249.756</v>
      </c>
      <c r="AR126" s="15">
        <v>252.41300000000001</v>
      </c>
      <c r="AS126" s="15">
        <v>255.04300000000001</v>
      </c>
      <c r="AT126" s="15">
        <v>257.62400000000002</v>
      </c>
      <c r="AU126" s="15">
        <v>260.15100000000001</v>
      </c>
      <c r="AV126" s="15">
        <v>262.65600000000001</v>
      </c>
      <c r="AW126" s="15">
        <v>265.13799999999998</v>
      </c>
      <c r="AX126" s="15">
        <v>267.62900000000002</v>
      </c>
      <c r="AY126" s="15">
        <v>270.14999999999998</v>
      </c>
      <c r="AZ126" s="15">
        <v>272.709</v>
      </c>
      <c r="BA126" s="15">
        <v>275.29599999999999</v>
      </c>
      <c r="BB126" s="15">
        <v>277.87</v>
      </c>
      <c r="BC126" s="15">
        <v>280.435</v>
      </c>
      <c r="BD126" s="15">
        <v>282.90699999999998</v>
      </c>
      <c r="BE126" s="15">
        <v>285.32900000000001</v>
      </c>
      <c r="BF126" s="15">
        <v>287.952</v>
      </c>
      <c r="BG126" s="15">
        <v>291.10399999999998</v>
      </c>
      <c r="BH126" s="15">
        <v>294.97899999999998</v>
      </c>
      <c r="BI126" s="15">
        <v>299.72800000000001</v>
      </c>
      <c r="BJ126" s="15">
        <v>305.2</v>
      </c>
      <c r="BK126" s="15">
        <v>310.88400000000001</v>
      </c>
      <c r="BL126" s="15">
        <v>316.08600000000001</v>
      </c>
      <c r="BM126" s="15">
        <v>320.32799999999997</v>
      </c>
      <c r="BN126" s="15">
        <v>323.41800000000001</v>
      </c>
      <c r="BO126" s="15">
        <v>325.52600000000001</v>
      </c>
      <c r="BP126" s="15">
        <v>327.029</v>
      </c>
      <c r="BQ126" s="15">
        <v>328.459</v>
      </c>
      <c r="BR126" s="15">
        <v>330.24299999999999</v>
      </c>
    </row>
    <row r="127" spans="1:70" x14ac:dyDescent="0.2">
      <c r="A127" s="24" t="s">
        <v>91</v>
      </c>
      <c r="B127" s="24">
        <v>372</v>
      </c>
      <c r="C127" s="24" t="s">
        <v>7</v>
      </c>
      <c r="D127" s="24" t="s">
        <v>761</v>
      </c>
      <c r="E127" s="15">
        <v>2913.0929999999998</v>
      </c>
      <c r="F127" s="15">
        <v>2921.1089999999999</v>
      </c>
      <c r="G127" s="15">
        <v>2924.0540000000001</v>
      </c>
      <c r="H127" s="15">
        <v>2921.355</v>
      </c>
      <c r="I127" s="15">
        <v>2913.0450000000001</v>
      </c>
      <c r="J127" s="15">
        <v>2899.7840000000001</v>
      </c>
      <c r="K127" s="15">
        <v>2882.846</v>
      </c>
      <c r="L127" s="15">
        <v>2864.14</v>
      </c>
      <c r="M127" s="15">
        <v>2846.0549999999998</v>
      </c>
      <c r="N127" s="15">
        <v>2831.252</v>
      </c>
      <c r="O127" s="15">
        <v>2822.11</v>
      </c>
      <c r="P127" s="15">
        <v>2820.038</v>
      </c>
      <c r="Q127" s="15">
        <v>2824.9479999999999</v>
      </c>
      <c r="R127" s="15">
        <v>2835.0189999999998</v>
      </c>
      <c r="S127" s="15">
        <v>2847.34</v>
      </c>
      <c r="T127" s="15">
        <v>2859.9549999999999</v>
      </c>
      <c r="U127" s="15">
        <v>2872.0709999999999</v>
      </c>
      <c r="V127" s="15">
        <v>2884.7829999999999</v>
      </c>
      <c r="W127" s="15">
        <v>2900.1840000000002</v>
      </c>
      <c r="X127" s="15">
        <v>2921.259</v>
      </c>
      <c r="Y127" s="15">
        <v>2949.998</v>
      </c>
      <c r="Z127" s="15">
        <v>2986.7829999999999</v>
      </c>
      <c r="AA127" s="15">
        <v>3030.395</v>
      </c>
      <c r="AB127" s="15">
        <v>3079.2950000000001</v>
      </c>
      <c r="AC127" s="15">
        <v>3131.1750000000002</v>
      </c>
      <c r="AD127" s="15">
        <v>3184.1260000000002</v>
      </c>
      <c r="AE127" s="15">
        <v>3237.5940000000001</v>
      </c>
      <c r="AF127" s="15">
        <v>3291.17</v>
      </c>
      <c r="AG127" s="15">
        <v>3343.1469999999999</v>
      </c>
      <c r="AH127" s="15">
        <v>3391.58</v>
      </c>
      <c r="AI127" s="15">
        <v>3434.953</v>
      </c>
      <c r="AJ127" s="15">
        <v>3472.8879999999999</v>
      </c>
      <c r="AK127" s="15">
        <v>3505.36</v>
      </c>
      <c r="AL127" s="15">
        <v>3531.7759999999998</v>
      </c>
      <c r="AM127" s="15">
        <v>3551.654</v>
      </c>
      <c r="AN127" s="15">
        <v>3564.9589999999998</v>
      </c>
      <c r="AO127" s="15">
        <v>3571.346</v>
      </c>
      <c r="AP127" s="15">
        <v>3571.76</v>
      </c>
      <c r="AQ127" s="15">
        <v>3569.1120000000001</v>
      </c>
      <c r="AR127" s="15">
        <v>3567.2890000000002</v>
      </c>
      <c r="AS127" s="15">
        <v>3569.2570000000001</v>
      </c>
      <c r="AT127" s="15">
        <v>3576.375</v>
      </c>
      <c r="AU127" s="15">
        <v>3588.5940000000001</v>
      </c>
      <c r="AV127" s="15">
        <v>3605.665</v>
      </c>
      <c r="AW127" s="15">
        <v>3626.799</v>
      </c>
      <c r="AX127" s="15">
        <v>3651.5450000000001</v>
      </c>
      <c r="AY127" s="15">
        <v>3679.8490000000002</v>
      </c>
      <c r="AZ127" s="15">
        <v>3712.4639999999999</v>
      </c>
      <c r="BA127" s="15">
        <v>3750.57</v>
      </c>
      <c r="BB127" s="15">
        <v>3795.6990000000001</v>
      </c>
      <c r="BC127" s="15">
        <v>3848.7759999999998</v>
      </c>
      <c r="BD127" s="15">
        <v>3909.2930000000001</v>
      </c>
      <c r="BE127" s="15">
        <v>3976.288</v>
      </c>
      <c r="BF127" s="15">
        <v>4049.547</v>
      </c>
      <c r="BG127" s="15">
        <v>4128.7489999999998</v>
      </c>
      <c r="BH127" s="15">
        <v>4212.9769999999999</v>
      </c>
      <c r="BI127" s="15">
        <v>4303.37</v>
      </c>
      <c r="BJ127" s="15">
        <v>4398.0730000000003</v>
      </c>
      <c r="BK127" s="15">
        <v>4489.5889999999999</v>
      </c>
      <c r="BL127" s="15">
        <v>4568.0640000000003</v>
      </c>
      <c r="BM127" s="15">
        <v>4626.9279999999999</v>
      </c>
      <c r="BN127" s="15">
        <v>4662.5789999999997</v>
      </c>
      <c r="BO127" s="15">
        <v>4678.1170000000002</v>
      </c>
      <c r="BP127" s="15">
        <v>4681.9669999999996</v>
      </c>
      <c r="BQ127" s="15">
        <v>4686.3469999999998</v>
      </c>
      <c r="BR127" s="15">
        <v>4700.107</v>
      </c>
    </row>
    <row r="128" spans="1:70" x14ac:dyDescent="0.2">
      <c r="A128" s="24" t="s">
        <v>763</v>
      </c>
      <c r="B128" s="24">
        <v>833</v>
      </c>
      <c r="C128" s="24" t="s">
        <v>7</v>
      </c>
      <c r="D128" s="24" t="s">
        <v>761</v>
      </c>
      <c r="E128" s="15">
        <v>55.253999999999998</v>
      </c>
      <c r="F128" s="15">
        <v>55.222000000000001</v>
      </c>
      <c r="G128" s="15">
        <v>54.851999999999997</v>
      </c>
      <c r="H128" s="15">
        <v>54.207999999999998</v>
      </c>
      <c r="I128" s="15">
        <v>53.366999999999997</v>
      </c>
      <c r="J128" s="15">
        <v>52.408000000000001</v>
      </c>
      <c r="K128" s="15">
        <v>51.401000000000003</v>
      </c>
      <c r="L128" s="15">
        <v>50.429000000000002</v>
      </c>
      <c r="M128" s="15">
        <v>49.566000000000003</v>
      </c>
      <c r="N128" s="15">
        <v>48.883000000000003</v>
      </c>
      <c r="O128" s="15">
        <v>48.442</v>
      </c>
      <c r="P128" s="15">
        <v>48.280999999999999</v>
      </c>
      <c r="Q128" s="15">
        <v>48.417999999999999</v>
      </c>
      <c r="R128" s="15">
        <v>48.8</v>
      </c>
      <c r="S128" s="15">
        <v>49.390999999999998</v>
      </c>
      <c r="T128" s="15">
        <v>50.140999999999998</v>
      </c>
      <c r="U128" s="15">
        <v>51.048999999999999</v>
      </c>
      <c r="V128" s="15">
        <v>52.118000000000002</v>
      </c>
      <c r="W128" s="15">
        <v>53.253999999999998</v>
      </c>
      <c r="X128" s="15">
        <v>54.375999999999998</v>
      </c>
      <c r="Y128" s="15">
        <v>55.424999999999997</v>
      </c>
      <c r="Z128" s="15">
        <v>56.351999999999997</v>
      </c>
      <c r="AA128" s="15">
        <v>57.154000000000003</v>
      </c>
      <c r="AB128" s="15">
        <v>57.9</v>
      </c>
      <c r="AC128" s="15">
        <v>58.655000000000001</v>
      </c>
      <c r="AD128" s="15">
        <v>59.478000000000002</v>
      </c>
      <c r="AE128" s="15">
        <v>60.427999999999997</v>
      </c>
      <c r="AF128" s="15">
        <v>61.442999999999998</v>
      </c>
      <c r="AG128" s="15">
        <v>62.405999999999999</v>
      </c>
      <c r="AH128" s="15">
        <v>63.151000000000003</v>
      </c>
      <c r="AI128" s="15">
        <v>63.551000000000002</v>
      </c>
      <c r="AJ128" s="15">
        <v>63.54</v>
      </c>
      <c r="AK128" s="15">
        <v>63.191000000000003</v>
      </c>
      <c r="AL128" s="15">
        <v>62.73</v>
      </c>
      <c r="AM128" s="15">
        <v>62.487000000000002</v>
      </c>
      <c r="AN128" s="15">
        <v>62.695999999999998</v>
      </c>
      <c r="AO128" s="15">
        <v>63.441000000000003</v>
      </c>
      <c r="AP128" s="15">
        <v>64.63</v>
      </c>
      <c r="AQ128" s="15">
        <v>66.046999999999997</v>
      </c>
      <c r="AR128" s="15">
        <v>67.388000000000005</v>
      </c>
      <c r="AS128" s="15">
        <v>68.429000000000002</v>
      </c>
      <c r="AT128" s="15">
        <v>69.096000000000004</v>
      </c>
      <c r="AU128" s="15">
        <v>69.474999999999994</v>
      </c>
      <c r="AV128" s="15">
        <v>69.656000000000006</v>
      </c>
      <c r="AW128" s="15">
        <v>69.817999999999998</v>
      </c>
      <c r="AX128" s="15">
        <v>70.069999999999993</v>
      </c>
      <c r="AY128" s="15">
        <v>70.430999999999997</v>
      </c>
      <c r="AZ128" s="15">
        <v>70.869</v>
      </c>
      <c r="BA128" s="15">
        <v>71.39</v>
      </c>
      <c r="BB128" s="15">
        <v>71.951999999999998</v>
      </c>
      <c r="BC128" s="15">
        <v>72.554000000000002</v>
      </c>
      <c r="BD128" s="15">
        <v>73.191999999999993</v>
      </c>
      <c r="BE128" s="15">
        <v>73.87</v>
      </c>
      <c r="BF128" s="15">
        <v>74.587000000000003</v>
      </c>
      <c r="BG128" s="15">
        <v>75.340999999999994</v>
      </c>
      <c r="BH128" s="15">
        <v>76.117999999999995</v>
      </c>
      <c r="BI128" s="15">
        <v>76.914000000000001</v>
      </c>
      <c r="BJ128" s="15">
        <v>77.727000000000004</v>
      </c>
      <c r="BK128" s="15">
        <v>78.534000000000006</v>
      </c>
      <c r="BL128" s="15">
        <v>79.325000000000003</v>
      </c>
      <c r="BM128" s="15">
        <v>80.072000000000003</v>
      </c>
      <c r="BN128" s="15">
        <v>80.759</v>
      </c>
      <c r="BO128" s="15">
        <v>81.406000000000006</v>
      </c>
      <c r="BP128" s="15">
        <v>82.013000000000005</v>
      </c>
      <c r="BQ128" s="15">
        <v>82.59</v>
      </c>
      <c r="BR128" s="15">
        <v>83.167000000000002</v>
      </c>
    </row>
    <row r="129" spans="1:70" x14ac:dyDescent="0.2">
      <c r="A129" s="24" t="s">
        <v>105</v>
      </c>
      <c r="B129" s="24">
        <v>428</v>
      </c>
      <c r="C129" s="24" t="s">
        <v>7</v>
      </c>
      <c r="D129" s="24" t="s">
        <v>761</v>
      </c>
      <c r="E129" s="15">
        <v>1926.568</v>
      </c>
      <c r="F129" s="15">
        <v>1933.991</v>
      </c>
      <c r="G129" s="15">
        <v>1945.9559999999999</v>
      </c>
      <c r="H129" s="15">
        <v>1961.655</v>
      </c>
      <c r="I129" s="15">
        <v>1980.395</v>
      </c>
      <c r="J129" s="15">
        <v>2001.57</v>
      </c>
      <c r="K129" s="15">
        <v>2024.675</v>
      </c>
      <c r="L129" s="15">
        <v>2049.3150000000001</v>
      </c>
      <c r="M129" s="15">
        <v>2075.172</v>
      </c>
      <c r="N129" s="15">
        <v>2102.0039999999999</v>
      </c>
      <c r="O129" s="15">
        <v>2129.5859999999998</v>
      </c>
      <c r="P129" s="15">
        <v>2157.66</v>
      </c>
      <c r="Q129" s="15">
        <v>2185.8780000000002</v>
      </c>
      <c r="R129" s="15">
        <v>2213.8029999999999</v>
      </c>
      <c r="S129" s="15">
        <v>2240.9450000000002</v>
      </c>
      <c r="T129" s="15">
        <v>2266.9409999999998</v>
      </c>
      <c r="U129" s="15">
        <v>2291.4650000000001</v>
      </c>
      <c r="V129" s="15">
        <v>2314.5</v>
      </c>
      <c r="W129" s="15">
        <v>2336.3220000000001</v>
      </c>
      <c r="X129" s="15">
        <v>2357.395</v>
      </c>
      <c r="Y129" s="15">
        <v>2378.0169999999998</v>
      </c>
      <c r="Z129" s="15">
        <v>2398.3760000000002</v>
      </c>
      <c r="AA129" s="15">
        <v>2418.2669999999998</v>
      </c>
      <c r="AB129" s="15">
        <v>2437.1770000000001</v>
      </c>
      <c r="AC129" s="15">
        <v>2454.393</v>
      </c>
      <c r="AD129" s="15">
        <v>2469.4360000000001</v>
      </c>
      <c r="AE129" s="15">
        <v>2482.181</v>
      </c>
      <c r="AF129" s="15">
        <v>2492.9780000000001</v>
      </c>
      <c r="AG129" s="15">
        <v>2502.5129999999999</v>
      </c>
      <c r="AH129" s="15">
        <v>2511.7350000000001</v>
      </c>
      <c r="AI129" s="15">
        <v>2521.3850000000002</v>
      </c>
      <c r="AJ129" s="15">
        <v>2531.0129999999999</v>
      </c>
      <c r="AK129" s="15">
        <v>2540.442</v>
      </c>
      <c r="AL129" s="15">
        <v>2550.9270000000001</v>
      </c>
      <c r="AM129" s="15">
        <v>2564.107</v>
      </c>
      <c r="AN129" s="15">
        <v>2580.7510000000002</v>
      </c>
      <c r="AO129" s="15">
        <v>2602.1509999999998</v>
      </c>
      <c r="AP129" s="15">
        <v>2626.8989999999999</v>
      </c>
      <c r="AQ129" s="15">
        <v>2649.8209999999999</v>
      </c>
      <c r="AR129" s="15">
        <v>2663.924</v>
      </c>
      <c r="AS129" s="15">
        <v>2664.4319999999998</v>
      </c>
      <c r="AT129" s="15">
        <v>2649.152</v>
      </c>
      <c r="AU129" s="15">
        <v>2620.2460000000001</v>
      </c>
      <c r="AV129" s="15">
        <v>2582.65</v>
      </c>
      <c r="AW129" s="15">
        <v>2543.6219999999998</v>
      </c>
      <c r="AX129" s="15">
        <v>2508.473</v>
      </c>
      <c r="AY129" s="15">
        <v>2478.8249999999998</v>
      </c>
      <c r="AZ129" s="15">
        <v>2453.3020000000001</v>
      </c>
      <c r="BA129" s="15">
        <v>2430.547</v>
      </c>
      <c r="BB129" s="15">
        <v>2408.09</v>
      </c>
      <c r="BC129" s="15">
        <v>2384.163</v>
      </c>
      <c r="BD129" s="15">
        <v>2358.6770000000001</v>
      </c>
      <c r="BE129" s="15">
        <v>2332.4920000000002</v>
      </c>
      <c r="BF129" s="15">
        <v>2305.7750000000001</v>
      </c>
      <c r="BG129" s="15">
        <v>2278.855</v>
      </c>
      <c r="BH129" s="15">
        <v>2251.9830000000002</v>
      </c>
      <c r="BI129" s="15">
        <v>2225.223</v>
      </c>
      <c r="BJ129" s="15">
        <v>2198.518</v>
      </c>
      <c r="BK129" s="15">
        <v>2171.8809999999999</v>
      </c>
      <c r="BL129" s="15">
        <v>2145.3090000000002</v>
      </c>
      <c r="BM129" s="15">
        <v>2118.848</v>
      </c>
      <c r="BN129" s="15">
        <v>2092.4929999999999</v>
      </c>
      <c r="BO129" s="15">
        <v>2066.3739999999998</v>
      </c>
      <c r="BP129" s="15">
        <v>2040.7840000000001</v>
      </c>
      <c r="BQ129" s="15">
        <v>2016.125</v>
      </c>
      <c r="BR129" s="15">
        <v>1992.663</v>
      </c>
    </row>
    <row r="130" spans="1:70" x14ac:dyDescent="0.2">
      <c r="A130" s="24" t="s">
        <v>110</v>
      </c>
      <c r="B130" s="24">
        <v>440</v>
      </c>
      <c r="C130" s="24" t="s">
        <v>7</v>
      </c>
      <c r="D130" s="24" t="s">
        <v>761</v>
      </c>
      <c r="E130" s="15">
        <v>2567.4029999999998</v>
      </c>
      <c r="F130" s="15">
        <v>2569.6109999999999</v>
      </c>
      <c r="G130" s="15">
        <v>2578.047</v>
      </c>
      <c r="H130" s="15">
        <v>2591.373</v>
      </c>
      <c r="I130" s="15">
        <v>2608.5219999999999</v>
      </c>
      <c r="J130" s="15">
        <v>2628.7449999999999</v>
      </c>
      <c r="K130" s="15">
        <v>2651.625</v>
      </c>
      <c r="L130" s="15">
        <v>2676.9989999999998</v>
      </c>
      <c r="M130" s="15">
        <v>2704.9850000000001</v>
      </c>
      <c r="N130" s="15">
        <v>2735.866</v>
      </c>
      <c r="O130" s="15">
        <v>2769.866</v>
      </c>
      <c r="P130" s="15">
        <v>2806.913</v>
      </c>
      <c r="Q130" s="15">
        <v>2846.3879999999999</v>
      </c>
      <c r="R130" s="15">
        <v>2887.0740000000001</v>
      </c>
      <c r="S130" s="15">
        <v>2927.38</v>
      </c>
      <c r="T130" s="15">
        <v>2966.1619999999998</v>
      </c>
      <c r="U130" s="15">
        <v>3002.79</v>
      </c>
      <c r="V130" s="15">
        <v>3037.44</v>
      </c>
      <c r="W130" s="15">
        <v>3070.69</v>
      </c>
      <c r="X130" s="15">
        <v>3103.511</v>
      </c>
      <c r="Y130" s="15">
        <v>3136.58</v>
      </c>
      <c r="Z130" s="15">
        <v>3170.0709999999999</v>
      </c>
      <c r="AA130" s="15">
        <v>3203.6280000000002</v>
      </c>
      <c r="AB130" s="15">
        <v>3236.7310000000002</v>
      </c>
      <c r="AC130" s="15">
        <v>3268.6419999999998</v>
      </c>
      <c r="AD130" s="15">
        <v>3298.873</v>
      </c>
      <c r="AE130" s="15">
        <v>3327.2570000000001</v>
      </c>
      <c r="AF130" s="15">
        <v>3354.0619999999999</v>
      </c>
      <c r="AG130" s="15">
        <v>3379.7979999999998</v>
      </c>
      <c r="AH130" s="15">
        <v>3405.1759999999999</v>
      </c>
      <c r="AI130" s="15">
        <v>3430.759</v>
      </c>
      <c r="AJ130" s="15">
        <v>3456.1419999999998</v>
      </c>
      <c r="AK130" s="15">
        <v>3481.1320000000001</v>
      </c>
      <c r="AL130" s="15">
        <v>3506.5390000000002</v>
      </c>
      <c r="AM130" s="15">
        <v>3533.4780000000001</v>
      </c>
      <c r="AN130" s="15">
        <v>3562.3960000000002</v>
      </c>
      <c r="AO130" s="15">
        <v>3594.056</v>
      </c>
      <c r="AP130" s="15">
        <v>3627.328</v>
      </c>
      <c r="AQ130" s="15">
        <v>3658.49</v>
      </c>
      <c r="AR130" s="15">
        <v>3682.5569999999998</v>
      </c>
      <c r="AS130" s="15">
        <v>3696.0340000000001</v>
      </c>
      <c r="AT130" s="15">
        <v>3697.453</v>
      </c>
      <c r="AU130" s="15">
        <v>3688.1</v>
      </c>
      <c r="AV130" s="15">
        <v>3670.6469999999999</v>
      </c>
      <c r="AW130" s="15">
        <v>3649.134</v>
      </c>
      <c r="AX130" s="15">
        <v>3626.6019999999999</v>
      </c>
      <c r="AY130" s="15">
        <v>3603.7449999999999</v>
      </c>
      <c r="AZ130" s="15">
        <v>3579.904</v>
      </c>
      <c r="BA130" s="15">
        <v>3555.1329999999998</v>
      </c>
      <c r="BB130" s="15">
        <v>3529.1779999999999</v>
      </c>
      <c r="BC130" s="15">
        <v>3501.835</v>
      </c>
      <c r="BD130" s="15">
        <v>3473.6170000000002</v>
      </c>
      <c r="BE130" s="15">
        <v>3444.7539999999999</v>
      </c>
      <c r="BF130" s="15">
        <v>3414.3519999999999</v>
      </c>
      <c r="BG130" s="15">
        <v>3381.1179999999999</v>
      </c>
      <c r="BH130" s="15">
        <v>3344.252</v>
      </c>
      <c r="BI130" s="15">
        <v>3303.6709999999998</v>
      </c>
      <c r="BJ130" s="15">
        <v>3260.0909999999999</v>
      </c>
      <c r="BK130" s="15">
        <v>3214.627</v>
      </c>
      <c r="BL130" s="15">
        <v>3168.7719999999999</v>
      </c>
      <c r="BM130" s="15">
        <v>3123.8029999999999</v>
      </c>
      <c r="BN130" s="15">
        <v>3079.8809999999999</v>
      </c>
      <c r="BO130" s="15">
        <v>3037.2460000000001</v>
      </c>
      <c r="BP130" s="15">
        <v>2997.3339999999998</v>
      </c>
      <c r="BQ130" s="15">
        <v>2961.846</v>
      </c>
      <c r="BR130" s="15">
        <v>2931.9259999999999</v>
      </c>
    </row>
    <row r="131" spans="1:70" x14ac:dyDescent="0.2">
      <c r="A131" s="24" t="s">
        <v>133</v>
      </c>
      <c r="B131" s="24">
        <v>578</v>
      </c>
      <c r="C131" s="24" t="s">
        <v>7</v>
      </c>
      <c r="D131" s="24" t="s">
        <v>761</v>
      </c>
      <c r="E131" s="15">
        <v>3265.2730000000001</v>
      </c>
      <c r="F131" s="15">
        <v>3300.752</v>
      </c>
      <c r="G131" s="15">
        <v>3334.4780000000001</v>
      </c>
      <c r="H131" s="15">
        <v>3367.0549999999998</v>
      </c>
      <c r="I131" s="15">
        <v>3398.9050000000002</v>
      </c>
      <c r="J131" s="15">
        <v>3430.34</v>
      </c>
      <c r="K131" s="15">
        <v>3461.51</v>
      </c>
      <c r="L131" s="15">
        <v>3492.4470000000001</v>
      </c>
      <c r="M131" s="15">
        <v>3523.0479999999998</v>
      </c>
      <c r="N131" s="15">
        <v>3553.1289999999999</v>
      </c>
      <c r="O131" s="15">
        <v>3582.5070000000001</v>
      </c>
      <c r="P131" s="15">
        <v>3611.1460000000002</v>
      </c>
      <c r="Q131" s="15">
        <v>3639.21</v>
      </c>
      <c r="R131" s="15">
        <v>3667.1129999999998</v>
      </c>
      <c r="S131" s="15">
        <v>3695.4079999999999</v>
      </c>
      <c r="T131" s="15">
        <v>3724.4630000000002</v>
      </c>
      <c r="U131" s="15">
        <v>3754.3620000000001</v>
      </c>
      <c r="V131" s="15">
        <v>3784.8679999999999</v>
      </c>
      <c r="W131" s="15">
        <v>3815.6370000000002</v>
      </c>
      <c r="X131" s="15">
        <v>3846.1840000000002</v>
      </c>
      <c r="Y131" s="15">
        <v>3876.06</v>
      </c>
      <c r="Z131" s="15">
        <v>3905.2689999999998</v>
      </c>
      <c r="AA131" s="15">
        <v>3933.7249999999999</v>
      </c>
      <c r="AB131" s="15">
        <v>3960.8020000000001</v>
      </c>
      <c r="AC131" s="15">
        <v>3985.741</v>
      </c>
      <c r="AD131" s="15">
        <v>4008.0309999999999</v>
      </c>
      <c r="AE131" s="15">
        <v>4027.4749999999999</v>
      </c>
      <c r="AF131" s="15">
        <v>4044.33</v>
      </c>
      <c r="AG131" s="15">
        <v>4059.183</v>
      </c>
      <c r="AH131" s="15">
        <v>4072.8679999999999</v>
      </c>
      <c r="AI131" s="15">
        <v>4086.076</v>
      </c>
      <c r="AJ131" s="15">
        <v>4098.973</v>
      </c>
      <c r="AK131" s="15">
        <v>4111.6570000000002</v>
      </c>
      <c r="AL131" s="15">
        <v>4124.585</v>
      </c>
      <c r="AM131" s="15">
        <v>4138.268</v>
      </c>
      <c r="AN131" s="15">
        <v>4153.1049999999996</v>
      </c>
      <c r="AO131" s="15">
        <v>4169.3220000000001</v>
      </c>
      <c r="AP131" s="15">
        <v>4186.9679999999998</v>
      </c>
      <c r="AQ131" s="15">
        <v>4205.9660000000003</v>
      </c>
      <c r="AR131" s="15">
        <v>4226.1220000000003</v>
      </c>
      <c r="AS131" s="15">
        <v>4247.2849999999999</v>
      </c>
      <c r="AT131" s="15">
        <v>4269.4709999999995</v>
      </c>
      <c r="AU131" s="15">
        <v>4292.683</v>
      </c>
      <c r="AV131" s="15">
        <v>4316.7879999999996</v>
      </c>
      <c r="AW131" s="15">
        <v>4341.6149999999998</v>
      </c>
      <c r="AX131" s="15">
        <v>4366.9949999999999</v>
      </c>
      <c r="AY131" s="15">
        <v>4393.2089999999998</v>
      </c>
      <c r="AZ131" s="15">
        <v>4420.2619999999997</v>
      </c>
      <c r="BA131" s="15">
        <v>4447.4859999999999</v>
      </c>
      <c r="BB131" s="15">
        <v>4474.0039999999999</v>
      </c>
      <c r="BC131" s="15">
        <v>4499.3670000000002</v>
      </c>
      <c r="BD131" s="15">
        <v>4523.1450000000004</v>
      </c>
      <c r="BE131" s="15">
        <v>4546.0190000000002</v>
      </c>
      <c r="BF131" s="15">
        <v>4570.1059999999998</v>
      </c>
      <c r="BG131" s="15">
        <v>4598.2139999999999</v>
      </c>
      <c r="BH131" s="15">
        <v>4632.3639999999996</v>
      </c>
      <c r="BI131" s="15">
        <v>4673.07</v>
      </c>
      <c r="BJ131" s="15">
        <v>4719.6480000000001</v>
      </c>
      <c r="BK131" s="15">
        <v>4771.4089999999997</v>
      </c>
      <c r="BL131" s="15">
        <v>4827.18</v>
      </c>
      <c r="BM131" s="15">
        <v>4885.8779999999997</v>
      </c>
      <c r="BN131" s="15">
        <v>4947.5950000000003</v>
      </c>
      <c r="BO131" s="15">
        <v>5012.0069999999996</v>
      </c>
      <c r="BP131" s="15">
        <v>5077.1009999999997</v>
      </c>
      <c r="BQ131" s="15">
        <v>5140.3109999999997</v>
      </c>
      <c r="BR131" s="15">
        <v>5199.8360000000002</v>
      </c>
    </row>
    <row r="132" spans="1:70" x14ac:dyDescent="0.2">
      <c r="A132" s="24" t="s">
        <v>168</v>
      </c>
      <c r="B132" s="24">
        <v>752</v>
      </c>
      <c r="C132" s="24" t="s">
        <v>7</v>
      </c>
      <c r="D132" s="24" t="s">
        <v>761</v>
      </c>
      <c r="E132" s="15">
        <v>7009.9120000000003</v>
      </c>
      <c r="F132" s="15">
        <v>7073.2269999999999</v>
      </c>
      <c r="G132" s="15">
        <v>7127.52</v>
      </c>
      <c r="H132" s="15">
        <v>7175.6670000000004</v>
      </c>
      <c r="I132" s="15">
        <v>7220.0640000000003</v>
      </c>
      <c r="J132" s="15">
        <v>7262.6229999999996</v>
      </c>
      <c r="K132" s="15">
        <v>7304.7790000000005</v>
      </c>
      <c r="L132" s="15">
        <v>7347.4790000000003</v>
      </c>
      <c r="M132" s="15">
        <v>7391.2479999999996</v>
      </c>
      <c r="N132" s="15">
        <v>7436.2619999999997</v>
      </c>
      <c r="O132" s="15">
        <v>7482.5429999999997</v>
      </c>
      <c r="P132" s="15">
        <v>7530.1809999999996</v>
      </c>
      <c r="Q132" s="15">
        <v>7579.5659999999998</v>
      </c>
      <c r="R132" s="15">
        <v>7631.4570000000003</v>
      </c>
      <c r="S132" s="15">
        <v>7686.73</v>
      </c>
      <c r="T132" s="15">
        <v>7745.6729999999998</v>
      </c>
      <c r="U132" s="15">
        <v>7809.0860000000002</v>
      </c>
      <c r="V132" s="15">
        <v>7875.9070000000002</v>
      </c>
      <c r="W132" s="15">
        <v>7942.3220000000001</v>
      </c>
      <c r="X132" s="15">
        <v>8003.1850000000004</v>
      </c>
      <c r="Y132" s="15">
        <v>8054.9160000000002</v>
      </c>
      <c r="Z132" s="15">
        <v>8095.7929999999997</v>
      </c>
      <c r="AA132" s="15">
        <v>8127.0339999999997</v>
      </c>
      <c r="AB132" s="15">
        <v>8151.598</v>
      </c>
      <c r="AC132" s="15">
        <v>8173.9679999999998</v>
      </c>
      <c r="AD132" s="15">
        <v>8197.34</v>
      </c>
      <c r="AE132" s="15">
        <v>8223.2489999999998</v>
      </c>
      <c r="AF132" s="15">
        <v>8250.6949999999997</v>
      </c>
      <c r="AG132" s="15">
        <v>8277.4140000000007</v>
      </c>
      <c r="AH132" s="15">
        <v>8300.0030000000006</v>
      </c>
      <c r="AI132" s="15">
        <v>8316.3379999999997</v>
      </c>
      <c r="AJ132" s="15">
        <v>8325.4930000000004</v>
      </c>
      <c r="AK132" s="15">
        <v>8329.4249999999993</v>
      </c>
      <c r="AL132" s="15">
        <v>8332.4429999999993</v>
      </c>
      <c r="AM132" s="15">
        <v>8340.44</v>
      </c>
      <c r="AN132" s="15">
        <v>8357.652</v>
      </c>
      <c r="AO132" s="15">
        <v>8384.9889999999996</v>
      </c>
      <c r="AP132" s="15">
        <v>8421.0560000000005</v>
      </c>
      <c r="AQ132" s="15">
        <v>8464.7870000000003</v>
      </c>
      <c r="AR132" s="15">
        <v>8514.2060000000001</v>
      </c>
      <c r="AS132" s="15">
        <v>8567.384</v>
      </c>
      <c r="AT132" s="15">
        <v>8625.1370000000006</v>
      </c>
      <c r="AU132" s="15">
        <v>8686.7379999999994</v>
      </c>
      <c r="AV132" s="15">
        <v>8746.7759999999998</v>
      </c>
      <c r="AW132" s="15">
        <v>8798.2340000000004</v>
      </c>
      <c r="AX132" s="15">
        <v>8836.42</v>
      </c>
      <c r="AY132" s="15">
        <v>8859.1910000000007</v>
      </c>
      <c r="AZ132" s="15">
        <v>8868.8529999999992</v>
      </c>
      <c r="BA132" s="15">
        <v>8870.848</v>
      </c>
      <c r="BB132" s="15">
        <v>8873.1</v>
      </c>
      <c r="BC132" s="15">
        <v>8881.64</v>
      </c>
      <c r="BD132" s="15">
        <v>8897.7929999999997</v>
      </c>
      <c r="BE132" s="15">
        <v>8920.6939999999995</v>
      </c>
      <c r="BF132" s="15">
        <v>8951.4220000000005</v>
      </c>
      <c r="BG132" s="15">
        <v>8990.6389999999992</v>
      </c>
      <c r="BH132" s="15">
        <v>9038.6229999999996</v>
      </c>
      <c r="BI132" s="15">
        <v>9096.2639999999992</v>
      </c>
      <c r="BJ132" s="15">
        <v>9163.2430000000004</v>
      </c>
      <c r="BK132" s="15">
        <v>9236.89</v>
      </c>
      <c r="BL132" s="15">
        <v>9313.4779999999992</v>
      </c>
      <c r="BM132" s="15">
        <v>9390.1679999999997</v>
      </c>
      <c r="BN132" s="15">
        <v>9465.8919999999998</v>
      </c>
      <c r="BO132" s="15">
        <v>9540.9069999999992</v>
      </c>
      <c r="BP132" s="15">
        <v>9615.2469999999994</v>
      </c>
      <c r="BQ132" s="15">
        <v>9689.3760000000002</v>
      </c>
      <c r="BR132" s="15">
        <v>9763.5650000000005</v>
      </c>
    </row>
    <row r="133" spans="1:70" x14ac:dyDescent="0.2">
      <c r="A133" s="24" t="s">
        <v>184</v>
      </c>
      <c r="B133" s="24">
        <v>826</v>
      </c>
      <c r="C133" s="24" t="s">
        <v>7</v>
      </c>
      <c r="D133" s="24" t="s">
        <v>761</v>
      </c>
      <c r="E133" s="15">
        <v>50616.014000000003</v>
      </c>
      <c r="F133" s="15">
        <v>50621.415999999997</v>
      </c>
      <c r="G133" s="15">
        <v>50686.055</v>
      </c>
      <c r="H133" s="15">
        <v>50797.273999999998</v>
      </c>
      <c r="I133" s="15">
        <v>50945.396999999997</v>
      </c>
      <c r="J133" s="15">
        <v>51123.707000000002</v>
      </c>
      <c r="K133" s="15">
        <v>51328.661999999997</v>
      </c>
      <c r="L133" s="15">
        <v>51559.67</v>
      </c>
      <c r="M133" s="15">
        <v>51818.623</v>
      </c>
      <c r="N133" s="15">
        <v>52108.972000000002</v>
      </c>
      <c r="O133" s="15">
        <v>52433.156999999999</v>
      </c>
      <c r="P133" s="15">
        <v>52789.815999999999</v>
      </c>
      <c r="Q133" s="15">
        <v>53171.326000000001</v>
      </c>
      <c r="R133" s="15">
        <v>53562.805</v>
      </c>
      <c r="S133" s="15">
        <v>53945.019</v>
      </c>
      <c r="T133" s="15">
        <v>54303.107000000004</v>
      </c>
      <c r="U133" s="15">
        <v>54630.989000000001</v>
      </c>
      <c r="V133" s="15">
        <v>54928.527999999998</v>
      </c>
      <c r="W133" s="15">
        <v>55194.455999999998</v>
      </c>
      <c r="X133" s="15">
        <v>55429.642999999996</v>
      </c>
      <c r="Y133" s="15">
        <v>55634.934999999998</v>
      </c>
      <c r="Z133" s="15">
        <v>55809.75</v>
      </c>
      <c r="AA133" s="15">
        <v>55953.322</v>
      </c>
      <c r="AB133" s="15">
        <v>56066.83</v>
      </c>
      <c r="AC133" s="15">
        <v>56152.178999999996</v>
      </c>
      <c r="AD133" s="15">
        <v>56211.947</v>
      </c>
      <c r="AE133" s="15">
        <v>56247.404999999999</v>
      </c>
      <c r="AF133" s="15">
        <v>56262.02</v>
      </c>
      <c r="AG133" s="15">
        <v>56263.661</v>
      </c>
      <c r="AH133" s="15">
        <v>56262.127</v>
      </c>
      <c r="AI133" s="15">
        <v>56265.474999999999</v>
      </c>
      <c r="AJ133" s="15">
        <v>56276.315000000002</v>
      </c>
      <c r="AK133" s="15">
        <v>56296.24</v>
      </c>
      <c r="AL133" s="15">
        <v>56330.877</v>
      </c>
      <c r="AM133" s="15">
        <v>56386.226000000002</v>
      </c>
      <c r="AN133" s="15">
        <v>56466.131000000001</v>
      </c>
      <c r="AO133" s="15">
        <v>56574.28</v>
      </c>
      <c r="AP133" s="15">
        <v>56709.207999999999</v>
      </c>
      <c r="AQ133" s="15">
        <v>56862.892999999996</v>
      </c>
      <c r="AR133" s="15">
        <v>57023.745999999999</v>
      </c>
      <c r="AS133" s="15">
        <v>57183.330999999998</v>
      </c>
      <c r="AT133" s="15">
        <v>57339.447</v>
      </c>
      <c r="AU133" s="15">
        <v>57494.538</v>
      </c>
      <c r="AV133" s="15">
        <v>57650.472999999998</v>
      </c>
      <c r="AW133" s="15">
        <v>57810.771000000001</v>
      </c>
      <c r="AX133" s="15">
        <v>57978.321000000004</v>
      </c>
      <c r="AY133" s="15">
        <v>58156.745000000003</v>
      </c>
      <c r="AZ133" s="15">
        <v>58346.673000000003</v>
      </c>
      <c r="BA133" s="15">
        <v>58544.938000000002</v>
      </c>
      <c r="BB133" s="15">
        <v>58746.728000000003</v>
      </c>
      <c r="BC133" s="15">
        <v>58950.847999999998</v>
      </c>
      <c r="BD133" s="15">
        <v>59149.343000000001</v>
      </c>
      <c r="BE133" s="15">
        <v>59348.953000000001</v>
      </c>
      <c r="BF133" s="15">
        <v>59580.222000000002</v>
      </c>
      <c r="BG133" s="15">
        <v>59884.127999999997</v>
      </c>
      <c r="BH133" s="15">
        <v>60286.754000000001</v>
      </c>
      <c r="BI133" s="15">
        <v>60802.800999999999</v>
      </c>
      <c r="BJ133" s="15">
        <v>61414.66</v>
      </c>
      <c r="BK133" s="15">
        <v>62076.220999999998</v>
      </c>
      <c r="BL133" s="15">
        <v>62722.607000000004</v>
      </c>
      <c r="BM133" s="15">
        <v>63306.843000000001</v>
      </c>
      <c r="BN133" s="15">
        <v>63811.881999999998</v>
      </c>
      <c r="BO133" s="15">
        <v>64250.33</v>
      </c>
      <c r="BP133" s="15">
        <v>64641.11</v>
      </c>
      <c r="BQ133" s="15">
        <v>65015.686000000002</v>
      </c>
      <c r="BR133" s="15">
        <v>65397.08</v>
      </c>
    </row>
    <row r="134" spans="1:70" x14ac:dyDescent="0.2">
      <c r="A134" s="24" t="s">
        <v>8</v>
      </c>
      <c r="B134" s="24">
        <v>8</v>
      </c>
      <c r="C134" s="24" t="s">
        <v>7</v>
      </c>
      <c r="D134" s="24" t="s">
        <v>764</v>
      </c>
      <c r="E134" s="15">
        <v>1263.174</v>
      </c>
      <c r="F134" s="15">
        <v>1287.4970000000001</v>
      </c>
      <c r="G134" s="15">
        <v>1316.0889999999999</v>
      </c>
      <c r="H134" s="15">
        <v>1348.0989999999999</v>
      </c>
      <c r="I134" s="15">
        <v>1382.8779999999999</v>
      </c>
      <c r="J134" s="15">
        <v>1419.97</v>
      </c>
      <c r="K134" s="15">
        <v>1459.0889999999999</v>
      </c>
      <c r="L134" s="15">
        <v>1500.1489999999999</v>
      </c>
      <c r="M134" s="15">
        <v>1543.222</v>
      </c>
      <c r="N134" s="15">
        <v>1588.4839999999999</v>
      </c>
      <c r="O134" s="15">
        <v>1636.056</v>
      </c>
      <c r="P134" s="15">
        <v>1685.9</v>
      </c>
      <c r="Q134" s="15">
        <v>1737.644</v>
      </c>
      <c r="R134" s="15">
        <v>1790.5340000000001</v>
      </c>
      <c r="S134" s="15">
        <v>1843.5930000000001</v>
      </c>
      <c r="T134" s="15">
        <v>1896.125</v>
      </c>
      <c r="U134" s="15">
        <v>1947.7850000000001</v>
      </c>
      <c r="V134" s="15">
        <v>1998.693</v>
      </c>
      <c r="W134" s="15">
        <v>2049.1509999999998</v>
      </c>
      <c r="X134" s="15">
        <v>2099.6529999999998</v>
      </c>
      <c r="Y134" s="15">
        <v>2150.598</v>
      </c>
      <c r="Z134" s="15">
        <v>2202.0349999999999</v>
      </c>
      <c r="AA134" s="15">
        <v>2253.8440000000001</v>
      </c>
      <c r="AB134" s="15">
        <v>2306.0030000000002</v>
      </c>
      <c r="AC134" s="15">
        <v>2358.4630000000002</v>
      </c>
      <c r="AD134" s="15">
        <v>2411.2289999999998</v>
      </c>
      <c r="AE134" s="15">
        <v>2464.3359999999998</v>
      </c>
      <c r="AF134" s="15">
        <v>2517.8719999999998</v>
      </c>
      <c r="AG134" s="15">
        <v>2571.85</v>
      </c>
      <c r="AH134" s="15">
        <v>2626.2860000000001</v>
      </c>
      <c r="AI134" s="15">
        <v>2681.239</v>
      </c>
      <c r="AJ134" s="15">
        <v>2735.3290000000002</v>
      </c>
      <c r="AK134" s="15">
        <v>2788.3139999999999</v>
      </c>
      <c r="AL134" s="15">
        <v>2842.6239999999998</v>
      </c>
      <c r="AM134" s="15">
        <v>2901.5920000000001</v>
      </c>
      <c r="AN134" s="15">
        <v>2966.7979999999998</v>
      </c>
      <c r="AO134" s="15">
        <v>3041.0070000000001</v>
      </c>
      <c r="AP134" s="15">
        <v>3121.3359999999998</v>
      </c>
      <c r="AQ134" s="15">
        <v>3197.067</v>
      </c>
      <c r="AR134" s="15">
        <v>3253.6559999999999</v>
      </c>
      <c r="AS134" s="15">
        <v>3281.4540000000002</v>
      </c>
      <c r="AT134" s="15">
        <v>3275.431</v>
      </c>
      <c r="AU134" s="15">
        <v>3240.587</v>
      </c>
      <c r="AV134" s="15">
        <v>3189.5830000000001</v>
      </c>
      <c r="AW134" s="15">
        <v>3140.5949999999998</v>
      </c>
      <c r="AX134" s="15">
        <v>3106.7359999999999</v>
      </c>
      <c r="AY134" s="15">
        <v>3092.2280000000001</v>
      </c>
      <c r="AZ134" s="15">
        <v>3093.0410000000002</v>
      </c>
      <c r="BA134" s="15">
        <v>3103.759</v>
      </c>
      <c r="BB134" s="15">
        <v>3115.576</v>
      </c>
      <c r="BC134" s="15">
        <v>3121.97</v>
      </c>
      <c r="BD134" s="15">
        <v>3122.4079999999999</v>
      </c>
      <c r="BE134" s="15">
        <v>3119.029</v>
      </c>
      <c r="BF134" s="15">
        <v>3111.0050000000001</v>
      </c>
      <c r="BG134" s="15">
        <v>3097.7469999999998</v>
      </c>
      <c r="BH134" s="15">
        <v>3079.1790000000001</v>
      </c>
      <c r="BI134" s="15">
        <v>3054.3310000000001</v>
      </c>
      <c r="BJ134" s="15">
        <v>3023.9070000000002</v>
      </c>
      <c r="BK134" s="15">
        <v>2991.6509999999998</v>
      </c>
      <c r="BL134" s="15">
        <v>2962.6350000000002</v>
      </c>
      <c r="BM134" s="15">
        <v>2940.5250000000001</v>
      </c>
      <c r="BN134" s="15">
        <v>2926.6590000000001</v>
      </c>
      <c r="BO134" s="15">
        <v>2920.0390000000002</v>
      </c>
      <c r="BP134" s="15">
        <v>2918.9780000000001</v>
      </c>
      <c r="BQ134" s="15">
        <v>2920.7750000000001</v>
      </c>
      <c r="BR134" s="15">
        <v>2923.3519999999999</v>
      </c>
    </row>
    <row r="135" spans="1:70" x14ac:dyDescent="0.2">
      <c r="A135" s="24" t="s">
        <v>417</v>
      </c>
      <c r="B135" s="24">
        <v>20</v>
      </c>
      <c r="C135" s="24" t="s">
        <v>7</v>
      </c>
      <c r="D135" s="24" t="s">
        <v>764</v>
      </c>
      <c r="E135" s="15">
        <v>6.1959999999999997</v>
      </c>
      <c r="F135" s="15">
        <v>6.6890000000000001</v>
      </c>
      <c r="G135" s="15">
        <v>7.2469999999999999</v>
      </c>
      <c r="H135" s="15">
        <v>7.8650000000000002</v>
      </c>
      <c r="I135" s="15">
        <v>8.5250000000000004</v>
      </c>
      <c r="J135" s="15">
        <v>9.2319999999999993</v>
      </c>
      <c r="K135" s="15">
        <v>9.9890000000000008</v>
      </c>
      <c r="L135" s="15">
        <v>10.779</v>
      </c>
      <c r="M135" s="15">
        <v>11.615</v>
      </c>
      <c r="N135" s="15">
        <v>12.497999999999999</v>
      </c>
      <c r="O135" s="15">
        <v>13.411</v>
      </c>
      <c r="P135" s="15">
        <v>14.375</v>
      </c>
      <c r="Q135" s="15">
        <v>15.37</v>
      </c>
      <c r="R135" s="15">
        <v>16.411999999999999</v>
      </c>
      <c r="S135" s="15">
        <v>17.469000000000001</v>
      </c>
      <c r="T135" s="15">
        <v>18.548999999999999</v>
      </c>
      <c r="U135" s="15">
        <v>19.646999999999998</v>
      </c>
      <c r="V135" s="15">
        <v>20.757999999999999</v>
      </c>
      <c r="W135" s="15">
        <v>21.89</v>
      </c>
      <c r="X135" s="15">
        <v>23.058</v>
      </c>
      <c r="Y135" s="15">
        <v>24.276</v>
      </c>
      <c r="Z135" s="15">
        <v>25.559000000000001</v>
      </c>
      <c r="AA135" s="15">
        <v>26.891999999999999</v>
      </c>
      <c r="AB135" s="15">
        <v>28.231999999999999</v>
      </c>
      <c r="AC135" s="15">
        <v>29.52</v>
      </c>
      <c r="AD135" s="15">
        <v>30.704999999999998</v>
      </c>
      <c r="AE135" s="15">
        <v>31.777000000000001</v>
      </c>
      <c r="AF135" s="15">
        <v>32.771000000000001</v>
      </c>
      <c r="AG135" s="15">
        <v>33.737000000000002</v>
      </c>
      <c r="AH135" s="15">
        <v>34.817999999999998</v>
      </c>
      <c r="AI135" s="15">
        <v>36.067</v>
      </c>
      <c r="AJ135" s="15">
        <v>37.5</v>
      </c>
      <c r="AK135" s="15">
        <v>39.113999999999997</v>
      </c>
      <c r="AL135" s="15">
        <v>40.866999999999997</v>
      </c>
      <c r="AM135" s="15">
        <v>42.706000000000003</v>
      </c>
      <c r="AN135" s="15">
        <v>44.6</v>
      </c>
      <c r="AO135" s="15">
        <v>46.517000000000003</v>
      </c>
      <c r="AP135" s="15">
        <v>48.454999999999998</v>
      </c>
      <c r="AQ135" s="15">
        <v>50.433999999999997</v>
      </c>
      <c r="AR135" s="15">
        <v>52.448</v>
      </c>
      <c r="AS135" s="15">
        <v>54.509</v>
      </c>
      <c r="AT135" s="15">
        <v>56.670999999999999</v>
      </c>
      <c r="AU135" s="15">
        <v>58.887999999999998</v>
      </c>
      <c r="AV135" s="15">
        <v>60.970999999999997</v>
      </c>
      <c r="AW135" s="15">
        <v>62.677</v>
      </c>
      <c r="AX135" s="15">
        <v>63.85</v>
      </c>
      <c r="AY135" s="15">
        <v>64.36</v>
      </c>
      <c r="AZ135" s="15">
        <v>64.326999999999998</v>
      </c>
      <c r="BA135" s="15">
        <v>64.141999999999996</v>
      </c>
      <c r="BB135" s="15">
        <v>64.37</v>
      </c>
      <c r="BC135" s="15">
        <v>65.39</v>
      </c>
      <c r="BD135" s="15">
        <v>67.340999999999994</v>
      </c>
      <c r="BE135" s="15">
        <v>70.049000000000007</v>
      </c>
      <c r="BF135" s="15">
        <v>73.182000000000002</v>
      </c>
      <c r="BG135" s="15">
        <v>76.244</v>
      </c>
      <c r="BH135" s="15">
        <v>78.867000000000004</v>
      </c>
      <c r="BI135" s="15">
        <v>80.991</v>
      </c>
      <c r="BJ135" s="15">
        <v>82.683000000000007</v>
      </c>
      <c r="BK135" s="15">
        <v>83.861000000000004</v>
      </c>
      <c r="BL135" s="15">
        <v>84.462000000000003</v>
      </c>
      <c r="BM135" s="15">
        <v>84.448999999999998</v>
      </c>
      <c r="BN135" s="15">
        <v>83.751000000000005</v>
      </c>
      <c r="BO135" s="15">
        <v>82.430999999999997</v>
      </c>
      <c r="BP135" s="15">
        <v>80.787999999999997</v>
      </c>
      <c r="BQ135" s="15">
        <v>79.222999999999999</v>
      </c>
      <c r="BR135" s="15">
        <v>78.013999999999996</v>
      </c>
    </row>
    <row r="136" spans="1:70" x14ac:dyDescent="0.2">
      <c r="A136" s="24" t="s">
        <v>30</v>
      </c>
      <c r="B136" s="24">
        <v>70</v>
      </c>
      <c r="C136" s="24" t="s">
        <v>7</v>
      </c>
      <c r="D136" s="24" t="s">
        <v>764</v>
      </c>
      <c r="E136" s="15">
        <v>2661.2959999999998</v>
      </c>
      <c r="F136" s="15">
        <v>2710.6509999999998</v>
      </c>
      <c r="G136" s="15">
        <v>2764.7130000000002</v>
      </c>
      <c r="H136" s="15">
        <v>2821.308</v>
      </c>
      <c r="I136" s="15">
        <v>2878.8490000000002</v>
      </c>
      <c r="J136" s="15">
        <v>2936.3090000000002</v>
      </c>
      <c r="K136" s="15">
        <v>2993.2710000000002</v>
      </c>
      <c r="L136" s="15">
        <v>3049.9189999999999</v>
      </c>
      <c r="M136" s="15">
        <v>3106.8939999999998</v>
      </c>
      <c r="N136" s="15">
        <v>3165.1909999999998</v>
      </c>
      <c r="O136" s="15">
        <v>3225.6680000000001</v>
      </c>
      <c r="P136" s="15">
        <v>3288.6019999999999</v>
      </c>
      <c r="Q136" s="15">
        <v>3353.2260000000001</v>
      </c>
      <c r="R136" s="15">
        <v>3417.5740000000001</v>
      </c>
      <c r="S136" s="15">
        <v>3478.9949999999999</v>
      </c>
      <c r="T136" s="15">
        <v>3535.64</v>
      </c>
      <c r="U136" s="15">
        <v>3586.634</v>
      </c>
      <c r="V136" s="15">
        <v>3632.6689999999999</v>
      </c>
      <c r="W136" s="15">
        <v>3675.4520000000002</v>
      </c>
      <c r="X136" s="15">
        <v>3717.4659999999999</v>
      </c>
      <c r="Y136" s="15">
        <v>3760.527</v>
      </c>
      <c r="Z136" s="15">
        <v>3805.2849999999999</v>
      </c>
      <c r="AA136" s="15">
        <v>3851.1509999999998</v>
      </c>
      <c r="AB136" s="15">
        <v>3897.2550000000001</v>
      </c>
      <c r="AC136" s="15">
        <v>3942.223</v>
      </c>
      <c r="AD136" s="15">
        <v>3985.1030000000001</v>
      </c>
      <c r="AE136" s="15">
        <v>4025.2649999999999</v>
      </c>
      <c r="AF136" s="15">
        <v>4063.1909999999998</v>
      </c>
      <c r="AG136" s="15">
        <v>4100.3500000000004</v>
      </c>
      <c r="AH136" s="15">
        <v>4138.8190000000004</v>
      </c>
      <c r="AI136" s="15">
        <v>4179.8549999999996</v>
      </c>
      <c r="AJ136" s="15">
        <v>4222.5110000000004</v>
      </c>
      <c r="AK136" s="15">
        <v>4265.3100000000004</v>
      </c>
      <c r="AL136" s="15">
        <v>4308.1059999999998</v>
      </c>
      <c r="AM136" s="15">
        <v>4350.7460000000001</v>
      </c>
      <c r="AN136" s="15">
        <v>4392.13</v>
      </c>
      <c r="AO136" s="15">
        <v>4435.5039999999999</v>
      </c>
      <c r="AP136" s="15">
        <v>4478.5190000000002</v>
      </c>
      <c r="AQ136" s="15">
        <v>4508.0559999999996</v>
      </c>
      <c r="AR136" s="15">
        <v>4506.6530000000002</v>
      </c>
      <c r="AS136" s="15">
        <v>4463.4219999999996</v>
      </c>
      <c r="AT136" s="15">
        <v>4371.6030000000001</v>
      </c>
      <c r="AU136" s="15">
        <v>4239.1540000000005</v>
      </c>
      <c r="AV136" s="15">
        <v>4087.9989999999998</v>
      </c>
      <c r="AW136" s="15">
        <v>3948.8159999999998</v>
      </c>
      <c r="AX136" s="15">
        <v>3843.712</v>
      </c>
      <c r="AY136" s="15">
        <v>3780.3780000000002</v>
      </c>
      <c r="AZ136" s="15">
        <v>3752.431</v>
      </c>
      <c r="BA136" s="15">
        <v>3750.4850000000001</v>
      </c>
      <c r="BB136" s="15">
        <v>3759.1179999999999</v>
      </c>
      <c r="BC136" s="15">
        <v>3766.7060000000001</v>
      </c>
      <c r="BD136" s="15">
        <v>3771.2840000000001</v>
      </c>
      <c r="BE136" s="15">
        <v>3775.8069999999998</v>
      </c>
      <c r="BF136" s="15">
        <v>3779.2469999999998</v>
      </c>
      <c r="BG136" s="15">
        <v>3781.2869999999998</v>
      </c>
      <c r="BH136" s="15">
        <v>3781.53</v>
      </c>
      <c r="BI136" s="15">
        <v>3779.4679999999998</v>
      </c>
      <c r="BJ136" s="15">
        <v>3774</v>
      </c>
      <c r="BK136" s="15">
        <v>3763.5990000000002</v>
      </c>
      <c r="BL136" s="15">
        <v>3746.5610000000001</v>
      </c>
      <c r="BM136" s="15">
        <v>3722.0839999999998</v>
      </c>
      <c r="BN136" s="15">
        <v>3688.8649999999998</v>
      </c>
      <c r="BO136" s="15">
        <v>3648.2</v>
      </c>
      <c r="BP136" s="15">
        <v>3604.9989999999998</v>
      </c>
      <c r="BQ136" s="15">
        <v>3566.002</v>
      </c>
      <c r="BR136" s="15">
        <v>3535.9609999999998</v>
      </c>
    </row>
    <row r="137" spans="1:70" x14ac:dyDescent="0.2">
      <c r="A137" s="24" t="s">
        <v>49</v>
      </c>
      <c r="B137" s="24">
        <v>191</v>
      </c>
      <c r="C137" s="24" t="s">
        <v>7</v>
      </c>
      <c r="D137" s="24" t="s">
        <v>764</v>
      </c>
      <c r="E137" s="15">
        <v>3850.297</v>
      </c>
      <c r="F137" s="15">
        <v>3886.221</v>
      </c>
      <c r="G137" s="15">
        <v>3922.674</v>
      </c>
      <c r="H137" s="15">
        <v>3959.116</v>
      </c>
      <c r="I137" s="15">
        <v>3995.1350000000002</v>
      </c>
      <c r="J137" s="15">
        <v>4030.4140000000002</v>
      </c>
      <c r="K137" s="15">
        <v>4064.7739999999999</v>
      </c>
      <c r="L137" s="15">
        <v>4098.1239999999998</v>
      </c>
      <c r="M137" s="15">
        <v>4130.491</v>
      </c>
      <c r="N137" s="15">
        <v>4161.9639999999999</v>
      </c>
      <c r="O137" s="15">
        <v>4192.634</v>
      </c>
      <c r="P137" s="15">
        <v>4222.5020000000004</v>
      </c>
      <c r="Q137" s="15">
        <v>4251.4210000000003</v>
      </c>
      <c r="R137" s="15">
        <v>4279.058</v>
      </c>
      <c r="S137" s="15">
        <v>4304.9859999999999</v>
      </c>
      <c r="T137" s="15">
        <v>4328.92</v>
      </c>
      <c r="U137" s="15">
        <v>4350.8130000000001</v>
      </c>
      <c r="V137" s="15">
        <v>4370.8559999999998</v>
      </c>
      <c r="W137" s="15">
        <v>4389.32</v>
      </c>
      <c r="X137" s="15">
        <v>4406.607</v>
      </c>
      <c r="Y137" s="15">
        <v>4423.0720000000001</v>
      </c>
      <c r="Z137" s="15">
        <v>4438.8140000000003</v>
      </c>
      <c r="AA137" s="15">
        <v>4453.9870000000001</v>
      </c>
      <c r="AB137" s="15">
        <v>4469.0360000000001</v>
      </c>
      <c r="AC137" s="15">
        <v>4484.5209999999997</v>
      </c>
      <c r="AD137" s="15">
        <v>4500.8649999999998</v>
      </c>
      <c r="AE137" s="15">
        <v>4518.1009999999997</v>
      </c>
      <c r="AF137" s="15">
        <v>4536.1980000000003</v>
      </c>
      <c r="AG137" s="15">
        <v>4555.42</v>
      </c>
      <c r="AH137" s="15">
        <v>4576.0330000000004</v>
      </c>
      <c r="AI137" s="15">
        <v>4598.1289999999999</v>
      </c>
      <c r="AJ137" s="15">
        <v>4621.4189999999999</v>
      </c>
      <c r="AK137" s="15">
        <v>4645.4129999999996</v>
      </c>
      <c r="AL137" s="15">
        <v>4669.6130000000003</v>
      </c>
      <c r="AM137" s="15">
        <v>4693.4309999999996</v>
      </c>
      <c r="AN137" s="15">
        <v>4716.1170000000002</v>
      </c>
      <c r="AO137" s="15">
        <v>4737.9489999999996</v>
      </c>
      <c r="AP137" s="15">
        <v>4758.1509999999998</v>
      </c>
      <c r="AQ137" s="15">
        <v>4773.683</v>
      </c>
      <c r="AR137" s="15">
        <v>4780.6289999999999</v>
      </c>
      <c r="AS137" s="15">
        <v>4776.3720000000003</v>
      </c>
      <c r="AT137" s="15">
        <v>4760.0029999999997</v>
      </c>
      <c r="AU137" s="15">
        <v>4732.8620000000001</v>
      </c>
      <c r="AV137" s="15">
        <v>4697.5349999999999</v>
      </c>
      <c r="AW137" s="15">
        <v>4657.8019999999997</v>
      </c>
      <c r="AX137" s="15">
        <v>4616.7629999999999</v>
      </c>
      <c r="AY137" s="15">
        <v>4574.8869999999997</v>
      </c>
      <c r="AZ137" s="15">
        <v>4532.3990000000003</v>
      </c>
      <c r="BA137" s="15">
        <v>4491.902</v>
      </c>
      <c r="BB137" s="15">
        <v>4456.433</v>
      </c>
      <c r="BC137" s="15">
        <v>4428.0720000000001</v>
      </c>
      <c r="BD137" s="15">
        <v>4408.08</v>
      </c>
      <c r="BE137" s="15">
        <v>4395.8190000000004</v>
      </c>
      <c r="BF137" s="15">
        <v>4388.9459999999999</v>
      </c>
      <c r="BG137" s="15">
        <v>4383.92</v>
      </c>
      <c r="BH137" s="15">
        <v>4378.0569999999998</v>
      </c>
      <c r="BI137" s="15">
        <v>4370.6989999999996</v>
      </c>
      <c r="BJ137" s="15">
        <v>4362.2659999999996</v>
      </c>
      <c r="BK137" s="15">
        <v>4352.4279999999999</v>
      </c>
      <c r="BL137" s="15">
        <v>4341.0839999999998</v>
      </c>
      <c r="BM137" s="15">
        <v>4328.1530000000002</v>
      </c>
      <c r="BN137" s="15">
        <v>4313.3710000000001</v>
      </c>
      <c r="BO137" s="15">
        <v>4296.5259999999998</v>
      </c>
      <c r="BP137" s="15">
        <v>4277.8059999999996</v>
      </c>
      <c r="BQ137" s="15">
        <v>4257.5330000000004</v>
      </c>
      <c r="BR137" s="15">
        <v>4236.0159999999996</v>
      </c>
    </row>
    <row r="138" spans="1:70" x14ac:dyDescent="0.2">
      <c r="A138" s="24" t="s">
        <v>610</v>
      </c>
      <c r="B138" s="24">
        <v>292</v>
      </c>
      <c r="C138" s="24" t="s">
        <v>7</v>
      </c>
      <c r="D138" s="24" t="s">
        <v>764</v>
      </c>
      <c r="E138" s="15">
        <v>22.039000000000001</v>
      </c>
      <c r="F138" s="15">
        <v>22.292000000000002</v>
      </c>
      <c r="G138" s="15">
        <v>22.494</v>
      </c>
      <c r="H138" s="15">
        <v>22.63</v>
      </c>
      <c r="I138" s="15">
        <v>22.72</v>
      </c>
      <c r="J138" s="15">
        <v>22.774999999999999</v>
      </c>
      <c r="K138" s="15">
        <v>22.815999999999999</v>
      </c>
      <c r="L138" s="15">
        <v>22.863</v>
      </c>
      <c r="M138" s="15">
        <v>22.959</v>
      </c>
      <c r="N138" s="15">
        <v>23.129000000000001</v>
      </c>
      <c r="O138" s="15">
        <v>23.393999999999998</v>
      </c>
      <c r="P138" s="15">
        <v>23.786000000000001</v>
      </c>
      <c r="Q138" s="15">
        <v>24.283999999999999</v>
      </c>
      <c r="R138" s="15">
        <v>24.847999999999999</v>
      </c>
      <c r="S138" s="15">
        <v>25.454000000000001</v>
      </c>
      <c r="T138" s="15">
        <v>26.041</v>
      </c>
      <c r="U138" s="15">
        <v>26.611999999999998</v>
      </c>
      <c r="V138" s="15">
        <v>27.173999999999999</v>
      </c>
      <c r="W138" s="15">
        <v>27.693999999999999</v>
      </c>
      <c r="X138" s="15">
        <v>28.158999999999999</v>
      </c>
      <c r="Y138" s="15">
        <v>28.56</v>
      </c>
      <c r="Z138" s="15">
        <v>28.869</v>
      </c>
      <c r="AA138" s="15">
        <v>29.103999999999999</v>
      </c>
      <c r="AB138" s="15">
        <v>29.277999999999999</v>
      </c>
      <c r="AC138" s="15">
        <v>29.427</v>
      </c>
      <c r="AD138" s="15">
        <v>29.577999999999999</v>
      </c>
      <c r="AE138" s="15">
        <v>29.742000000000001</v>
      </c>
      <c r="AF138" s="15">
        <v>29.902000000000001</v>
      </c>
      <c r="AG138" s="15">
        <v>30.048999999999999</v>
      </c>
      <c r="AH138" s="15">
        <v>30.177</v>
      </c>
      <c r="AI138" s="15">
        <v>30.271999999999998</v>
      </c>
      <c r="AJ138" s="15">
        <v>30.334</v>
      </c>
      <c r="AK138" s="15">
        <v>30.381</v>
      </c>
      <c r="AL138" s="15">
        <v>30.382999999999999</v>
      </c>
      <c r="AM138" s="15">
        <v>30.324999999999999</v>
      </c>
      <c r="AN138" s="15">
        <v>30.207000000000001</v>
      </c>
      <c r="AO138" s="15">
        <v>30.004000000000001</v>
      </c>
      <c r="AP138" s="15">
        <v>29.744</v>
      </c>
      <c r="AQ138" s="15">
        <v>29.469000000000001</v>
      </c>
      <c r="AR138" s="15">
        <v>29.262</v>
      </c>
      <c r="AS138" s="15">
        <v>29.164000000000001</v>
      </c>
      <c r="AT138" s="15">
        <v>29.212</v>
      </c>
      <c r="AU138" s="15">
        <v>29.379000000000001</v>
      </c>
      <c r="AV138" s="15">
        <v>29.623000000000001</v>
      </c>
      <c r="AW138" s="15">
        <v>29.895</v>
      </c>
      <c r="AX138" s="15">
        <v>30.146999999999998</v>
      </c>
      <c r="AY138" s="15">
        <v>30.382000000000001</v>
      </c>
      <c r="AZ138" s="15">
        <v>30.594000000000001</v>
      </c>
      <c r="BA138" s="15">
        <v>30.800999999999998</v>
      </c>
      <c r="BB138" s="15">
        <v>30.991</v>
      </c>
      <c r="BC138" s="15">
        <v>31.18</v>
      </c>
      <c r="BD138" s="15">
        <v>31.373999999999999</v>
      </c>
      <c r="BE138" s="15">
        <v>31.544</v>
      </c>
      <c r="BF138" s="15">
        <v>31.72</v>
      </c>
      <c r="BG138" s="15">
        <v>31.896000000000001</v>
      </c>
      <c r="BH138" s="15">
        <v>32.085000000000001</v>
      </c>
      <c r="BI138" s="15">
        <v>32.295999999999999</v>
      </c>
      <c r="BJ138" s="15">
        <v>32.51</v>
      </c>
      <c r="BK138" s="15">
        <v>32.731999999999999</v>
      </c>
      <c r="BL138" s="15">
        <v>32.956000000000003</v>
      </c>
      <c r="BM138" s="15">
        <v>33.189</v>
      </c>
      <c r="BN138" s="15">
        <v>33.405000000000001</v>
      </c>
      <c r="BO138" s="15">
        <v>33.622999999999998</v>
      </c>
      <c r="BP138" s="15">
        <v>33.831000000000003</v>
      </c>
      <c r="BQ138" s="15">
        <v>34.037999999999997</v>
      </c>
      <c r="BR138" s="15">
        <v>34.228000000000002</v>
      </c>
    </row>
    <row r="139" spans="1:70" x14ac:dyDescent="0.2">
      <c r="A139" s="24" t="s">
        <v>73</v>
      </c>
      <c r="B139" s="24">
        <v>300</v>
      </c>
      <c r="C139" s="24" t="s">
        <v>7</v>
      </c>
      <c r="D139" s="24" t="s">
        <v>764</v>
      </c>
      <c r="E139" s="15">
        <v>7668.7939999999999</v>
      </c>
      <c r="F139" s="15">
        <v>7743.2510000000002</v>
      </c>
      <c r="G139" s="15">
        <v>7814.5929999999998</v>
      </c>
      <c r="H139" s="15">
        <v>7882.9970000000003</v>
      </c>
      <c r="I139" s="15">
        <v>7948.5249999999996</v>
      </c>
      <c r="J139" s="15">
        <v>8011.1239999999998</v>
      </c>
      <c r="K139" s="15">
        <v>8070.6440000000002</v>
      </c>
      <c r="L139" s="15">
        <v>8126.8050000000003</v>
      </c>
      <c r="M139" s="15">
        <v>8179.268</v>
      </c>
      <c r="N139" s="15">
        <v>8227.6540000000005</v>
      </c>
      <c r="O139" s="15">
        <v>8271.7880000000005</v>
      </c>
      <c r="P139" s="15">
        <v>8311.8080000000009</v>
      </c>
      <c r="Q139" s="15">
        <v>8348.3320000000003</v>
      </c>
      <c r="R139" s="15">
        <v>8382.6049999999996</v>
      </c>
      <c r="S139" s="15">
        <v>8416.1929999999993</v>
      </c>
      <c r="T139" s="15">
        <v>8450.5040000000008</v>
      </c>
      <c r="U139" s="15">
        <v>8486.4279999999999</v>
      </c>
      <c r="V139" s="15">
        <v>8524.5550000000003</v>
      </c>
      <c r="W139" s="15">
        <v>8565.6650000000009</v>
      </c>
      <c r="X139" s="15">
        <v>8610.4719999999998</v>
      </c>
      <c r="Y139" s="15">
        <v>8659.7950000000001</v>
      </c>
      <c r="Z139" s="15">
        <v>8712.6830000000009</v>
      </c>
      <c r="AA139" s="15">
        <v>8769.7579999999998</v>
      </c>
      <c r="AB139" s="15">
        <v>8835.1389999999992</v>
      </c>
      <c r="AC139" s="15">
        <v>8914.1759999999995</v>
      </c>
      <c r="AD139" s="15">
        <v>9009.9169999999995</v>
      </c>
      <c r="AE139" s="15">
        <v>9124.7549999999992</v>
      </c>
      <c r="AF139" s="15">
        <v>9255.3799999999992</v>
      </c>
      <c r="AG139" s="15">
        <v>9392.1129999999994</v>
      </c>
      <c r="AH139" s="15">
        <v>9521.6720000000005</v>
      </c>
      <c r="AI139" s="15">
        <v>9634.5040000000008</v>
      </c>
      <c r="AJ139" s="15">
        <v>9727.7240000000002</v>
      </c>
      <c r="AK139" s="15">
        <v>9804.1659999999993</v>
      </c>
      <c r="AL139" s="15">
        <v>9867.1610000000001</v>
      </c>
      <c r="AM139" s="15">
        <v>9922.4310000000005</v>
      </c>
      <c r="AN139" s="15">
        <v>9974.7389999999996</v>
      </c>
      <c r="AO139" s="15">
        <v>10023.374</v>
      </c>
      <c r="AP139" s="15">
        <v>10068.281000000001</v>
      </c>
      <c r="AQ139" s="15">
        <v>10115.852999999999</v>
      </c>
      <c r="AR139" s="15">
        <v>10174.169</v>
      </c>
      <c r="AS139" s="15">
        <v>10248.537</v>
      </c>
      <c r="AT139" s="15">
        <v>10341.892</v>
      </c>
      <c r="AU139" s="15">
        <v>10451.416999999999</v>
      </c>
      <c r="AV139" s="15">
        <v>10569.422</v>
      </c>
      <c r="AW139" s="15">
        <v>10684.817999999999</v>
      </c>
      <c r="AX139" s="15">
        <v>10789.375</v>
      </c>
      <c r="AY139" s="15">
        <v>10880.912</v>
      </c>
      <c r="AZ139" s="15">
        <v>10961.123</v>
      </c>
      <c r="BA139" s="15">
        <v>11030.393</v>
      </c>
      <c r="BB139" s="15">
        <v>11090.266</v>
      </c>
      <c r="BC139" s="15">
        <v>11142.119000000001</v>
      </c>
      <c r="BD139" s="15">
        <v>11184.397999999999</v>
      </c>
      <c r="BE139" s="15">
        <v>11216.799000000001</v>
      </c>
      <c r="BF139" s="15">
        <v>11243.566999999999</v>
      </c>
      <c r="BG139" s="15">
        <v>11270.476000000001</v>
      </c>
      <c r="BH139" s="15">
        <v>11301.204</v>
      </c>
      <c r="BI139" s="15">
        <v>11338.77</v>
      </c>
      <c r="BJ139" s="15">
        <v>11380.897000000001</v>
      </c>
      <c r="BK139" s="15">
        <v>11419.647000000001</v>
      </c>
      <c r="BL139" s="15">
        <v>11443.828</v>
      </c>
      <c r="BM139" s="15">
        <v>11446.004999999999</v>
      </c>
      <c r="BN139" s="15">
        <v>11422.805</v>
      </c>
      <c r="BO139" s="15">
        <v>11378.257</v>
      </c>
      <c r="BP139" s="15">
        <v>11321.3</v>
      </c>
      <c r="BQ139" s="15">
        <v>11264.726000000001</v>
      </c>
      <c r="BR139" s="15">
        <v>11217.8</v>
      </c>
    </row>
    <row r="140" spans="1:70" x14ac:dyDescent="0.2">
      <c r="A140" s="24" t="s">
        <v>420</v>
      </c>
      <c r="B140" s="24">
        <v>336</v>
      </c>
      <c r="C140" s="24" t="s">
        <v>7</v>
      </c>
      <c r="D140" s="24" t="s">
        <v>764</v>
      </c>
      <c r="E140" s="15">
        <v>0.90800000000000003</v>
      </c>
      <c r="F140" s="15">
        <v>0.88500000000000001</v>
      </c>
      <c r="G140" s="15">
        <v>0.88200000000000001</v>
      </c>
      <c r="H140" s="15">
        <v>0.88600000000000001</v>
      </c>
      <c r="I140" s="15">
        <v>0.89400000000000002</v>
      </c>
      <c r="J140" s="15">
        <v>0.90800000000000003</v>
      </c>
      <c r="K140" s="15">
        <v>0.90500000000000003</v>
      </c>
      <c r="L140" s="15">
        <v>0.91</v>
      </c>
      <c r="M140" s="15">
        <v>0.91200000000000003</v>
      </c>
      <c r="N140" s="15">
        <v>0.90800000000000003</v>
      </c>
      <c r="O140" s="15">
        <v>0.90600000000000003</v>
      </c>
      <c r="P140" s="15">
        <v>0.90300000000000002</v>
      </c>
      <c r="Q140" s="15">
        <v>0.89800000000000002</v>
      </c>
      <c r="R140" s="15">
        <v>0.89200000000000002</v>
      </c>
      <c r="S140" s="15">
        <v>0.879</v>
      </c>
      <c r="T140" s="15">
        <v>0.85399999999999998</v>
      </c>
      <c r="U140" s="15">
        <v>0.81399999999999995</v>
      </c>
      <c r="V140" s="15">
        <v>0.76600000000000001</v>
      </c>
      <c r="W140" s="15">
        <v>0.71199999999999997</v>
      </c>
      <c r="X140" s="15">
        <v>0.66900000000000004</v>
      </c>
      <c r="Y140" s="15">
        <v>0.64400000000000002</v>
      </c>
      <c r="Z140" s="15">
        <v>0.64200000000000002</v>
      </c>
      <c r="AA140" s="15">
        <v>0.65700000000000003</v>
      </c>
      <c r="AB140" s="15">
        <v>0.68600000000000005</v>
      </c>
      <c r="AC140" s="15">
        <v>0.70799999999999996</v>
      </c>
      <c r="AD140" s="15">
        <v>0.72799999999999998</v>
      </c>
      <c r="AE140" s="15">
        <v>0.73699999999999999</v>
      </c>
      <c r="AF140" s="15">
        <v>0.73699999999999999</v>
      </c>
      <c r="AG140" s="15">
        <v>0.73</v>
      </c>
      <c r="AH140" s="15">
        <v>0.73</v>
      </c>
      <c r="AI140" s="15">
        <v>0.72399999999999998</v>
      </c>
      <c r="AJ140" s="15">
        <v>0.72499999999999998</v>
      </c>
      <c r="AK140" s="15">
        <v>0.72899999999999998</v>
      </c>
      <c r="AL140" s="15">
        <v>0.73099999999999998</v>
      </c>
      <c r="AM140" s="15">
        <v>0.74</v>
      </c>
      <c r="AN140" s="15">
        <v>0.746</v>
      </c>
      <c r="AO140" s="15">
        <v>0.75</v>
      </c>
      <c r="AP140" s="15">
        <v>0.75900000000000001</v>
      </c>
      <c r="AQ140" s="15">
        <v>0.76400000000000001</v>
      </c>
      <c r="AR140" s="15">
        <v>0.76500000000000001</v>
      </c>
      <c r="AS140" s="15">
        <v>0.76800000000000002</v>
      </c>
      <c r="AT140" s="15">
        <v>0.77400000000000002</v>
      </c>
      <c r="AU140" s="15">
        <v>0.77900000000000003</v>
      </c>
      <c r="AV140" s="15">
        <v>0.77800000000000002</v>
      </c>
      <c r="AW140" s="15">
        <v>0.77800000000000002</v>
      </c>
      <c r="AX140" s="15">
        <v>0.78</v>
      </c>
      <c r="AY140" s="15">
        <v>0.77800000000000002</v>
      </c>
      <c r="AZ140" s="15">
        <v>0.78200000000000003</v>
      </c>
      <c r="BA140" s="15">
        <v>0.78100000000000003</v>
      </c>
      <c r="BB140" s="15">
        <v>0.78100000000000003</v>
      </c>
      <c r="BC140" s="15">
        <v>0.78500000000000003</v>
      </c>
      <c r="BD140" s="15">
        <v>0.78800000000000003</v>
      </c>
      <c r="BE140" s="15">
        <v>0.79200000000000004</v>
      </c>
      <c r="BF140" s="15">
        <v>0.79800000000000004</v>
      </c>
      <c r="BG140" s="15">
        <v>0.79700000000000004</v>
      </c>
      <c r="BH140" s="15">
        <v>0.79800000000000004</v>
      </c>
      <c r="BI140" s="15">
        <v>0.8</v>
      </c>
      <c r="BJ140" s="15">
        <v>0.79600000000000004</v>
      </c>
      <c r="BK140" s="15">
        <v>0.79400000000000004</v>
      </c>
      <c r="BL140" s="15">
        <v>0.79500000000000004</v>
      </c>
      <c r="BM140" s="15">
        <v>0.79400000000000004</v>
      </c>
      <c r="BN140" s="15">
        <v>0.79600000000000004</v>
      </c>
      <c r="BO140" s="15">
        <v>0.80400000000000005</v>
      </c>
      <c r="BP140" s="15">
        <v>0.80100000000000005</v>
      </c>
      <c r="BQ140" s="15">
        <v>0.8</v>
      </c>
      <c r="BR140" s="15">
        <v>0.80300000000000005</v>
      </c>
    </row>
    <row r="141" spans="1:70" x14ac:dyDescent="0.2">
      <c r="A141" s="24" t="s">
        <v>93</v>
      </c>
      <c r="B141" s="24">
        <v>380</v>
      </c>
      <c r="C141" s="24" t="s">
        <v>7</v>
      </c>
      <c r="D141" s="24" t="s">
        <v>764</v>
      </c>
      <c r="E141" s="15">
        <v>46598.601000000002</v>
      </c>
      <c r="F141" s="15">
        <v>47021.9</v>
      </c>
      <c r="G141" s="15">
        <v>47411.942999999999</v>
      </c>
      <c r="H141" s="15">
        <v>47765.978000000003</v>
      </c>
      <c r="I141" s="15">
        <v>48084.811999999998</v>
      </c>
      <c r="J141" s="15">
        <v>48372.841999999997</v>
      </c>
      <c r="K141" s="15">
        <v>48638.296999999999</v>
      </c>
      <c r="L141" s="15">
        <v>48892.968999999997</v>
      </c>
      <c r="M141" s="15">
        <v>49151.47</v>
      </c>
      <c r="N141" s="15">
        <v>49429.946000000004</v>
      </c>
      <c r="O141" s="15">
        <v>49742.196000000004</v>
      </c>
      <c r="P141" s="15">
        <v>50095.597000000002</v>
      </c>
      <c r="Q141" s="15">
        <v>50487.493000000002</v>
      </c>
      <c r="R141" s="15">
        <v>50903.66</v>
      </c>
      <c r="S141" s="15">
        <v>51322.644999999997</v>
      </c>
      <c r="T141" s="15">
        <v>51728.663999999997</v>
      </c>
      <c r="U141" s="15">
        <v>52115.99</v>
      </c>
      <c r="V141" s="15">
        <v>52488.485999999997</v>
      </c>
      <c r="W141" s="15">
        <v>52851.203000000001</v>
      </c>
      <c r="X141" s="15">
        <v>53212.82</v>
      </c>
      <c r="Y141" s="15">
        <v>53578.682999999997</v>
      </c>
      <c r="Z141" s="15">
        <v>53949.93</v>
      </c>
      <c r="AA141" s="15">
        <v>54321.016000000003</v>
      </c>
      <c r="AB141" s="15">
        <v>54682.627</v>
      </c>
      <c r="AC141" s="15">
        <v>55022.218000000001</v>
      </c>
      <c r="AD141" s="15">
        <v>55330.694000000003</v>
      </c>
      <c r="AE141" s="15">
        <v>55604.286999999997</v>
      </c>
      <c r="AF141" s="15">
        <v>55845.067999999999</v>
      </c>
      <c r="AG141" s="15">
        <v>56057.025000000001</v>
      </c>
      <c r="AH141" s="15">
        <v>56246.8</v>
      </c>
      <c r="AI141" s="15">
        <v>56419.277999999998</v>
      </c>
      <c r="AJ141" s="15">
        <v>56576.504000000001</v>
      </c>
      <c r="AK141" s="15">
        <v>56717.076000000001</v>
      </c>
      <c r="AL141" s="15">
        <v>56838.675000000003</v>
      </c>
      <c r="AM141" s="15">
        <v>56937.695</v>
      </c>
      <c r="AN141" s="15">
        <v>57012.351999999999</v>
      </c>
      <c r="AO141" s="15">
        <v>57061.781000000003</v>
      </c>
      <c r="AP141" s="15">
        <v>57089.451000000001</v>
      </c>
      <c r="AQ141" s="15">
        <v>57103.127999999997</v>
      </c>
      <c r="AR141" s="15">
        <v>57113.159</v>
      </c>
      <c r="AS141" s="15">
        <v>57127.12</v>
      </c>
      <c r="AT141" s="15">
        <v>57152.516000000003</v>
      </c>
      <c r="AU141" s="15">
        <v>57188.887000000002</v>
      </c>
      <c r="AV141" s="15">
        <v>57226.646999999997</v>
      </c>
      <c r="AW141" s="15">
        <v>57251.366999999998</v>
      </c>
      <c r="AX141" s="15">
        <v>57255.192999999999</v>
      </c>
      <c r="AY141" s="15">
        <v>57229.67</v>
      </c>
      <c r="AZ141" s="15">
        <v>57184.900999999998</v>
      </c>
      <c r="BA141" s="15">
        <v>57153.553999999996</v>
      </c>
      <c r="BB141" s="15">
        <v>57179.989000000001</v>
      </c>
      <c r="BC141" s="15">
        <v>57293.720999999998</v>
      </c>
      <c r="BD141" s="15">
        <v>57506.366999999998</v>
      </c>
      <c r="BE141" s="15">
        <v>57801.762999999999</v>
      </c>
      <c r="BF141" s="15">
        <v>58147.036999999997</v>
      </c>
      <c r="BG141" s="15">
        <v>58494.703999999998</v>
      </c>
      <c r="BH141" s="15">
        <v>58808.483</v>
      </c>
      <c r="BI141" s="15">
        <v>59079.868999999999</v>
      </c>
      <c r="BJ141" s="15">
        <v>59313.510999999999</v>
      </c>
      <c r="BK141" s="15">
        <v>59502.385000000002</v>
      </c>
      <c r="BL141" s="15">
        <v>59641.853000000003</v>
      </c>
      <c r="BM141" s="15">
        <v>59729.807000000001</v>
      </c>
      <c r="BN141" s="15">
        <v>59759.928999999996</v>
      </c>
      <c r="BO141" s="15">
        <v>59733.834000000003</v>
      </c>
      <c r="BP141" s="15">
        <v>59668</v>
      </c>
      <c r="BQ141" s="15">
        <v>59585.667999999998</v>
      </c>
      <c r="BR141" s="15">
        <v>59504.212</v>
      </c>
    </row>
    <row r="142" spans="1:70" x14ac:dyDescent="0.2">
      <c r="A142" s="24" t="s">
        <v>116</v>
      </c>
      <c r="B142" s="24">
        <v>470</v>
      </c>
      <c r="C142" s="24" t="s">
        <v>7</v>
      </c>
      <c r="D142" s="24" t="s">
        <v>764</v>
      </c>
      <c r="E142" s="15">
        <v>312.00299999999999</v>
      </c>
      <c r="F142" s="15">
        <v>312.28300000000002</v>
      </c>
      <c r="G142" s="15">
        <v>312.80099999999999</v>
      </c>
      <c r="H142" s="15">
        <v>313.22899999999998</v>
      </c>
      <c r="I142" s="15">
        <v>313.37</v>
      </c>
      <c r="J142" s="15">
        <v>313.12400000000002</v>
      </c>
      <c r="K142" s="15">
        <v>312.55700000000002</v>
      </c>
      <c r="L142" s="15">
        <v>311.81599999999997</v>
      </c>
      <c r="M142" s="15">
        <v>311.202</v>
      </c>
      <c r="N142" s="15">
        <v>311.00599999999997</v>
      </c>
      <c r="O142" s="15">
        <v>311.53399999999999</v>
      </c>
      <c r="P142" s="15">
        <v>312.91399999999999</v>
      </c>
      <c r="Q142" s="15">
        <v>315.03199999999998</v>
      </c>
      <c r="R142" s="15">
        <v>317.447</v>
      </c>
      <c r="S142" s="15">
        <v>319.58800000000002</v>
      </c>
      <c r="T142" s="15">
        <v>321.01900000000001</v>
      </c>
      <c r="U142" s="15">
        <v>321.60599999999999</v>
      </c>
      <c r="V142" s="15">
        <v>321.50799999999998</v>
      </c>
      <c r="W142" s="15">
        <v>320.97899999999998</v>
      </c>
      <c r="X142" s="15">
        <v>320.41399999999999</v>
      </c>
      <c r="Y142" s="15">
        <v>320.08600000000001</v>
      </c>
      <c r="Z142" s="15">
        <v>320.07799999999997</v>
      </c>
      <c r="AA142" s="15">
        <v>320.31700000000001</v>
      </c>
      <c r="AB142" s="15">
        <v>320.85399999999998</v>
      </c>
      <c r="AC142" s="15">
        <v>321.68299999999999</v>
      </c>
      <c r="AD142" s="15">
        <v>322.82100000000003</v>
      </c>
      <c r="AE142" s="15">
        <v>324.279</v>
      </c>
      <c r="AF142" s="15">
        <v>326.07900000000001</v>
      </c>
      <c r="AG142" s="15">
        <v>328.20100000000002</v>
      </c>
      <c r="AH142" s="15">
        <v>330.61099999999999</v>
      </c>
      <c r="AI142" s="15">
        <v>333.274</v>
      </c>
      <c r="AJ142" s="15">
        <v>336.19299999999998</v>
      </c>
      <c r="AK142" s="15">
        <v>339.34199999999998</v>
      </c>
      <c r="AL142" s="15">
        <v>342.62799999999999</v>
      </c>
      <c r="AM142" s="15">
        <v>345.94799999999998</v>
      </c>
      <c r="AN142" s="15">
        <v>349.19600000000003</v>
      </c>
      <c r="AO142" s="15">
        <v>352.33600000000001</v>
      </c>
      <c r="AP142" s="15">
        <v>355.387</v>
      </c>
      <c r="AQ142" s="15">
        <v>358.37799999999999</v>
      </c>
      <c r="AR142" s="15">
        <v>361.38099999999997</v>
      </c>
      <c r="AS142" s="15">
        <v>364.43099999999998</v>
      </c>
      <c r="AT142" s="15">
        <v>367.52800000000002</v>
      </c>
      <c r="AU142" s="15">
        <v>370.642</v>
      </c>
      <c r="AV142" s="15">
        <v>373.78399999999999</v>
      </c>
      <c r="AW142" s="15">
        <v>377.00599999999997</v>
      </c>
      <c r="AX142" s="15">
        <v>380.30500000000001</v>
      </c>
      <c r="AY142" s="15">
        <v>383.71</v>
      </c>
      <c r="AZ142" s="15">
        <v>387.18400000000003</v>
      </c>
      <c r="BA142" s="15">
        <v>390.60500000000002</v>
      </c>
      <c r="BB142" s="15">
        <v>393.80500000000001</v>
      </c>
      <c r="BC142" s="15">
        <v>396.66800000000001</v>
      </c>
      <c r="BD142" s="15">
        <v>399.15499999999997</v>
      </c>
      <c r="BE142" s="15">
        <v>401.303</v>
      </c>
      <c r="BF142" s="15">
        <v>403.21100000000001</v>
      </c>
      <c r="BG142" s="15">
        <v>405.00700000000001</v>
      </c>
      <c r="BH142" s="15">
        <v>406.78699999999998</v>
      </c>
      <c r="BI142" s="15">
        <v>408.56299999999999</v>
      </c>
      <c r="BJ142" s="15">
        <v>410.32400000000001</v>
      </c>
      <c r="BK142" s="15">
        <v>412.12799999999999</v>
      </c>
      <c r="BL142" s="15">
        <v>414.04500000000002</v>
      </c>
      <c r="BM142" s="15">
        <v>416.11</v>
      </c>
      <c r="BN142" s="15">
        <v>418.36700000000002</v>
      </c>
      <c r="BO142" s="15">
        <v>420.78899999999999</v>
      </c>
      <c r="BP142" s="15">
        <v>423.24599999999998</v>
      </c>
      <c r="BQ142" s="15">
        <v>425.57</v>
      </c>
      <c r="BR142" s="15">
        <v>427.61599999999999</v>
      </c>
    </row>
    <row r="143" spans="1:70" x14ac:dyDescent="0.2">
      <c r="A143" s="24" t="s">
        <v>122</v>
      </c>
      <c r="B143" s="24">
        <v>499</v>
      </c>
      <c r="C143" s="24" t="s">
        <v>7</v>
      </c>
      <c r="D143" s="24" t="s">
        <v>764</v>
      </c>
      <c r="E143" s="15">
        <v>394.73899999999998</v>
      </c>
      <c r="F143" s="15">
        <v>400.87200000000001</v>
      </c>
      <c r="G143" s="15">
        <v>410.50799999999998</v>
      </c>
      <c r="H143" s="15">
        <v>421.73700000000002</v>
      </c>
      <c r="I143" s="15">
        <v>433.13499999999999</v>
      </c>
      <c r="J143" s="15">
        <v>443.79500000000002</v>
      </c>
      <c r="K143" s="15">
        <v>453.31700000000001</v>
      </c>
      <c r="L143" s="15">
        <v>461.80900000000003</v>
      </c>
      <c r="M143" s="15">
        <v>469.791</v>
      </c>
      <c r="N143" s="15">
        <v>478.06799999999998</v>
      </c>
      <c r="O143" s="15">
        <v>487.41300000000001</v>
      </c>
      <c r="P143" s="15">
        <v>498.12799999999999</v>
      </c>
      <c r="Q143" s="15">
        <v>509.71300000000002</v>
      </c>
      <c r="R143" s="15">
        <v>520.71400000000006</v>
      </c>
      <c r="S143" s="15">
        <v>529.17499999999995</v>
      </c>
      <c r="T143" s="15">
        <v>533.81399999999996</v>
      </c>
      <c r="U143" s="15">
        <v>533.90800000000002</v>
      </c>
      <c r="V143" s="15">
        <v>530.22900000000004</v>
      </c>
      <c r="W143" s="15">
        <v>524.84400000000005</v>
      </c>
      <c r="X143" s="15">
        <v>520.64700000000005</v>
      </c>
      <c r="Y143" s="15">
        <v>519.69600000000003</v>
      </c>
      <c r="Z143" s="15">
        <v>522.78599999999994</v>
      </c>
      <c r="AA143" s="15">
        <v>529.21</v>
      </c>
      <c r="AB143" s="15">
        <v>537.75800000000004</v>
      </c>
      <c r="AC143" s="15">
        <v>546.57399999999996</v>
      </c>
      <c r="AD143" s="15">
        <v>554.26199999999994</v>
      </c>
      <c r="AE143" s="15">
        <v>560.423</v>
      </c>
      <c r="AF143" s="15">
        <v>565.50699999999995</v>
      </c>
      <c r="AG143" s="15">
        <v>570.05600000000004</v>
      </c>
      <c r="AH143" s="15">
        <v>574.95000000000005</v>
      </c>
      <c r="AI143" s="15">
        <v>580.75400000000002</v>
      </c>
      <c r="AJ143" s="15">
        <v>587.68700000000001</v>
      </c>
      <c r="AK143" s="15">
        <v>595.35400000000004</v>
      </c>
      <c r="AL143" s="15">
        <v>602.96699999999998</v>
      </c>
      <c r="AM143" s="15">
        <v>609.43100000000004</v>
      </c>
      <c r="AN143" s="15">
        <v>614.01599999999996</v>
      </c>
      <c r="AO143" s="15">
        <v>616.35699999999997</v>
      </c>
      <c r="AP143" s="15">
        <v>616.79700000000003</v>
      </c>
      <c r="AQ143" s="15">
        <v>616.053</v>
      </c>
      <c r="AR143" s="15">
        <v>615.20299999999997</v>
      </c>
      <c r="AS143" s="15">
        <v>615.00199999999995</v>
      </c>
      <c r="AT143" s="15">
        <v>615.74099999999999</v>
      </c>
      <c r="AU143" s="15">
        <v>617.17200000000003</v>
      </c>
      <c r="AV143" s="15">
        <v>618.85199999999998</v>
      </c>
      <c r="AW143" s="15">
        <v>620.08399999999995</v>
      </c>
      <c r="AX143" s="15">
        <v>620.41399999999999</v>
      </c>
      <c r="AY143" s="15">
        <v>619.70699999999999</v>
      </c>
      <c r="AZ143" s="15">
        <v>618.21600000000001</v>
      </c>
      <c r="BA143" s="15">
        <v>616.34</v>
      </c>
      <c r="BB143" s="15">
        <v>614.65</v>
      </c>
      <c r="BC143" s="15">
        <v>613.55999999999995</v>
      </c>
      <c r="BD143" s="15">
        <v>613.17499999999995</v>
      </c>
      <c r="BE143" s="15">
        <v>613.38199999999995</v>
      </c>
      <c r="BF143" s="15">
        <v>614.09699999999998</v>
      </c>
      <c r="BG143" s="15">
        <v>615.14499999999998</v>
      </c>
      <c r="BH143" s="15">
        <v>616.38800000000003</v>
      </c>
      <c r="BI143" s="15">
        <v>617.83199999999999</v>
      </c>
      <c r="BJ143" s="15">
        <v>619.48400000000004</v>
      </c>
      <c r="BK143" s="15">
        <v>621.20500000000004</v>
      </c>
      <c r="BL143" s="15">
        <v>622.85199999999998</v>
      </c>
      <c r="BM143" s="15">
        <v>624.28499999999997</v>
      </c>
      <c r="BN143" s="15">
        <v>625.46600000000001</v>
      </c>
      <c r="BO143" s="15">
        <v>626.38599999999997</v>
      </c>
      <c r="BP143" s="15">
        <v>627.09400000000005</v>
      </c>
      <c r="BQ143" s="15">
        <v>627.67399999999998</v>
      </c>
      <c r="BR143" s="15">
        <v>628.178</v>
      </c>
    </row>
    <row r="144" spans="1:70" x14ac:dyDescent="0.2">
      <c r="A144" s="24" t="s">
        <v>142</v>
      </c>
      <c r="B144" s="24">
        <v>620</v>
      </c>
      <c r="C144" s="24" t="s">
        <v>7</v>
      </c>
      <c r="D144" s="24" t="s">
        <v>764</v>
      </c>
      <c r="E144" s="15">
        <v>8416.9670000000006</v>
      </c>
      <c r="F144" s="15">
        <v>8432.973</v>
      </c>
      <c r="G144" s="15">
        <v>8477.2559999999994</v>
      </c>
      <c r="H144" s="15">
        <v>8537.7459999999992</v>
      </c>
      <c r="I144" s="15">
        <v>8604.7330000000002</v>
      </c>
      <c r="J144" s="15">
        <v>8670.884</v>
      </c>
      <c r="K144" s="15">
        <v>8731.3310000000001</v>
      </c>
      <c r="L144" s="15">
        <v>8783.5470000000005</v>
      </c>
      <c r="M144" s="15">
        <v>8827.1360000000004</v>
      </c>
      <c r="N144" s="15">
        <v>8863.3850000000002</v>
      </c>
      <c r="O144" s="15">
        <v>8893.9709999999995</v>
      </c>
      <c r="P144" s="15">
        <v>8919.6029999999992</v>
      </c>
      <c r="Q144" s="15">
        <v>8938.8040000000001</v>
      </c>
      <c r="R144" s="15">
        <v>8947.4279999999999</v>
      </c>
      <c r="S144" s="15">
        <v>8940.0920000000006</v>
      </c>
      <c r="T144" s="15">
        <v>8914.4509999999991</v>
      </c>
      <c r="U144" s="15">
        <v>8866.85</v>
      </c>
      <c r="V144" s="15">
        <v>8802.5619999999999</v>
      </c>
      <c r="W144" s="15">
        <v>8739.08</v>
      </c>
      <c r="X144" s="15">
        <v>8700.0229999999992</v>
      </c>
      <c r="Y144" s="15">
        <v>8701.8549999999996</v>
      </c>
      <c r="Z144" s="15">
        <v>8750.5059999999994</v>
      </c>
      <c r="AA144" s="15">
        <v>8839.7960000000003</v>
      </c>
      <c r="AB144" s="15">
        <v>8958.9619999999995</v>
      </c>
      <c r="AC144" s="15">
        <v>9091.4</v>
      </c>
      <c r="AD144" s="15">
        <v>9224.0589999999993</v>
      </c>
      <c r="AE144" s="15">
        <v>9354.4940000000006</v>
      </c>
      <c r="AF144" s="15">
        <v>9483.6290000000008</v>
      </c>
      <c r="AG144" s="15">
        <v>9605.5930000000008</v>
      </c>
      <c r="AH144" s="15">
        <v>9714.16</v>
      </c>
      <c r="AI144" s="15">
        <v>9804.8510000000006</v>
      </c>
      <c r="AJ144" s="15">
        <v>9875.2569999999996</v>
      </c>
      <c r="AK144" s="15">
        <v>9925.7289999999994</v>
      </c>
      <c r="AL144" s="15">
        <v>9958.4169999999995</v>
      </c>
      <c r="AM144" s="15">
        <v>9977.1679999999997</v>
      </c>
      <c r="AN144" s="15">
        <v>9985.5750000000007</v>
      </c>
      <c r="AO144" s="15">
        <v>9983.2209999999995</v>
      </c>
      <c r="AP144" s="15">
        <v>9971.2330000000002</v>
      </c>
      <c r="AQ144" s="15">
        <v>9956.6720000000005</v>
      </c>
      <c r="AR144" s="15">
        <v>9948.5740000000005</v>
      </c>
      <c r="AS144" s="15">
        <v>9953.3269999999993</v>
      </c>
      <c r="AT144" s="15">
        <v>9974.1949999999997</v>
      </c>
      <c r="AU144" s="15">
        <v>10009.575999999999</v>
      </c>
      <c r="AV144" s="15">
        <v>10054.995999999999</v>
      </c>
      <c r="AW144" s="15">
        <v>10103.442999999999</v>
      </c>
      <c r="AX144" s="15">
        <v>10149.735000000001</v>
      </c>
      <c r="AY144" s="15">
        <v>10192.394</v>
      </c>
      <c r="AZ144" s="15">
        <v>10232.884</v>
      </c>
      <c r="BA144" s="15">
        <v>10272.286</v>
      </c>
      <c r="BB144" s="15">
        <v>10312.611000000001</v>
      </c>
      <c r="BC144" s="15">
        <v>10355.117</v>
      </c>
      <c r="BD144" s="15">
        <v>10399.312</v>
      </c>
      <c r="BE144" s="15">
        <v>10443.668</v>
      </c>
      <c r="BF144" s="15">
        <v>10487.112999999999</v>
      </c>
      <c r="BG144" s="15">
        <v>10528.268</v>
      </c>
      <c r="BH144" s="15">
        <v>10565.723</v>
      </c>
      <c r="BI144" s="15">
        <v>10599.950999999999</v>
      </c>
      <c r="BJ144" s="15">
        <v>10630.12</v>
      </c>
      <c r="BK144" s="15">
        <v>10652.099</v>
      </c>
      <c r="BL144" s="15">
        <v>10660.616</v>
      </c>
      <c r="BM144" s="15">
        <v>10652.321</v>
      </c>
      <c r="BN144" s="15">
        <v>10625.33</v>
      </c>
      <c r="BO144" s="15">
        <v>10581.821</v>
      </c>
      <c r="BP144" s="15">
        <v>10527.674000000001</v>
      </c>
      <c r="BQ144" s="15">
        <v>10471.168</v>
      </c>
      <c r="BR144" s="15">
        <v>10418.473</v>
      </c>
    </row>
    <row r="145" spans="1:70" x14ac:dyDescent="0.2">
      <c r="A145" s="24" t="s">
        <v>152</v>
      </c>
      <c r="B145" s="24">
        <v>674</v>
      </c>
      <c r="C145" s="24" t="s">
        <v>7</v>
      </c>
      <c r="D145" s="24" t="s">
        <v>764</v>
      </c>
      <c r="E145" s="15">
        <v>12.781000000000001</v>
      </c>
      <c r="F145" s="15">
        <v>12.917</v>
      </c>
      <c r="G145" s="15">
        <v>13.092000000000001</v>
      </c>
      <c r="H145" s="15">
        <v>13.29</v>
      </c>
      <c r="I145" s="15">
        <v>13.510999999999999</v>
      </c>
      <c r="J145" s="15">
        <v>13.772</v>
      </c>
      <c r="K145" s="15">
        <v>14.048</v>
      </c>
      <c r="L145" s="15">
        <v>14.346</v>
      </c>
      <c r="M145" s="15">
        <v>14.669</v>
      </c>
      <c r="N145" s="15">
        <v>15.021000000000001</v>
      </c>
      <c r="O145" s="15">
        <v>15.397</v>
      </c>
      <c r="P145" s="15">
        <v>15.789</v>
      </c>
      <c r="Q145" s="15">
        <v>16.199000000000002</v>
      </c>
      <c r="R145" s="15">
        <v>16.620999999999999</v>
      </c>
      <c r="S145" s="15">
        <v>17.032</v>
      </c>
      <c r="T145" s="15">
        <v>17.440999999999999</v>
      </c>
      <c r="U145" s="15">
        <v>17.835000000000001</v>
      </c>
      <c r="V145" s="15">
        <v>18.228999999999999</v>
      </c>
      <c r="W145" s="15">
        <v>18.588999999999999</v>
      </c>
      <c r="X145" s="15">
        <v>18.895</v>
      </c>
      <c r="Y145" s="15">
        <v>19.138000000000002</v>
      </c>
      <c r="Z145" s="15">
        <v>19.303000000000001</v>
      </c>
      <c r="AA145" s="15">
        <v>19.398</v>
      </c>
      <c r="AB145" s="15">
        <v>19.466000000000001</v>
      </c>
      <c r="AC145" s="15">
        <v>19.562000000000001</v>
      </c>
      <c r="AD145" s="15">
        <v>19.734999999999999</v>
      </c>
      <c r="AE145" s="15">
        <v>19.98</v>
      </c>
      <c r="AF145" s="15">
        <v>20.295999999999999</v>
      </c>
      <c r="AG145" s="15">
        <v>20.66</v>
      </c>
      <c r="AH145" s="15">
        <v>21.03</v>
      </c>
      <c r="AI145" s="15">
        <v>21.361000000000001</v>
      </c>
      <c r="AJ145" s="15">
        <v>21.666</v>
      </c>
      <c r="AK145" s="15">
        <v>21.943000000000001</v>
      </c>
      <c r="AL145" s="15">
        <v>22.21</v>
      </c>
      <c r="AM145" s="15">
        <v>22.454999999999998</v>
      </c>
      <c r="AN145" s="15">
        <v>22.707999999999998</v>
      </c>
      <c r="AO145" s="15">
        <v>22.960999999999999</v>
      </c>
      <c r="AP145" s="15">
        <v>23.21</v>
      </c>
      <c r="AQ145" s="15">
        <v>23.466000000000001</v>
      </c>
      <c r="AR145" s="15">
        <v>23.74</v>
      </c>
      <c r="AS145" s="15">
        <v>24.042999999999999</v>
      </c>
      <c r="AT145" s="15">
        <v>24.385999999999999</v>
      </c>
      <c r="AU145" s="15">
        <v>24.748999999999999</v>
      </c>
      <c r="AV145" s="15">
        <v>25.140999999999998</v>
      </c>
      <c r="AW145" s="15">
        <v>25.515999999999998</v>
      </c>
      <c r="AX145" s="15">
        <v>25.876999999999999</v>
      </c>
      <c r="AY145" s="15">
        <v>26.209</v>
      </c>
      <c r="AZ145" s="15">
        <v>26.507999999999999</v>
      </c>
      <c r="BA145" s="15">
        <v>26.798999999999999</v>
      </c>
      <c r="BB145" s="15">
        <v>27.096</v>
      </c>
      <c r="BC145" s="15">
        <v>27.417999999999999</v>
      </c>
      <c r="BD145" s="15">
        <v>27.762</v>
      </c>
      <c r="BE145" s="15">
        <v>28.120999999999999</v>
      </c>
      <c r="BF145" s="15">
        <v>28.494</v>
      </c>
      <c r="BG145" s="15">
        <v>28.866</v>
      </c>
      <c r="BH145" s="15">
        <v>29.24</v>
      </c>
      <c r="BI145" s="15">
        <v>29.614000000000001</v>
      </c>
      <c r="BJ145" s="15">
        <v>29.977</v>
      </c>
      <c r="BK145" s="15">
        <v>30.350999999999999</v>
      </c>
      <c r="BL145" s="15">
        <v>30.722999999999999</v>
      </c>
      <c r="BM145" s="15">
        <v>31.11</v>
      </c>
      <c r="BN145" s="15">
        <v>31.504000000000001</v>
      </c>
      <c r="BO145" s="15">
        <v>31.914000000000001</v>
      </c>
      <c r="BP145" s="15">
        <v>32.302999999999997</v>
      </c>
      <c r="BQ145" s="15">
        <v>32.656999999999996</v>
      </c>
      <c r="BR145" s="15">
        <v>32.96</v>
      </c>
    </row>
    <row r="146" spans="1:70" x14ac:dyDescent="0.2">
      <c r="A146" s="24" t="s">
        <v>156</v>
      </c>
      <c r="B146" s="24">
        <v>688</v>
      </c>
      <c r="C146" s="24" t="s">
        <v>7</v>
      </c>
      <c r="D146" s="24" t="s">
        <v>764</v>
      </c>
      <c r="E146" s="15">
        <v>6732.2560000000003</v>
      </c>
      <c r="F146" s="15">
        <v>6853.2920000000004</v>
      </c>
      <c r="G146" s="15">
        <v>6963.4009999999998</v>
      </c>
      <c r="H146" s="15">
        <v>7063.1629999999996</v>
      </c>
      <c r="I146" s="15">
        <v>7153.3639999999996</v>
      </c>
      <c r="J146" s="15">
        <v>7234.9219999999996</v>
      </c>
      <c r="K146" s="15">
        <v>7308.93</v>
      </c>
      <c r="L146" s="15">
        <v>7376.6850000000004</v>
      </c>
      <c r="M146" s="15">
        <v>7439.6059999999998</v>
      </c>
      <c r="N146" s="15">
        <v>7499.1660000000002</v>
      </c>
      <c r="O146" s="15">
        <v>7556.7250000000004</v>
      </c>
      <c r="P146" s="15">
        <v>7613.3519999999999</v>
      </c>
      <c r="Q146" s="15">
        <v>7669.6090000000004</v>
      </c>
      <c r="R146" s="15">
        <v>7725.5029999999997</v>
      </c>
      <c r="S146" s="15">
        <v>7780.6850000000004</v>
      </c>
      <c r="T146" s="15">
        <v>7835.0820000000003</v>
      </c>
      <c r="U146" s="15">
        <v>7888.8040000000001</v>
      </c>
      <c r="V146" s="15">
        <v>7942.64</v>
      </c>
      <c r="W146" s="15">
        <v>7998.0020000000004</v>
      </c>
      <c r="X146" s="15">
        <v>8056.665</v>
      </c>
      <c r="Y146" s="15">
        <v>8119.86</v>
      </c>
      <c r="Z146" s="15">
        <v>8187.991</v>
      </c>
      <c r="AA146" s="15">
        <v>8260.625</v>
      </c>
      <c r="AB146" s="15">
        <v>8337.0759999999991</v>
      </c>
      <c r="AC146" s="15">
        <v>8416.25</v>
      </c>
      <c r="AD146" s="15">
        <v>8497.17</v>
      </c>
      <c r="AE146" s="15">
        <v>8579.6299999999992</v>
      </c>
      <c r="AF146" s="15">
        <v>8663.3250000000007</v>
      </c>
      <c r="AG146" s="15">
        <v>8746.98</v>
      </c>
      <c r="AH146" s="15">
        <v>8829.0360000000001</v>
      </c>
      <c r="AI146" s="15">
        <v>8908.2929999999997</v>
      </c>
      <c r="AJ146" s="15">
        <v>8984.5939999999991</v>
      </c>
      <c r="AK146" s="15">
        <v>9057.9779999999992</v>
      </c>
      <c r="AL146" s="15">
        <v>9127.6769999999997</v>
      </c>
      <c r="AM146" s="15">
        <v>9192.92</v>
      </c>
      <c r="AN146" s="15">
        <v>9253.4050000000007</v>
      </c>
      <c r="AO146" s="15">
        <v>9306.3469999999998</v>
      </c>
      <c r="AP146" s="15">
        <v>9352.15</v>
      </c>
      <c r="AQ146" s="15">
        <v>9397.3130000000001</v>
      </c>
      <c r="AR146" s="15">
        <v>9450.77</v>
      </c>
      <c r="AS146" s="15">
        <v>9517.6740000000009</v>
      </c>
      <c r="AT146" s="15">
        <v>9602.9410000000007</v>
      </c>
      <c r="AU146" s="15">
        <v>9701.3310000000001</v>
      </c>
      <c r="AV146" s="15">
        <v>9795.5540000000001</v>
      </c>
      <c r="AW146" s="15">
        <v>9861.8770000000004</v>
      </c>
      <c r="AX146" s="15">
        <v>9884.1470000000008</v>
      </c>
      <c r="AY146" s="15">
        <v>9855.5059999999994</v>
      </c>
      <c r="AZ146" s="15">
        <v>9783.393</v>
      </c>
      <c r="BA146" s="15">
        <v>9683.6119999999992</v>
      </c>
      <c r="BB146" s="15">
        <v>9579.3140000000003</v>
      </c>
      <c r="BC146" s="15">
        <v>9487.6149999999998</v>
      </c>
      <c r="BD146" s="15">
        <v>9413.4179999999997</v>
      </c>
      <c r="BE146" s="15">
        <v>9352.7049999999999</v>
      </c>
      <c r="BF146" s="15">
        <v>9302.8690000000006</v>
      </c>
      <c r="BG146" s="15">
        <v>9258.3430000000008</v>
      </c>
      <c r="BH146" s="15">
        <v>9214.9860000000008</v>
      </c>
      <c r="BI146" s="15">
        <v>9173.2890000000007</v>
      </c>
      <c r="BJ146" s="15">
        <v>9135.2139999999999</v>
      </c>
      <c r="BK146" s="15">
        <v>9099.5519999999997</v>
      </c>
      <c r="BL146" s="15">
        <v>9064.7559999999994</v>
      </c>
      <c r="BM146" s="15">
        <v>9029.7160000000003</v>
      </c>
      <c r="BN146" s="15">
        <v>8993.7459999999992</v>
      </c>
      <c r="BO146" s="15">
        <v>8956.9840000000004</v>
      </c>
      <c r="BP146" s="15">
        <v>8920.2150000000001</v>
      </c>
      <c r="BQ146" s="15">
        <v>8884.7119999999995</v>
      </c>
      <c r="BR146" s="15">
        <v>8851.2800000000007</v>
      </c>
    </row>
    <row r="147" spans="1:70" x14ac:dyDescent="0.2">
      <c r="A147" s="24" t="s">
        <v>160</v>
      </c>
      <c r="B147" s="24">
        <v>705</v>
      </c>
      <c r="C147" s="24" t="s">
        <v>7</v>
      </c>
      <c r="D147" s="24" t="s">
        <v>764</v>
      </c>
      <c r="E147" s="15">
        <v>1473.0930000000001</v>
      </c>
      <c r="F147" s="15">
        <v>1481.6320000000001</v>
      </c>
      <c r="G147" s="15">
        <v>1491.674</v>
      </c>
      <c r="H147" s="15">
        <v>1502.8440000000001</v>
      </c>
      <c r="I147" s="15">
        <v>1514.7840000000001</v>
      </c>
      <c r="J147" s="15">
        <v>1527.2059999999999</v>
      </c>
      <c r="K147" s="15">
        <v>1539.7850000000001</v>
      </c>
      <c r="L147" s="15">
        <v>1552.2529999999999</v>
      </c>
      <c r="M147" s="15">
        <v>1564.357</v>
      </c>
      <c r="N147" s="15">
        <v>1575.8720000000001</v>
      </c>
      <c r="O147" s="15">
        <v>1586.6369999999999</v>
      </c>
      <c r="P147" s="15">
        <v>1596.558</v>
      </c>
      <c r="Q147" s="15">
        <v>1605.645</v>
      </c>
      <c r="R147" s="15">
        <v>1614.021</v>
      </c>
      <c r="S147" s="15">
        <v>1621.8789999999999</v>
      </c>
      <c r="T147" s="15">
        <v>1629.434</v>
      </c>
      <c r="U147" s="15">
        <v>1636.6679999999999</v>
      </c>
      <c r="V147" s="15">
        <v>1643.7</v>
      </c>
      <c r="W147" s="15">
        <v>1651.0940000000001</v>
      </c>
      <c r="X147" s="15">
        <v>1659.5540000000001</v>
      </c>
      <c r="Y147" s="15">
        <v>1669.5809999999999</v>
      </c>
      <c r="Z147" s="15">
        <v>1681.4269999999999</v>
      </c>
      <c r="AA147" s="15">
        <v>1694.9749999999999</v>
      </c>
      <c r="AB147" s="15">
        <v>1709.9770000000001</v>
      </c>
      <c r="AC147" s="15">
        <v>1725.9639999999999</v>
      </c>
      <c r="AD147" s="15">
        <v>1742.623</v>
      </c>
      <c r="AE147" s="15">
        <v>1759.731</v>
      </c>
      <c r="AF147" s="15">
        <v>1777.319</v>
      </c>
      <c r="AG147" s="15">
        <v>1795.6479999999999</v>
      </c>
      <c r="AH147" s="15">
        <v>1815.1010000000001</v>
      </c>
      <c r="AI147" s="15">
        <v>1835.837</v>
      </c>
      <c r="AJ147" s="15">
        <v>1857.854</v>
      </c>
      <c r="AK147" s="15">
        <v>1880.704</v>
      </c>
      <c r="AL147" s="15">
        <v>1903.548</v>
      </c>
      <c r="AM147" s="15">
        <v>1925.3140000000001</v>
      </c>
      <c r="AN147" s="15">
        <v>1945.135</v>
      </c>
      <c r="AO147" s="15">
        <v>1962.877</v>
      </c>
      <c r="AP147" s="15">
        <v>1978.5239999999999</v>
      </c>
      <c r="AQ147" s="15">
        <v>1991.4280000000001</v>
      </c>
      <c r="AR147" s="15">
        <v>2000.873</v>
      </c>
      <c r="AS147" s="15">
        <v>2006.479</v>
      </c>
      <c r="AT147" s="15">
        <v>2007.884</v>
      </c>
      <c r="AU147" s="15">
        <v>2005.5119999999999</v>
      </c>
      <c r="AV147" s="15">
        <v>2000.768</v>
      </c>
      <c r="AW147" s="15">
        <v>1995.607</v>
      </c>
      <c r="AX147" s="15">
        <v>1991.472</v>
      </c>
      <c r="AY147" s="15">
        <v>1988.989</v>
      </c>
      <c r="AZ147" s="15">
        <v>1987.9549999999999</v>
      </c>
      <c r="BA147" s="15">
        <v>1987.9760000000001</v>
      </c>
      <c r="BB147" s="15">
        <v>1988.318</v>
      </c>
      <c r="BC147" s="15">
        <v>1988.499</v>
      </c>
      <c r="BD147" s="15">
        <v>1988.3489999999999</v>
      </c>
      <c r="BE147" s="15">
        <v>1988.2639999999999</v>
      </c>
      <c r="BF147" s="15">
        <v>1988.9649999999999</v>
      </c>
      <c r="BG147" s="15">
        <v>1991.43</v>
      </c>
      <c r="BH147" s="15">
        <v>1996.2809999999999</v>
      </c>
      <c r="BI147" s="15">
        <v>2003.7909999999999</v>
      </c>
      <c r="BJ147" s="15">
        <v>2013.539</v>
      </c>
      <c r="BK147" s="15">
        <v>2024.538</v>
      </c>
      <c r="BL147" s="15">
        <v>2035.424</v>
      </c>
      <c r="BM147" s="15">
        <v>2045.1679999999999</v>
      </c>
      <c r="BN147" s="15">
        <v>2053.4360000000001</v>
      </c>
      <c r="BO147" s="15">
        <v>2060.39</v>
      </c>
      <c r="BP147" s="15">
        <v>2066.1190000000001</v>
      </c>
      <c r="BQ147" s="15">
        <v>2070.8449999999998</v>
      </c>
      <c r="BR147" s="15">
        <v>2074.788</v>
      </c>
    </row>
    <row r="148" spans="1:70" x14ac:dyDescent="0.2">
      <c r="A148" s="24" t="s">
        <v>163</v>
      </c>
      <c r="B148" s="24">
        <v>724</v>
      </c>
      <c r="C148" s="24" t="s">
        <v>7</v>
      </c>
      <c r="D148" s="24" t="s">
        <v>764</v>
      </c>
      <c r="E148" s="15">
        <v>28069.735000000001</v>
      </c>
      <c r="F148" s="15">
        <v>28243.634999999998</v>
      </c>
      <c r="G148" s="15">
        <v>28442.373</v>
      </c>
      <c r="H148" s="15">
        <v>28658.669000000002</v>
      </c>
      <c r="I148" s="15">
        <v>28887.348999999998</v>
      </c>
      <c r="J148" s="15">
        <v>29125.353999999999</v>
      </c>
      <c r="K148" s="15">
        <v>29371.821</v>
      </c>
      <c r="L148" s="15">
        <v>29628.011999999999</v>
      </c>
      <c r="M148" s="15">
        <v>29896.928</v>
      </c>
      <c r="N148" s="15">
        <v>30182.781999999999</v>
      </c>
      <c r="O148" s="15">
        <v>30489.241999999998</v>
      </c>
      <c r="P148" s="15">
        <v>30817.57</v>
      </c>
      <c r="Q148" s="15">
        <v>31165.075000000001</v>
      </c>
      <c r="R148" s="15">
        <v>31524.384999999998</v>
      </c>
      <c r="S148" s="15">
        <v>31885.403999999999</v>
      </c>
      <c r="T148" s="15">
        <v>32241.041000000001</v>
      </c>
      <c r="U148" s="15">
        <v>32587.243999999999</v>
      </c>
      <c r="V148" s="15">
        <v>32926.305999999997</v>
      </c>
      <c r="W148" s="15">
        <v>33265.171999999999</v>
      </c>
      <c r="X148" s="15">
        <v>33614.194000000003</v>
      </c>
      <c r="Y148" s="15">
        <v>33980.275999999998</v>
      </c>
      <c r="Z148" s="15">
        <v>34363.917000000001</v>
      </c>
      <c r="AA148" s="15">
        <v>34760.521999999997</v>
      </c>
      <c r="AB148" s="15">
        <v>35165.557000000001</v>
      </c>
      <c r="AC148" s="15">
        <v>35572.476000000002</v>
      </c>
      <c r="AD148" s="15">
        <v>35975.317000000003</v>
      </c>
      <c r="AE148" s="15">
        <v>36373.1</v>
      </c>
      <c r="AF148" s="15">
        <v>36763.529000000002</v>
      </c>
      <c r="AG148" s="15">
        <v>37137.703999999998</v>
      </c>
      <c r="AH148" s="15">
        <v>37484.749000000003</v>
      </c>
      <c r="AI148" s="15">
        <v>37796.794999999998</v>
      </c>
      <c r="AJ148" s="15">
        <v>38071.262000000002</v>
      </c>
      <c r="AK148" s="15">
        <v>38309.711000000003</v>
      </c>
      <c r="AL148" s="15">
        <v>38514.061000000002</v>
      </c>
      <c r="AM148" s="15">
        <v>38688.120000000003</v>
      </c>
      <c r="AN148" s="15">
        <v>38835.883999999998</v>
      </c>
      <c r="AO148" s="15">
        <v>38958.074000000001</v>
      </c>
      <c r="AP148" s="15">
        <v>39057.213000000003</v>
      </c>
      <c r="AQ148" s="15">
        <v>39141.605000000003</v>
      </c>
      <c r="AR148" s="15">
        <v>39221.74</v>
      </c>
      <c r="AS148" s="15">
        <v>39306.101999999999</v>
      </c>
      <c r="AT148" s="15">
        <v>39403.199999999997</v>
      </c>
      <c r="AU148" s="15">
        <v>39515.510999999999</v>
      </c>
      <c r="AV148" s="15">
        <v>39638.635000000002</v>
      </c>
      <c r="AW148" s="15">
        <v>39764.561999999998</v>
      </c>
      <c r="AX148" s="15">
        <v>39890.498</v>
      </c>
      <c r="AY148" s="15">
        <v>40009.324000000001</v>
      </c>
      <c r="AZ148" s="15">
        <v>40131.56</v>
      </c>
      <c r="BA148" s="15">
        <v>40292.642</v>
      </c>
      <c r="BB148" s="15">
        <v>40539.722999999998</v>
      </c>
      <c r="BC148" s="15">
        <v>40903.711000000003</v>
      </c>
      <c r="BD148" s="15">
        <v>41392.103000000003</v>
      </c>
      <c r="BE148" s="15">
        <v>41985.52</v>
      </c>
      <c r="BF148" s="15">
        <v>42653.406000000003</v>
      </c>
      <c r="BG148" s="15">
        <v>43351.667999999998</v>
      </c>
      <c r="BH148" s="15">
        <v>44042.631999999998</v>
      </c>
      <c r="BI148" s="15">
        <v>44725.531999999999</v>
      </c>
      <c r="BJ148" s="15">
        <v>45393.858</v>
      </c>
      <c r="BK148" s="15">
        <v>45997.805999999997</v>
      </c>
      <c r="BL148" s="15">
        <v>46476.072</v>
      </c>
      <c r="BM148" s="15">
        <v>46788.63</v>
      </c>
      <c r="BN148" s="15">
        <v>46909.137999999999</v>
      </c>
      <c r="BO148" s="15">
        <v>46857.404000000002</v>
      </c>
      <c r="BP148" s="15">
        <v>46697.553</v>
      </c>
      <c r="BQ148" s="15">
        <v>46521.826999999997</v>
      </c>
      <c r="BR148" s="15">
        <v>46397.663999999997</v>
      </c>
    </row>
    <row r="149" spans="1:70" x14ac:dyDescent="0.2">
      <c r="A149" s="24" t="s">
        <v>765</v>
      </c>
      <c r="B149" s="24">
        <v>807</v>
      </c>
      <c r="C149" s="24" t="s">
        <v>7</v>
      </c>
      <c r="D149" s="24" t="s">
        <v>764</v>
      </c>
      <c r="E149" s="15">
        <v>1254.4449999999999</v>
      </c>
      <c r="F149" s="15">
        <v>1290.4079999999999</v>
      </c>
      <c r="G149" s="15">
        <v>1320.981</v>
      </c>
      <c r="H149" s="15">
        <v>1347.463</v>
      </c>
      <c r="I149" s="15">
        <v>1370.9780000000001</v>
      </c>
      <c r="J149" s="15">
        <v>1392.4490000000001</v>
      </c>
      <c r="K149" s="15">
        <v>1412.6130000000001</v>
      </c>
      <c r="L149" s="15">
        <v>1432.019</v>
      </c>
      <c r="M149" s="15">
        <v>1451.0150000000001</v>
      </c>
      <c r="N149" s="15">
        <v>1469.8430000000001</v>
      </c>
      <c r="O149" s="15">
        <v>1488.6669999999999</v>
      </c>
      <c r="P149" s="15">
        <v>1507.654</v>
      </c>
      <c r="Q149" s="15">
        <v>1527.1110000000001</v>
      </c>
      <c r="R149" s="15">
        <v>1547.45</v>
      </c>
      <c r="S149" s="15">
        <v>1569.1410000000001</v>
      </c>
      <c r="T149" s="15">
        <v>1592.432</v>
      </c>
      <c r="U149" s="15">
        <v>1617.7940000000001</v>
      </c>
      <c r="V149" s="15">
        <v>1644.943</v>
      </c>
      <c r="W149" s="15">
        <v>1672.3989999999999</v>
      </c>
      <c r="X149" s="15">
        <v>1698.143</v>
      </c>
      <c r="Y149" s="15">
        <v>1720.8</v>
      </c>
      <c r="Z149" s="15">
        <v>1739.521</v>
      </c>
      <c r="AA149" s="15">
        <v>1754.9559999999999</v>
      </c>
      <c r="AB149" s="15">
        <v>1768.992</v>
      </c>
      <c r="AC149" s="15">
        <v>1784.3979999999999</v>
      </c>
      <c r="AD149" s="15">
        <v>1803.01</v>
      </c>
      <c r="AE149" s="15">
        <v>1825.5519999999999</v>
      </c>
      <c r="AF149" s="15">
        <v>1851.069</v>
      </c>
      <c r="AG149" s="15">
        <v>1877.6880000000001</v>
      </c>
      <c r="AH149" s="15">
        <v>1902.7190000000001</v>
      </c>
      <c r="AI149" s="15">
        <v>1924.1969999999999</v>
      </c>
      <c r="AJ149" s="15">
        <v>1941.53</v>
      </c>
      <c r="AK149" s="15">
        <v>1955.2429999999999</v>
      </c>
      <c r="AL149" s="15">
        <v>1965.895</v>
      </c>
      <c r="AM149" s="15">
        <v>1974.415</v>
      </c>
      <c r="AN149" s="15">
        <v>1981.5340000000001</v>
      </c>
      <c r="AO149" s="15">
        <v>1987.538</v>
      </c>
      <c r="AP149" s="15">
        <v>1992.2739999999999</v>
      </c>
      <c r="AQ149" s="15">
        <v>1995.5129999999999</v>
      </c>
      <c r="AR149" s="15">
        <v>1996.87</v>
      </c>
      <c r="AS149" s="15">
        <v>1996.2280000000001</v>
      </c>
      <c r="AT149" s="15">
        <v>1993.3019999999999</v>
      </c>
      <c r="AU149" s="15">
        <v>1988.6590000000001</v>
      </c>
      <c r="AV149" s="15">
        <v>1984.028</v>
      </c>
      <c r="AW149" s="15">
        <v>1981.703</v>
      </c>
      <c r="AX149" s="15">
        <v>1983.252</v>
      </c>
      <c r="AY149" s="15">
        <v>1989.443</v>
      </c>
      <c r="AZ149" s="15">
        <v>1999.5989999999999</v>
      </c>
      <c r="BA149" s="15">
        <v>2012.057</v>
      </c>
      <c r="BB149" s="15">
        <v>2024.394</v>
      </c>
      <c r="BC149" s="15">
        <v>2034.819</v>
      </c>
      <c r="BD149" s="15">
        <v>2042.8420000000001</v>
      </c>
      <c r="BE149" s="15">
        <v>2048.9279999999999</v>
      </c>
      <c r="BF149" s="15">
        <v>2053.4259999999999</v>
      </c>
      <c r="BG149" s="15">
        <v>2057.047</v>
      </c>
      <c r="BH149" s="15">
        <v>2060.2719999999999</v>
      </c>
      <c r="BI149" s="15">
        <v>2063.145</v>
      </c>
      <c r="BJ149" s="15">
        <v>2065.4580000000001</v>
      </c>
      <c r="BK149" s="15">
        <v>2067.3780000000002</v>
      </c>
      <c r="BL149" s="15">
        <v>2069.0929999999998</v>
      </c>
      <c r="BM149" s="15">
        <v>2070.739</v>
      </c>
      <c r="BN149" s="15">
        <v>2072.3829999999998</v>
      </c>
      <c r="BO149" s="15">
        <v>2074.0360000000001</v>
      </c>
      <c r="BP149" s="15">
        <v>2075.739</v>
      </c>
      <c r="BQ149" s="15">
        <v>2077.4949999999999</v>
      </c>
      <c r="BR149" s="15">
        <v>2079.308</v>
      </c>
    </row>
    <row r="150" spans="1:70" x14ac:dyDescent="0.2">
      <c r="A150" s="24" t="s">
        <v>18</v>
      </c>
      <c r="B150" s="24">
        <v>40</v>
      </c>
      <c r="C150" s="24" t="s">
        <v>7</v>
      </c>
      <c r="D150" s="24" t="s">
        <v>766</v>
      </c>
      <c r="E150" s="15">
        <v>6936.4390000000003</v>
      </c>
      <c r="F150" s="15">
        <v>6931.3379999999997</v>
      </c>
      <c r="G150" s="15">
        <v>6931.1959999999999</v>
      </c>
      <c r="H150" s="15">
        <v>6935.1419999999998</v>
      </c>
      <c r="I150" s="15">
        <v>6942.6189999999997</v>
      </c>
      <c r="J150" s="15">
        <v>6953.4059999999999</v>
      </c>
      <c r="K150" s="15">
        <v>6967.625</v>
      </c>
      <c r="L150" s="15">
        <v>6985.7240000000002</v>
      </c>
      <c r="M150" s="15">
        <v>7008.424</v>
      </c>
      <c r="N150" s="15">
        <v>7036.55</v>
      </c>
      <c r="O150" s="15">
        <v>7070.7659999999996</v>
      </c>
      <c r="P150" s="15">
        <v>7111.1419999999998</v>
      </c>
      <c r="Q150" s="15">
        <v>7156.8329999999996</v>
      </c>
      <c r="R150" s="15">
        <v>7205.9939999999997</v>
      </c>
      <c r="S150" s="15">
        <v>7256.0910000000003</v>
      </c>
      <c r="T150" s="15">
        <v>7305.1580000000004</v>
      </c>
      <c r="U150" s="15">
        <v>7352.24</v>
      </c>
      <c r="V150" s="15">
        <v>7397.1710000000003</v>
      </c>
      <c r="W150" s="15">
        <v>7439.5789999999997</v>
      </c>
      <c r="X150" s="15">
        <v>7479.3459999999995</v>
      </c>
      <c r="Y150" s="15">
        <v>7516.2389999999996</v>
      </c>
      <c r="Z150" s="15">
        <v>7550.34</v>
      </c>
      <c r="AA150" s="15">
        <v>7581.1170000000002</v>
      </c>
      <c r="AB150" s="15">
        <v>7607.0649999999996</v>
      </c>
      <c r="AC150" s="15">
        <v>7626.29</v>
      </c>
      <c r="AD150" s="15">
        <v>7637.6890000000003</v>
      </c>
      <c r="AE150" s="15">
        <v>7640.7489999999998</v>
      </c>
      <c r="AF150" s="15">
        <v>7636.576</v>
      </c>
      <c r="AG150" s="15">
        <v>7627.759</v>
      </c>
      <c r="AH150" s="15">
        <v>7617.884</v>
      </c>
      <c r="AI150" s="15">
        <v>7609.7520000000004</v>
      </c>
      <c r="AJ150" s="15">
        <v>7604.5129999999999</v>
      </c>
      <c r="AK150" s="15">
        <v>7602.1809999999996</v>
      </c>
      <c r="AL150" s="15">
        <v>7603.1019999999999</v>
      </c>
      <c r="AM150" s="15">
        <v>7607.2929999999997</v>
      </c>
      <c r="AN150" s="15">
        <v>7614.8680000000004</v>
      </c>
      <c r="AO150" s="15">
        <v>7625.393</v>
      </c>
      <c r="AP150" s="15">
        <v>7639.3519999999999</v>
      </c>
      <c r="AQ150" s="15">
        <v>7658.84</v>
      </c>
      <c r="AR150" s="15">
        <v>7686.5720000000001</v>
      </c>
      <c r="AS150" s="15">
        <v>7723.9489999999996</v>
      </c>
      <c r="AT150" s="15">
        <v>7772.701</v>
      </c>
      <c r="AU150" s="15">
        <v>7830.933</v>
      </c>
      <c r="AV150" s="15">
        <v>7892.0860000000002</v>
      </c>
      <c r="AW150" s="15">
        <v>7947.2089999999998</v>
      </c>
      <c r="AX150" s="15">
        <v>7990.1210000000001</v>
      </c>
      <c r="AY150" s="15">
        <v>8017.8630000000003</v>
      </c>
      <c r="AZ150" s="15">
        <v>8032.8760000000002</v>
      </c>
      <c r="BA150" s="15">
        <v>8041.05</v>
      </c>
      <c r="BB150" s="15">
        <v>8051.1130000000003</v>
      </c>
      <c r="BC150" s="15">
        <v>8069.2759999999998</v>
      </c>
      <c r="BD150" s="15">
        <v>8097.7479999999996</v>
      </c>
      <c r="BE150" s="15">
        <v>8134.4120000000003</v>
      </c>
      <c r="BF150" s="15">
        <v>8175.8519999999999</v>
      </c>
      <c r="BG150" s="15">
        <v>8216.8050000000003</v>
      </c>
      <c r="BH150" s="15">
        <v>8253.65</v>
      </c>
      <c r="BI150" s="15">
        <v>8284.7350000000006</v>
      </c>
      <c r="BJ150" s="15">
        <v>8311.7829999999994</v>
      </c>
      <c r="BK150" s="15">
        <v>8338.4529999999995</v>
      </c>
      <c r="BL150" s="15">
        <v>8370.0380000000005</v>
      </c>
      <c r="BM150" s="15">
        <v>8409.9490000000005</v>
      </c>
      <c r="BN150" s="15">
        <v>8459.8639999999996</v>
      </c>
      <c r="BO150" s="15">
        <v>8517.5480000000007</v>
      </c>
      <c r="BP150" s="15">
        <v>8577.7819999999992</v>
      </c>
      <c r="BQ150" s="15">
        <v>8633.2199999999993</v>
      </c>
      <c r="BR150" s="15">
        <v>8678.6569999999992</v>
      </c>
    </row>
    <row r="151" spans="1:70" x14ac:dyDescent="0.2">
      <c r="A151" s="24" t="s">
        <v>25</v>
      </c>
      <c r="B151" s="24">
        <v>56</v>
      </c>
      <c r="C151" s="24" t="s">
        <v>7</v>
      </c>
      <c r="D151" s="24" t="s">
        <v>766</v>
      </c>
      <c r="E151" s="15">
        <v>8637.5190000000002</v>
      </c>
      <c r="F151" s="15">
        <v>8680.1659999999993</v>
      </c>
      <c r="G151" s="15">
        <v>8727.9860000000008</v>
      </c>
      <c r="H151" s="15">
        <v>8779.2729999999992</v>
      </c>
      <c r="I151" s="15">
        <v>8832.6970000000001</v>
      </c>
      <c r="J151" s="15">
        <v>8887.2739999999994</v>
      </c>
      <c r="K151" s="15">
        <v>8942.4040000000005</v>
      </c>
      <c r="L151" s="15">
        <v>8997.8410000000003</v>
      </c>
      <c r="M151" s="15">
        <v>9053.6360000000004</v>
      </c>
      <c r="N151" s="15">
        <v>9110.0669999999991</v>
      </c>
      <c r="O151" s="15">
        <v>9167.3649999999998</v>
      </c>
      <c r="P151" s="15">
        <v>9225.4069999999992</v>
      </c>
      <c r="Q151" s="15">
        <v>9283.5400000000009</v>
      </c>
      <c r="R151" s="15">
        <v>9340.4150000000009</v>
      </c>
      <c r="S151" s="15">
        <v>9394.2919999999995</v>
      </c>
      <c r="T151" s="15">
        <v>9443.9390000000003</v>
      </c>
      <c r="U151" s="15">
        <v>9488.7530000000006</v>
      </c>
      <c r="V151" s="15">
        <v>9529.0419999999995</v>
      </c>
      <c r="W151" s="15">
        <v>9565.5949999999993</v>
      </c>
      <c r="X151" s="15">
        <v>9599.6509999999998</v>
      </c>
      <c r="Y151" s="15">
        <v>9632.18</v>
      </c>
      <c r="Z151" s="15">
        <v>9663.3240000000005</v>
      </c>
      <c r="AA151" s="15">
        <v>9692.8459999999995</v>
      </c>
      <c r="AB151" s="15">
        <v>9720.7610000000004</v>
      </c>
      <c r="AC151" s="15">
        <v>9747.02</v>
      </c>
      <c r="AD151" s="15">
        <v>9771.5859999999993</v>
      </c>
      <c r="AE151" s="15">
        <v>9794.777</v>
      </c>
      <c r="AF151" s="15">
        <v>9816.6959999999999</v>
      </c>
      <c r="AG151" s="15">
        <v>9836.8140000000003</v>
      </c>
      <c r="AH151" s="15">
        <v>9854.3770000000004</v>
      </c>
      <c r="AI151" s="15">
        <v>9868.9950000000008</v>
      </c>
      <c r="AJ151" s="15">
        <v>9880.5920000000006</v>
      </c>
      <c r="AK151" s="15">
        <v>9889.8240000000005</v>
      </c>
      <c r="AL151" s="15">
        <v>9897.8799999999992</v>
      </c>
      <c r="AM151" s="15">
        <v>9906.3709999999992</v>
      </c>
      <c r="AN151" s="15">
        <v>9916.5779999999995</v>
      </c>
      <c r="AO151" s="15">
        <v>9928.5419999999995</v>
      </c>
      <c r="AP151" s="15">
        <v>9942.2890000000007</v>
      </c>
      <c r="AQ151" s="15">
        <v>9959.02</v>
      </c>
      <c r="AR151" s="15">
        <v>9980.1759999999995</v>
      </c>
      <c r="AS151" s="15">
        <v>10006.544</v>
      </c>
      <c r="AT151" s="15">
        <v>10039.445</v>
      </c>
      <c r="AU151" s="15">
        <v>10078.101000000001</v>
      </c>
      <c r="AV151" s="15">
        <v>10118.674000000001</v>
      </c>
      <c r="AW151" s="15">
        <v>10155.919</v>
      </c>
      <c r="AX151" s="15">
        <v>10186.305</v>
      </c>
      <c r="AY151" s="15">
        <v>10208.275</v>
      </c>
      <c r="AZ151" s="15">
        <v>10223.789000000001</v>
      </c>
      <c r="BA151" s="15">
        <v>10237.299000000001</v>
      </c>
      <c r="BB151" s="15">
        <v>10255.16</v>
      </c>
      <c r="BC151" s="15">
        <v>10282.032999999999</v>
      </c>
      <c r="BD151" s="15">
        <v>10319.019</v>
      </c>
      <c r="BE151" s="15">
        <v>10364.885</v>
      </c>
      <c r="BF151" s="15">
        <v>10419.031999999999</v>
      </c>
      <c r="BG151" s="15">
        <v>10480.117</v>
      </c>
      <c r="BH151" s="15">
        <v>10546.886</v>
      </c>
      <c r="BI151" s="15">
        <v>10619.566999999999</v>
      </c>
      <c r="BJ151" s="15">
        <v>10697.834999999999</v>
      </c>
      <c r="BK151" s="15">
        <v>10779.173000000001</v>
      </c>
      <c r="BL151" s="15">
        <v>10860.29</v>
      </c>
      <c r="BM151" s="15">
        <v>10938.739</v>
      </c>
      <c r="BN151" s="15">
        <v>11013.083000000001</v>
      </c>
      <c r="BO151" s="15">
        <v>11083.55</v>
      </c>
      <c r="BP151" s="15">
        <v>11151.512000000001</v>
      </c>
      <c r="BQ151" s="15">
        <v>11219.161</v>
      </c>
      <c r="BR151" s="15">
        <v>11287.94</v>
      </c>
    </row>
    <row r="152" spans="1:70" x14ac:dyDescent="0.2">
      <c r="A152" s="24" t="s">
        <v>65</v>
      </c>
      <c r="B152" s="24">
        <v>250</v>
      </c>
      <c r="C152" s="24" t="s">
        <v>7</v>
      </c>
      <c r="D152" s="24" t="s">
        <v>766</v>
      </c>
      <c r="E152" s="15">
        <v>41879.605000000003</v>
      </c>
      <c r="F152" s="15">
        <v>42070.919000000002</v>
      </c>
      <c r="G152" s="15">
        <v>42365.578999999998</v>
      </c>
      <c r="H152" s="15">
        <v>42724.222999999998</v>
      </c>
      <c r="I152" s="15">
        <v>43117.845999999998</v>
      </c>
      <c r="J152" s="15">
        <v>43527.762000000002</v>
      </c>
      <c r="K152" s="15">
        <v>43946.212</v>
      </c>
      <c r="L152" s="15">
        <v>44375.735000000001</v>
      </c>
      <c r="M152" s="15">
        <v>44827.61</v>
      </c>
      <c r="N152" s="15">
        <v>45319.11</v>
      </c>
      <c r="O152" s="15">
        <v>45865.396000000001</v>
      </c>
      <c r="P152" s="15">
        <v>46470.824000000001</v>
      </c>
      <c r="Q152" s="15">
        <v>47121.381999999998</v>
      </c>
      <c r="R152" s="15">
        <v>47781.402000000002</v>
      </c>
      <c r="S152" s="15">
        <v>48402.837</v>
      </c>
      <c r="T152" s="15">
        <v>48952.254999999997</v>
      </c>
      <c r="U152" s="15">
        <v>49411.387000000002</v>
      </c>
      <c r="V152" s="15">
        <v>49791.934999999998</v>
      </c>
      <c r="W152" s="15">
        <v>50127.142999999996</v>
      </c>
      <c r="X152" s="15">
        <v>50466.394</v>
      </c>
      <c r="Y152" s="15">
        <v>50843.828999999998</v>
      </c>
      <c r="Z152" s="15">
        <v>51273.47</v>
      </c>
      <c r="AA152" s="15">
        <v>51739.837</v>
      </c>
      <c r="AB152" s="15">
        <v>52212.313999999998</v>
      </c>
      <c r="AC152" s="15">
        <v>52646.197999999997</v>
      </c>
      <c r="AD152" s="15">
        <v>53010.73</v>
      </c>
      <c r="AE152" s="15">
        <v>53295.790999999997</v>
      </c>
      <c r="AF152" s="15">
        <v>53516.213000000003</v>
      </c>
      <c r="AG152" s="15">
        <v>53696.453000000001</v>
      </c>
      <c r="AH152" s="15">
        <v>53872.444000000003</v>
      </c>
      <c r="AI152" s="15">
        <v>54070.817000000003</v>
      </c>
      <c r="AJ152" s="15">
        <v>54298.044999999998</v>
      </c>
      <c r="AK152" s="15">
        <v>54547.688000000002</v>
      </c>
      <c r="AL152" s="15">
        <v>54817.832000000002</v>
      </c>
      <c r="AM152" s="15">
        <v>55102.743000000002</v>
      </c>
      <c r="AN152" s="15">
        <v>55397.482000000004</v>
      </c>
      <c r="AO152" s="15">
        <v>55704.493999999999</v>
      </c>
      <c r="AP152" s="15">
        <v>56024.508000000002</v>
      </c>
      <c r="AQ152" s="15">
        <v>56348.214</v>
      </c>
      <c r="AR152" s="15">
        <v>56663.203999999998</v>
      </c>
      <c r="AS152" s="15">
        <v>56960.834999999999</v>
      </c>
      <c r="AT152" s="15">
        <v>57237.701999999997</v>
      </c>
      <c r="AU152" s="15">
        <v>57496.974000000002</v>
      </c>
      <c r="AV152" s="15">
        <v>57744.82</v>
      </c>
      <c r="AW152" s="15">
        <v>57990.661</v>
      </c>
      <c r="AX152" s="15">
        <v>58241.790999999997</v>
      </c>
      <c r="AY152" s="15">
        <v>58499.688999999998</v>
      </c>
      <c r="AZ152" s="15">
        <v>58763.394999999997</v>
      </c>
      <c r="BA152" s="15">
        <v>59034.921000000002</v>
      </c>
      <c r="BB152" s="15">
        <v>59316.107000000004</v>
      </c>
      <c r="BC152" s="15">
        <v>59608.201000000001</v>
      </c>
      <c r="BD152" s="15">
        <v>59911.252</v>
      </c>
      <c r="BE152" s="15">
        <v>60225.076000000001</v>
      </c>
      <c r="BF152" s="15">
        <v>60550.097000000002</v>
      </c>
      <c r="BG152" s="15">
        <v>60886.607000000004</v>
      </c>
      <c r="BH152" s="15">
        <v>61233.9</v>
      </c>
      <c r="BI152" s="15">
        <v>61592.883999999998</v>
      </c>
      <c r="BJ152" s="15">
        <v>61960.95</v>
      </c>
      <c r="BK152" s="15">
        <v>62329.567000000003</v>
      </c>
      <c r="BL152" s="15">
        <v>62687.521000000001</v>
      </c>
      <c r="BM152" s="15">
        <v>63026.74</v>
      </c>
      <c r="BN152" s="15">
        <v>63343.576999999997</v>
      </c>
      <c r="BO152" s="15">
        <v>63639.873</v>
      </c>
      <c r="BP152" s="15">
        <v>63919.917000000001</v>
      </c>
      <c r="BQ152" s="15">
        <v>64190.637999999999</v>
      </c>
      <c r="BR152" s="15">
        <v>64457.201000000001</v>
      </c>
    </row>
    <row r="153" spans="1:70" x14ac:dyDescent="0.2">
      <c r="A153" s="24" t="s">
        <v>71</v>
      </c>
      <c r="B153" s="24">
        <v>276</v>
      </c>
      <c r="C153" s="24" t="s">
        <v>7</v>
      </c>
      <c r="D153" s="24" t="s">
        <v>766</v>
      </c>
      <c r="E153" s="15">
        <v>69966.243000000002</v>
      </c>
      <c r="F153" s="15">
        <v>70299.357999999993</v>
      </c>
      <c r="G153" s="15">
        <v>70619.498999999996</v>
      </c>
      <c r="H153" s="15">
        <v>70929.259000000005</v>
      </c>
      <c r="I153" s="15">
        <v>71233.130999999994</v>
      </c>
      <c r="J153" s="15">
        <v>71537.536999999997</v>
      </c>
      <c r="K153" s="15">
        <v>71850.98</v>
      </c>
      <c r="L153" s="15">
        <v>72183.915999999997</v>
      </c>
      <c r="M153" s="15">
        <v>72548.042000000001</v>
      </c>
      <c r="N153" s="15">
        <v>72955.244000000006</v>
      </c>
      <c r="O153" s="15">
        <v>73414.426999999996</v>
      </c>
      <c r="P153" s="15">
        <v>73928.047999999995</v>
      </c>
      <c r="Q153" s="15">
        <v>74489.142000000007</v>
      </c>
      <c r="R153" s="15">
        <v>75080.047000000006</v>
      </c>
      <c r="S153" s="15">
        <v>75676.010999999999</v>
      </c>
      <c r="T153" s="15">
        <v>76255.926000000007</v>
      </c>
      <c r="U153" s="15">
        <v>76816.337</v>
      </c>
      <c r="V153" s="15">
        <v>77352.661999999997</v>
      </c>
      <c r="W153" s="15">
        <v>77841.434999999998</v>
      </c>
      <c r="X153" s="15">
        <v>78254.626000000004</v>
      </c>
      <c r="Y153" s="15">
        <v>78572.983999999997</v>
      </c>
      <c r="Z153" s="15">
        <v>78786.607999999993</v>
      </c>
      <c r="AA153" s="15">
        <v>78901.706999999995</v>
      </c>
      <c r="AB153" s="15">
        <v>78936.164999999994</v>
      </c>
      <c r="AC153" s="15">
        <v>78917.22</v>
      </c>
      <c r="AD153" s="15">
        <v>78866.498000000007</v>
      </c>
      <c r="AE153" s="15">
        <v>78794.495999999999</v>
      </c>
      <c r="AF153" s="15">
        <v>78701.801000000007</v>
      </c>
      <c r="AG153" s="15">
        <v>78589.311000000002</v>
      </c>
      <c r="AH153" s="15">
        <v>78454.847999999998</v>
      </c>
      <c r="AI153" s="15">
        <v>78300.649999999994</v>
      </c>
      <c r="AJ153" s="15">
        <v>78126.104000000007</v>
      </c>
      <c r="AK153" s="15">
        <v>77944.847999999998</v>
      </c>
      <c r="AL153" s="15">
        <v>77790.080000000002</v>
      </c>
      <c r="AM153" s="15">
        <v>77704.335999999996</v>
      </c>
      <c r="AN153" s="15">
        <v>77717.430999999997</v>
      </c>
      <c r="AO153" s="15">
        <v>77837.5</v>
      </c>
      <c r="AP153" s="15">
        <v>78054.085999999996</v>
      </c>
      <c r="AQ153" s="15">
        <v>78354.017000000007</v>
      </c>
      <c r="AR153" s="15">
        <v>78715.61</v>
      </c>
      <c r="AS153" s="15">
        <v>79118.326000000001</v>
      </c>
      <c r="AT153" s="15">
        <v>79564.453999999998</v>
      </c>
      <c r="AU153" s="15">
        <v>80046.157000000007</v>
      </c>
      <c r="AV153" s="15">
        <v>80520.088000000003</v>
      </c>
      <c r="AW153" s="15">
        <v>80931.040999999997</v>
      </c>
      <c r="AX153" s="15">
        <v>81240.604000000007</v>
      </c>
      <c r="AY153" s="15">
        <v>81426.337</v>
      </c>
      <c r="AZ153" s="15">
        <v>81499.865999999995</v>
      </c>
      <c r="BA153" s="15">
        <v>81499.232000000004</v>
      </c>
      <c r="BB153" s="15">
        <v>81481.611999999994</v>
      </c>
      <c r="BC153" s="15">
        <v>81487.756999999998</v>
      </c>
      <c r="BD153" s="15">
        <v>81535.847999999998</v>
      </c>
      <c r="BE153" s="15">
        <v>81611.868000000002</v>
      </c>
      <c r="BF153" s="15">
        <v>81686.494999999995</v>
      </c>
      <c r="BG153" s="15">
        <v>81715.659</v>
      </c>
      <c r="BH153" s="15">
        <v>81671.233999999997</v>
      </c>
      <c r="BI153" s="15">
        <v>81540.353000000003</v>
      </c>
      <c r="BJ153" s="15">
        <v>81344.456999999995</v>
      </c>
      <c r="BK153" s="15">
        <v>81130.944000000003</v>
      </c>
      <c r="BL153" s="15">
        <v>80965.611999999994</v>
      </c>
      <c r="BM153" s="15">
        <v>80894.785000000003</v>
      </c>
      <c r="BN153" s="15">
        <v>80933.98</v>
      </c>
      <c r="BO153" s="15">
        <v>81066.228000000003</v>
      </c>
      <c r="BP153" s="15">
        <v>81265.138999999996</v>
      </c>
      <c r="BQ153" s="15">
        <v>81489.66</v>
      </c>
      <c r="BR153" s="15">
        <v>81707.789000000004</v>
      </c>
    </row>
    <row r="154" spans="1:70" x14ac:dyDescent="0.2">
      <c r="A154" s="24" t="s">
        <v>421</v>
      </c>
      <c r="B154" s="24">
        <v>438</v>
      </c>
      <c r="C154" s="24" t="s">
        <v>7</v>
      </c>
      <c r="D154" s="24" t="s">
        <v>766</v>
      </c>
      <c r="E154" s="15">
        <v>13.757999999999999</v>
      </c>
      <c r="F154" s="15">
        <v>13.942</v>
      </c>
      <c r="G154" s="15">
        <v>14.128</v>
      </c>
      <c r="H154" s="15">
        <v>14.337999999999999</v>
      </c>
      <c r="I154" s="15">
        <v>14.568</v>
      </c>
      <c r="J154" s="15">
        <v>14.831</v>
      </c>
      <c r="K154" s="15">
        <v>15.112</v>
      </c>
      <c r="L154" s="15">
        <v>15.430999999999999</v>
      </c>
      <c r="M154" s="15">
        <v>15.766999999999999</v>
      </c>
      <c r="N154" s="15">
        <v>16.126000000000001</v>
      </c>
      <c r="O154" s="15">
        <v>16.495000000000001</v>
      </c>
      <c r="P154" s="15">
        <v>16.893999999999998</v>
      </c>
      <c r="Q154" s="15">
        <v>17.29</v>
      </c>
      <c r="R154" s="15">
        <v>17.718</v>
      </c>
      <c r="S154" s="15">
        <v>18.170000000000002</v>
      </c>
      <c r="T154" s="15">
        <v>18.649000000000001</v>
      </c>
      <c r="U154" s="15">
        <v>19.152999999999999</v>
      </c>
      <c r="V154" s="15">
        <v>19.690999999999999</v>
      </c>
      <c r="W154" s="15">
        <v>20.236000000000001</v>
      </c>
      <c r="X154" s="15">
        <v>20.765000000000001</v>
      </c>
      <c r="Y154" s="15">
        <v>21.265000000000001</v>
      </c>
      <c r="Z154" s="15">
        <v>21.725999999999999</v>
      </c>
      <c r="AA154" s="15">
        <v>22.151</v>
      </c>
      <c r="AB154" s="15">
        <v>22.562999999999999</v>
      </c>
      <c r="AC154" s="15">
        <v>22.981000000000002</v>
      </c>
      <c r="AD154" s="15">
        <v>23.431999999999999</v>
      </c>
      <c r="AE154" s="15">
        <v>23.925999999999998</v>
      </c>
      <c r="AF154" s="15">
        <v>24.44</v>
      </c>
      <c r="AG154" s="15">
        <v>24.962</v>
      </c>
      <c r="AH154" s="15">
        <v>25.446999999999999</v>
      </c>
      <c r="AI154" s="15">
        <v>25.866</v>
      </c>
      <c r="AJ154" s="15">
        <v>26.224</v>
      </c>
      <c r="AK154" s="15">
        <v>26.515000000000001</v>
      </c>
      <c r="AL154" s="15">
        <v>26.765000000000001</v>
      </c>
      <c r="AM154" s="15">
        <v>27.010999999999999</v>
      </c>
      <c r="AN154" s="15">
        <v>27.257000000000001</v>
      </c>
      <c r="AO154" s="15">
        <v>27.524000000000001</v>
      </c>
      <c r="AP154" s="15">
        <v>27.802</v>
      </c>
      <c r="AQ154" s="15">
        <v>28.094999999999999</v>
      </c>
      <c r="AR154" s="15">
        <v>28.407</v>
      </c>
      <c r="AS154" s="15">
        <v>28.747</v>
      </c>
      <c r="AT154" s="15">
        <v>29.108000000000001</v>
      </c>
      <c r="AU154" s="15">
        <v>29.497</v>
      </c>
      <c r="AV154" s="15">
        <v>29.919</v>
      </c>
      <c r="AW154" s="15">
        <v>30.364999999999998</v>
      </c>
      <c r="AX154" s="15">
        <v>30.832999999999998</v>
      </c>
      <c r="AY154" s="15">
        <v>31.324999999999999</v>
      </c>
      <c r="AZ154" s="15">
        <v>31.838000000000001</v>
      </c>
      <c r="BA154" s="15">
        <v>32.354999999999997</v>
      </c>
      <c r="BB154" s="15">
        <v>32.841999999999999</v>
      </c>
      <c r="BC154" s="15">
        <v>33.286000000000001</v>
      </c>
      <c r="BD154" s="15">
        <v>33.670999999999999</v>
      </c>
      <c r="BE154" s="15">
        <v>34.018000000000001</v>
      </c>
      <c r="BF154" s="15">
        <v>34.320999999999998</v>
      </c>
      <c r="BG154" s="15">
        <v>34.595999999999997</v>
      </c>
      <c r="BH154" s="15">
        <v>34.851999999999997</v>
      </c>
      <c r="BI154" s="15">
        <v>35.094999999999999</v>
      </c>
      <c r="BJ154" s="15">
        <v>35.322000000000003</v>
      </c>
      <c r="BK154" s="15">
        <v>35.540999999999997</v>
      </c>
      <c r="BL154" s="15">
        <v>35.765999999999998</v>
      </c>
      <c r="BM154" s="15">
        <v>36.003</v>
      </c>
      <c r="BN154" s="15">
        <v>36.264000000000003</v>
      </c>
      <c r="BO154" s="15">
        <v>36.545000000000002</v>
      </c>
      <c r="BP154" s="15">
        <v>36.834000000000003</v>
      </c>
      <c r="BQ154" s="15">
        <v>37.127000000000002</v>
      </c>
      <c r="BR154" s="15">
        <v>37.402999999999999</v>
      </c>
    </row>
    <row r="155" spans="1:70" x14ac:dyDescent="0.2">
      <c r="A155" s="24" t="s">
        <v>111</v>
      </c>
      <c r="B155" s="24">
        <v>442</v>
      </c>
      <c r="C155" s="24" t="s">
        <v>7</v>
      </c>
      <c r="D155" s="24" t="s">
        <v>766</v>
      </c>
      <c r="E155" s="15">
        <v>296.00099999999998</v>
      </c>
      <c r="F155" s="15">
        <v>297.58800000000002</v>
      </c>
      <c r="G155" s="15">
        <v>299.49599999999998</v>
      </c>
      <c r="H155" s="15">
        <v>301.505</v>
      </c>
      <c r="I155" s="15">
        <v>303.45100000000002</v>
      </c>
      <c r="J155" s="15">
        <v>305.26100000000002</v>
      </c>
      <c r="K155" s="15">
        <v>306.94499999999999</v>
      </c>
      <c r="L155" s="15">
        <v>308.56400000000002</v>
      </c>
      <c r="M155" s="15">
        <v>310.25700000000001</v>
      </c>
      <c r="N155" s="15">
        <v>312.22000000000003</v>
      </c>
      <c r="O155" s="15">
        <v>314.58800000000002</v>
      </c>
      <c r="P155" s="15">
        <v>317.44099999999997</v>
      </c>
      <c r="Q155" s="15">
        <v>320.70299999999997</v>
      </c>
      <c r="R155" s="15">
        <v>324.12099999999998</v>
      </c>
      <c r="S155" s="15">
        <v>327.36599999999999</v>
      </c>
      <c r="T155" s="15">
        <v>330.161</v>
      </c>
      <c r="U155" s="15">
        <v>332.41899999999998</v>
      </c>
      <c r="V155" s="15">
        <v>334.22699999999998</v>
      </c>
      <c r="W155" s="15">
        <v>335.834</v>
      </c>
      <c r="X155" s="15">
        <v>337.56700000000001</v>
      </c>
      <c r="Y155" s="15">
        <v>339.66800000000001</v>
      </c>
      <c r="Z155" s="15">
        <v>342.226</v>
      </c>
      <c r="AA155" s="15">
        <v>345.10300000000001</v>
      </c>
      <c r="AB155" s="15">
        <v>348.173</v>
      </c>
      <c r="AC155" s="15">
        <v>351.18900000000002</v>
      </c>
      <c r="AD155" s="15">
        <v>353.983</v>
      </c>
      <c r="AE155" s="15">
        <v>356.56400000000002</v>
      </c>
      <c r="AF155" s="15">
        <v>358.96800000000002</v>
      </c>
      <c r="AG155" s="15">
        <v>361.07299999999998</v>
      </c>
      <c r="AH155" s="15">
        <v>362.78899999999999</v>
      </c>
      <c r="AI155" s="15">
        <v>364.03800000000001</v>
      </c>
      <c r="AJ155" s="15">
        <v>364.78100000000001</v>
      </c>
      <c r="AK155" s="15">
        <v>365.09800000000001</v>
      </c>
      <c r="AL155" s="15">
        <v>365.30500000000001</v>
      </c>
      <c r="AM155" s="15">
        <v>365.79500000000002</v>
      </c>
      <c r="AN155" s="15">
        <v>366.88400000000001</v>
      </c>
      <c r="AO155" s="15">
        <v>368.666</v>
      </c>
      <c r="AP155" s="15">
        <v>371.07799999999997</v>
      </c>
      <c r="AQ155" s="15">
        <v>374.11799999999999</v>
      </c>
      <c r="AR155" s="15">
        <v>377.70600000000002</v>
      </c>
      <c r="AS155" s="15">
        <v>381.791</v>
      </c>
      <c r="AT155" s="15">
        <v>386.35199999999998</v>
      </c>
      <c r="AU155" s="15">
        <v>391.39400000000001</v>
      </c>
      <c r="AV155" s="15">
        <v>396.81</v>
      </c>
      <c r="AW155" s="15">
        <v>402.43299999999999</v>
      </c>
      <c r="AX155" s="15">
        <v>408.149</v>
      </c>
      <c r="AY155" s="15">
        <v>413.99900000000002</v>
      </c>
      <c r="AZ155" s="15">
        <v>419.97399999999999</v>
      </c>
      <c r="BA155" s="15">
        <v>425.83300000000003</v>
      </c>
      <c r="BB155" s="15">
        <v>431.262</v>
      </c>
      <c r="BC155" s="15">
        <v>436.10300000000001</v>
      </c>
      <c r="BD155" s="15">
        <v>440.19799999999998</v>
      </c>
      <c r="BE155" s="15">
        <v>443.726</v>
      </c>
      <c r="BF155" s="15">
        <v>447.322</v>
      </c>
      <c r="BG155" s="15">
        <v>451.81900000000002</v>
      </c>
      <c r="BH155" s="15">
        <v>457.84199999999998</v>
      </c>
      <c r="BI155" s="15">
        <v>465.55399999999997</v>
      </c>
      <c r="BJ155" s="15">
        <v>474.72199999999998</v>
      </c>
      <c r="BK155" s="15">
        <v>485.10500000000002</v>
      </c>
      <c r="BL155" s="15">
        <v>496.279</v>
      </c>
      <c r="BM155" s="15">
        <v>507.88900000000001</v>
      </c>
      <c r="BN155" s="15">
        <v>519.94100000000003</v>
      </c>
      <c r="BO155" s="15">
        <v>532.38699999999994</v>
      </c>
      <c r="BP155" s="15">
        <v>544.721</v>
      </c>
      <c r="BQ155" s="15">
        <v>556.31600000000003</v>
      </c>
      <c r="BR155" s="15">
        <v>566.74099999999999</v>
      </c>
    </row>
    <row r="156" spans="1:70" x14ac:dyDescent="0.2">
      <c r="A156" s="24" t="s">
        <v>422</v>
      </c>
      <c r="B156" s="24">
        <v>492</v>
      </c>
      <c r="C156" s="24" t="s">
        <v>7</v>
      </c>
      <c r="D156" s="24" t="s">
        <v>766</v>
      </c>
      <c r="E156" s="15">
        <v>19.995999999999999</v>
      </c>
      <c r="F156" s="15">
        <v>19.376999999999999</v>
      </c>
      <c r="G156" s="15">
        <v>19.073</v>
      </c>
      <c r="H156" s="15">
        <v>19.053000000000001</v>
      </c>
      <c r="I156" s="15">
        <v>19.263999999999999</v>
      </c>
      <c r="J156" s="15">
        <v>19.655000000000001</v>
      </c>
      <c r="K156" s="15">
        <v>20.181999999999999</v>
      </c>
      <c r="L156" s="15">
        <v>20.791</v>
      </c>
      <c r="M156" s="15">
        <v>21.399000000000001</v>
      </c>
      <c r="N156" s="15">
        <v>21.974</v>
      </c>
      <c r="O156" s="15">
        <v>22.452000000000002</v>
      </c>
      <c r="P156" s="15">
        <v>22.808</v>
      </c>
      <c r="Q156" s="15">
        <v>23.039000000000001</v>
      </c>
      <c r="R156" s="15">
        <v>23.167999999999999</v>
      </c>
      <c r="S156" s="15">
        <v>23.236000000000001</v>
      </c>
      <c r="T156" s="15">
        <v>23.282</v>
      </c>
      <c r="U156" s="15">
        <v>23.305</v>
      </c>
      <c r="V156" s="15">
        <v>23.292000000000002</v>
      </c>
      <c r="W156" s="15">
        <v>23.303999999999998</v>
      </c>
      <c r="X156" s="15">
        <v>23.346</v>
      </c>
      <c r="Y156" s="15">
        <v>23.484000000000002</v>
      </c>
      <c r="Z156" s="15">
        <v>23.72</v>
      </c>
      <c r="AA156" s="15">
        <v>24.050999999999998</v>
      </c>
      <c r="AB156" s="15">
        <v>24.439</v>
      </c>
      <c r="AC156" s="15">
        <v>24.835000000000001</v>
      </c>
      <c r="AD156" s="15">
        <v>25.196999999999999</v>
      </c>
      <c r="AE156" s="15">
        <v>25.523</v>
      </c>
      <c r="AF156" s="15">
        <v>25.809000000000001</v>
      </c>
      <c r="AG156" s="15">
        <v>26.087</v>
      </c>
      <c r="AH156" s="15">
        <v>26.395</v>
      </c>
      <c r="AI156" s="15">
        <v>26.745000000000001</v>
      </c>
      <c r="AJ156" s="15">
        <v>27.164000000000001</v>
      </c>
      <c r="AK156" s="15">
        <v>27.623999999999999</v>
      </c>
      <c r="AL156" s="15">
        <v>28.094999999999999</v>
      </c>
      <c r="AM156" s="15">
        <v>28.512</v>
      </c>
      <c r="AN156" s="15">
        <v>28.835000000000001</v>
      </c>
      <c r="AO156" s="15">
        <v>29.041</v>
      </c>
      <c r="AP156" s="15">
        <v>29.172000000000001</v>
      </c>
      <c r="AQ156" s="15">
        <v>29.234999999999999</v>
      </c>
      <c r="AR156" s="15">
        <v>29.312000000000001</v>
      </c>
      <c r="AS156" s="15">
        <v>29.439</v>
      </c>
      <c r="AT156" s="15">
        <v>29.623999999999999</v>
      </c>
      <c r="AU156" s="15">
        <v>29.863</v>
      </c>
      <c r="AV156" s="15">
        <v>30.138000000000002</v>
      </c>
      <c r="AW156" s="15">
        <v>30.427</v>
      </c>
      <c r="AX156" s="15">
        <v>30.690999999999999</v>
      </c>
      <c r="AY156" s="15">
        <v>30.966999999999999</v>
      </c>
      <c r="AZ156" s="15">
        <v>31.251000000000001</v>
      </c>
      <c r="BA156" s="15">
        <v>31.523</v>
      </c>
      <c r="BB156" s="15">
        <v>31.8</v>
      </c>
      <c r="BC156" s="15">
        <v>32.082000000000001</v>
      </c>
      <c r="BD156" s="15">
        <v>32.36</v>
      </c>
      <c r="BE156" s="15">
        <v>32.628999999999998</v>
      </c>
      <c r="BF156" s="15">
        <v>32.933</v>
      </c>
      <c r="BG156" s="15">
        <v>33.314</v>
      </c>
      <c r="BH156" s="15">
        <v>33.792999999999999</v>
      </c>
      <c r="BI156" s="15">
        <v>34.408000000000001</v>
      </c>
      <c r="BJ156" s="15">
        <v>35.110999999999997</v>
      </c>
      <c r="BK156" s="15">
        <v>35.853000000000002</v>
      </c>
      <c r="BL156" s="15">
        <v>36.533999999999999</v>
      </c>
      <c r="BM156" s="15">
        <v>37.094000000000001</v>
      </c>
      <c r="BN156" s="15">
        <v>37.497</v>
      </c>
      <c r="BO156" s="15">
        <v>37.783000000000001</v>
      </c>
      <c r="BP156" s="15">
        <v>37.970999999999997</v>
      </c>
      <c r="BQ156" s="15">
        <v>38.131999999999998</v>
      </c>
      <c r="BR156" s="15">
        <v>38.307000000000002</v>
      </c>
    </row>
    <row r="157" spans="1:70" x14ac:dyDescent="0.2">
      <c r="A157" s="24" t="s">
        <v>127</v>
      </c>
      <c r="B157" s="24">
        <v>528</v>
      </c>
      <c r="C157" s="24" t="s">
        <v>7</v>
      </c>
      <c r="D157" s="24" t="s">
        <v>766</v>
      </c>
      <c r="E157" s="15">
        <v>10042.043</v>
      </c>
      <c r="F157" s="15">
        <v>10167.534</v>
      </c>
      <c r="G157" s="15">
        <v>10297.984</v>
      </c>
      <c r="H157" s="15">
        <v>10432.300999999999</v>
      </c>
      <c r="I157" s="15">
        <v>10569.688</v>
      </c>
      <c r="J157" s="15">
        <v>10709.63</v>
      </c>
      <c r="K157" s="15">
        <v>10851.92</v>
      </c>
      <c r="L157" s="15">
        <v>10996.635</v>
      </c>
      <c r="M157" s="15">
        <v>11144.07</v>
      </c>
      <c r="N157" s="15">
        <v>11294.689</v>
      </c>
      <c r="O157" s="15">
        <v>11448.816999999999</v>
      </c>
      <c r="P157" s="15">
        <v>11606.402</v>
      </c>
      <c r="Q157" s="15">
        <v>11766.726000000001</v>
      </c>
      <c r="R157" s="15">
        <v>11928.361000000001</v>
      </c>
      <c r="S157" s="15">
        <v>12089.385</v>
      </c>
      <c r="T157" s="15">
        <v>12248.343999999999</v>
      </c>
      <c r="U157" s="15">
        <v>12404.192999999999</v>
      </c>
      <c r="V157" s="15">
        <v>12556.839</v>
      </c>
      <c r="W157" s="15">
        <v>12706.787</v>
      </c>
      <c r="X157" s="15">
        <v>12855.007</v>
      </c>
      <c r="Y157" s="15">
        <v>13001.942999999999</v>
      </c>
      <c r="Z157" s="15">
        <v>13147.932000000001</v>
      </c>
      <c r="AA157" s="15">
        <v>13291.873</v>
      </c>
      <c r="AB157" s="15">
        <v>13431.182000000001</v>
      </c>
      <c r="AC157" s="15">
        <v>13562.438</v>
      </c>
      <c r="AD157" s="15">
        <v>13683.290999999999</v>
      </c>
      <c r="AE157" s="15">
        <v>13793.11</v>
      </c>
      <c r="AF157" s="15">
        <v>13892.916999999999</v>
      </c>
      <c r="AG157" s="15">
        <v>13984.06</v>
      </c>
      <c r="AH157" s="15">
        <v>14068.593000000001</v>
      </c>
      <c r="AI157" s="15">
        <v>14148.415000000001</v>
      </c>
      <c r="AJ157" s="15">
        <v>14223.763000000001</v>
      </c>
      <c r="AK157" s="15">
        <v>14295.217000000001</v>
      </c>
      <c r="AL157" s="15">
        <v>14365.385</v>
      </c>
      <c r="AM157" s="15">
        <v>14437.505999999999</v>
      </c>
      <c r="AN157" s="15">
        <v>14513.949000000001</v>
      </c>
      <c r="AO157" s="15">
        <v>14595.754999999999</v>
      </c>
      <c r="AP157" s="15">
        <v>14682.648999999999</v>
      </c>
      <c r="AQ157" s="15">
        <v>14774.038</v>
      </c>
      <c r="AR157" s="15">
        <v>14868.655000000001</v>
      </c>
      <c r="AS157" s="15">
        <v>14965.448</v>
      </c>
      <c r="AT157" s="15">
        <v>15064.519</v>
      </c>
      <c r="AU157" s="15">
        <v>15165.861999999999</v>
      </c>
      <c r="AV157" s="15">
        <v>15268.005999999999</v>
      </c>
      <c r="AW157" s="15">
        <v>15369.12</v>
      </c>
      <c r="AX157" s="15">
        <v>15467.851000000001</v>
      </c>
      <c r="AY157" s="15">
        <v>15563.254999999999</v>
      </c>
      <c r="AZ157" s="15">
        <v>15655.475</v>
      </c>
      <c r="BA157" s="15">
        <v>15745.647000000001</v>
      </c>
      <c r="BB157" s="15">
        <v>15835.522999999999</v>
      </c>
      <c r="BC157" s="15">
        <v>15926.188</v>
      </c>
      <c r="BD157" s="15">
        <v>16018.114</v>
      </c>
      <c r="BE157" s="15">
        <v>16110.355</v>
      </c>
      <c r="BF157" s="15">
        <v>16200.950999999999</v>
      </c>
      <c r="BG157" s="15">
        <v>16287.182000000001</v>
      </c>
      <c r="BH157" s="15">
        <v>16367.157999999999</v>
      </c>
      <c r="BI157" s="15">
        <v>16440.222000000002</v>
      </c>
      <c r="BJ157" s="15">
        <v>16507.056</v>
      </c>
      <c r="BK157" s="15">
        <v>16568.734</v>
      </c>
      <c r="BL157" s="15">
        <v>16626.925999999999</v>
      </c>
      <c r="BM157" s="15">
        <v>16682.917000000001</v>
      </c>
      <c r="BN157" s="15">
        <v>16737.002</v>
      </c>
      <c r="BO157" s="15">
        <v>16789.095000000001</v>
      </c>
      <c r="BP157" s="15">
        <v>16839.699000000001</v>
      </c>
      <c r="BQ157" s="15">
        <v>16889.356</v>
      </c>
      <c r="BR157" s="15">
        <v>16938.499</v>
      </c>
    </row>
    <row r="158" spans="1:70" x14ac:dyDescent="0.2">
      <c r="A158" s="24" t="s">
        <v>169</v>
      </c>
      <c r="B158" s="24">
        <v>756</v>
      </c>
      <c r="C158" s="24" t="s">
        <v>7</v>
      </c>
      <c r="D158" s="24" t="s">
        <v>766</v>
      </c>
      <c r="E158" s="15">
        <v>4668.0860000000002</v>
      </c>
      <c r="F158" s="15">
        <v>4726.2879999999996</v>
      </c>
      <c r="G158" s="15">
        <v>4788.9570000000003</v>
      </c>
      <c r="H158" s="15">
        <v>4851.982</v>
      </c>
      <c r="I158" s="15">
        <v>4912.8860000000004</v>
      </c>
      <c r="J158" s="15">
        <v>4970.8059999999996</v>
      </c>
      <c r="K158" s="15">
        <v>5026.6670000000004</v>
      </c>
      <c r="L158" s="15">
        <v>5082.9989999999998</v>
      </c>
      <c r="M158" s="15">
        <v>5143.6729999999998</v>
      </c>
      <c r="N158" s="15">
        <v>5213.3959999999997</v>
      </c>
      <c r="O158" s="15">
        <v>5296.1180000000004</v>
      </c>
      <c r="P158" s="15">
        <v>5393.4070000000002</v>
      </c>
      <c r="Q158" s="15">
        <v>5502.9979999999996</v>
      </c>
      <c r="R158" s="15">
        <v>5618.1580000000004</v>
      </c>
      <c r="S158" s="15">
        <v>5729.4639999999999</v>
      </c>
      <c r="T158" s="15">
        <v>5829.9560000000001</v>
      </c>
      <c r="U158" s="15">
        <v>5916.9089999999997</v>
      </c>
      <c r="V158" s="15">
        <v>5991.6790000000001</v>
      </c>
      <c r="W158" s="15">
        <v>6056.3609999999999</v>
      </c>
      <c r="X158" s="15">
        <v>6114.7219999999998</v>
      </c>
      <c r="Y158" s="15">
        <v>6169.3580000000002</v>
      </c>
      <c r="Z158" s="15">
        <v>6221.6350000000002</v>
      </c>
      <c r="AA158" s="15">
        <v>6270.1210000000001</v>
      </c>
      <c r="AB158" s="15">
        <v>6311.4780000000001</v>
      </c>
      <c r="AC158" s="15">
        <v>6341.0619999999999</v>
      </c>
      <c r="AD158" s="15">
        <v>6356.1850000000004</v>
      </c>
      <c r="AE158" s="15">
        <v>6355.23</v>
      </c>
      <c r="AF158" s="15">
        <v>6341.1809999999996</v>
      </c>
      <c r="AG158" s="15">
        <v>6321.5349999999999</v>
      </c>
      <c r="AH158" s="15">
        <v>6306.5389999999998</v>
      </c>
      <c r="AI158" s="15">
        <v>6303.61</v>
      </c>
      <c r="AJ158" s="15">
        <v>6315.8810000000003</v>
      </c>
      <c r="AK158" s="15">
        <v>6341.5479999999998</v>
      </c>
      <c r="AL158" s="15">
        <v>6377.0950000000003</v>
      </c>
      <c r="AM158" s="15">
        <v>6416.7049999999999</v>
      </c>
      <c r="AN158" s="15">
        <v>6456.2240000000002</v>
      </c>
      <c r="AO158" s="15">
        <v>6494.0860000000002</v>
      </c>
      <c r="AP158" s="15">
        <v>6531.8890000000001</v>
      </c>
      <c r="AQ158" s="15">
        <v>6572.2659999999996</v>
      </c>
      <c r="AR158" s="15">
        <v>6619.1549999999997</v>
      </c>
      <c r="AS158" s="15">
        <v>6674.89</v>
      </c>
      <c r="AT158" s="15">
        <v>6741.0690000000004</v>
      </c>
      <c r="AU158" s="15">
        <v>6815.3760000000002</v>
      </c>
      <c r="AV158" s="15">
        <v>6891.6</v>
      </c>
      <c r="AW158" s="15">
        <v>6961.2629999999999</v>
      </c>
      <c r="AX158" s="15">
        <v>7018.5249999999996</v>
      </c>
      <c r="AY158" s="15">
        <v>7061.1729999999998</v>
      </c>
      <c r="AZ158" s="15">
        <v>7091.7650000000003</v>
      </c>
      <c r="BA158" s="15">
        <v>7115.1270000000004</v>
      </c>
      <c r="BB158" s="15">
        <v>7138.4639999999999</v>
      </c>
      <c r="BC158" s="15">
        <v>7167.25</v>
      </c>
      <c r="BD158" s="15">
        <v>7202.6850000000004</v>
      </c>
      <c r="BE158" s="15">
        <v>7243.9139999999998</v>
      </c>
      <c r="BF158" s="15">
        <v>7291.893</v>
      </c>
      <c r="BG158" s="15">
        <v>7347.2470000000003</v>
      </c>
      <c r="BH158" s="15">
        <v>7410.308</v>
      </c>
      <c r="BI158" s="15">
        <v>7481.4070000000002</v>
      </c>
      <c r="BJ158" s="15">
        <v>7560.3580000000002</v>
      </c>
      <c r="BK158" s="15">
        <v>7646.1130000000003</v>
      </c>
      <c r="BL158" s="15">
        <v>7737.1610000000001</v>
      </c>
      <c r="BM158" s="15">
        <v>7831.9709999999995</v>
      </c>
      <c r="BN158" s="15">
        <v>7930.4210000000003</v>
      </c>
      <c r="BO158" s="15">
        <v>8031.67</v>
      </c>
      <c r="BP158" s="15">
        <v>8132.674</v>
      </c>
      <c r="BQ158" s="15">
        <v>8229.6290000000008</v>
      </c>
      <c r="BR158" s="15">
        <v>8319.7690000000002</v>
      </c>
    </row>
    <row r="159" spans="1:70" x14ac:dyDescent="0.2">
      <c r="A159" s="24" t="s">
        <v>703</v>
      </c>
      <c r="B159" s="24">
        <v>660</v>
      </c>
      <c r="C159" s="24" t="s">
        <v>13</v>
      </c>
      <c r="D159" s="24" t="s">
        <v>767</v>
      </c>
      <c r="E159" s="15">
        <v>5.1180000000000003</v>
      </c>
      <c r="F159" s="15">
        <v>5.2960000000000003</v>
      </c>
      <c r="G159" s="15">
        <v>5.4459999999999997</v>
      </c>
      <c r="H159" s="15">
        <v>5.5519999999999996</v>
      </c>
      <c r="I159" s="15">
        <v>5.64</v>
      </c>
      <c r="J159" s="15">
        <v>5.7</v>
      </c>
      <c r="K159" s="15">
        <v>5.7359999999999998</v>
      </c>
      <c r="L159" s="15">
        <v>5.7789999999999999</v>
      </c>
      <c r="M159" s="15">
        <v>5.8070000000000004</v>
      </c>
      <c r="N159" s="15">
        <v>5.8319999999999999</v>
      </c>
      <c r="O159" s="15">
        <v>5.8639999999999999</v>
      </c>
      <c r="P159" s="15">
        <v>5.899</v>
      </c>
      <c r="Q159" s="15">
        <v>5.9459999999999997</v>
      </c>
      <c r="R159" s="15">
        <v>5.9950000000000001</v>
      </c>
      <c r="S159" s="15">
        <v>6.06</v>
      </c>
      <c r="T159" s="15">
        <v>6.12</v>
      </c>
      <c r="U159" s="15">
        <v>6.1669999999999998</v>
      </c>
      <c r="V159" s="15">
        <v>6.2320000000000002</v>
      </c>
      <c r="W159" s="15">
        <v>6.2830000000000004</v>
      </c>
      <c r="X159" s="15">
        <v>6.3460000000000001</v>
      </c>
      <c r="Y159" s="15">
        <v>6.4029999999999996</v>
      </c>
      <c r="Z159" s="15">
        <v>6.4509999999999996</v>
      </c>
      <c r="AA159" s="15">
        <v>6.5010000000000003</v>
      </c>
      <c r="AB159" s="15">
        <v>6.556</v>
      </c>
      <c r="AC159" s="15">
        <v>6.5960000000000001</v>
      </c>
      <c r="AD159" s="15">
        <v>6.6289999999999996</v>
      </c>
      <c r="AE159" s="15">
        <v>6.66</v>
      </c>
      <c r="AF159" s="15">
        <v>6.6870000000000003</v>
      </c>
      <c r="AG159" s="15">
        <v>6.7089999999999996</v>
      </c>
      <c r="AH159" s="15">
        <v>6.7130000000000001</v>
      </c>
      <c r="AI159" s="15">
        <v>6.702</v>
      </c>
      <c r="AJ159" s="15">
        <v>6.65</v>
      </c>
      <c r="AK159" s="15">
        <v>6.5880000000000001</v>
      </c>
      <c r="AL159" s="15">
        <v>6.5389999999999997</v>
      </c>
      <c r="AM159" s="15">
        <v>6.5519999999999996</v>
      </c>
      <c r="AN159" s="15">
        <v>6.6619999999999999</v>
      </c>
      <c r="AO159" s="15">
        <v>6.875</v>
      </c>
      <c r="AP159" s="15">
        <v>7.1950000000000003</v>
      </c>
      <c r="AQ159" s="15">
        <v>7.5739999999999998</v>
      </c>
      <c r="AR159" s="15">
        <v>7.9649999999999999</v>
      </c>
      <c r="AS159" s="15">
        <v>8.3339999999999996</v>
      </c>
      <c r="AT159" s="15">
        <v>8.6660000000000004</v>
      </c>
      <c r="AU159" s="15">
        <v>8.9809999999999999</v>
      </c>
      <c r="AV159" s="15">
        <v>9.266</v>
      </c>
      <c r="AW159" s="15">
        <v>9.5370000000000008</v>
      </c>
      <c r="AX159" s="15">
        <v>9.8019999999999996</v>
      </c>
      <c r="AY159" s="15">
        <v>10.058</v>
      </c>
      <c r="AZ159" s="15">
        <v>10.303000000000001</v>
      </c>
      <c r="BA159" s="15">
        <v>10.548</v>
      </c>
      <c r="BB159" s="15">
        <v>10.792999999999999</v>
      </c>
      <c r="BC159" s="15">
        <v>11.07</v>
      </c>
      <c r="BD159" s="15">
        <v>11.372</v>
      </c>
      <c r="BE159" s="15">
        <v>11.692</v>
      </c>
      <c r="BF159" s="15">
        <v>12.021000000000001</v>
      </c>
      <c r="BG159" s="15">
        <v>12.339</v>
      </c>
      <c r="BH159" s="15">
        <v>12.638</v>
      </c>
      <c r="BI159" s="15">
        <v>12.903</v>
      </c>
      <c r="BJ159" s="15">
        <v>13.15</v>
      </c>
      <c r="BK159" s="15">
        <v>13.36</v>
      </c>
      <c r="BL159" s="15">
        <v>13.565</v>
      </c>
      <c r="BM159" s="15">
        <v>13.769</v>
      </c>
      <c r="BN159" s="15">
        <v>13.951000000000001</v>
      </c>
      <c r="BO159" s="15">
        <v>14.129</v>
      </c>
      <c r="BP159" s="15">
        <v>14.298999999999999</v>
      </c>
      <c r="BQ159" s="15">
        <v>14.459</v>
      </c>
      <c r="BR159" s="15">
        <v>14.611000000000001</v>
      </c>
    </row>
    <row r="160" spans="1:70" x14ac:dyDescent="0.2">
      <c r="A160" s="24" t="s">
        <v>402</v>
      </c>
      <c r="B160" s="24">
        <v>28</v>
      </c>
      <c r="C160" s="24" t="s">
        <v>13</v>
      </c>
      <c r="D160" s="24" t="s">
        <v>767</v>
      </c>
      <c r="E160" s="15">
        <v>46.302999999999997</v>
      </c>
      <c r="F160" s="15">
        <v>48.365000000000002</v>
      </c>
      <c r="G160" s="15">
        <v>49.999000000000002</v>
      </c>
      <c r="H160" s="15">
        <v>51.262</v>
      </c>
      <c r="I160" s="15">
        <v>52.207999999999998</v>
      </c>
      <c r="J160" s="15">
        <v>52.896999999999998</v>
      </c>
      <c r="K160" s="15">
        <v>53.42</v>
      </c>
      <c r="L160" s="15">
        <v>53.838000000000001</v>
      </c>
      <c r="M160" s="15">
        <v>54.241</v>
      </c>
      <c r="N160" s="15">
        <v>54.722000000000001</v>
      </c>
      <c r="O160" s="15">
        <v>55.338999999999999</v>
      </c>
      <c r="P160" s="15">
        <v>56.143999999999998</v>
      </c>
      <c r="Q160" s="15">
        <v>57.143999999999998</v>
      </c>
      <c r="R160" s="15">
        <v>58.293999999999997</v>
      </c>
      <c r="S160" s="15">
        <v>59.524000000000001</v>
      </c>
      <c r="T160" s="15">
        <v>60.780999999999999</v>
      </c>
      <c r="U160" s="15">
        <v>62.058999999999997</v>
      </c>
      <c r="V160" s="15">
        <v>63.36</v>
      </c>
      <c r="W160" s="15">
        <v>64.655000000000001</v>
      </c>
      <c r="X160" s="15">
        <v>65.91</v>
      </c>
      <c r="Y160" s="15">
        <v>67.097999999999999</v>
      </c>
      <c r="Z160" s="15">
        <v>68.188000000000002</v>
      </c>
      <c r="AA160" s="15">
        <v>69.176000000000002</v>
      </c>
      <c r="AB160" s="15">
        <v>70.066000000000003</v>
      </c>
      <c r="AC160" s="15">
        <v>70.878</v>
      </c>
      <c r="AD160" s="15">
        <v>71.608999999999995</v>
      </c>
      <c r="AE160" s="15">
        <v>72.284999999999997</v>
      </c>
      <c r="AF160" s="15">
        <v>72.875</v>
      </c>
      <c r="AG160" s="15">
        <v>73.323999999999998</v>
      </c>
      <c r="AH160" s="15">
        <v>73.528000000000006</v>
      </c>
      <c r="AI160" s="15">
        <v>73.441999999999993</v>
      </c>
      <c r="AJ160" s="15">
        <v>73.066000000000003</v>
      </c>
      <c r="AK160" s="15">
        <v>72.447999999999993</v>
      </c>
      <c r="AL160" s="15">
        <v>71.638999999999996</v>
      </c>
      <c r="AM160" s="15">
        <v>70.724999999999994</v>
      </c>
      <c r="AN160" s="15">
        <v>69.781999999999996</v>
      </c>
      <c r="AO160" s="15">
        <v>68.808999999999997</v>
      </c>
      <c r="AP160" s="15">
        <v>67.844999999999999</v>
      </c>
      <c r="AQ160" s="15">
        <v>67.058000000000007</v>
      </c>
      <c r="AR160" s="15">
        <v>66.626999999999995</v>
      </c>
      <c r="AS160" s="15">
        <v>66.695999999999998</v>
      </c>
      <c r="AT160" s="15">
        <v>67.307000000000002</v>
      </c>
      <c r="AU160" s="15">
        <v>68.427000000000007</v>
      </c>
      <c r="AV160" s="15">
        <v>69.938000000000002</v>
      </c>
      <c r="AW160" s="15">
        <v>71.718999999999994</v>
      </c>
      <c r="AX160" s="15">
        <v>73.619</v>
      </c>
      <c r="AY160" s="15">
        <v>75.628</v>
      </c>
      <c r="AZ160" s="15">
        <v>77.739000000000004</v>
      </c>
      <c r="BA160" s="15">
        <v>79.850999999999999</v>
      </c>
      <c r="BB160" s="15">
        <v>81.831000000000003</v>
      </c>
      <c r="BC160" s="15">
        <v>83.584000000000003</v>
      </c>
      <c r="BD160" s="15">
        <v>85.057000000000002</v>
      </c>
      <c r="BE160" s="15">
        <v>86.266000000000005</v>
      </c>
      <c r="BF160" s="15">
        <v>87.293000000000006</v>
      </c>
      <c r="BG160" s="15">
        <v>88.257000000000005</v>
      </c>
      <c r="BH160" s="15">
        <v>89.253</v>
      </c>
      <c r="BI160" s="15">
        <v>90.301000000000002</v>
      </c>
      <c r="BJ160" s="15">
        <v>91.381</v>
      </c>
      <c r="BK160" s="15">
        <v>92.477999999999994</v>
      </c>
      <c r="BL160" s="15">
        <v>93.581000000000003</v>
      </c>
      <c r="BM160" s="15">
        <v>94.661000000000001</v>
      </c>
      <c r="BN160" s="15">
        <v>95.718999999999994</v>
      </c>
      <c r="BO160" s="15">
        <v>96.777000000000001</v>
      </c>
      <c r="BP160" s="15">
        <v>97.823999999999998</v>
      </c>
      <c r="BQ160" s="15">
        <v>98.875</v>
      </c>
      <c r="BR160" s="15">
        <v>99.923000000000002</v>
      </c>
    </row>
    <row r="161" spans="1:70" x14ac:dyDescent="0.2">
      <c r="A161" s="24" t="s">
        <v>15</v>
      </c>
      <c r="B161" s="24">
        <v>533</v>
      </c>
      <c r="C161" s="24" t="s">
        <v>13</v>
      </c>
      <c r="D161" s="24" t="s">
        <v>767</v>
      </c>
      <c r="E161" s="15">
        <v>38.067999999999998</v>
      </c>
      <c r="F161" s="15">
        <v>38.267000000000003</v>
      </c>
      <c r="G161" s="15">
        <v>38.963999999999999</v>
      </c>
      <c r="H161" s="15">
        <v>40.148000000000003</v>
      </c>
      <c r="I161" s="15">
        <v>41.76</v>
      </c>
      <c r="J161" s="15">
        <v>43.723999999999997</v>
      </c>
      <c r="K161" s="15">
        <v>45.933</v>
      </c>
      <c r="L161" s="15">
        <v>48.241</v>
      </c>
      <c r="M161" s="15">
        <v>50.497</v>
      </c>
      <c r="N161" s="15">
        <v>52.530999999999999</v>
      </c>
      <c r="O161" s="15">
        <v>54.210999999999999</v>
      </c>
      <c r="P161" s="15">
        <v>55.438000000000002</v>
      </c>
      <c r="Q161" s="15">
        <v>56.225000000000001</v>
      </c>
      <c r="R161" s="15">
        <v>56.695</v>
      </c>
      <c r="S161" s="15">
        <v>57.031999999999996</v>
      </c>
      <c r="T161" s="15">
        <v>57.36</v>
      </c>
      <c r="U161" s="15">
        <v>57.715000000000003</v>
      </c>
      <c r="V161" s="15">
        <v>58.055</v>
      </c>
      <c r="W161" s="15">
        <v>58.386000000000003</v>
      </c>
      <c r="X161" s="15">
        <v>58.725999999999999</v>
      </c>
      <c r="Y161" s="15">
        <v>59.063000000000002</v>
      </c>
      <c r="Z161" s="15">
        <v>59.44</v>
      </c>
      <c r="AA161" s="15">
        <v>59.84</v>
      </c>
      <c r="AB161" s="15">
        <v>60.243000000000002</v>
      </c>
      <c r="AC161" s="15">
        <v>60.527999999999999</v>
      </c>
      <c r="AD161" s="15">
        <v>60.656999999999996</v>
      </c>
      <c r="AE161" s="15">
        <v>60.585999999999999</v>
      </c>
      <c r="AF161" s="15">
        <v>60.366</v>
      </c>
      <c r="AG161" s="15">
        <v>60.103000000000002</v>
      </c>
      <c r="AH161" s="15">
        <v>59.98</v>
      </c>
      <c r="AI161" s="15">
        <v>60.095999999999997</v>
      </c>
      <c r="AJ161" s="15">
        <v>60.567</v>
      </c>
      <c r="AK161" s="15">
        <v>61.344999999999999</v>
      </c>
      <c r="AL161" s="15">
        <v>62.201000000000001</v>
      </c>
      <c r="AM161" s="15">
        <v>62.835999999999999</v>
      </c>
      <c r="AN161" s="15">
        <v>63.026000000000003</v>
      </c>
      <c r="AO161" s="15">
        <v>62.643999999999998</v>
      </c>
      <c r="AP161" s="15">
        <v>61.832999999999998</v>
      </c>
      <c r="AQ161" s="15">
        <v>61.079000000000001</v>
      </c>
      <c r="AR161" s="15">
        <v>61.031999999999996</v>
      </c>
      <c r="AS161" s="15">
        <v>62.149000000000001</v>
      </c>
      <c r="AT161" s="15">
        <v>64.622</v>
      </c>
      <c r="AU161" s="15">
        <v>68.234999999999999</v>
      </c>
      <c r="AV161" s="15">
        <v>72.504000000000005</v>
      </c>
      <c r="AW161" s="15">
        <v>76.7</v>
      </c>
      <c r="AX161" s="15">
        <v>80.323999999999998</v>
      </c>
      <c r="AY161" s="15">
        <v>83.2</v>
      </c>
      <c r="AZ161" s="15">
        <v>85.450999999999993</v>
      </c>
      <c r="BA161" s="15">
        <v>87.277000000000001</v>
      </c>
      <c r="BB161" s="15">
        <v>89.004999999999995</v>
      </c>
      <c r="BC161" s="15">
        <v>90.852999999999994</v>
      </c>
      <c r="BD161" s="15">
        <v>92.897999999999996</v>
      </c>
      <c r="BE161" s="15">
        <v>94.992000000000004</v>
      </c>
      <c r="BF161" s="15">
        <v>97.016999999999996</v>
      </c>
      <c r="BG161" s="15">
        <v>98.736999999999995</v>
      </c>
      <c r="BH161" s="15">
        <v>100.03100000000001</v>
      </c>
      <c r="BI161" s="15">
        <v>100.83199999999999</v>
      </c>
      <c r="BJ161" s="15">
        <v>101.22</v>
      </c>
      <c r="BK161" s="15">
        <v>101.35299999999999</v>
      </c>
      <c r="BL161" s="15">
        <v>101.453</v>
      </c>
      <c r="BM161" s="15">
        <v>101.669</v>
      </c>
      <c r="BN161" s="15">
        <v>102.053</v>
      </c>
      <c r="BO161" s="15">
        <v>102.577</v>
      </c>
      <c r="BP161" s="15">
        <v>103.187</v>
      </c>
      <c r="BQ161" s="15">
        <v>103.795</v>
      </c>
      <c r="BR161" s="15">
        <v>104.34099999999999</v>
      </c>
    </row>
    <row r="162" spans="1:70" x14ac:dyDescent="0.2">
      <c r="A162" s="24" t="s">
        <v>20</v>
      </c>
      <c r="B162" s="24">
        <v>44</v>
      </c>
      <c r="C162" s="24" t="s">
        <v>13</v>
      </c>
      <c r="D162" s="24" t="s">
        <v>767</v>
      </c>
      <c r="E162" s="15">
        <v>79.084999999999994</v>
      </c>
      <c r="F162" s="15">
        <v>79.984999999999999</v>
      </c>
      <c r="G162" s="15">
        <v>81.426000000000002</v>
      </c>
      <c r="H162" s="15">
        <v>83.370999999999995</v>
      </c>
      <c r="I162" s="15">
        <v>85.772999999999996</v>
      </c>
      <c r="J162" s="15">
        <v>88.617000000000004</v>
      </c>
      <c r="K162" s="15">
        <v>91.897000000000006</v>
      </c>
      <c r="L162" s="15">
        <v>95.602999999999994</v>
      </c>
      <c r="M162" s="15">
        <v>99.769000000000005</v>
      </c>
      <c r="N162" s="15">
        <v>104.405</v>
      </c>
      <c r="O162" s="15">
        <v>109.52800000000001</v>
      </c>
      <c r="P162" s="15">
        <v>115.108</v>
      </c>
      <c r="Q162" s="15">
        <v>121.083</v>
      </c>
      <c r="R162" s="15">
        <v>127.333</v>
      </c>
      <c r="S162" s="15">
        <v>133.69800000000001</v>
      </c>
      <c r="T162" s="15">
        <v>140.054</v>
      </c>
      <c r="U162" s="15">
        <v>146.36600000000001</v>
      </c>
      <c r="V162" s="15">
        <v>152.60900000000001</v>
      </c>
      <c r="W162" s="15">
        <v>158.62700000000001</v>
      </c>
      <c r="X162" s="15">
        <v>164.24799999999999</v>
      </c>
      <c r="Y162" s="15">
        <v>169.35400000000001</v>
      </c>
      <c r="Z162" s="15">
        <v>173.863</v>
      </c>
      <c r="AA162" s="15">
        <v>177.839</v>
      </c>
      <c r="AB162" s="15">
        <v>181.488</v>
      </c>
      <c r="AC162" s="15">
        <v>185.09899999999999</v>
      </c>
      <c r="AD162" s="15">
        <v>188.88200000000001</v>
      </c>
      <c r="AE162" s="15">
        <v>192.90199999999999</v>
      </c>
      <c r="AF162" s="15">
        <v>197.11099999999999</v>
      </c>
      <c r="AG162" s="15">
        <v>201.51300000000001</v>
      </c>
      <c r="AH162" s="15">
        <v>206.03200000000001</v>
      </c>
      <c r="AI162" s="15">
        <v>210.661</v>
      </c>
      <c r="AJ162" s="15">
        <v>215.39599999999999</v>
      </c>
      <c r="AK162" s="15">
        <v>220.27500000000001</v>
      </c>
      <c r="AL162" s="15">
        <v>225.18700000000001</v>
      </c>
      <c r="AM162" s="15">
        <v>230.01499999999999</v>
      </c>
      <c r="AN162" s="15">
        <v>234.68700000000001</v>
      </c>
      <c r="AO162" s="15">
        <v>239.131</v>
      </c>
      <c r="AP162" s="15">
        <v>243.393</v>
      </c>
      <c r="AQ162" s="15">
        <v>247.57900000000001</v>
      </c>
      <c r="AR162" s="15">
        <v>251.84899999999999</v>
      </c>
      <c r="AS162" s="15">
        <v>256.33600000000001</v>
      </c>
      <c r="AT162" s="15">
        <v>261.11599999999999</v>
      </c>
      <c r="AU162" s="15">
        <v>266.13400000000001</v>
      </c>
      <c r="AV162" s="15">
        <v>271.16500000000002</v>
      </c>
      <c r="AW162" s="15">
        <v>275.89499999999998</v>
      </c>
      <c r="AX162" s="15">
        <v>280.14999999999998</v>
      </c>
      <c r="AY162" s="15">
        <v>283.79000000000002</v>
      </c>
      <c r="AZ162" s="15">
        <v>286.97000000000003</v>
      </c>
      <c r="BA162" s="15">
        <v>290.06</v>
      </c>
      <c r="BB162" s="15">
        <v>293.572</v>
      </c>
      <c r="BC162" s="15">
        <v>297.89</v>
      </c>
      <c r="BD162" s="15">
        <v>303.13499999999999</v>
      </c>
      <c r="BE162" s="15">
        <v>309.15699999999998</v>
      </c>
      <c r="BF162" s="15">
        <v>315.74599999999998</v>
      </c>
      <c r="BG162" s="15">
        <v>322.52600000000001</v>
      </c>
      <c r="BH162" s="15">
        <v>329.24900000000002</v>
      </c>
      <c r="BI162" s="15">
        <v>335.83</v>
      </c>
      <c r="BJ162" s="15">
        <v>342.32799999999997</v>
      </c>
      <c r="BK162" s="15">
        <v>348.67599999999999</v>
      </c>
      <c r="BL162" s="15">
        <v>354.85599999999999</v>
      </c>
      <c r="BM162" s="15">
        <v>360.83199999999999</v>
      </c>
      <c r="BN162" s="15">
        <v>366.56799999999998</v>
      </c>
      <c r="BO162" s="15">
        <v>372.03899999999999</v>
      </c>
      <c r="BP162" s="15">
        <v>377.24</v>
      </c>
      <c r="BQ162" s="15">
        <v>382.16899999999998</v>
      </c>
      <c r="BR162" s="15">
        <v>386.83800000000002</v>
      </c>
    </row>
    <row r="163" spans="1:70" x14ac:dyDescent="0.2">
      <c r="A163" s="24" t="s">
        <v>23</v>
      </c>
      <c r="B163" s="24">
        <v>52</v>
      </c>
      <c r="C163" s="24" t="s">
        <v>13</v>
      </c>
      <c r="D163" s="24" t="s">
        <v>767</v>
      </c>
      <c r="E163" s="15">
        <v>210.99199999999999</v>
      </c>
      <c r="F163" s="15">
        <v>215.703</v>
      </c>
      <c r="G163" s="15">
        <v>219.636</v>
      </c>
      <c r="H163" s="15">
        <v>222.809</v>
      </c>
      <c r="I163" s="15">
        <v>225.26</v>
      </c>
      <c r="J163" s="15">
        <v>227.07300000000001</v>
      </c>
      <c r="K163" s="15">
        <v>228.35</v>
      </c>
      <c r="L163" s="15">
        <v>229.21199999999999</v>
      </c>
      <c r="M163" s="15">
        <v>229.83</v>
      </c>
      <c r="N163" s="15">
        <v>230.34899999999999</v>
      </c>
      <c r="O163" s="15">
        <v>230.93899999999999</v>
      </c>
      <c r="P163" s="15">
        <v>231.678</v>
      </c>
      <c r="Q163" s="15">
        <v>232.58600000000001</v>
      </c>
      <c r="R163" s="15">
        <v>233.58699999999999</v>
      </c>
      <c r="S163" s="15">
        <v>234.547</v>
      </c>
      <c r="T163" s="15">
        <v>235.374</v>
      </c>
      <c r="U163" s="15">
        <v>236.04400000000001</v>
      </c>
      <c r="V163" s="15">
        <v>236.62100000000001</v>
      </c>
      <c r="W163" s="15">
        <v>237.19900000000001</v>
      </c>
      <c r="X163" s="15">
        <v>237.91300000000001</v>
      </c>
      <c r="Y163" s="15">
        <v>238.84800000000001</v>
      </c>
      <c r="Z163" s="15">
        <v>240.035</v>
      </c>
      <c r="AA163" s="15">
        <v>241.441</v>
      </c>
      <c r="AB163" s="15">
        <v>242.976</v>
      </c>
      <c r="AC163" s="15">
        <v>244.53899999999999</v>
      </c>
      <c r="AD163" s="15">
        <v>246.03399999999999</v>
      </c>
      <c r="AE163" s="15">
        <v>247.44399999999999</v>
      </c>
      <c r="AF163" s="15">
        <v>248.78399999999999</v>
      </c>
      <c r="AG163" s="15">
        <v>250.03200000000001</v>
      </c>
      <c r="AH163" s="15">
        <v>251.17699999999999</v>
      </c>
      <c r="AI163" s="15">
        <v>252.19399999999999</v>
      </c>
      <c r="AJ163" s="15">
        <v>253.08</v>
      </c>
      <c r="AK163" s="15">
        <v>253.84100000000001</v>
      </c>
      <c r="AL163" s="15">
        <v>254.518</v>
      </c>
      <c r="AM163" s="15">
        <v>255.19300000000001</v>
      </c>
      <c r="AN163" s="15">
        <v>255.92400000000001</v>
      </c>
      <c r="AO163" s="15">
        <v>256.73599999999999</v>
      </c>
      <c r="AP163" s="15">
        <v>257.61099999999999</v>
      </c>
      <c r="AQ163" s="15">
        <v>258.52699999999999</v>
      </c>
      <c r="AR163" s="15">
        <v>259.45800000000003</v>
      </c>
      <c r="AS163" s="15">
        <v>260.37400000000002</v>
      </c>
      <c r="AT163" s="15">
        <v>261.27499999999998</v>
      </c>
      <c r="AU163" s="15">
        <v>262.18400000000003</v>
      </c>
      <c r="AV163" s="15">
        <v>263.089</v>
      </c>
      <c r="AW163" s="15">
        <v>264.01499999999999</v>
      </c>
      <c r="AX163" s="15">
        <v>264.959</v>
      </c>
      <c r="AY163" s="15">
        <v>265.94200000000001</v>
      </c>
      <c r="AZ163" s="15">
        <v>266.94499999999999</v>
      </c>
      <c r="BA163" s="15">
        <v>267.95</v>
      </c>
      <c r="BB163" s="15">
        <v>268.92200000000003</v>
      </c>
      <c r="BC163" s="15">
        <v>269.84699999999998</v>
      </c>
      <c r="BD163" s="15">
        <v>270.685</v>
      </c>
      <c r="BE163" s="15">
        <v>271.47800000000001</v>
      </c>
      <c r="BF163" s="15">
        <v>272.25799999999998</v>
      </c>
      <c r="BG163" s="15">
        <v>273.09100000000001</v>
      </c>
      <c r="BH163" s="15">
        <v>274.00900000000001</v>
      </c>
      <c r="BI163" s="15">
        <v>275.03899999999999</v>
      </c>
      <c r="BJ163" s="15">
        <v>276.14999999999998</v>
      </c>
      <c r="BK163" s="15">
        <v>277.31900000000002</v>
      </c>
      <c r="BL163" s="15">
        <v>278.47000000000003</v>
      </c>
      <c r="BM163" s="15">
        <v>279.56900000000002</v>
      </c>
      <c r="BN163" s="15">
        <v>280.601</v>
      </c>
      <c r="BO163" s="15">
        <v>281.58499999999998</v>
      </c>
      <c r="BP163" s="15">
        <v>282.50900000000001</v>
      </c>
      <c r="BQ163" s="15">
        <v>283.38499999999999</v>
      </c>
      <c r="BR163" s="15">
        <v>284.21699999999998</v>
      </c>
    </row>
    <row r="164" spans="1:70" x14ac:dyDescent="0.2">
      <c r="A164" s="24" t="s">
        <v>673</v>
      </c>
      <c r="B164" s="24">
        <v>92</v>
      </c>
      <c r="C164" s="24" t="s">
        <v>13</v>
      </c>
      <c r="D164" s="24" t="s">
        <v>767</v>
      </c>
      <c r="E164" s="15">
        <v>7.44</v>
      </c>
      <c r="F164" s="15">
        <v>7.508</v>
      </c>
      <c r="G164" s="15">
        <v>7.5650000000000004</v>
      </c>
      <c r="H164" s="15">
        <v>7.6079999999999997</v>
      </c>
      <c r="I164" s="15">
        <v>7.6479999999999997</v>
      </c>
      <c r="J164" s="15">
        <v>7.6840000000000002</v>
      </c>
      <c r="K164" s="15">
        <v>7.7350000000000003</v>
      </c>
      <c r="L164" s="15">
        <v>7.7869999999999999</v>
      </c>
      <c r="M164" s="15">
        <v>7.8490000000000002</v>
      </c>
      <c r="N164" s="15">
        <v>7.9320000000000004</v>
      </c>
      <c r="O164" s="15">
        <v>8.0329999999999995</v>
      </c>
      <c r="P164" s="15">
        <v>8.1549999999999994</v>
      </c>
      <c r="Q164" s="15">
        <v>8.298</v>
      </c>
      <c r="R164" s="15">
        <v>8.452</v>
      </c>
      <c r="S164" s="15">
        <v>8.6270000000000007</v>
      </c>
      <c r="T164" s="15">
        <v>8.8140000000000001</v>
      </c>
      <c r="U164" s="15">
        <v>9.0069999999999997</v>
      </c>
      <c r="V164" s="15">
        <v>9.218</v>
      </c>
      <c r="W164" s="15">
        <v>9.4239999999999995</v>
      </c>
      <c r="X164" s="15">
        <v>9.6210000000000004</v>
      </c>
      <c r="Y164" s="15">
        <v>9.8030000000000008</v>
      </c>
      <c r="Z164" s="15">
        <v>9.9700000000000006</v>
      </c>
      <c r="AA164" s="15">
        <v>10.125</v>
      </c>
      <c r="AB164" s="15">
        <v>10.263999999999999</v>
      </c>
      <c r="AC164" s="15">
        <v>10.379</v>
      </c>
      <c r="AD164" s="15">
        <v>10.476000000000001</v>
      </c>
      <c r="AE164" s="15">
        <v>10.542999999999999</v>
      </c>
      <c r="AF164" s="15">
        <v>10.590999999999999</v>
      </c>
      <c r="AG164" s="15">
        <v>10.662000000000001</v>
      </c>
      <c r="AH164" s="15">
        <v>10.792</v>
      </c>
      <c r="AI164" s="15">
        <v>11.002000000000001</v>
      </c>
      <c r="AJ164" s="15">
        <v>11.315</v>
      </c>
      <c r="AK164" s="15">
        <v>11.712</v>
      </c>
      <c r="AL164" s="15">
        <v>12.188000000000001</v>
      </c>
      <c r="AM164" s="15">
        <v>12.731</v>
      </c>
      <c r="AN164" s="15">
        <v>13.304</v>
      </c>
      <c r="AO164" s="15">
        <v>13.938000000000001</v>
      </c>
      <c r="AP164" s="15">
        <v>14.589</v>
      </c>
      <c r="AQ164" s="15">
        <v>15.266</v>
      </c>
      <c r="AR164" s="15">
        <v>15.9</v>
      </c>
      <c r="AS164" s="15">
        <v>16.460999999999999</v>
      </c>
      <c r="AT164" s="15">
        <v>16.934000000000001</v>
      </c>
      <c r="AU164" s="15">
        <v>17.344000000000001</v>
      </c>
      <c r="AV164" s="15">
        <v>17.702999999999999</v>
      </c>
      <c r="AW164" s="15">
        <v>18.052</v>
      </c>
      <c r="AX164" s="15">
        <v>18.427</v>
      </c>
      <c r="AY164" s="15">
        <v>18.832999999999998</v>
      </c>
      <c r="AZ164" s="15">
        <v>19.27</v>
      </c>
      <c r="BA164" s="15">
        <v>19.722000000000001</v>
      </c>
      <c r="BB164" s="15">
        <v>20.187999999999999</v>
      </c>
      <c r="BC164" s="15">
        <v>20.645</v>
      </c>
      <c r="BD164" s="15">
        <v>21.085000000000001</v>
      </c>
      <c r="BE164" s="15">
        <v>21.529</v>
      </c>
      <c r="BF164" s="15">
        <v>22</v>
      </c>
      <c r="BG164" s="15">
        <v>22.541</v>
      </c>
      <c r="BH164" s="15">
        <v>23.167999999999999</v>
      </c>
      <c r="BI164" s="15">
        <v>23.905000000000001</v>
      </c>
      <c r="BJ164" s="15">
        <v>24.731000000000002</v>
      </c>
      <c r="BK164" s="15">
        <v>25.603999999999999</v>
      </c>
      <c r="BL164" s="15">
        <v>26.446999999999999</v>
      </c>
      <c r="BM164" s="15">
        <v>27.224</v>
      </c>
      <c r="BN164" s="15">
        <v>27.901</v>
      </c>
      <c r="BO164" s="15">
        <v>28.509</v>
      </c>
      <c r="BP164" s="15">
        <v>29.056000000000001</v>
      </c>
      <c r="BQ164" s="15">
        <v>29.588000000000001</v>
      </c>
      <c r="BR164" s="15">
        <v>30.113</v>
      </c>
    </row>
    <row r="165" spans="1:70" x14ac:dyDescent="0.2">
      <c r="A165" s="24" t="s">
        <v>768</v>
      </c>
      <c r="B165" s="24">
        <v>535</v>
      </c>
      <c r="C165" s="24" t="s">
        <v>13</v>
      </c>
      <c r="D165" s="24" t="s">
        <v>767</v>
      </c>
      <c r="E165" s="15">
        <v>7.1219999999999999</v>
      </c>
      <c r="F165" s="15">
        <v>7.2930000000000001</v>
      </c>
      <c r="G165" s="15">
        <v>7.4249999999999998</v>
      </c>
      <c r="H165" s="15">
        <v>7.5259999999999998</v>
      </c>
      <c r="I165" s="15">
        <v>7.6079999999999997</v>
      </c>
      <c r="J165" s="15">
        <v>7.67</v>
      </c>
      <c r="K165" s="15">
        <v>7.7249999999999996</v>
      </c>
      <c r="L165" s="15">
        <v>7.7830000000000004</v>
      </c>
      <c r="M165" s="15">
        <v>7.8540000000000001</v>
      </c>
      <c r="N165" s="15">
        <v>7.952</v>
      </c>
      <c r="O165" s="15">
        <v>8.0739999999999998</v>
      </c>
      <c r="P165" s="15">
        <v>8.24</v>
      </c>
      <c r="Q165" s="15">
        <v>8.4269999999999996</v>
      </c>
      <c r="R165" s="15">
        <v>8.6449999999999996</v>
      </c>
      <c r="S165" s="15">
        <v>8.8810000000000002</v>
      </c>
      <c r="T165" s="15">
        <v>9.1340000000000003</v>
      </c>
      <c r="U165" s="15">
        <v>9.3770000000000007</v>
      </c>
      <c r="V165" s="15">
        <v>9.6460000000000008</v>
      </c>
      <c r="W165" s="15">
        <v>9.9</v>
      </c>
      <c r="X165" s="15">
        <v>10.141</v>
      </c>
      <c r="Y165" s="15">
        <v>10.359</v>
      </c>
      <c r="Z165" s="15">
        <v>10.545999999999999</v>
      </c>
      <c r="AA165" s="15">
        <v>10.708</v>
      </c>
      <c r="AB165" s="15">
        <v>10.840999999999999</v>
      </c>
      <c r="AC165" s="15">
        <v>10.949</v>
      </c>
      <c r="AD165" s="15">
        <v>11.026999999999999</v>
      </c>
      <c r="AE165" s="15">
        <v>11.076000000000001</v>
      </c>
      <c r="AF165" s="15">
        <v>11.098000000000001</v>
      </c>
      <c r="AG165" s="15">
        <v>11.103</v>
      </c>
      <c r="AH165" s="15">
        <v>11.135</v>
      </c>
      <c r="AI165" s="15">
        <v>11.21</v>
      </c>
      <c r="AJ165" s="15">
        <v>11.321999999999999</v>
      </c>
      <c r="AK165" s="15">
        <v>11.472</v>
      </c>
      <c r="AL165" s="15">
        <v>11.651999999999999</v>
      </c>
      <c r="AM165" s="15">
        <v>11.848000000000001</v>
      </c>
      <c r="AN165" s="15">
        <v>12.025</v>
      </c>
      <c r="AO165" s="15">
        <v>12.186999999999999</v>
      </c>
      <c r="AP165" s="15">
        <v>12.324999999999999</v>
      </c>
      <c r="AQ165" s="15">
        <v>12.481999999999999</v>
      </c>
      <c r="AR165" s="15">
        <v>12.699</v>
      </c>
      <c r="AS165" s="15">
        <v>13.019</v>
      </c>
      <c r="AT165" s="15">
        <v>13.429</v>
      </c>
      <c r="AU165" s="15">
        <v>13.933999999999999</v>
      </c>
      <c r="AV165" s="15">
        <v>14.443</v>
      </c>
      <c r="AW165" s="15">
        <v>14.863</v>
      </c>
      <c r="AX165" s="15">
        <v>15.106999999999999</v>
      </c>
      <c r="AY165" s="15">
        <v>15.164</v>
      </c>
      <c r="AZ165" s="15">
        <v>15.083</v>
      </c>
      <c r="BA165" s="15">
        <v>14.887</v>
      </c>
      <c r="BB165" s="15">
        <v>14.638</v>
      </c>
      <c r="BC165" s="15">
        <v>14.393000000000001</v>
      </c>
      <c r="BD165" s="15">
        <v>14.127000000000001</v>
      </c>
      <c r="BE165" s="15">
        <v>13.885999999999999</v>
      </c>
      <c r="BF165" s="15">
        <v>13.747999999999999</v>
      </c>
      <c r="BG165" s="15">
        <v>13.894</v>
      </c>
      <c r="BH165" s="15">
        <v>14.403</v>
      </c>
      <c r="BI165" s="15">
        <v>15.337</v>
      </c>
      <c r="BJ165" s="15">
        <v>16.649000000000001</v>
      </c>
      <c r="BK165" s="15">
        <v>18.152999999999999</v>
      </c>
      <c r="BL165" s="15">
        <v>19.646000000000001</v>
      </c>
      <c r="BM165" s="15">
        <v>20.94</v>
      </c>
      <c r="BN165" s="15">
        <v>21.994</v>
      </c>
      <c r="BO165" s="15">
        <v>22.844000000000001</v>
      </c>
      <c r="BP165" s="15">
        <v>23.506</v>
      </c>
      <c r="BQ165" s="15">
        <v>24.071000000000002</v>
      </c>
      <c r="BR165" s="15">
        <v>24.57</v>
      </c>
    </row>
    <row r="166" spans="1:70" x14ac:dyDescent="0.2">
      <c r="A166" s="24" t="s">
        <v>662</v>
      </c>
      <c r="B166" s="24">
        <v>136</v>
      </c>
      <c r="C166" s="24" t="s">
        <v>13</v>
      </c>
      <c r="D166" s="24" t="s">
        <v>767</v>
      </c>
      <c r="E166" s="15">
        <v>6.4169999999999998</v>
      </c>
      <c r="F166" s="15">
        <v>6.2709999999999999</v>
      </c>
      <c r="G166" s="15">
        <v>6.2450000000000001</v>
      </c>
      <c r="H166" s="15">
        <v>6.3179999999999996</v>
      </c>
      <c r="I166" s="15">
        <v>6.4669999999999996</v>
      </c>
      <c r="J166" s="15">
        <v>6.6769999999999996</v>
      </c>
      <c r="K166" s="15">
        <v>6.92</v>
      </c>
      <c r="L166" s="15">
        <v>7.181</v>
      </c>
      <c r="M166" s="15">
        <v>7.4320000000000004</v>
      </c>
      <c r="N166" s="15">
        <v>7.67</v>
      </c>
      <c r="O166" s="15">
        <v>7.8650000000000002</v>
      </c>
      <c r="P166" s="15">
        <v>8.0259999999999998</v>
      </c>
      <c r="Q166" s="15">
        <v>8.1460000000000008</v>
      </c>
      <c r="R166" s="15">
        <v>8.2270000000000003</v>
      </c>
      <c r="S166" s="15">
        <v>8.298</v>
      </c>
      <c r="T166" s="15">
        <v>8.3689999999999998</v>
      </c>
      <c r="U166" s="15">
        <v>8.4410000000000007</v>
      </c>
      <c r="V166" s="15">
        <v>8.5210000000000008</v>
      </c>
      <c r="W166" s="15">
        <v>8.6310000000000002</v>
      </c>
      <c r="X166" s="15">
        <v>8.827</v>
      </c>
      <c r="Y166" s="15">
        <v>9.1440000000000001</v>
      </c>
      <c r="Z166" s="15">
        <v>9.5809999999999995</v>
      </c>
      <c r="AA166" s="15">
        <v>10.135999999999999</v>
      </c>
      <c r="AB166" s="15">
        <v>10.784000000000001</v>
      </c>
      <c r="AC166" s="15">
        <v>11.497999999999999</v>
      </c>
      <c r="AD166" s="15">
        <v>12.244</v>
      </c>
      <c r="AE166" s="15">
        <v>13.022</v>
      </c>
      <c r="AF166" s="15">
        <v>13.840999999999999</v>
      </c>
      <c r="AG166" s="15">
        <v>14.661</v>
      </c>
      <c r="AH166" s="15">
        <v>15.444000000000001</v>
      </c>
      <c r="AI166" s="15">
        <v>16.161999999999999</v>
      </c>
      <c r="AJ166" s="15">
        <v>16.789000000000001</v>
      </c>
      <c r="AK166" s="15">
        <v>17.356000000000002</v>
      </c>
      <c r="AL166" s="15">
        <v>17.905999999999999</v>
      </c>
      <c r="AM166" s="15">
        <v>18.542999999999999</v>
      </c>
      <c r="AN166" s="15">
        <v>19.312999999999999</v>
      </c>
      <c r="AO166" s="15">
        <v>20.251000000000001</v>
      </c>
      <c r="AP166" s="15">
        <v>21.338999999999999</v>
      </c>
      <c r="AQ166" s="15">
        <v>22.538</v>
      </c>
      <c r="AR166" s="15">
        <v>23.776</v>
      </c>
      <c r="AS166" s="15">
        <v>25.01</v>
      </c>
      <c r="AT166" s="15">
        <v>26.213000000000001</v>
      </c>
      <c r="AU166" s="15">
        <v>27.404</v>
      </c>
      <c r="AV166" s="15">
        <v>28.646000000000001</v>
      </c>
      <c r="AW166" s="15">
        <v>30.055</v>
      </c>
      <c r="AX166" s="15">
        <v>31.672000000000001</v>
      </c>
      <c r="AY166" s="15">
        <v>33.536000000000001</v>
      </c>
      <c r="AZ166" s="15">
        <v>35.597000000000001</v>
      </c>
      <c r="BA166" s="15">
        <v>37.74</v>
      </c>
      <c r="BB166" s="15">
        <v>39.808</v>
      </c>
      <c r="BC166" s="15">
        <v>41.686999999999998</v>
      </c>
      <c r="BD166" s="15">
        <v>43.316000000000003</v>
      </c>
      <c r="BE166" s="15">
        <v>44.738</v>
      </c>
      <c r="BF166" s="15">
        <v>46.027999999999999</v>
      </c>
      <c r="BG166" s="15">
        <v>47.298999999999999</v>
      </c>
      <c r="BH166" s="15">
        <v>48.622</v>
      </c>
      <c r="BI166" s="15">
        <v>50.030999999999999</v>
      </c>
      <c r="BJ166" s="15">
        <v>51.482999999999997</v>
      </c>
      <c r="BK166" s="15">
        <v>52.926000000000002</v>
      </c>
      <c r="BL166" s="15">
        <v>54.279000000000003</v>
      </c>
      <c r="BM166" s="15">
        <v>55.506999999999998</v>
      </c>
      <c r="BN166" s="15">
        <v>56.579000000000001</v>
      </c>
      <c r="BO166" s="15">
        <v>57.523000000000003</v>
      </c>
      <c r="BP166" s="15">
        <v>58.371000000000002</v>
      </c>
      <c r="BQ166" s="15">
        <v>59.171999999999997</v>
      </c>
      <c r="BR166" s="15">
        <v>59.963000000000001</v>
      </c>
    </row>
    <row r="167" spans="1:70" x14ac:dyDescent="0.2">
      <c r="A167" s="24" t="s">
        <v>50</v>
      </c>
      <c r="B167" s="24">
        <v>192</v>
      </c>
      <c r="C167" s="24" t="s">
        <v>13</v>
      </c>
      <c r="D167" s="24" t="s">
        <v>767</v>
      </c>
      <c r="E167" s="15">
        <v>5919.9930000000004</v>
      </c>
      <c r="F167" s="15">
        <v>6051.2910000000002</v>
      </c>
      <c r="G167" s="15">
        <v>6180.0309999999999</v>
      </c>
      <c r="H167" s="15">
        <v>6304.5230000000001</v>
      </c>
      <c r="I167" s="15">
        <v>6424.1719999999996</v>
      </c>
      <c r="J167" s="15">
        <v>6539.4690000000001</v>
      </c>
      <c r="K167" s="15">
        <v>6652.09</v>
      </c>
      <c r="L167" s="15">
        <v>6764.7860000000001</v>
      </c>
      <c r="M167" s="15">
        <v>6881.21</v>
      </c>
      <c r="N167" s="15">
        <v>7005.4809999999998</v>
      </c>
      <c r="O167" s="15">
        <v>7141.1350000000002</v>
      </c>
      <c r="P167" s="15">
        <v>7289.826</v>
      </c>
      <c r="Q167" s="15">
        <v>7450.402</v>
      </c>
      <c r="R167" s="15">
        <v>7618.3540000000003</v>
      </c>
      <c r="S167" s="15">
        <v>7787.1459999999997</v>
      </c>
      <c r="T167" s="15">
        <v>7951.933</v>
      </c>
      <c r="U167" s="15">
        <v>8110.43</v>
      </c>
      <c r="V167" s="15">
        <v>8263.5460000000003</v>
      </c>
      <c r="W167" s="15">
        <v>8413.3269999999993</v>
      </c>
      <c r="X167" s="15">
        <v>8563.1929999999993</v>
      </c>
      <c r="Y167" s="15">
        <v>8715.1229999999996</v>
      </c>
      <c r="Z167" s="15">
        <v>8869.9609999999993</v>
      </c>
      <c r="AA167" s="15">
        <v>9025.2999999999993</v>
      </c>
      <c r="AB167" s="15">
        <v>9176.0519999999997</v>
      </c>
      <c r="AC167" s="15">
        <v>9315.3729999999996</v>
      </c>
      <c r="AD167" s="15">
        <v>9438.4419999999991</v>
      </c>
      <c r="AE167" s="15">
        <v>9544.2710000000006</v>
      </c>
      <c r="AF167" s="15">
        <v>9634.68</v>
      </c>
      <c r="AG167" s="15">
        <v>9711.3919999999998</v>
      </c>
      <c r="AH167" s="15">
        <v>9777.2900000000009</v>
      </c>
      <c r="AI167" s="15">
        <v>9835.1769999999997</v>
      </c>
      <c r="AJ167" s="15">
        <v>9884.2129999999997</v>
      </c>
      <c r="AK167" s="15">
        <v>9925.6229999999996</v>
      </c>
      <c r="AL167" s="15">
        <v>9966.7330000000002</v>
      </c>
      <c r="AM167" s="15">
        <v>10017.058999999999</v>
      </c>
      <c r="AN167" s="15">
        <v>10082.989</v>
      </c>
      <c r="AO167" s="15">
        <v>10168.087</v>
      </c>
      <c r="AP167" s="15">
        <v>10269.566999999999</v>
      </c>
      <c r="AQ167" s="15">
        <v>10379.548000000001</v>
      </c>
      <c r="AR167" s="15">
        <v>10486.509</v>
      </c>
      <c r="AS167" s="15">
        <v>10582.081</v>
      </c>
      <c r="AT167" s="15">
        <v>10663.584999999999</v>
      </c>
      <c r="AU167" s="15">
        <v>10733.362999999999</v>
      </c>
      <c r="AV167" s="15">
        <v>10794.135</v>
      </c>
      <c r="AW167" s="15">
        <v>10850.584999999999</v>
      </c>
      <c r="AX167" s="15">
        <v>10906.043</v>
      </c>
      <c r="AY167" s="15">
        <v>10961.012000000001</v>
      </c>
      <c r="AZ167" s="15">
        <v>11013.983</v>
      </c>
      <c r="BA167" s="15">
        <v>11064.097</v>
      </c>
      <c r="BB167" s="15">
        <v>11110.004000000001</v>
      </c>
      <c r="BC167" s="15">
        <v>11150.736000000001</v>
      </c>
      <c r="BD167" s="15">
        <v>11186.541999999999</v>
      </c>
      <c r="BE167" s="15">
        <v>11217.998</v>
      </c>
      <c r="BF167" s="15">
        <v>11244.885</v>
      </c>
      <c r="BG167" s="15">
        <v>11266.941000000001</v>
      </c>
      <c r="BH167" s="15">
        <v>11284.253000000001</v>
      </c>
      <c r="BI167" s="15">
        <v>11296.233</v>
      </c>
      <c r="BJ167" s="15">
        <v>11303.687</v>
      </c>
      <c r="BK167" s="15">
        <v>11309.754000000001</v>
      </c>
      <c r="BL167" s="15">
        <v>11318.602000000001</v>
      </c>
      <c r="BM167" s="15">
        <v>11333.050999999999</v>
      </c>
      <c r="BN167" s="15">
        <v>11354.651</v>
      </c>
      <c r="BO167" s="15">
        <v>11382.146000000001</v>
      </c>
      <c r="BP167" s="15">
        <v>11412.166999999999</v>
      </c>
      <c r="BQ167" s="15">
        <v>11439.767</v>
      </c>
      <c r="BR167" s="15">
        <v>11461.432000000001</v>
      </c>
    </row>
    <row r="168" spans="1:70" x14ac:dyDescent="0.2">
      <c r="A168" s="24" t="s">
        <v>769</v>
      </c>
      <c r="B168" s="24">
        <v>531</v>
      </c>
      <c r="C168" s="24" t="s">
        <v>13</v>
      </c>
      <c r="D168" s="24" t="s">
        <v>767</v>
      </c>
      <c r="E168" s="15">
        <v>100.179</v>
      </c>
      <c r="F168" s="15">
        <v>104.56699999999999</v>
      </c>
      <c r="G168" s="15">
        <v>108.28400000000001</v>
      </c>
      <c r="H168" s="15">
        <v>111.504</v>
      </c>
      <c r="I168" s="15">
        <v>114.346</v>
      </c>
      <c r="J168" s="15">
        <v>116.916</v>
      </c>
      <c r="K168" s="15">
        <v>119.27800000000001</v>
      </c>
      <c r="L168" s="15">
        <v>121.465</v>
      </c>
      <c r="M168" s="15">
        <v>123.48399999999999</v>
      </c>
      <c r="N168" s="15">
        <v>125.309</v>
      </c>
      <c r="O168" s="15">
        <v>126.941</v>
      </c>
      <c r="P168" s="15">
        <v>128.37799999999999</v>
      </c>
      <c r="Q168" s="15">
        <v>129.68199999999999</v>
      </c>
      <c r="R168" s="15">
        <v>130.94900000000001</v>
      </c>
      <c r="S168" s="15">
        <v>132.322</v>
      </c>
      <c r="T168" s="15">
        <v>133.87799999999999</v>
      </c>
      <c r="U168" s="15">
        <v>135.65</v>
      </c>
      <c r="V168" s="15">
        <v>137.60900000000001</v>
      </c>
      <c r="W168" s="15">
        <v>139.68</v>
      </c>
      <c r="X168" s="15">
        <v>141.71700000000001</v>
      </c>
      <c r="Y168" s="15">
        <v>143.63399999999999</v>
      </c>
      <c r="Z168" s="15">
        <v>145.447</v>
      </c>
      <c r="AA168" s="15">
        <v>147.15199999999999</v>
      </c>
      <c r="AB168" s="15">
        <v>148.61799999999999</v>
      </c>
      <c r="AC168" s="15">
        <v>149.68299999999999</v>
      </c>
      <c r="AD168" s="15">
        <v>150.25800000000001</v>
      </c>
      <c r="AE168" s="15">
        <v>150.24</v>
      </c>
      <c r="AF168" s="15">
        <v>149.715</v>
      </c>
      <c r="AG168" s="15">
        <v>148.929</v>
      </c>
      <c r="AH168" s="15">
        <v>148.27699999999999</v>
      </c>
      <c r="AI168" s="15">
        <v>147.99600000000001</v>
      </c>
      <c r="AJ168" s="15">
        <v>148.21</v>
      </c>
      <c r="AK168" s="15">
        <v>148.81399999999999</v>
      </c>
      <c r="AL168" s="15">
        <v>149.58000000000001</v>
      </c>
      <c r="AM168" s="15">
        <v>150.18700000000001</v>
      </c>
      <c r="AN168" s="15">
        <v>150.37700000000001</v>
      </c>
      <c r="AO168" s="15">
        <v>150.05699999999999</v>
      </c>
      <c r="AP168" s="15">
        <v>149.32400000000001</v>
      </c>
      <c r="AQ168" s="15">
        <v>148.35400000000001</v>
      </c>
      <c r="AR168" s="15">
        <v>147.41</v>
      </c>
      <c r="AS168" s="15">
        <v>146.67099999999999</v>
      </c>
      <c r="AT168" s="15">
        <v>146.239</v>
      </c>
      <c r="AU168" s="15">
        <v>146.02099999999999</v>
      </c>
      <c r="AV168" s="15">
        <v>145.76400000000001</v>
      </c>
      <c r="AW168" s="15">
        <v>145.125</v>
      </c>
      <c r="AX168" s="15">
        <v>143.88399999999999</v>
      </c>
      <c r="AY168" s="15">
        <v>141.983</v>
      </c>
      <c r="AZ168" s="15">
        <v>139.56899999999999</v>
      </c>
      <c r="BA168" s="15">
        <v>136.89099999999999</v>
      </c>
      <c r="BB168" s="15">
        <v>134.31100000000001</v>
      </c>
      <c r="BC168" s="15">
        <v>132.09899999999999</v>
      </c>
      <c r="BD168" s="15">
        <v>130.27699999999999</v>
      </c>
      <c r="BE168" s="15">
        <v>128.82900000000001</v>
      </c>
      <c r="BF168" s="15">
        <v>128.02099999999999</v>
      </c>
      <c r="BG168" s="15">
        <v>128.15700000000001</v>
      </c>
      <c r="BH168" s="15">
        <v>129.39400000000001</v>
      </c>
      <c r="BI168" s="15">
        <v>131.898</v>
      </c>
      <c r="BJ168" s="15">
        <v>135.49799999999999</v>
      </c>
      <c r="BK168" s="15">
        <v>139.72999999999999</v>
      </c>
      <c r="BL168" s="15">
        <v>143.93299999999999</v>
      </c>
      <c r="BM168" s="15">
        <v>147.608</v>
      </c>
      <c r="BN168" s="15">
        <v>150.59299999999999</v>
      </c>
      <c r="BO168" s="15">
        <v>152.98500000000001</v>
      </c>
      <c r="BP168" s="15">
        <v>154.89500000000001</v>
      </c>
      <c r="BQ168" s="15">
        <v>156.512</v>
      </c>
      <c r="BR168" s="15">
        <v>158.01</v>
      </c>
    </row>
    <row r="169" spans="1:70" x14ac:dyDescent="0.2">
      <c r="A169" s="24" t="s">
        <v>404</v>
      </c>
      <c r="B169" s="24">
        <v>212</v>
      </c>
      <c r="C169" s="24" t="s">
        <v>13</v>
      </c>
      <c r="D169" s="24" t="s">
        <v>767</v>
      </c>
      <c r="E169" s="15">
        <v>51.1</v>
      </c>
      <c r="F169" s="15">
        <v>51.706000000000003</v>
      </c>
      <c r="G169" s="15">
        <v>52.301000000000002</v>
      </c>
      <c r="H169" s="15">
        <v>52.947000000000003</v>
      </c>
      <c r="I169" s="15">
        <v>53.688000000000002</v>
      </c>
      <c r="J169" s="15">
        <v>54.56</v>
      </c>
      <c r="K169" s="15">
        <v>55.546999999999997</v>
      </c>
      <c r="L169" s="15">
        <v>56.63</v>
      </c>
      <c r="M169" s="15">
        <v>57.771999999999998</v>
      </c>
      <c r="N169" s="15">
        <v>58.921999999999997</v>
      </c>
      <c r="O169" s="15">
        <v>60.011000000000003</v>
      </c>
      <c r="P169" s="15">
        <v>61.031999999999996</v>
      </c>
      <c r="Q169" s="15">
        <v>61.981999999999999</v>
      </c>
      <c r="R169" s="15">
        <v>62.917999999999999</v>
      </c>
      <c r="S169" s="15">
        <v>63.926000000000002</v>
      </c>
      <c r="T169" s="15">
        <v>65.037999999999997</v>
      </c>
      <c r="U169" s="15">
        <v>66.311000000000007</v>
      </c>
      <c r="V169" s="15">
        <v>67.686000000000007</v>
      </c>
      <c r="W169" s="15">
        <v>69.040000000000006</v>
      </c>
      <c r="X169" s="15">
        <v>70.212999999999994</v>
      </c>
      <c r="Y169" s="15">
        <v>71.072999999999993</v>
      </c>
      <c r="Z169" s="15">
        <v>71.569000000000003</v>
      </c>
      <c r="AA169" s="15">
        <v>71.733999999999995</v>
      </c>
      <c r="AB169" s="15">
        <v>71.744</v>
      </c>
      <c r="AC169" s="15">
        <v>71.807000000000002</v>
      </c>
      <c r="AD169" s="15">
        <v>72.093999999999994</v>
      </c>
      <c r="AE169" s="15">
        <v>72.641999999999996</v>
      </c>
      <c r="AF169" s="15">
        <v>73.411000000000001</v>
      </c>
      <c r="AG169" s="15">
        <v>74.242000000000004</v>
      </c>
      <c r="AH169" s="15">
        <v>74.924999999999997</v>
      </c>
      <c r="AI169" s="15">
        <v>75.313999999999993</v>
      </c>
      <c r="AJ169" s="15">
        <v>75.375</v>
      </c>
      <c r="AK169" s="15">
        <v>75.17</v>
      </c>
      <c r="AL169" s="15">
        <v>74.747</v>
      </c>
      <c r="AM169" s="15">
        <v>74.212999999999994</v>
      </c>
      <c r="AN169" s="15">
        <v>73.643000000000001</v>
      </c>
      <c r="AO169" s="15">
        <v>73.025000000000006</v>
      </c>
      <c r="AP169" s="15">
        <v>72.37</v>
      </c>
      <c r="AQ169" s="15">
        <v>71.742000000000004</v>
      </c>
      <c r="AR169" s="15">
        <v>71.242000000000004</v>
      </c>
      <c r="AS169" s="15">
        <v>70.926000000000002</v>
      </c>
      <c r="AT169" s="15">
        <v>70.841999999999999</v>
      </c>
      <c r="AU169" s="15">
        <v>70.97</v>
      </c>
      <c r="AV169" s="15">
        <v>71.209999999999994</v>
      </c>
      <c r="AW169" s="15">
        <v>71.373000000000005</v>
      </c>
      <c r="AX169" s="15">
        <v>71.367999999999995</v>
      </c>
      <c r="AY169" s="15">
        <v>71.144999999999996</v>
      </c>
      <c r="AZ169" s="15">
        <v>70.753</v>
      </c>
      <c r="BA169" s="15">
        <v>70.290000000000006</v>
      </c>
      <c r="BB169" s="15">
        <v>69.903000000000006</v>
      </c>
      <c r="BC169" s="15">
        <v>69.676000000000002</v>
      </c>
      <c r="BD169" s="15">
        <v>69.67</v>
      </c>
      <c r="BE169" s="15">
        <v>69.823999999999998</v>
      </c>
      <c r="BF169" s="15">
        <v>70.093000000000004</v>
      </c>
      <c r="BG169" s="15">
        <v>70.379000000000005</v>
      </c>
      <c r="BH169" s="15">
        <v>70.626999999999995</v>
      </c>
      <c r="BI169" s="15">
        <v>70.807000000000002</v>
      </c>
      <c r="BJ169" s="15">
        <v>70.95</v>
      </c>
      <c r="BK169" s="15">
        <v>71.073999999999998</v>
      </c>
      <c r="BL169" s="15">
        <v>71.228999999999999</v>
      </c>
      <c r="BM169" s="15">
        <v>71.44</v>
      </c>
      <c r="BN169" s="15">
        <v>71.718000000000004</v>
      </c>
      <c r="BO169" s="15">
        <v>72.043999999999997</v>
      </c>
      <c r="BP169" s="15">
        <v>72.400000000000006</v>
      </c>
      <c r="BQ169" s="15">
        <v>72.778000000000006</v>
      </c>
      <c r="BR169" s="15">
        <v>73.162000000000006</v>
      </c>
    </row>
    <row r="170" spans="1:70" x14ac:dyDescent="0.2">
      <c r="A170" s="24" t="s">
        <v>56</v>
      </c>
      <c r="B170" s="24">
        <v>214</v>
      </c>
      <c r="C170" s="24" t="s">
        <v>13</v>
      </c>
      <c r="D170" s="24" t="s">
        <v>767</v>
      </c>
      <c r="E170" s="15">
        <v>2364.654</v>
      </c>
      <c r="F170" s="15">
        <v>2438.4050000000002</v>
      </c>
      <c r="G170" s="15">
        <v>2517.259</v>
      </c>
      <c r="H170" s="15">
        <v>2600.7979999999998</v>
      </c>
      <c r="I170" s="15">
        <v>2688.6979999999999</v>
      </c>
      <c r="J170" s="15">
        <v>2780.652</v>
      </c>
      <c r="K170" s="15">
        <v>2876.4279999999999</v>
      </c>
      <c r="L170" s="15">
        <v>2975.8069999999998</v>
      </c>
      <c r="M170" s="15">
        <v>3078.6289999999999</v>
      </c>
      <c r="N170" s="15">
        <v>3184.7570000000001</v>
      </c>
      <c r="O170" s="15">
        <v>3294.0419999999999</v>
      </c>
      <c r="P170" s="15">
        <v>3406.299</v>
      </c>
      <c r="Q170" s="15">
        <v>3521.2779999999998</v>
      </c>
      <c r="R170" s="15">
        <v>3638.6280000000002</v>
      </c>
      <c r="S170" s="15">
        <v>3757.9560000000001</v>
      </c>
      <c r="T170" s="15">
        <v>3878.9479999999999</v>
      </c>
      <c r="U170" s="15">
        <v>4001.375</v>
      </c>
      <c r="V170" s="15">
        <v>4125.1090000000004</v>
      </c>
      <c r="W170" s="15">
        <v>4250.0249999999996</v>
      </c>
      <c r="X170" s="15">
        <v>4376.0540000000001</v>
      </c>
      <c r="Y170" s="15">
        <v>4503.1139999999996</v>
      </c>
      <c r="Z170" s="15">
        <v>4631.1139999999996</v>
      </c>
      <c r="AA170" s="15">
        <v>4759.9340000000002</v>
      </c>
      <c r="AB170" s="15">
        <v>4889.4359999999997</v>
      </c>
      <c r="AC170" s="15">
        <v>5019.473</v>
      </c>
      <c r="AD170" s="15">
        <v>5149.9350000000004</v>
      </c>
      <c r="AE170" s="15">
        <v>5280.723</v>
      </c>
      <c r="AF170" s="15">
        <v>5411.8649999999998</v>
      </c>
      <c r="AG170" s="15">
        <v>5543.5169999999998</v>
      </c>
      <c r="AH170" s="15">
        <v>5675.9309999999996</v>
      </c>
      <c r="AI170" s="15">
        <v>5809.2690000000002</v>
      </c>
      <c r="AJ170" s="15">
        <v>5943.5910000000003</v>
      </c>
      <c r="AK170" s="15">
        <v>6078.82</v>
      </c>
      <c r="AL170" s="15">
        <v>6214.857</v>
      </c>
      <c r="AM170" s="15">
        <v>6351.5720000000001</v>
      </c>
      <c r="AN170" s="15">
        <v>6488.8559999999998</v>
      </c>
      <c r="AO170" s="15">
        <v>6626.5420000000004</v>
      </c>
      <c r="AP170" s="15">
        <v>6764.6239999999998</v>
      </c>
      <c r="AQ170" s="15">
        <v>6903.3159999999998</v>
      </c>
      <c r="AR170" s="15">
        <v>7042.9369999999999</v>
      </c>
      <c r="AS170" s="15">
        <v>7183.6469999999999</v>
      </c>
      <c r="AT170" s="15">
        <v>7325.6220000000003</v>
      </c>
      <c r="AU170" s="15">
        <v>7468.5510000000004</v>
      </c>
      <c r="AV170" s="15">
        <v>7611.4650000000001</v>
      </c>
      <c r="AW170" s="15">
        <v>7753.0519999999997</v>
      </c>
      <c r="AX170" s="15">
        <v>7892.4229999999998</v>
      </c>
      <c r="AY170" s="15">
        <v>8029.1130000000003</v>
      </c>
      <c r="AZ170" s="15">
        <v>8163.4719999999998</v>
      </c>
      <c r="BA170" s="15">
        <v>8296.375</v>
      </c>
      <c r="BB170" s="15">
        <v>8429.1119999999992</v>
      </c>
      <c r="BC170" s="15">
        <v>8562.6219999999994</v>
      </c>
      <c r="BD170" s="15">
        <v>8697.1260000000002</v>
      </c>
      <c r="BE170" s="15">
        <v>8832.2849999999999</v>
      </c>
      <c r="BF170" s="15">
        <v>8967.76</v>
      </c>
      <c r="BG170" s="15">
        <v>9102.9979999999996</v>
      </c>
      <c r="BH170" s="15">
        <v>9237.5660000000007</v>
      </c>
      <c r="BI170" s="15">
        <v>9371.3379999999997</v>
      </c>
      <c r="BJ170" s="15">
        <v>9504.3529999999992</v>
      </c>
      <c r="BK170" s="15">
        <v>9636.52</v>
      </c>
      <c r="BL170" s="15">
        <v>9767.7579999999998</v>
      </c>
      <c r="BM170" s="15">
        <v>9897.9850000000006</v>
      </c>
      <c r="BN170" s="15">
        <v>10027.094999999999</v>
      </c>
      <c r="BO170" s="15">
        <v>10154.950000000001</v>
      </c>
      <c r="BP170" s="15">
        <v>10281.296</v>
      </c>
      <c r="BQ170" s="15">
        <v>10405.843999999999</v>
      </c>
      <c r="BR170" s="15">
        <v>10528.394</v>
      </c>
    </row>
    <row r="171" spans="1:70" x14ac:dyDescent="0.2">
      <c r="A171" s="24" t="s">
        <v>74</v>
      </c>
      <c r="B171" s="24">
        <v>308</v>
      </c>
      <c r="C171" s="24" t="s">
        <v>13</v>
      </c>
      <c r="D171" s="24" t="s">
        <v>767</v>
      </c>
      <c r="E171" s="15">
        <v>76.680999999999997</v>
      </c>
      <c r="F171" s="15">
        <v>76.623999999999995</v>
      </c>
      <c r="G171" s="15">
        <v>77.137</v>
      </c>
      <c r="H171" s="15">
        <v>78.102999999999994</v>
      </c>
      <c r="I171" s="15">
        <v>79.432000000000002</v>
      </c>
      <c r="J171" s="15">
        <v>81.024000000000001</v>
      </c>
      <c r="K171" s="15">
        <v>82.8</v>
      </c>
      <c r="L171" s="15">
        <v>84.647999999999996</v>
      </c>
      <c r="M171" s="15">
        <v>86.492999999999995</v>
      </c>
      <c r="N171" s="15">
        <v>88.251999999999995</v>
      </c>
      <c r="O171" s="15">
        <v>89.869</v>
      </c>
      <c r="P171" s="15">
        <v>91.26</v>
      </c>
      <c r="Q171" s="15">
        <v>92.424999999999997</v>
      </c>
      <c r="R171" s="15">
        <v>93.35</v>
      </c>
      <c r="S171" s="15">
        <v>94.066000000000003</v>
      </c>
      <c r="T171" s="15">
        <v>94.581000000000003</v>
      </c>
      <c r="U171" s="15">
        <v>94.875</v>
      </c>
      <c r="V171" s="15">
        <v>94.960999999999999</v>
      </c>
      <c r="W171" s="15">
        <v>94.867999999999995</v>
      </c>
      <c r="X171" s="15">
        <v>94.682000000000002</v>
      </c>
      <c r="Y171" s="15">
        <v>94.426000000000002</v>
      </c>
      <c r="Z171" s="15">
        <v>94.185000000000002</v>
      </c>
      <c r="AA171" s="15">
        <v>93.933999999999997</v>
      </c>
      <c r="AB171" s="15">
        <v>93.63</v>
      </c>
      <c r="AC171" s="15">
        <v>93.152000000000001</v>
      </c>
      <c r="AD171" s="15">
        <v>92.447999999999993</v>
      </c>
      <c r="AE171" s="15">
        <v>91.436999999999998</v>
      </c>
      <c r="AF171" s="15">
        <v>90.183999999999997</v>
      </c>
      <c r="AG171" s="15">
        <v>89.072999999999993</v>
      </c>
      <c r="AH171" s="15">
        <v>88.567999999999998</v>
      </c>
      <c r="AI171" s="15">
        <v>89.004999999999995</v>
      </c>
      <c r="AJ171" s="15">
        <v>90.572000000000003</v>
      </c>
      <c r="AK171" s="15">
        <v>93.090999999999994</v>
      </c>
      <c r="AL171" s="15">
        <v>95.984999999999999</v>
      </c>
      <c r="AM171" s="15">
        <v>98.438999999999993</v>
      </c>
      <c r="AN171" s="15">
        <v>99.906000000000006</v>
      </c>
      <c r="AO171" s="15">
        <v>100.143</v>
      </c>
      <c r="AP171" s="15">
        <v>99.38</v>
      </c>
      <c r="AQ171" s="15">
        <v>98.061999999999998</v>
      </c>
      <c r="AR171" s="15">
        <v>96.869</v>
      </c>
      <c r="AS171" s="15">
        <v>96.283000000000001</v>
      </c>
      <c r="AT171" s="15">
        <v>96.453999999999994</v>
      </c>
      <c r="AU171" s="15">
        <v>97.197999999999993</v>
      </c>
      <c r="AV171" s="15">
        <v>98.305000000000007</v>
      </c>
      <c r="AW171" s="15">
        <v>99.405000000000001</v>
      </c>
      <c r="AX171" s="15">
        <v>100.255</v>
      </c>
      <c r="AY171" s="15">
        <v>100.79600000000001</v>
      </c>
      <c r="AZ171" s="15">
        <v>101.122</v>
      </c>
      <c r="BA171" s="15">
        <v>101.309</v>
      </c>
      <c r="BB171" s="15">
        <v>101.44199999999999</v>
      </c>
      <c r="BC171" s="15">
        <v>101.619</v>
      </c>
      <c r="BD171" s="15">
        <v>101.849</v>
      </c>
      <c r="BE171" s="15">
        <v>102.1</v>
      </c>
      <c r="BF171" s="15">
        <v>102.375</v>
      </c>
      <c r="BG171" s="15">
        <v>102.65600000000001</v>
      </c>
      <c r="BH171" s="15">
        <v>102.949</v>
      </c>
      <c r="BI171" s="15">
        <v>103.259</v>
      </c>
      <c r="BJ171" s="15">
        <v>103.586</v>
      </c>
      <c r="BK171" s="15">
        <v>103.93</v>
      </c>
      <c r="BL171" s="15">
        <v>104.29600000000001</v>
      </c>
      <c r="BM171" s="15">
        <v>104.67700000000001</v>
      </c>
      <c r="BN171" s="15">
        <v>105.075</v>
      </c>
      <c r="BO171" s="15">
        <v>105.48099999999999</v>
      </c>
      <c r="BP171" s="15">
        <v>105.90900000000001</v>
      </c>
      <c r="BQ171" s="15">
        <v>106.36</v>
      </c>
      <c r="BR171" s="15">
        <v>106.82299999999999</v>
      </c>
    </row>
    <row r="172" spans="1:70" x14ac:dyDescent="0.2">
      <c r="A172" s="24" t="s">
        <v>75</v>
      </c>
      <c r="B172" s="24">
        <v>312</v>
      </c>
      <c r="C172" s="24" t="s">
        <v>13</v>
      </c>
      <c r="D172" s="24" t="s">
        <v>767</v>
      </c>
      <c r="E172" s="15">
        <v>210.00299999999999</v>
      </c>
      <c r="F172" s="15">
        <v>213.072</v>
      </c>
      <c r="G172" s="15">
        <v>217.26599999999999</v>
      </c>
      <c r="H172" s="15">
        <v>222.565</v>
      </c>
      <c r="I172" s="15">
        <v>228.87899999999999</v>
      </c>
      <c r="J172" s="15">
        <v>236.06399999999999</v>
      </c>
      <c r="K172" s="15">
        <v>243.876</v>
      </c>
      <c r="L172" s="15">
        <v>252.05799999999999</v>
      </c>
      <c r="M172" s="15">
        <v>260.23099999999999</v>
      </c>
      <c r="N172" s="15">
        <v>268.04199999999997</v>
      </c>
      <c r="O172" s="15">
        <v>275.161</v>
      </c>
      <c r="P172" s="15">
        <v>281.40899999999999</v>
      </c>
      <c r="Q172" s="15">
        <v>286.76100000000002</v>
      </c>
      <c r="R172" s="15">
        <v>291.45100000000002</v>
      </c>
      <c r="S172" s="15">
        <v>295.83300000000003</v>
      </c>
      <c r="T172" s="15">
        <v>300.17099999999999</v>
      </c>
      <c r="U172" s="15">
        <v>304.524</v>
      </c>
      <c r="V172" s="15">
        <v>308.767</v>
      </c>
      <c r="W172" s="15">
        <v>312.78300000000002</v>
      </c>
      <c r="X172" s="15">
        <v>316.346</v>
      </c>
      <c r="Y172" s="15">
        <v>319.334</v>
      </c>
      <c r="Z172" s="15">
        <v>321.75299999999999</v>
      </c>
      <c r="AA172" s="15">
        <v>323.72199999999998</v>
      </c>
      <c r="AB172" s="15">
        <v>325.22399999999999</v>
      </c>
      <c r="AC172" s="15">
        <v>326.28500000000003</v>
      </c>
      <c r="AD172" s="15">
        <v>326.96600000000001</v>
      </c>
      <c r="AE172" s="15">
        <v>327.2</v>
      </c>
      <c r="AF172" s="15">
        <v>327.12799999999999</v>
      </c>
      <c r="AG172" s="15">
        <v>327.22399999999999</v>
      </c>
      <c r="AH172" s="15">
        <v>328.09500000000003</v>
      </c>
      <c r="AI172" s="15">
        <v>330.17700000000002</v>
      </c>
      <c r="AJ172" s="15">
        <v>333.625</v>
      </c>
      <c r="AK172" s="15">
        <v>338.29599999999999</v>
      </c>
      <c r="AL172" s="15">
        <v>343.892</v>
      </c>
      <c r="AM172" s="15">
        <v>349.971</v>
      </c>
      <c r="AN172" s="15">
        <v>356.17099999999999</v>
      </c>
      <c r="AO172" s="15">
        <v>362.46100000000001</v>
      </c>
      <c r="AP172" s="15">
        <v>368.86</v>
      </c>
      <c r="AQ172" s="15">
        <v>375.08</v>
      </c>
      <c r="AR172" s="15">
        <v>380.82499999999999</v>
      </c>
      <c r="AS172" s="15">
        <v>385.87799999999999</v>
      </c>
      <c r="AT172" s="15">
        <v>390.06900000000002</v>
      </c>
      <c r="AU172" s="15">
        <v>393.46499999999997</v>
      </c>
      <c r="AV172" s="15">
        <v>396.42899999999997</v>
      </c>
      <c r="AW172" s="15">
        <v>399.47</v>
      </c>
      <c r="AX172" s="15">
        <v>402.93700000000001</v>
      </c>
      <c r="AY172" s="15">
        <v>406.97699999999998</v>
      </c>
      <c r="AZ172" s="15">
        <v>411.44400000000002</v>
      </c>
      <c r="BA172" s="15">
        <v>416.089</v>
      </c>
      <c r="BB172" s="15">
        <v>420.58199999999999</v>
      </c>
      <c r="BC172" s="15">
        <v>424.64600000000002</v>
      </c>
      <c r="BD172" s="15">
        <v>428.22</v>
      </c>
      <c r="BE172" s="15">
        <v>431.35899999999998</v>
      </c>
      <c r="BF172" s="15">
        <v>434.19099999999997</v>
      </c>
      <c r="BG172" s="15">
        <v>436.88499999999999</v>
      </c>
      <c r="BH172" s="15">
        <v>439.55200000000002</v>
      </c>
      <c r="BI172" s="15">
        <v>442.25700000000001</v>
      </c>
      <c r="BJ172" s="15">
        <v>444.91</v>
      </c>
      <c r="BK172" s="15">
        <v>447.34500000000003</v>
      </c>
      <c r="BL172" s="15">
        <v>449.33300000000003</v>
      </c>
      <c r="BM172" s="15">
        <v>450.71800000000002</v>
      </c>
      <c r="BN172" s="15">
        <v>451.447</v>
      </c>
      <c r="BO172" s="15">
        <v>451.60199999999998</v>
      </c>
      <c r="BP172" s="15">
        <v>451.33800000000002</v>
      </c>
      <c r="BQ172" s="15">
        <v>450.88400000000001</v>
      </c>
      <c r="BR172" s="15">
        <v>450.41800000000001</v>
      </c>
    </row>
    <row r="173" spans="1:70" x14ac:dyDescent="0.2">
      <c r="A173" s="24" t="s">
        <v>82</v>
      </c>
      <c r="B173" s="24">
        <v>332</v>
      </c>
      <c r="C173" s="24" t="s">
        <v>13</v>
      </c>
      <c r="D173" s="24" t="s">
        <v>767</v>
      </c>
      <c r="E173" s="15">
        <v>3221.2829999999999</v>
      </c>
      <c r="F173" s="15">
        <v>3275.366</v>
      </c>
      <c r="G173" s="15">
        <v>3331.58</v>
      </c>
      <c r="H173" s="15">
        <v>3390.05</v>
      </c>
      <c r="I173" s="15">
        <v>3450.85</v>
      </c>
      <c r="J173" s="15">
        <v>3514.0740000000001</v>
      </c>
      <c r="K173" s="15">
        <v>3579.7249999999999</v>
      </c>
      <c r="L173" s="15">
        <v>3647.8090000000002</v>
      </c>
      <c r="M173" s="15">
        <v>3718.2829999999999</v>
      </c>
      <c r="N173" s="15">
        <v>3791.0970000000002</v>
      </c>
      <c r="O173" s="15">
        <v>3866.1590000000001</v>
      </c>
      <c r="P173" s="15">
        <v>3943.364</v>
      </c>
      <c r="Q173" s="15">
        <v>4022.5929999999998</v>
      </c>
      <c r="R173" s="15">
        <v>4103.7299999999996</v>
      </c>
      <c r="S173" s="15">
        <v>4186.6400000000003</v>
      </c>
      <c r="T173" s="15">
        <v>4271.1329999999998</v>
      </c>
      <c r="U173" s="15">
        <v>4357.4840000000004</v>
      </c>
      <c r="V173" s="15">
        <v>4445.53</v>
      </c>
      <c r="W173" s="15">
        <v>4534.2340000000004</v>
      </c>
      <c r="X173" s="15">
        <v>4622.2079999999996</v>
      </c>
      <c r="Y173" s="15">
        <v>4708.6419999999998</v>
      </c>
      <c r="Z173" s="15">
        <v>4793.1549999999997</v>
      </c>
      <c r="AA173" s="15">
        <v>4876.5600000000004</v>
      </c>
      <c r="AB173" s="15">
        <v>4960.6570000000002</v>
      </c>
      <c r="AC173" s="15">
        <v>5047.9440000000004</v>
      </c>
      <c r="AD173" s="15">
        <v>5140.357</v>
      </c>
      <c r="AE173" s="15">
        <v>5238.2449999999999</v>
      </c>
      <c r="AF173" s="15">
        <v>5341.4189999999999</v>
      </c>
      <c r="AG173" s="15">
        <v>5450.549</v>
      </c>
      <c r="AH173" s="15">
        <v>5566.2659999999996</v>
      </c>
      <c r="AI173" s="15">
        <v>5688.8360000000002</v>
      </c>
      <c r="AJ173" s="15">
        <v>5818.6710000000003</v>
      </c>
      <c r="AK173" s="15">
        <v>5955.2669999999998</v>
      </c>
      <c r="AL173" s="15">
        <v>6096.692</v>
      </c>
      <c r="AM173" s="15">
        <v>6240.3289999999997</v>
      </c>
      <c r="AN173" s="15">
        <v>6384.1949999999997</v>
      </c>
      <c r="AO173" s="15">
        <v>6527.5429999999997</v>
      </c>
      <c r="AP173" s="15">
        <v>6670.5680000000002</v>
      </c>
      <c r="AQ173" s="15">
        <v>6813.348</v>
      </c>
      <c r="AR173" s="15">
        <v>6956.3</v>
      </c>
      <c r="AS173" s="15">
        <v>7099.732</v>
      </c>
      <c r="AT173" s="15">
        <v>7243.3909999999996</v>
      </c>
      <c r="AU173" s="15">
        <v>7386.9750000000004</v>
      </c>
      <c r="AV173" s="15">
        <v>7530.7049999999999</v>
      </c>
      <c r="AW173" s="15">
        <v>7674.9110000000001</v>
      </c>
      <c r="AX173" s="15">
        <v>7819.8059999999996</v>
      </c>
      <c r="AY173" s="15">
        <v>7965.5529999999999</v>
      </c>
      <c r="AZ173" s="15">
        <v>8111.951</v>
      </c>
      <c r="BA173" s="15">
        <v>8258.4830000000002</v>
      </c>
      <c r="BB173" s="15">
        <v>8404.3979999999992</v>
      </c>
      <c r="BC173" s="15">
        <v>8549.2000000000007</v>
      </c>
      <c r="BD173" s="15">
        <v>8692.5669999999991</v>
      </c>
      <c r="BE173" s="15">
        <v>8834.7330000000002</v>
      </c>
      <c r="BF173" s="15">
        <v>8976.5519999999997</v>
      </c>
      <c r="BG173" s="15">
        <v>9119.1779999999999</v>
      </c>
      <c r="BH173" s="15">
        <v>9263.4040000000005</v>
      </c>
      <c r="BI173" s="15">
        <v>9409.4570000000003</v>
      </c>
      <c r="BJ173" s="15">
        <v>9556.8889999999992</v>
      </c>
      <c r="BK173" s="15">
        <v>9705.0290000000005</v>
      </c>
      <c r="BL173" s="15">
        <v>9852.8700000000008</v>
      </c>
      <c r="BM173" s="15">
        <v>9999.6170000000002</v>
      </c>
      <c r="BN173" s="15">
        <v>10145.054</v>
      </c>
      <c r="BO173" s="15">
        <v>10289.209999999999</v>
      </c>
      <c r="BP173" s="15">
        <v>10431.776</v>
      </c>
      <c r="BQ173" s="15">
        <v>10572.466</v>
      </c>
      <c r="BR173" s="15">
        <v>10711.061</v>
      </c>
    </row>
    <row r="174" spans="1:70" x14ac:dyDescent="0.2">
      <c r="A174" s="24" t="s">
        <v>94</v>
      </c>
      <c r="B174" s="24">
        <v>388</v>
      </c>
      <c r="C174" s="24" t="s">
        <v>13</v>
      </c>
      <c r="D174" s="24" t="s">
        <v>767</v>
      </c>
      <c r="E174" s="15">
        <v>1402.8989999999999</v>
      </c>
      <c r="F174" s="15">
        <v>1436.944</v>
      </c>
      <c r="G174" s="15">
        <v>1468.018</v>
      </c>
      <c r="H174" s="15">
        <v>1495.67</v>
      </c>
      <c r="I174" s="15">
        <v>1519.7860000000001</v>
      </c>
      <c r="J174" s="15">
        <v>1540.623</v>
      </c>
      <c r="K174" s="15">
        <v>1558.819</v>
      </c>
      <c r="L174" s="15">
        <v>1575.3589999999999</v>
      </c>
      <c r="M174" s="15">
        <v>1591.5139999999999</v>
      </c>
      <c r="N174" s="15">
        <v>1608.723</v>
      </c>
      <c r="O174" s="15">
        <v>1628.252</v>
      </c>
      <c r="P174" s="15">
        <v>1650.806</v>
      </c>
      <c r="Q174" s="15">
        <v>1676.25</v>
      </c>
      <c r="R174" s="15">
        <v>1703.395</v>
      </c>
      <c r="S174" s="15">
        <v>1730.4860000000001</v>
      </c>
      <c r="T174" s="15">
        <v>1756.2660000000001</v>
      </c>
      <c r="U174" s="15">
        <v>1780.2639999999999</v>
      </c>
      <c r="V174" s="15">
        <v>1803.0640000000001</v>
      </c>
      <c r="W174" s="15">
        <v>1825.633</v>
      </c>
      <c r="X174" s="15">
        <v>1849.414</v>
      </c>
      <c r="Y174" s="15">
        <v>1875.3810000000001</v>
      </c>
      <c r="Z174" s="15">
        <v>1904.0160000000001</v>
      </c>
      <c r="AA174" s="15">
        <v>1934.828</v>
      </c>
      <c r="AB174" s="15">
        <v>1966.7</v>
      </c>
      <c r="AC174" s="15">
        <v>1998.0340000000001</v>
      </c>
      <c r="AD174" s="15">
        <v>2027.7370000000001</v>
      </c>
      <c r="AE174" s="15">
        <v>2055.085</v>
      </c>
      <c r="AF174" s="15">
        <v>2080.538</v>
      </c>
      <c r="AG174" s="15">
        <v>2105.6640000000002</v>
      </c>
      <c r="AH174" s="15">
        <v>2132.69</v>
      </c>
      <c r="AI174" s="15">
        <v>2163.0450000000001</v>
      </c>
      <c r="AJ174" s="15">
        <v>2197.5830000000001</v>
      </c>
      <c r="AK174" s="15">
        <v>2235.3270000000002</v>
      </c>
      <c r="AL174" s="15">
        <v>2273.6660000000002</v>
      </c>
      <c r="AM174" s="15">
        <v>2308.9470000000001</v>
      </c>
      <c r="AN174" s="15">
        <v>2338.6379999999999</v>
      </c>
      <c r="AO174" s="15">
        <v>2361.7199999999998</v>
      </c>
      <c r="AP174" s="15">
        <v>2379.279</v>
      </c>
      <c r="AQ174" s="15">
        <v>2393.5340000000001</v>
      </c>
      <c r="AR174" s="15">
        <v>2407.7199999999998</v>
      </c>
      <c r="AS174" s="15">
        <v>2424.2420000000002</v>
      </c>
      <c r="AT174" s="15">
        <v>2443.6889999999999</v>
      </c>
      <c r="AU174" s="15">
        <v>2465.3620000000001</v>
      </c>
      <c r="AV174" s="15">
        <v>2488.7820000000002</v>
      </c>
      <c r="AW174" s="15">
        <v>2513.049</v>
      </c>
      <c r="AX174" s="15">
        <v>2537.44</v>
      </c>
      <c r="AY174" s="15">
        <v>2561.9929999999999</v>
      </c>
      <c r="AZ174" s="15">
        <v>2586.8270000000002</v>
      </c>
      <c r="BA174" s="15">
        <v>2611.3670000000002</v>
      </c>
      <c r="BB174" s="15">
        <v>2634.8820000000001</v>
      </c>
      <c r="BC174" s="15">
        <v>2656.864</v>
      </c>
      <c r="BD174" s="15">
        <v>2677.011</v>
      </c>
      <c r="BE174" s="15">
        <v>2695.4459999999999</v>
      </c>
      <c r="BF174" s="15">
        <v>2712.511</v>
      </c>
      <c r="BG174" s="15">
        <v>2728.777</v>
      </c>
      <c r="BH174" s="15">
        <v>2744.6729999999998</v>
      </c>
      <c r="BI174" s="15">
        <v>2760.279</v>
      </c>
      <c r="BJ174" s="15">
        <v>2775.4670000000001</v>
      </c>
      <c r="BK174" s="15">
        <v>2790.1219999999998</v>
      </c>
      <c r="BL174" s="15">
        <v>2804.0819999999999</v>
      </c>
      <c r="BM174" s="15">
        <v>2817.21</v>
      </c>
      <c r="BN174" s="15">
        <v>2829.4929999999999</v>
      </c>
      <c r="BO174" s="15">
        <v>2840.9920000000002</v>
      </c>
      <c r="BP174" s="15">
        <v>2851.8069999999998</v>
      </c>
      <c r="BQ174" s="15">
        <v>2862.087</v>
      </c>
      <c r="BR174" s="15">
        <v>2871.9340000000002</v>
      </c>
    </row>
    <row r="175" spans="1:70" x14ac:dyDescent="0.2">
      <c r="A175" s="24" t="s">
        <v>117</v>
      </c>
      <c r="B175" s="24">
        <v>474</v>
      </c>
      <c r="C175" s="24" t="s">
        <v>13</v>
      </c>
      <c r="D175" s="24" t="s">
        <v>767</v>
      </c>
      <c r="E175" s="15">
        <v>222.00200000000001</v>
      </c>
      <c r="F175" s="15">
        <v>224.42</v>
      </c>
      <c r="G175" s="15">
        <v>228.27199999999999</v>
      </c>
      <c r="H175" s="15">
        <v>233.26900000000001</v>
      </c>
      <c r="I175" s="15">
        <v>239.14599999999999</v>
      </c>
      <c r="J175" s="15">
        <v>245.67599999999999</v>
      </c>
      <c r="K175" s="15">
        <v>252.655</v>
      </c>
      <c r="L175" s="15">
        <v>259.88</v>
      </c>
      <c r="M175" s="15">
        <v>267.21100000000001</v>
      </c>
      <c r="N175" s="15">
        <v>274.49</v>
      </c>
      <c r="O175" s="15">
        <v>281.62200000000001</v>
      </c>
      <c r="P175" s="15">
        <v>288.48500000000001</v>
      </c>
      <c r="Q175" s="15">
        <v>294.96800000000002</v>
      </c>
      <c r="R175" s="15">
        <v>300.95400000000001</v>
      </c>
      <c r="S175" s="15">
        <v>306.37099999999998</v>
      </c>
      <c r="T175" s="15">
        <v>311.12700000000001</v>
      </c>
      <c r="U175" s="15">
        <v>315.173</v>
      </c>
      <c r="V175" s="15">
        <v>318.50400000000002</v>
      </c>
      <c r="W175" s="15">
        <v>321.178</v>
      </c>
      <c r="X175" s="15">
        <v>323.31900000000002</v>
      </c>
      <c r="Y175" s="15">
        <v>325.01100000000002</v>
      </c>
      <c r="Z175" s="15">
        <v>326.33300000000003</v>
      </c>
      <c r="AA175" s="15">
        <v>327.3</v>
      </c>
      <c r="AB175" s="15">
        <v>327.89699999999999</v>
      </c>
      <c r="AC175" s="15">
        <v>328.072</v>
      </c>
      <c r="AD175" s="15">
        <v>327.83800000000002</v>
      </c>
      <c r="AE175" s="15">
        <v>327.166</v>
      </c>
      <c r="AF175" s="15">
        <v>326.19</v>
      </c>
      <c r="AG175" s="15">
        <v>325.286</v>
      </c>
      <c r="AH175" s="15">
        <v>324.92899999999997</v>
      </c>
      <c r="AI175" s="15">
        <v>325.45400000000001</v>
      </c>
      <c r="AJ175" s="15">
        <v>326.99299999999999</v>
      </c>
      <c r="AK175" s="15">
        <v>329.44499999999999</v>
      </c>
      <c r="AL175" s="15">
        <v>332.60500000000002</v>
      </c>
      <c r="AM175" s="15">
        <v>336.16699999999997</v>
      </c>
      <c r="AN175" s="15">
        <v>339.87599999999998</v>
      </c>
      <c r="AO175" s="15">
        <v>343.74299999999999</v>
      </c>
      <c r="AP175" s="15">
        <v>347.76299999999998</v>
      </c>
      <c r="AQ175" s="15">
        <v>351.71600000000001</v>
      </c>
      <c r="AR175" s="15">
        <v>355.34</v>
      </c>
      <c r="AS175" s="15">
        <v>358.44900000000001</v>
      </c>
      <c r="AT175" s="15">
        <v>360.9</v>
      </c>
      <c r="AU175" s="15">
        <v>362.755</v>
      </c>
      <c r="AV175" s="15">
        <v>364.37700000000001</v>
      </c>
      <c r="AW175" s="15">
        <v>366.24799999999999</v>
      </c>
      <c r="AX175" s="15">
        <v>368.73200000000003</v>
      </c>
      <c r="AY175" s="15">
        <v>371.91800000000001</v>
      </c>
      <c r="AZ175" s="15">
        <v>375.654</v>
      </c>
      <c r="BA175" s="15">
        <v>379.66300000000001</v>
      </c>
      <c r="BB175" s="15">
        <v>383.54700000000003</v>
      </c>
      <c r="BC175" s="15">
        <v>387.00400000000002</v>
      </c>
      <c r="BD175" s="15">
        <v>389.97300000000001</v>
      </c>
      <c r="BE175" s="15">
        <v>392.48500000000001</v>
      </c>
      <c r="BF175" s="15">
        <v>394.50799999999998</v>
      </c>
      <c r="BG175" s="15">
        <v>396.024</v>
      </c>
      <c r="BH175" s="15">
        <v>397.04700000000003</v>
      </c>
      <c r="BI175" s="15">
        <v>397.565</v>
      </c>
      <c r="BJ175" s="15">
        <v>397.577</v>
      </c>
      <c r="BK175" s="15">
        <v>397.10700000000003</v>
      </c>
      <c r="BL175" s="15">
        <v>396.20400000000001</v>
      </c>
      <c r="BM175" s="15">
        <v>394.91</v>
      </c>
      <c r="BN175" s="15">
        <v>393.209</v>
      </c>
      <c r="BO175" s="15">
        <v>391.16399999999999</v>
      </c>
      <c r="BP175" s="15">
        <v>389.05</v>
      </c>
      <c r="BQ175" s="15">
        <v>387.20400000000001</v>
      </c>
      <c r="BR175" s="15">
        <v>385.84199999999998</v>
      </c>
    </row>
    <row r="176" spans="1:70" x14ac:dyDescent="0.2">
      <c r="A176" s="24" t="s">
        <v>549</v>
      </c>
      <c r="B176" s="24">
        <v>500</v>
      </c>
      <c r="C176" s="24" t="s">
        <v>13</v>
      </c>
      <c r="D176" s="24" t="s">
        <v>767</v>
      </c>
      <c r="E176" s="15">
        <v>13.519</v>
      </c>
      <c r="F176" s="15">
        <v>14.125999999999999</v>
      </c>
      <c r="G176" s="15">
        <v>14.492000000000001</v>
      </c>
      <c r="H176" s="15">
        <v>14.629</v>
      </c>
      <c r="I176" s="15">
        <v>14.55</v>
      </c>
      <c r="J176" s="15">
        <v>14.297000000000001</v>
      </c>
      <c r="K176" s="15">
        <v>13.9</v>
      </c>
      <c r="L176" s="15">
        <v>13.42</v>
      </c>
      <c r="M176" s="15">
        <v>12.923</v>
      </c>
      <c r="N176" s="15">
        <v>12.457000000000001</v>
      </c>
      <c r="O176" s="15">
        <v>12.102</v>
      </c>
      <c r="P176" s="15">
        <v>11.88</v>
      </c>
      <c r="Q176" s="15">
        <v>11.798999999999999</v>
      </c>
      <c r="R176" s="15">
        <v>11.808999999999999</v>
      </c>
      <c r="S176" s="15">
        <v>11.840999999999999</v>
      </c>
      <c r="T176" s="15">
        <v>11.84</v>
      </c>
      <c r="U176" s="15">
        <v>11.811999999999999</v>
      </c>
      <c r="V176" s="15">
        <v>11.755000000000001</v>
      </c>
      <c r="W176" s="15">
        <v>11.695</v>
      </c>
      <c r="X176" s="15">
        <v>11.648999999999999</v>
      </c>
      <c r="Y176" s="15">
        <v>11.625</v>
      </c>
      <c r="Z176" s="15">
        <v>11.635999999999999</v>
      </c>
      <c r="AA176" s="15">
        <v>11.66</v>
      </c>
      <c r="AB176" s="15">
        <v>11.686999999999999</v>
      </c>
      <c r="AC176" s="15">
        <v>11.734</v>
      </c>
      <c r="AD176" s="15">
        <v>11.781000000000001</v>
      </c>
      <c r="AE176" s="15">
        <v>11.827</v>
      </c>
      <c r="AF176" s="15">
        <v>11.881</v>
      </c>
      <c r="AG176" s="15">
        <v>11.920999999999999</v>
      </c>
      <c r="AH176" s="15">
        <v>11.944000000000001</v>
      </c>
      <c r="AI176" s="15">
        <v>11.92</v>
      </c>
      <c r="AJ176" s="15">
        <v>11.846</v>
      </c>
      <c r="AK176" s="15">
        <v>11.749000000000001</v>
      </c>
      <c r="AL176" s="15">
        <v>11.61</v>
      </c>
      <c r="AM176" s="15">
        <v>11.461</v>
      </c>
      <c r="AN176" s="15">
        <v>11.324</v>
      </c>
      <c r="AO176" s="15">
        <v>11.179</v>
      </c>
      <c r="AP176" s="15">
        <v>11.028</v>
      </c>
      <c r="AQ176" s="15">
        <v>10.888</v>
      </c>
      <c r="AR176" s="15">
        <v>10.785</v>
      </c>
      <c r="AS176" s="15">
        <v>10.73</v>
      </c>
      <c r="AT176" s="15">
        <v>10.766</v>
      </c>
      <c r="AU176" s="15">
        <v>10.851000000000001</v>
      </c>
      <c r="AV176" s="15">
        <v>10.885999999999999</v>
      </c>
      <c r="AW176" s="15">
        <v>10.717000000000001</v>
      </c>
      <c r="AX176" s="15">
        <v>10.233000000000001</v>
      </c>
      <c r="AY176" s="15">
        <v>9.3759999999999994</v>
      </c>
      <c r="AZ176" s="15">
        <v>8.2159999999999993</v>
      </c>
      <c r="BA176" s="15">
        <v>6.9359999999999999</v>
      </c>
      <c r="BB176" s="15">
        <v>5.7869999999999999</v>
      </c>
      <c r="BC176" s="15">
        <v>4.9550000000000001</v>
      </c>
      <c r="BD176" s="15">
        <v>4.5049999999999999</v>
      </c>
      <c r="BE176" s="15">
        <v>4.3760000000000003</v>
      </c>
      <c r="BF176" s="15">
        <v>4.4710000000000001</v>
      </c>
      <c r="BG176" s="15">
        <v>4.6440000000000001</v>
      </c>
      <c r="BH176" s="15">
        <v>4.7779999999999996</v>
      </c>
      <c r="BI176" s="15">
        <v>4.8460000000000001</v>
      </c>
      <c r="BJ176" s="15">
        <v>4.8890000000000002</v>
      </c>
      <c r="BK176" s="15">
        <v>4.9080000000000004</v>
      </c>
      <c r="BL176" s="15">
        <v>4.923</v>
      </c>
      <c r="BM176" s="15">
        <v>4.944</v>
      </c>
      <c r="BN176" s="15">
        <v>4.9939999999999998</v>
      </c>
      <c r="BO176" s="15">
        <v>5.0309999999999997</v>
      </c>
      <c r="BP176" s="15">
        <v>5.0679999999999996</v>
      </c>
      <c r="BQ176" s="15">
        <v>5.0979999999999999</v>
      </c>
      <c r="BR176" s="15">
        <v>5.1239999999999997</v>
      </c>
    </row>
    <row r="177" spans="1:70" x14ac:dyDescent="0.2">
      <c r="A177" s="24" t="s">
        <v>143</v>
      </c>
      <c r="B177" s="24">
        <v>630</v>
      </c>
      <c r="C177" s="24" t="s">
        <v>13</v>
      </c>
      <c r="D177" s="24" t="s">
        <v>767</v>
      </c>
      <c r="E177" s="15">
        <v>2218</v>
      </c>
      <c r="F177" s="15">
        <v>2209.6959999999999</v>
      </c>
      <c r="G177" s="15">
        <v>2212.1019999999999</v>
      </c>
      <c r="H177" s="15">
        <v>2221.0169999999998</v>
      </c>
      <c r="I177" s="15">
        <v>2233.4050000000002</v>
      </c>
      <c r="J177" s="15">
        <v>2247.415</v>
      </c>
      <c r="K177" s="15">
        <v>2262.4189999999999</v>
      </c>
      <c r="L177" s="15">
        <v>2278.9569999999999</v>
      </c>
      <c r="M177" s="15">
        <v>2298.569</v>
      </c>
      <c r="N177" s="15">
        <v>2323.453</v>
      </c>
      <c r="O177" s="15">
        <v>2355.5700000000002</v>
      </c>
      <c r="P177" s="15">
        <v>2395.6089999999999</v>
      </c>
      <c r="Q177" s="15">
        <v>2442.154</v>
      </c>
      <c r="R177" s="15">
        <v>2491.279</v>
      </c>
      <c r="S177" s="15">
        <v>2537.636</v>
      </c>
      <c r="T177" s="15">
        <v>2577.5239999999999</v>
      </c>
      <c r="U177" s="15">
        <v>2609.268</v>
      </c>
      <c r="V177" s="15">
        <v>2634.3589999999999</v>
      </c>
      <c r="W177" s="15">
        <v>2656.2979999999998</v>
      </c>
      <c r="X177" s="15">
        <v>2680.2179999999998</v>
      </c>
      <c r="Y177" s="15">
        <v>2709.8409999999999</v>
      </c>
      <c r="Z177" s="15">
        <v>2745.971</v>
      </c>
      <c r="AA177" s="15">
        <v>2787.348</v>
      </c>
      <c r="AB177" s="15">
        <v>2833.134</v>
      </c>
      <c r="AC177" s="15">
        <v>2881.75</v>
      </c>
      <c r="AD177" s="15">
        <v>2931.886</v>
      </c>
      <c r="AE177" s="15">
        <v>2983.5839999999998</v>
      </c>
      <c r="AF177" s="15">
        <v>3036.7460000000001</v>
      </c>
      <c r="AG177" s="15">
        <v>3089.76</v>
      </c>
      <c r="AH177" s="15">
        <v>3140.5639999999999</v>
      </c>
      <c r="AI177" s="15">
        <v>3187.6709999999998</v>
      </c>
      <c r="AJ177" s="15">
        <v>3230.47</v>
      </c>
      <c r="AK177" s="15">
        <v>3269.2530000000002</v>
      </c>
      <c r="AL177" s="15">
        <v>3304.6819999999998</v>
      </c>
      <c r="AM177" s="15">
        <v>3337.8589999999999</v>
      </c>
      <c r="AN177" s="15">
        <v>3369.6790000000001</v>
      </c>
      <c r="AO177" s="15">
        <v>3400.02</v>
      </c>
      <c r="AP177" s="15">
        <v>3428.826</v>
      </c>
      <c r="AQ177" s="15">
        <v>3457.2130000000002</v>
      </c>
      <c r="AR177" s="15">
        <v>3486.63</v>
      </c>
      <c r="AS177" s="15">
        <v>3517.9749999999999</v>
      </c>
      <c r="AT177" s="15">
        <v>3551.587</v>
      </c>
      <c r="AU177" s="15">
        <v>3586.88</v>
      </c>
      <c r="AV177" s="15">
        <v>3622.7060000000001</v>
      </c>
      <c r="AW177" s="15">
        <v>3657.4119999999998</v>
      </c>
      <c r="AX177" s="15">
        <v>3689.6410000000001</v>
      </c>
      <c r="AY177" s="15">
        <v>3719.3240000000001</v>
      </c>
      <c r="AZ177" s="15">
        <v>3746.3589999999999</v>
      </c>
      <c r="BA177" s="15">
        <v>3769.3359999999998</v>
      </c>
      <c r="BB177" s="15">
        <v>3786.5749999999998</v>
      </c>
      <c r="BC177" s="15">
        <v>3796.9769999999999</v>
      </c>
      <c r="BD177" s="15">
        <v>3799.9070000000002</v>
      </c>
      <c r="BE177" s="15">
        <v>3796.0279999999998</v>
      </c>
      <c r="BF177" s="15">
        <v>3787.268</v>
      </c>
      <c r="BG177" s="15">
        <v>3776.3589999999999</v>
      </c>
      <c r="BH177" s="15">
        <v>3765.3989999999999</v>
      </c>
      <c r="BI177" s="15">
        <v>3755.1129999999998</v>
      </c>
      <c r="BJ177" s="15">
        <v>3745.2579999999998</v>
      </c>
      <c r="BK177" s="15">
        <v>3735.788</v>
      </c>
      <c r="BL177" s="15">
        <v>3726.3310000000001</v>
      </c>
      <c r="BM177" s="15">
        <v>3716.6930000000002</v>
      </c>
      <c r="BN177" s="15">
        <v>3706.9839999999999</v>
      </c>
      <c r="BO177" s="15">
        <v>3697.576</v>
      </c>
      <c r="BP177" s="15">
        <v>3688.723</v>
      </c>
      <c r="BQ177" s="15">
        <v>3680.7150000000001</v>
      </c>
      <c r="BR177" s="15">
        <v>3673.7280000000001</v>
      </c>
    </row>
    <row r="178" spans="1:70" x14ac:dyDescent="0.2">
      <c r="A178" s="24" t="s">
        <v>405</v>
      </c>
      <c r="B178" s="24">
        <v>659</v>
      </c>
      <c r="C178" s="24" t="s">
        <v>13</v>
      </c>
      <c r="D178" s="24" t="s">
        <v>767</v>
      </c>
      <c r="E178" s="15">
        <v>46.048999999999999</v>
      </c>
      <c r="F178" s="15">
        <v>46.143000000000001</v>
      </c>
      <c r="G178" s="15">
        <v>46.488999999999997</v>
      </c>
      <c r="H178" s="15">
        <v>47.052999999999997</v>
      </c>
      <c r="I178" s="15">
        <v>47.737000000000002</v>
      </c>
      <c r="J178" s="15">
        <v>48.491999999999997</v>
      </c>
      <c r="K178" s="15">
        <v>49.250999999999998</v>
      </c>
      <c r="L178" s="15">
        <v>49.954999999999998</v>
      </c>
      <c r="M178" s="15">
        <v>50.543999999999997</v>
      </c>
      <c r="N178" s="15">
        <v>50.972000000000001</v>
      </c>
      <c r="O178" s="15">
        <v>51.195</v>
      </c>
      <c r="P178" s="15">
        <v>51.192999999999998</v>
      </c>
      <c r="Q178" s="15">
        <v>50.966000000000001</v>
      </c>
      <c r="R178" s="15">
        <v>50.524999999999999</v>
      </c>
      <c r="S178" s="15">
        <v>49.93</v>
      </c>
      <c r="T178" s="15">
        <v>49.213999999999999</v>
      </c>
      <c r="U178" s="15">
        <v>48.357999999999997</v>
      </c>
      <c r="V178" s="15">
        <v>47.38</v>
      </c>
      <c r="W178" s="15">
        <v>46.402000000000001</v>
      </c>
      <c r="X178" s="15">
        <v>45.533999999999999</v>
      </c>
      <c r="Y178" s="15">
        <v>44.884999999999998</v>
      </c>
      <c r="Z178" s="15">
        <v>44.494999999999997</v>
      </c>
      <c r="AA178" s="15">
        <v>44.326000000000001</v>
      </c>
      <c r="AB178" s="15">
        <v>44.316000000000003</v>
      </c>
      <c r="AC178" s="15">
        <v>44.331000000000003</v>
      </c>
      <c r="AD178" s="15">
        <v>44.276000000000003</v>
      </c>
      <c r="AE178" s="15">
        <v>44.148000000000003</v>
      </c>
      <c r="AF178" s="15">
        <v>43.942</v>
      </c>
      <c r="AG178" s="15">
        <v>43.703000000000003</v>
      </c>
      <c r="AH178" s="15">
        <v>43.457000000000001</v>
      </c>
      <c r="AI178" s="15">
        <v>43.21</v>
      </c>
      <c r="AJ178" s="15">
        <v>42.975999999999999</v>
      </c>
      <c r="AK178" s="15">
        <v>42.762</v>
      </c>
      <c r="AL178" s="15">
        <v>42.542000000000002</v>
      </c>
      <c r="AM178" s="15">
        <v>42.293999999999997</v>
      </c>
      <c r="AN178" s="15">
        <v>42.012999999999998</v>
      </c>
      <c r="AO178" s="15">
        <v>41.697000000000003</v>
      </c>
      <c r="AP178" s="15">
        <v>41.350999999999999</v>
      </c>
      <c r="AQ178" s="15">
        <v>41.046999999999997</v>
      </c>
      <c r="AR178" s="15">
        <v>40.851999999999997</v>
      </c>
      <c r="AS178" s="15">
        <v>40.834000000000003</v>
      </c>
      <c r="AT178" s="15">
        <v>41.012999999999998</v>
      </c>
      <c r="AU178" s="15">
        <v>41.360999999999997</v>
      </c>
      <c r="AV178" s="15">
        <v>41.845999999999997</v>
      </c>
      <c r="AW178" s="15">
        <v>42.372999999999998</v>
      </c>
      <c r="AX178" s="15">
        <v>42.890999999999998</v>
      </c>
      <c r="AY178" s="15">
        <v>43.372999999999998</v>
      </c>
      <c r="AZ178" s="15">
        <v>43.845999999999997</v>
      </c>
      <c r="BA178" s="15">
        <v>44.317</v>
      </c>
      <c r="BB178" s="15">
        <v>44.823999999999998</v>
      </c>
      <c r="BC178" s="15">
        <v>45.374000000000002</v>
      </c>
      <c r="BD178" s="15">
        <v>45.99</v>
      </c>
      <c r="BE178" s="15">
        <v>46.640999999999998</v>
      </c>
      <c r="BF178" s="15">
        <v>47.305999999999997</v>
      </c>
      <c r="BG178" s="15">
        <v>47.970999999999997</v>
      </c>
      <c r="BH178" s="15">
        <v>48.610999999999997</v>
      </c>
      <c r="BI178" s="15">
        <v>49.21</v>
      </c>
      <c r="BJ178" s="15">
        <v>49.783000000000001</v>
      </c>
      <c r="BK178" s="15">
        <v>50.332000000000001</v>
      </c>
      <c r="BL178" s="15">
        <v>50.886000000000003</v>
      </c>
      <c r="BM178" s="15">
        <v>51.445</v>
      </c>
      <c r="BN178" s="15">
        <v>52.006</v>
      </c>
      <c r="BO178" s="15">
        <v>52.591000000000001</v>
      </c>
      <c r="BP178" s="15">
        <v>53.168999999999997</v>
      </c>
      <c r="BQ178" s="15">
        <v>53.738999999999997</v>
      </c>
      <c r="BR178" s="15">
        <v>54.287999999999997</v>
      </c>
    </row>
    <row r="179" spans="1:70" x14ac:dyDescent="0.2">
      <c r="A179" s="24" t="s">
        <v>151</v>
      </c>
      <c r="B179" s="24">
        <v>662</v>
      </c>
      <c r="C179" s="24" t="s">
        <v>13</v>
      </c>
      <c r="D179" s="24" t="s">
        <v>767</v>
      </c>
      <c r="E179" s="15">
        <v>82.784000000000006</v>
      </c>
      <c r="F179" s="15">
        <v>83.873999999999995</v>
      </c>
      <c r="G179" s="15">
        <v>84.763000000000005</v>
      </c>
      <c r="H179" s="15">
        <v>85.491</v>
      </c>
      <c r="I179" s="15">
        <v>86.105999999999995</v>
      </c>
      <c r="J179" s="15">
        <v>86.653999999999996</v>
      </c>
      <c r="K179" s="15">
        <v>87.177999999999997</v>
      </c>
      <c r="L179" s="15">
        <v>87.718999999999994</v>
      </c>
      <c r="M179" s="15">
        <v>88.33</v>
      </c>
      <c r="N179" s="15">
        <v>89.043999999999997</v>
      </c>
      <c r="O179" s="15">
        <v>89.897000000000006</v>
      </c>
      <c r="P179" s="15">
        <v>90.914000000000001</v>
      </c>
      <c r="Q179" s="15">
        <v>92.084000000000003</v>
      </c>
      <c r="R179" s="15">
        <v>93.399000000000001</v>
      </c>
      <c r="S179" s="15">
        <v>94.813999999999993</v>
      </c>
      <c r="T179" s="15">
        <v>96.302000000000007</v>
      </c>
      <c r="U179" s="15">
        <v>97.881</v>
      </c>
      <c r="V179" s="15">
        <v>99.527000000000001</v>
      </c>
      <c r="W179" s="15">
        <v>101.179</v>
      </c>
      <c r="X179" s="15">
        <v>102.749</v>
      </c>
      <c r="Y179" s="15">
        <v>104.16</v>
      </c>
      <c r="Z179" s="15">
        <v>105.39</v>
      </c>
      <c r="AA179" s="15">
        <v>106.455</v>
      </c>
      <c r="AB179" s="15">
        <v>107.46599999999999</v>
      </c>
      <c r="AC179" s="15">
        <v>108.532</v>
      </c>
      <c r="AD179" s="15">
        <v>109.76900000000001</v>
      </c>
      <c r="AE179" s="15">
        <v>111.208</v>
      </c>
      <c r="AF179" s="15">
        <v>112.831</v>
      </c>
      <c r="AG179" s="15">
        <v>114.54600000000001</v>
      </c>
      <c r="AH179" s="15">
        <v>116.29</v>
      </c>
      <c r="AI179" s="15">
        <v>117.98699999999999</v>
      </c>
      <c r="AJ179" s="15">
        <v>119.59399999999999</v>
      </c>
      <c r="AK179" s="15">
        <v>121.154</v>
      </c>
      <c r="AL179" s="15">
        <v>122.74</v>
      </c>
      <c r="AM179" s="15">
        <v>124.468</v>
      </c>
      <c r="AN179" s="15">
        <v>126.41800000000001</v>
      </c>
      <c r="AO179" s="15">
        <v>128.619</v>
      </c>
      <c r="AP179" s="15">
        <v>131.03399999999999</v>
      </c>
      <c r="AQ179" s="15">
        <v>133.53299999999999</v>
      </c>
      <c r="AR179" s="15">
        <v>135.95599999999999</v>
      </c>
      <c r="AS179" s="15">
        <v>138.185</v>
      </c>
      <c r="AT179" s="15">
        <v>140.15600000000001</v>
      </c>
      <c r="AU179" s="15">
        <v>141.92500000000001</v>
      </c>
      <c r="AV179" s="15">
        <v>143.565</v>
      </c>
      <c r="AW179" s="15">
        <v>145.24700000000001</v>
      </c>
      <c r="AX179" s="15">
        <v>147.04400000000001</v>
      </c>
      <c r="AY179" s="15">
        <v>149.00399999999999</v>
      </c>
      <c r="AZ179" s="15">
        <v>151.08600000000001</v>
      </c>
      <c r="BA179" s="15">
        <v>153.18299999999999</v>
      </c>
      <c r="BB179" s="15">
        <v>155.172</v>
      </c>
      <c r="BC179" s="15">
        <v>156.94900000000001</v>
      </c>
      <c r="BD179" s="15">
        <v>158.464</v>
      </c>
      <c r="BE179" s="15">
        <v>159.76300000000001</v>
      </c>
      <c r="BF179" s="15">
        <v>160.97300000000001</v>
      </c>
      <c r="BG179" s="15">
        <v>162.251</v>
      </c>
      <c r="BH179" s="15">
        <v>163.714</v>
      </c>
      <c r="BI179" s="15">
        <v>165.40700000000001</v>
      </c>
      <c r="BJ179" s="15">
        <v>167.28800000000001</v>
      </c>
      <c r="BK179" s="15">
        <v>169.22</v>
      </c>
      <c r="BL179" s="15">
        <v>171.02199999999999</v>
      </c>
      <c r="BM179" s="15">
        <v>172.58</v>
      </c>
      <c r="BN179" s="15">
        <v>173.83199999999999</v>
      </c>
      <c r="BO179" s="15">
        <v>174.83500000000001</v>
      </c>
      <c r="BP179" s="15">
        <v>175.66</v>
      </c>
      <c r="BQ179" s="15">
        <v>176.42099999999999</v>
      </c>
      <c r="BR179" s="15">
        <v>177.20599999999999</v>
      </c>
    </row>
    <row r="180" spans="1:70" x14ac:dyDescent="0.2">
      <c r="A180" s="24" t="s">
        <v>406</v>
      </c>
      <c r="B180" s="24">
        <v>670</v>
      </c>
      <c r="C180" s="24" t="s">
        <v>13</v>
      </c>
      <c r="D180" s="24" t="s">
        <v>767</v>
      </c>
      <c r="E180" s="15">
        <v>66.998000000000005</v>
      </c>
      <c r="F180" s="15">
        <v>68.058999999999997</v>
      </c>
      <c r="G180" s="15">
        <v>69.271000000000001</v>
      </c>
      <c r="H180" s="15">
        <v>70.593000000000004</v>
      </c>
      <c r="I180" s="15">
        <v>72.022000000000006</v>
      </c>
      <c r="J180" s="15">
        <v>73.522999999999996</v>
      </c>
      <c r="K180" s="15">
        <v>75.08</v>
      </c>
      <c r="L180" s="15">
        <v>76.635000000000005</v>
      </c>
      <c r="M180" s="15">
        <v>78.168000000000006</v>
      </c>
      <c r="N180" s="15">
        <v>79.617999999999995</v>
      </c>
      <c r="O180" s="15">
        <v>80.948999999999998</v>
      </c>
      <c r="P180" s="15">
        <v>82.141999999999996</v>
      </c>
      <c r="Q180" s="15">
        <v>83.206000000000003</v>
      </c>
      <c r="R180" s="15">
        <v>84.167000000000002</v>
      </c>
      <c r="S180" s="15">
        <v>85.069000000000003</v>
      </c>
      <c r="T180" s="15">
        <v>85.97</v>
      </c>
      <c r="U180" s="15">
        <v>86.856999999999999</v>
      </c>
      <c r="V180" s="15">
        <v>87.736000000000004</v>
      </c>
      <c r="W180" s="15">
        <v>88.613</v>
      </c>
      <c r="X180" s="15">
        <v>89.516000000000005</v>
      </c>
      <c r="Y180" s="15">
        <v>90.451999999999998</v>
      </c>
      <c r="Z180" s="15">
        <v>91.44</v>
      </c>
      <c r="AA180" s="15">
        <v>92.462999999999994</v>
      </c>
      <c r="AB180" s="15">
        <v>93.516999999999996</v>
      </c>
      <c r="AC180" s="15">
        <v>94.567999999999998</v>
      </c>
      <c r="AD180" s="15">
        <v>95.611000000000004</v>
      </c>
      <c r="AE180" s="15">
        <v>96.641000000000005</v>
      </c>
      <c r="AF180" s="15">
        <v>97.649000000000001</v>
      </c>
      <c r="AG180" s="15">
        <v>98.632999999999996</v>
      </c>
      <c r="AH180" s="15">
        <v>99.59</v>
      </c>
      <c r="AI180" s="15">
        <v>100.505</v>
      </c>
      <c r="AJ180" s="15">
        <v>101.379</v>
      </c>
      <c r="AK180" s="15">
        <v>102.20399999999999</v>
      </c>
      <c r="AL180" s="15">
        <v>102.98399999999999</v>
      </c>
      <c r="AM180" s="15">
        <v>103.742</v>
      </c>
      <c r="AN180" s="15">
        <v>104.477</v>
      </c>
      <c r="AO180" s="15">
        <v>105.19799999999999</v>
      </c>
      <c r="AP180" s="15">
        <v>105.896</v>
      </c>
      <c r="AQ180" s="15">
        <v>106.536</v>
      </c>
      <c r="AR180" s="15">
        <v>107.084</v>
      </c>
      <c r="AS180" s="15">
        <v>107.505</v>
      </c>
      <c r="AT180" s="15">
        <v>107.81399999999999</v>
      </c>
      <c r="AU180" s="15">
        <v>108.003</v>
      </c>
      <c r="AV180" s="15">
        <v>108.092</v>
      </c>
      <c r="AW180" s="15">
        <v>108.129</v>
      </c>
      <c r="AX180" s="15">
        <v>108.122</v>
      </c>
      <c r="AY180" s="15">
        <v>108.075</v>
      </c>
      <c r="AZ180" s="15">
        <v>108.004</v>
      </c>
      <c r="BA180" s="15">
        <v>107.922</v>
      </c>
      <c r="BB180" s="15">
        <v>107.88</v>
      </c>
      <c r="BC180" s="15">
        <v>107.898</v>
      </c>
      <c r="BD180" s="15">
        <v>107.988</v>
      </c>
      <c r="BE180" s="15">
        <v>108.146</v>
      </c>
      <c r="BF180" s="15">
        <v>108.35</v>
      </c>
      <c r="BG180" s="15">
        <v>108.559</v>
      </c>
      <c r="BH180" s="15">
        <v>108.744</v>
      </c>
      <c r="BI180" s="15">
        <v>108.907</v>
      </c>
      <c r="BJ180" s="15">
        <v>109.047</v>
      </c>
      <c r="BK180" s="15">
        <v>109.16500000000001</v>
      </c>
      <c r="BL180" s="15">
        <v>109.253</v>
      </c>
      <c r="BM180" s="15">
        <v>109.315</v>
      </c>
      <c r="BN180" s="15">
        <v>109.34099999999999</v>
      </c>
      <c r="BO180" s="15">
        <v>109.328</v>
      </c>
      <c r="BP180" s="15">
        <v>109.32</v>
      </c>
      <c r="BQ180" s="15">
        <v>109.357</v>
      </c>
      <c r="BR180" s="15">
        <v>109.455</v>
      </c>
    </row>
    <row r="181" spans="1:70" x14ac:dyDescent="0.2">
      <c r="A181" s="24" t="s">
        <v>770</v>
      </c>
      <c r="B181" s="24">
        <v>534</v>
      </c>
      <c r="C181" s="24" t="s">
        <v>13</v>
      </c>
      <c r="D181" s="24" t="s">
        <v>767</v>
      </c>
      <c r="E181" s="15">
        <v>1.4990000000000001</v>
      </c>
      <c r="F181" s="15">
        <v>1.665</v>
      </c>
      <c r="G181" s="15">
        <v>1.7989999999999999</v>
      </c>
      <c r="H181" s="15">
        <v>1.9119999999999999</v>
      </c>
      <c r="I181" s="15">
        <v>2.0089999999999999</v>
      </c>
      <c r="J181" s="15">
        <v>2.1080000000000001</v>
      </c>
      <c r="K181" s="15">
        <v>2.2130000000000001</v>
      </c>
      <c r="L181" s="15">
        <v>2.3220000000000001</v>
      </c>
      <c r="M181" s="15">
        <v>2.4630000000000001</v>
      </c>
      <c r="N181" s="15">
        <v>2.629</v>
      </c>
      <c r="O181" s="15">
        <v>2.8330000000000002</v>
      </c>
      <c r="P181" s="15">
        <v>3.077</v>
      </c>
      <c r="Q181" s="15">
        <v>3.3730000000000002</v>
      </c>
      <c r="R181" s="15">
        <v>3.6960000000000002</v>
      </c>
      <c r="S181" s="15">
        <v>4.0670000000000002</v>
      </c>
      <c r="T181" s="15">
        <v>4.46</v>
      </c>
      <c r="U181" s="15">
        <v>4.8959999999999999</v>
      </c>
      <c r="V181" s="15">
        <v>5.3650000000000002</v>
      </c>
      <c r="W181" s="15">
        <v>5.859</v>
      </c>
      <c r="X181" s="15">
        <v>6.3559999999999999</v>
      </c>
      <c r="Y181" s="15">
        <v>6.8639999999999999</v>
      </c>
      <c r="Z181" s="15">
        <v>7.375</v>
      </c>
      <c r="AA181" s="15">
        <v>7.8959999999999999</v>
      </c>
      <c r="AB181" s="15">
        <v>8.4280000000000008</v>
      </c>
      <c r="AC181" s="15">
        <v>8.9749999999999996</v>
      </c>
      <c r="AD181" s="15">
        <v>9.5570000000000004</v>
      </c>
      <c r="AE181" s="15">
        <v>10.161</v>
      </c>
      <c r="AF181" s="15">
        <v>10.797000000000001</v>
      </c>
      <c r="AG181" s="15">
        <v>11.481</v>
      </c>
      <c r="AH181" s="15">
        <v>12.249000000000001</v>
      </c>
      <c r="AI181" s="15">
        <v>13.096</v>
      </c>
      <c r="AJ181" s="15">
        <v>14.019</v>
      </c>
      <c r="AK181" s="15">
        <v>15.002000000000001</v>
      </c>
      <c r="AL181" s="15">
        <v>16.12</v>
      </c>
      <c r="AM181" s="15">
        <v>17.452000000000002</v>
      </c>
      <c r="AN181" s="15">
        <v>19.027999999999999</v>
      </c>
      <c r="AO181" s="15">
        <v>20.898</v>
      </c>
      <c r="AP181" s="15">
        <v>23.007000000000001</v>
      </c>
      <c r="AQ181" s="15">
        <v>25.155000000000001</v>
      </c>
      <c r="AR181" s="15">
        <v>27.06</v>
      </c>
      <c r="AS181" s="15">
        <v>28.548999999999999</v>
      </c>
      <c r="AT181" s="15">
        <v>29.533999999999999</v>
      </c>
      <c r="AU181" s="15">
        <v>30.09</v>
      </c>
      <c r="AV181" s="15">
        <v>30.338999999999999</v>
      </c>
      <c r="AW181" s="15">
        <v>30.471</v>
      </c>
      <c r="AX181" s="15">
        <v>30.632999999999999</v>
      </c>
      <c r="AY181" s="15">
        <v>30.853000000000002</v>
      </c>
      <c r="AZ181" s="15">
        <v>31.11</v>
      </c>
      <c r="BA181" s="15">
        <v>31.373999999999999</v>
      </c>
      <c r="BB181" s="15">
        <v>31.614999999999998</v>
      </c>
      <c r="BC181" s="15">
        <v>31.818999999999999</v>
      </c>
      <c r="BD181" s="15">
        <v>32</v>
      </c>
      <c r="BE181" s="15">
        <v>32.182000000000002</v>
      </c>
      <c r="BF181" s="15">
        <v>32.345999999999997</v>
      </c>
      <c r="BG181" s="15">
        <v>32.463999999999999</v>
      </c>
      <c r="BH181" s="15">
        <v>32.530999999999999</v>
      </c>
      <c r="BI181" s="15">
        <v>32.517000000000003</v>
      </c>
      <c r="BJ181" s="15">
        <v>32.439</v>
      </c>
      <c r="BK181" s="15">
        <v>32.436999999999998</v>
      </c>
      <c r="BL181" s="15">
        <v>32.631999999999998</v>
      </c>
      <c r="BM181" s="15">
        <v>33.124000000000002</v>
      </c>
      <c r="BN181" s="15">
        <v>33.975999999999999</v>
      </c>
      <c r="BO181" s="15">
        <v>35.133000000000003</v>
      </c>
      <c r="BP181" s="15">
        <v>36.439</v>
      </c>
      <c r="BQ181" s="15">
        <v>37.697000000000003</v>
      </c>
      <c r="BR181" s="15">
        <v>38.75</v>
      </c>
    </row>
    <row r="182" spans="1:70" x14ac:dyDescent="0.2">
      <c r="A182" s="24" t="s">
        <v>177</v>
      </c>
      <c r="B182" s="24">
        <v>780</v>
      </c>
      <c r="C182" s="24" t="s">
        <v>13</v>
      </c>
      <c r="D182" s="24" t="s">
        <v>767</v>
      </c>
      <c r="E182" s="15">
        <v>645.63499999999999</v>
      </c>
      <c r="F182" s="15">
        <v>658.83299999999997</v>
      </c>
      <c r="G182" s="15">
        <v>675.74099999999999</v>
      </c>
      <c r="H182" s="15">
        <v>695.46500000000003</v>
      </c>
      <c r="I182" s="15">
        <v>717.15599999999995</v>
      </c>
      <c r="J182" s="15">
        <v>740.03499999999997</v>
      </c>
      <c r="K182" s="15">
        <v>763.35400000000004</v>
      </c>
      <c r="L182" s="15">
        <v>786.43299999999999</v>
      </c>
      <c r="M182" s="15">
        <v>808.66300000000001</v>
      </c>
      <c r="N182" s="15">
        <v>829.48900000000003</v>
      </c>
      <c r="O182" s="15">
        <v>848.47900000000004</v>
      </c>
      <c r="P182" s="15">
        <v>865.36</v>
      </c>
      <c r="Q182" s="15">
        <v>880.02300000000002</v>
      </c>
      <c r="R182" s="15">
        <v>892.56899999999996</v>
      </c>
      <c r="S182" s="15">
        <v>903.27499999999998</v>
      </c>
      <c r="T182" s="15">
        <v>912.41700000000003</v>
      </c>
      <c r="U182" s="15">
        <v>919.90300000000002</v>
      </c>
      <c r="V182" s="15">
        <v>925.90899999999999</v>
      </c>
      <c r="W182" s="15">
        <v>931.46799999999996</v>
      </c>
      <c r="X182" s="15">
        <v>937.84799999999996</v>
      </c>
      <c r="Y182" s="15">
        <v>945.99300000000005</v>
      </c>
      <c r="Z182" s="15">
        <v>956.36599999999999</v>
      </c>
      <c r="AA182" s="15">
        <v>968.74099999999999</v>
      </c>
      <c r="AB182" s="15">
        <v>982.59199999999998</v>
      </c>
      <c r="AC182" s="15">
        <v>997.053</v>
      </c>
      <c r="AD182" s="15">
        <v>1011.49</v>
      </c>
      <c r="AE182" s="15">
        <v>1025.6579999999999</v>
      </c>
      <c r="AF182" s="15">
        <v>1039.761</v>
      </c>
      <c r="AG182" s="15">
        <v>1054.116</v>
      </c>
      <c r="AH182" s="15">
        <v>1069.202</v>
      </c>
      <c r="AI182" s="15">
        <v>1085.308</v>
      </c>
      <c r="AJ182" s="15">
        <v>1102.556</v>
      </c>
      <c r="AK182" s="15">
        <v>1120.6110000000001</v>
      </c>
      <c r="AL182" s="15">
        <v>1138.6759999999999</v>
      </c>
      <c r="AM182" s="15">
        <v>1155.6949999999999</v>
      </c>
      <c r="AN182" s="15">
        <v>1170.9280000000001</v>
      </c>
      <c r="AO182" s="15">
        <v>1184.0509999999999</v>
      </c>
      <c r="AP182" s="15">
        <v>1195.2470000000001</v>
      </c>
      <c r="AQ182" s="15">
        <v>1204.893</v>
      </c>
      <c r="AR182" s="15">
        <v>1213.624</v>
      </c>
      <c r="AS182" s="15">
        <v>1221.9000000000001</v>
      </c>
      <c r="AT182" s="15">
        <v>1229.9069999999999</v>
      </c>
      <c r="AU182" s="15">
        <v>1237.4870000000001</v>
      </c>
      <c r="AV182" s="15">
        <v>1244.4069999999999</v>
      </c>
      <c r="AW182" s="15">
        <v>1250.318</v>
      </c>
      <c r="AX182" s="15">
        <v>1255.001</v>
      </c>
      <c r="AY182" s="15">
        <v>1258.364</v>
      </c>
      <c r="AZ182" s="15">
        <v>1260.6780000000001</v>
      </c>
      <c r="BA182" s="15">
        <v>1262.5419999999999</v>
      </c>
      <c r="BB182" s="15">
        <v>1264.7750000000001</v>
      </c>
      <c r="BC182" s="15">
        <v>1267.9839999999999</v>
      </c>
      <c r="BD182" s="15">
        <v>1272.3800000000001</v>
      </c>
      <c r="BE182" s="15">
        <v>1277.837</v>
      </c>
      <c r="BF182" s="15">
        <v>1284.0519999999999</v>
      </c>
      <c r="BG182" s="15">
        <v>1290.5350000000001</v>
      </c>
      <c r="BH182" s="15">
        <v>1296.934</v>
      </c>
      <c r="BI182" s="15">
        <v>1303.144</v>
      </c>
      <c r="BJ182" s="15">
        <v>1309.26</v>
      </c>
      <c r="BK182" s="15">
        <v>1315.3720000000001</v>
      </c>
      <c r="BL182" s="15">
        <v>1321.6179999999999</v>
      </c>
      <c r="BM182" s="15">
        <v>1328.1</v>
      </c>
      <c r="BN182" s="15">
        <v>1334.788</v>
      </c>
      <c r="BO182" s="15">
        <v>1341.588</v>
      </c>
      <c r="BP182" s="15">
        <v>1348.248</v>
      </c>
      <c r="BQ182" s="15">
        <v>1354.4929999999999</v>
      </c>
      <c r="BR182" s="15">
        <v>1360.0920000000001</v>
      </c>
    </row>
    <row r="183" spans="1:70" x14ac:dyDescent="0.2">
      <c r="A183" s="24" t="s">
        <v>458</v>
      </c>
      <c r="B183" s="24">
        <v>796</v>
      </c>
      <c r="C183" s="24" t="s">
        <v>13</v>
      </c>
      <c r="D183" s="24" t="s">
        <v>767</v>
      </c>
      <c r="E183" s="15">
        <v>5.0510000000000002</v>
      </c>
      <c r="F183" s="15">
        <v>4.9870000000000001</v>
      </c>
      <c r="G183" s="15">
        <v>4.9809999999999999</v>
      </c>
      <c r="H183" s="15">
        <v>5.0140000000000002</v>
      </c>
      <c r="I183" s="15">
        <v>5.093</v>
      </c>
      <c r="J183" s="15">
        <v>5.1970000000000001</v>
      </c>
      <c r="K183" s="15">
        <v>5.3150000000000004</v>
      </c>
      <c r="L183" s="15">
        <v>5.4459999999999997</v>
      </c>
      <c r="M183" s="15">
        <v>5.5590000000000002</v>
      </c>
      <c r="N183" s="15">
        <v>5.6559999999999997</v>
      </c>
      <c r="O183" s="15">
        <v>5.726</v>
      </c>
      <c r="P183" s="15">
        <v>5.7629999999999999</v>
      </c>
      <c r="Q183" s="15">
        <v>5.7629999999999999</v>
      </c>
      <c r="R183" s="15">
        <v>5.74</v>
      </c>
      <c r="S183" s="15">
        <v>5.71</v>
      </c>
      <c r="T183" s="15">
        <v>5.6719999999999997</v>
      </c>
      <c r="U183" s="15">
        <v>5.6289999999999996</v>
      </c>
      <c r="V183" s="15">
        <v>5.59</v>
      </c>
      <c r="W183" s="15">
        <v>5.5590000000000002</v>
      </c>
      <c r="X183" s="15">
        <v>5.5709999999999997</v>
      </c>
      <c r="Y183" s="15">
        <v>5.633</v>
      </c>
      <c r="Z183" s="15">
        <v>5.7560000000000002</v>
      </c>
      <c r="AA183" s="15">
        <v>5.9219999999999997</v>
      </c>
      <c r="AB183" s="15">
        <v>6.1260000000000003</v>
      </c>
      <c r="AC183" s="15">
        <v>6.3460000000000001</v>
      </c>
      <c r="AD183" s="15">
        <v>6.548</v>
      </c>
      <c r="AE183" s="15">
        <v>6.7229999999999999</v>
      </c>
      <c r="AF183" s="15">
        <v>6.8860000000000001</v>
      </c>
      <c r="AG183" s="15">
        <v>7.0529999999999999</v>
      </c>
      <c r="AH183" s="15">
        <v>7.2640000000000002</v>
      </c>
      <c r="AI183" s="15">
        <v>7.5190000000000001</v>
      </c>
      <c r="AJ183" s="15">
        <v>7.8579999999999997</v>
      </c>
      <c r="AK183" s="15">
        <v>8.2439999999999998</v>
      </c>
      <c r="AL183" s="15">
        <v>8.6690000000000005</v>
      </c>
      <c r="AM183" s="15">
        <v>9.0950000000000006</v>
      </c>
      <c r="AN183" s="15">
        <v>9.5060000000000002</v>
      </c>
      <c r="AO183" s="15">
        <v>9.875</v>
      </c>
      <c r="AP183" s="15">
        <v>10.224</v>
      </c>
      <c r="AQ183" s="15">
        <v>10.582000000000001</v>
      </c>
      <c r="AR183" s="15">
        <v>11.016999999999999</v>
      </c>
      <c r="AS183" s="15">
        <v>11.552</v>
      </c>
      <c r="AT183" s="15">
        <v>12.206</v>
      </c>
      <c r="AU183" s="15">
        <v>12.968</v>
      </c>
      <c r="AV183" s="15">
        <v>13.789</v>
      </c>
      <c r="AW183" s="15">
        <v>14.597</v>
      </c>
      <c r="AX183" s="15">
        <v>15.332000000000001</v>
      </c>
      <c r="AY183" s="15">
        <v>15.965999999999999</v>
      </c>
      <c r="AZ183" s="15">
        <v>16.527999999999999</v>
      </c>
      <c r="BA183" s="15">
        <v>17.114999999999998</v>
      </c>
      <c r="BB183" s="15">
        <v>17.864000000000001</v>
      </c>
      <c r="BC183" s="15">
        <v>18.873000000000001</v>
      </c>
      <c r="BD183" s="15">
        <v>20.184999999999999</v>
      </c>
      <c r="BE183" s="15">
        <v>21.742000000000001</v>
      </c>
      <c r="BF183" s="15">
        <v>23.41</v>
      </c>
      <c r="BG183" s="15">
        <v>25.027999999999999</v>
      </c>
      <c r="BH183" s="15">
        <v>26.448</v>
      </c>
      <c r="BI183" s="15">
        <v>27.641999999999999</v>
      </c>
      <c r="BJ183" s="15">
        <v>28.64</v>
      </c>
      <c r="BK183" s="15">
        <v>29.481000000000002</v>
      </c>
      <c r="BL183" s="15">
        <v>30.245000000000001</v>
      </c>
      <c r="BM183" s="15">
        <v>30.994</v>
      </c>
      <c r="BN183" s="15">
        <v>31.731000000000002</v>
      </c>
      <c r="BO183" s="15">
        <v>32.430999999999997</v>
      </c>
      <c r="BP183" s="15">
        <v>33.107999999999997</v>
      </c>
      <c r="BQ183" s="15">
        <v>33.738999999999997</v>
      </c>
      <c r="BR183" s="15">
        <v>34.338999999999999</v>
      </c>
    </row>
    <row r="184" spans="1:70" x14ac:dyDescent="0.2">
      <c r="A184" s="24" t="s">
        <v>771</v>
      </c>
      <c r="B184" s="24">
        <v>850</v>
      </c>
      <c r="C184" s="24" t="s">
        <v>13</v>
      </c>
      <c r="D184" s="24" t="s">
        <v>767</v>
      </c>
      <c r="E184" s="15">
        <v>26.797000000000001</v>
      </c>
      <c r="F184" s="15">
        <v>27.373999999999999</v>
      </c>
      <c r="G184" s="15">
        <v>28.122</v>
      </c>
      <c r="H184" s="15">
        <v>28.821999999999999</v>
      </c>
      <c r="I184" s="15">
        <v>29.349</v>
      </c>
      <c r="J184" s="15">
        <v>29.681999999999999</v>
      </c>
      <c r="K184" s="15">
        <v>29.856000000000002</v>
      </c>
      <c r="L184" s="15">
        <v>30.055</v>
      </c>
      <c r="M184" s="15">
        <v>30.491</v>
      </c>
      <c r="N184" s="15">
        <v>31.439</v>
      </c>
      <c r="O184" s="15">
        <v>33.134999999999998</v>
      </c>
      <c r="P184" s="15">
        <v>35.716000000000001</v>
      </c>
      <c r="Q184" s="15">
        <v>39.070999999999998</v>
      </c>
      <c r="R184" s="15">
        <v>42.901000000000003</v>
      </c>
      <c r="S184" s="15">
        <v>46.725999999999999</v>
      </c>
      <c r="T184" s="15">
        <v>50.232999999999997</v>
      </c>
      <c r="U184" s="15">
        <v>53.255000000000003</v>
      </c>
      <c r="V184" s="15">
        <v>55.918999999999997</v>
      </c>
      <c r="W184" s="15">
        <v>58.478000000000002</v>
      </c>
      <c r="X184" s="15">
        <v>61.320999999999998</v>
      </c>
      <c r="Y184" s="15">
        <v>64.725999999999999</v>
      </c>
      <c r="Z184" s="15">
        <v>68.763999999999996</v>
      </c>
      <c r="AA184" s="15">
        <v>73.274000000000001</v>
      </c>
      <c r="AB184" s="15">
        <v>77.983000000000004</v>
      </c>
      <c r="AC184" s="15">
        <v>82.477000000000004</v>
      </c>
      <c r="AD184" s="15">
        <v>86.47</v>
      </c>
      <c r="AE184" s="15">
        <v>89.847999999999999</v>
      </c>
      <c r="AF184" s="15">
        <v>92.686999999999998</v>
      </c>
      <c r="AG184" s="15">
        <v>95.075000000000003</v>
      </c>
      <c r="AH184" s="15">
        <v>97.165999999999997</v>
      </c>
      <c r="AI184" s="15">
        <v>99.08</v>
      </c>
      <c r="AJ184" s="15">
        <v>100.872</v>
      </c>
      <c r="AK184" s="15">
        <v>102.474</v>
      </c>
      <c r="AL184" s="15">
        <v>103.821</v>
      </c>
      <c r="AM184" s="15">
        <v>104.771</v>
      </c>
      <c r="AN184" s="15">
        <v>105.28</v>
      </c>
      <c r="AO184" s="15">
        <v>105.29</v>
      </c>
      <c r="AP184" s="15">
        <v>104.89</v>
      </c>
      <c r="AQ184" s="15">
        <v>104.309</v>
      </c>
      <c r="AR184" s="15">
        <v>103.85599999999999</v>
      </c>
      <c r="AS184" s="15">
        <v>103.756</v>
      </c>
      <c r="AT184" s="15">
        <v>104.089</v>
      </c>
      <c r="AU184" s="15">
        <v>104.794</v>
      </c>
      <c r="AV184" s="15">
        <v>105.723</v>
      </c>
      <c r="AW184" s="15">
        <v>106.646</v>
      </c>
      <c r="AX184" s="15">
        <v>107.392</v>
      </c>
      <c r="AY184" s="15">
        <v>107.931</v>
      </c>
      <c r="AZ184" s="15">
        <v>108.31100000000001</v>
      </c>
      <c r="BA184" s="15">
        <v>108.556</v>
      </c>
      <c r="BB184" s="15">
        <v>108.681</v>
      </c>
      <c r="BC184" s="15">
        <v>108.72199999999999</v>
      </c>
      <c r="BD184" s="15">
        <v>108.69</v>
      </c>
      <c r="BE184" s="15">
        <v>108.557</v>
      </c>
      <c r="BF184" s="15">
        <v>108.352</v>
      </c>
      <c r="BG184" s="15">
        <v>108.086</v>
      </c>
      <c r="BH184" s="15">
        <v>107.79300000000001</v>
      </c>
      <c r="BI184" s="15">
        <v>107.47199999999999</v>
      </c>
      <c r="BJ184" s="15">
        <v>107.14100000000001</v>
      </c>
      <c r="BK184" s="15">
        <v>106.798</v>
      </c>
      <c r="BL184" s="15">
        <v>106.46899999999999</v>
      </c>
      <c r="BM184" s="15">
        <v>106.149</v>
      </c>
      <c r="BN184" s="15">
        <v>105.843</v>
      </c>
      <c r="BO184" s="15">
        <v>105.557</v>
      </c>
      <c r="BP184" s="15">
        <v>105.31100000000001</v>
      </c>
      <c r="BQ184" s="15">
        <v>105.11</v>
      </c>
      <c r="BR184" s="15">
        <v>104.977</v>
      </c>
    </row>
    <row r="185" spans="1:70" x14ac:dyDescent="0.2">
      <c r="A185" s="24" t="s">
        <v>26</v>
      </c>
      <c r="B185" s="24">
        <v>84</v>
      </c>
      <c r="C185" s="24" t="s">
        <v>13</v>
      </c>
      <c r="D185" s="24" t="s">
        <v>772</v>
      </c>
      <c r="E185" s="15">
        <v>68.918999999999997</v>
      </c>
      <c r="F185" s="15">
        <v>71.241</v>
      </c>
      <c r="G185" s="15">
        <v>73.427000000000007</v>
      </c>
      <c r="H185" s="15">
        <v>75.56</v>
      </c>
      <c r="I185" s="15">
        <v>77.686999999999998</v>
      </c>
      <c r="J185" s="15">
        <v>79.87</v>
      </c>
      <c r="K185" s="15">
        <v>82.141000000000005</v>
      </c>
      <c r="L185" s="15">
        <v>84.509</v>
      </c>
      <c r="M185" s="15">
        <v>86.956000000000003</v>
      </c>
      <c r="N185" s="15">
        <v>89.49</v>
      </c>
      <c r="O185" s="15">
        <v>92.063999999999993</v>
      </c>
      <c r="P185" s="15">
        <v>94.703000000000003</v>
      </c>
      <c r="Q185" s="15">
        <v>97.384</v>
      </c>
      <c r="R185" s="15">
        <v>100.164</v>
      </c>
      <c r="S185" s="15">
        <v>103.069</v>
      </c>
      <c r="T185" s="15">
        <v>106.119</v>
      </c>
      <c r="U185" s="15">
        <v>109.34699999999999</v>
      </c>
      <c r="V185" s="15">
        <v>112.69199999999999</v>
      </c>
      <c r="W185" s="15">
        <v>116.06100000000001</v>
      </c>
      <c r="X185" s="15">
        <v>119.261</v>
      </c>
      <c r="Y185" s="15">
        <v>122.182</v>
      </c>
      <c r="Z185" s="15">
        <v>124.79300000000001</v>
      </c>
      <c r="AA185" s="15">
        <v>127.15</v>
      </c>
      <c r="AB185" s="15">
        <v>129.29400000000001</v>
      </c>
      <c r="AC185" s="15">
        <v>131.30699999999999</v>
      </c>
      <c r="AD185" s="15">
        <v>133.26</v>
      </c>
      <c r="AE185" s="15">
        <v>135.14699999999999</v>
      </c>
      <c r="AF185" s="15">
        <v>136.989</v>
      </c>
      <c r="AG185" s="15">
        <v>138.965</v>
      </c>
      <c r="AH185" s="15">
        <v>141.30500000000001</v>
      </c>
      <c r="AI185" s="15">
        <v>144.155</v>
      </c>
      <c r="AJ185" s="15">
        <v>147.566</v>
      </c>
      <c r="AK185" s="15">
        <v>151.5</v>
      </c>
      <c r="AL185" s="15">
        <v>155.822</v>
      </c>
      <c r="AM185" s="15">
        <v>160.34700000000001</v>
      </c>
      <c r="AN185" s="15">
        <v>164.92099999999999</v>
      </c>
      <c r="AO185" s="15">
        <v>169.56800000000001</v>
      </c>
      <c r="AP185" s="15">
        <v>174.32</v>
      </c>
      <c r="AQ185" s="15">
        <v>179.02799999999999</v>
      </c>
      <c r="AR185" s="15">
        <v>183.46899999999999</v>
      </c>
      <c r="AS185" s="15">
        <v>187.55199999999999</v>
      </c>
      <c r="AT185" s="15">
        <v>191.126</v>
      </c>
      <c r="AU185" s="15">
        <v>194.31700000000001</v>
      </c>
      <c r="AV185" s="15">
        <v>197.61600000000001</v>
      </c>
      <c r="AW185" s="15">
        <v>201.67400000000001</v>
      </c>
      <c r="AX185" s="15">
        <v>206.96299999999999</v>
      </c>
      <c r="AY185" s="15">
        <v>213.67599999999999</v>
      </c>
      <c r="AZ185" s="15">
        <v>221.60599999999999</v>
      </c>
      <c r="BA185" s="15">
        <v>230.28399999999999</v>
      </c>
      <c r="BB185" s="15">
        <v>239.02600000000001</v>
      </c>
      <c r="BC185" s="15">
        <v>247.315</v>
      </c>
      <c r="BD185" s="15">
        <v>254.98400000000001</v>
      </c>
      <c r="BE185" s="15">
        <v>262.20600000000002</v>
      </c>
      <c r="BF185" s="15">
        <v>269.13</v>
      </c>
      <c r="BG185" s="15">
        <v>276.089</v>
      </c>
      <c r="BH185" s="15">
        <v>283.27699999999999</v>
      </c>
      <c r="BI185" s="15">
        <v>290.74700000000001</v>
      </c>
      <c r="BJ185" s="15">
        <v>298.40699999999998</v>
      </c>
      <c r="BK185" s="15">
        <v>306.16500000000002</v>
      </c>
      <c r="BL185" s="15">
        <v>313.92899999999997</v>
      </c>
      <c r="BM185" s="15">
        <v>321.608</v>
      </c>
      <c r="BN185" s="15">
        <v>329.19200000000001</v>
      </c>
      <c r="BO185" s="15">
        <v>336.70100000000002</v>
      </c>
      <c r="BP185" s="15">
        <v>344.18099999999998</v>
      </c>
      <c r="BQ185" s="15">
        <v>351.69400000000002</v>
      </c>
      <c r="BR185" s="15">
        <v>359.28800000000001</v>
      </c>
    </row>
    <row r="186" spans="1:70" x14ac:dyDescent="0.2">
      <c r="A186" s="24" t="s">
        <v>47</v>
      </c>
      <c r="B186" s="24">
        <v>188</v>
      </c>
      <c r="C186" s="24" t="s">
        <v>13</v>
      </c>
      <c r="D186" s="24" t="s">
        <v>772</v>
      </c>
      <c r="E186" s="15">
        <v>959.495</v>
      </c>
      <c r="F186" s="15">
        <v>986.15599999999995</v>
      </c>
      <c r="G186" s="15">
        <v>1015.879</v>
      </c>
      <c r="H186" s="15">
        <v>1048.2139999999999</v>
      </c>
      <c r="I186" s="15">
        <v>1082.877</v>
      </c>
      <c r="J186" s="15">
        <v>1119.617</v>
      </c>
      <c r="K186" s="15">
        <v>1158.318</v>
      </c>
      <c r="L186" s="15">
        <v>1198.942</v>
      </c>
      <c r="M186" s="15">
        <v>1241.5530000000001</v>
      </c>
      <c r="N186" s="15">
        <v>1286.229</v>
      </c>
      <c r="O186" s="15">
        <v>1333.04</v>
      </c>
      <c r="P186" s="15">
        <v>1381.9169999999999</v>
      </c>
      <c r="Q186" s="15">
        <v>1432.585</v>
      </c>
      <c r="R186" s="15">
        <v>1484.51</v>
      </c>
      <c r="S186" s="15">
        <v>1537.0409999999999</v>
      </c>
      <c r="T186" s="15">
        <v>1589.6210000000001</v>
      </c>
      <c r="U186" s="15">
        <v>1642.1859999999999</v>
      </c>
      <c r="V186" s="15">
        <v>1694.71</v>
      </c>
      <c r="W186" s="15">
        <v>1746.8689999999999</v>
      </c>
      <c r="X186" s="15">
        <v>1798.3109999999999</v>
      </c>
      <c r="Y186" s="15">
        <v>1848.866</v>
      </c>
      <c r="Z186" s="15">
        <v>1898.36</v>
      </c>
      <c r="AA186" s="15">
        <v>1947.048</v>
      </c>
      <c r="AB186" s="15">
        <v>1995.7429999999999</v>
      </c>
      <c r="AC186" s="15">
        <v>2045.58</v>
      </c>
      <c r="AD186" s="15">
        <v>2097.4070000000002</v>
      </c>
      <c r="AE186" s="15">
        <v>2151.4969999999998</v>
      </c>
      <c r="AF186" s="15">
        <v>2207.7249999999999</v>
      </c>
      <c r="AG186" s="15">
        <v>2266.154</v>
      </c>
      <c r="AH186" s="15">
        <v>2326.7040000000002</v>
      </c>
      <c r="AI186" s="15">
        <v>2389.31</v>
      </c>
      <c r="AJ186" s="15">
        <v>2454.1289999999999</v>
      </c>
      <c r="AK186" s="15">
        <v>2521.1680000000001</v>
      </c>
      <c r="AL186" s="15">
        <v>2589.9299999999998</v>
      </c>
      <c r="AM186" s="15">
        <v>2659.7809999999999</v>
      </c>
      <c r="AN186" s="15">
        <v>2730.2330000000002</v>
      </c>
      <c r="AO186" s="15">
        <v>2800.9859999999999</v>
      </c>
      <c r="AP186" s="15">
        <v>2872.2109999999998</v>
      </c>
      <c r="AQ186" s="15">
        <v>2944.5569999999998</v>
      </c>
      <c r="AR186" s="15">
        <v>3018.9549999999999</v>
      </c>
      <c r="AS186" s="15">
        <v>3095.9949999999999</v>
      </c>
      <c r="AT186" s="15">
        <v>3175.6489999999999</v>
      </c>
      <c r="AU186" s="15">
        <v>3257.4659999999999</v>
      </c>
      <c r="AV186" s="15">
        <v>3341.0039999999999</v>
      </c>
      <c r="AW186" s="15">
        <v>3425.69</v>
      </c>
      <c r="AX186" s="15">
        <v>3510.9259999999999</v>
      </c>
      <c r="AY186" s="15">
        <v>3596.732</v>
      </c>
      <c r="AZ186" s="15">
        <v>3682.7249999999999</v>
      </c>
      <c r="BA186" s="15">
        <v>3767.373</v>
      </c>
      <c r="BB186" s="15">
        <v>3848.723</v>
      </c>
      <c r="BC186" s="15">
        <v>3925.4430000000002</v>
      </c>
      <c r="BD186" s="15">
        <v>3996.7979999999998</v>
      </c>
      <c r="BE186" s="15">
        <v>4063.2040000000002</v>
      </c>
      <c r="BF186" s="15">
        <v>4125.9709999999995</v>
      </c>
      <c r="BG186" s="15">
        <v>4187.0379999999996</v>
      </c>
      <c r="BH186" s="15">
        <v>4247.8410000000003</v>
      </c>
      <c r="BI186" s="15">
        <v>4308.7939999999999</v>
      </c>
      <c r="BJ186" s="15">
        <v>4369.4690000000001</v>
      </c>
      <c r="BK186" s="15">
        <v>4429.5079999999998</v>
      </c>
      <c r="BL186" s="15">
        <v>4488.2629999999999</v>
      </c>
      <c r="BM186" s="15">
        <v>4545.28</v>
      </c>
      <c r="BN186" s="15">
        <v>4600.4740000000002</v>
      </c>
      <c r="BO186" s="15">
        <v>4654.1220000000003</v>
      </c>
      <c r="BP186" s="15">
        <v>4706.4009999999998</v>
      </c>
      <c r="BQ186" s="15">
        <v>4757.5749999999998</v>
      </c>
      <c r="BR186" s="15">
        <v>4807.8519999999999</v>
      </c>
    </row>
    <row r="187" spans="1:70" x14ac:dyDescent="0.2">
      <c r="A187" s="24" t="s">
        <v>59</v>
      </c>
      <c r="B187" s="24">
        <v>222</v>
      </c>
      <c r="C187" s="24" t="s">
        <v>13</v>
      </c>
      <c r="D187" s="24" t="s">
        <v>772</v>
      </c>
      <c r="E187" s="15">
        <v>2199.8980000000001</v>
      </c>
      <c r="F187" s="15">
        <v>2236.576</v>
      </c>
      <c r="G187" s="15">
        <v>2278.3069999999998</v>
      </c>
      <c r="H187" s="15">
        <v>2324.5590000000002</v>
      </c>
      <c r="I187" s="15">
        <v>2374.9720000000002</v>
      </c>
      <c r="J187" s="15">
        <v>2429.3330000000001</v>
      </c>
      <c r="K187" s="15">
        <v>2487.5859999999998</v>
      </c>
      <c r="L187" s="15">
        <v>2549.826</v>
      </c>
      <c r="M187" s="15">
        <v>2616.277</v>
      </c>
      <c r="N187" s="15">
        <v>2687.2330000000002</v>
      </c>
      <c r="O187" s="15">
        <v>2762.8989999999999</v>
      </c>
      <c r="P187" s="15">
        <v>2843.24</v>
      </c>
      <c r="Q187" s="15">
        <v>2927.857</v>
      </c>
      <c r="R187" s="15">
        <v>3015.8870000000002</v>
      </c>
      <c r="S187" s="15">
        <v>3106.1860000000001</v>
      </c>
      <c r="T187" s="15">
        <v>3197.8629999999998</v>
      </c>
      <c r="U187" s="15">
        <v>3290.4110000000001</v>
      </c>
      <c r="V187" s="15">
        <v>3383.701</v>
      </c>
      <c r="W187" s="15">
        <v>3477.7420000000002</v>
      </c>
      <c r="X187" s="15">
        <v>3572.7069999999999</v>
      </c>
      <c r="Y187" s="15">
        <v>3668.5949999999998</v>
      </c>
      <c r="Z187" s="15">
        <v>3765.1660000000002</v>
      </c>
      <c r="AA187" s="15">
        <v>3861.931</v>
      </c>
      <c r="AB187" s="15">
        <v>3958.3229999999999</v>
      </c>
      <c r="AC187" s="15">
        <v>4053.7130000000002</v>
      </c>
      <c r="AD187" s="15">
        <v>4147.5249999999996</v>
      </c>
      <c r="AE187" s="15">
        <v>4239.6750000000002</v>
      </c>
      <c r="AF187" s="15">
        <v>4329.9639999999999</v>
      </c>
      <c r="AG187" s="15">
        <v>4417.5159999999996</v>
      </c>
      <c r="AH187" s="15">
        <v>4501.3159999999998</v>
      </c>
      <c r="AI187" s="15">
        <v>4580.7039999999997</v>
      </c>
      <c r="AJ187" s="15">
        <v>4655.3639999999996</v>
      </c>
      <c r="AK187" s="15">
        <v>4725.72</v>
      </c>
      <c r="AL187" s="15">
        <v>4792.9030000000002</v>
      </c>
      <c r="AM187" s="15">
        <v>4858.5320000000002</v>
      </c>
      <c r="AN187" s="15">
        <v>4923.8599999999997</v>
      </c>
      <c r="AO187" s="15">
        <v>4988.9430000000002</v>
      </c>
      <c r="AP187" s="15">
        <v>5053.7139999999999</v>
      </c>
      <c r="AQ187" s="15">
        <v>5119.0349999999999</v>
      </c>
      <c r="AR187" s="15">
        <v>5185.9430000000002</v>
      </c>
      <c r="AS187" s="15">
        <v>5254.9840000000004</v>
      </c>
      <c r="AT187" s="15">
        <v>5326.6570000000002</v>
      </c>
      <c r="AU187" s="15">
        <v>5400.3310000000001</v>
      </c>
      <c r="AV187" s="15">
        <v>5474</v>
      </c>
      <c r="AW187" s="15">
        <v>5544.9449999999997</v>
      </c>
      <c r="AX187" s="15">
        <v>5611.1149999999998</v>
      </c>
      <c r="AY187" s="15">
        <v>5671.9250000000002</v>
      </c>
      <c r="AZ187" s="15">
        <v>5727.7550000000001</v>
      </c>
      <c r="BA187" s="15">
        <v>5778.7060000000001</v>
      </c>
      <c r="BB187" s="15">
        <v>5825.1869999999999</v>
      </c>
      <c r="BC187" s="15">
        <v>5867.6260000000002</v>
      </c>
      <c r="BD187" s="15">
        <v>5905.9620000000004</v>
      </c>
      <c r="BE187" s="15">
        <v>5940.3029999999999</v>
      </c>
      <c r="BF187" s="15">
        <v>5971.5349999999999</v>
      </c>
      <c r="BG187" s="15">
        <v>6000.7749999999996</v>
      </c>
      <c r="BH187" s="15">
        <v>6028.9610000000002</v>
      </c>
      <c r="BI187" s="15">
        <v>6056.4780000000001</v>
      </c>
      <c r="BJ187" s="15">
        <v>6083.4750000000004</v>
      </c>
      <c r="BK187" s="15">
        <v>6110.3010000000004</v>
      </c>
      <c r="BL187" s="15">
        <v>6137.2759999999998</v>
      </c>
      <c r="BM187" s="15">
        <v>6164.6260000000002</v>
      </c>
      <c r="BN187" s="15">
        <v>6192.56</v>
      </c>
      <c r="BO187" s="15">
        <v>6221.2460000000001</v>
      </c>
      <c r="BP187" s="15">
        <v>6250.777</v>
      </c>
      <c r="BQ187" s="15">
        <v>6281.1890000000003</v>
      </c>
      <c r="BR187" s="15">
        <v>6312.4780000000001</v>
      </c>
    </row>
    <row r="188" spans="1:70" x14ac:dyDescent="0.2">
      <c r="A188" s="24" t="s">
        <v>77</v>
      </c>
      <c r="B188" s="24">
        <v>320</v>
      </c>
      <c r="C188" s="24" t="s">
        <v>13</v>
      </c>
      <c r="D188" s="24" t="s">
        <v>772</v>
      </c>
      <c r="E188" s="15">
        <v>3114.9569999999999</v>
      </c>
      <c r="F188" s="15">
        <v>3212.3310000000001</v>
      </c>
      <c r="G188" s="15">
        <v>3311.5369999999998</v>
      </c>
      <c r="H188" s="15">
        <v>3413.165</v>
      </c>
      <c r="I188" s="15">
        <v>3517.6529999999998</v>
      </c>
      <c r="J188" s="15">
        <v>3625.3</v>
      </c>
      <c r="K188" s="15">
        <v>3736.2359999999999</v>
      </c>
      <c r="L188" s="15">
        <v>3850.4340000000002</v>
      </c>
      <c r="M188" s="15">
        <v>3967.7449999999999</v>
      </c>
      <c r="N188" s="15">
        <v>4087.9229999999998</v>
      </c>
      <c r="O188" s="15">
        <v>4210.7470000000003</v>
      </c>
      <c r="P188" s="15">
        <v>4336.143</v>
      </c>
      <c r="Q188" s="15">
        <v>4464.2489999999998</v>
      </c>
      <c r="R188" s="15">
        <v>4595.51</v>
      </c>
      <c r="S188" s="15">
        <v>4730.54</v>
      </c>
      <c r="T188" s="15">
        <v>4869.7160000000003</v>
      </c>
      <c r="U188" s="15">
        <v>5013.1530000000002</v>
      </c>
      <c r="V188" s="15">
        <v>5160.6090000000004</v>
      </c>
      <c r="W188" s="15">
        <v>5311.6149999999998</v>
      </c>
      <c r="X188" s="15">
        <v>5465.5119999999997</v>
      </c>
      <c r="Y188" s="15">
        <v>5621.7920000000004</v>
      </c>
      <c r="Z188" s="15">
        <v>5780.48</v>
      </c>
      <c r="AA188" s="15">
        <v>5941.567</v>
      </c>
      <c r="AB188" s="15">
        <v>6104.53</v>
      </c>
      <c r="AC188" s="15">
        <v>6268.7070000000003</v>
      </c>
      <c r="AD188" s="15">
        <v>6433.7280000000001</v>
      </c>
      <c r="AE188" s="15">
        <v>6599.2139999999999</v>
      </c>
      <c r="AF188" s="15">
        <v>6765.5159999999996</v>
      </c>
      <c r="AG188" s="15">
        <v>6933.9059999999999</v>
      </c>
      <c r="AH188" s="15">
        <v>7106.1450000000004</v>
      </c>
      <c r="AI188" s="15">
        <v>7283.4589999999998</v>
      </c>
      <c r="AJ188" s="15">
        <v>7466.4880000000003</v>
      </c>
      <c r="AK188" s="15">
        <v>7654.8190000000004</v>
      </c>
      <c r="AL188" s="15">
        <v>7847.4719999999998</v>
      </c>
      <c r="AM188" s="15">
        <v>8042.8969999999999</v>
      </c>
      <c r="AN188" s="15">
        <v>8240.06</v>
      </c>
      <c r="AO188" s="15">
        <v>8438.6039999999994</v>
      </c>
      <c r="AP188" s="15">
        <v>8639.1080000000002</v>
      </c>
      <c r="AQ188" s="15">
        <v>8842.5750000000007</v>
      </c>
      <c r="AR188" s="15">
        <v>9050.4650000000001</v>
      </c>
      <c r="AS188" s="15">
        <v>9263.8130000000001</v>
      </c>
      <c r="AT188" s="15">
        <v>9483.27</v>
      </c>
      <c r="AU188" s="15">
        <v>9708.5439999999999</v>
      </c>
      <c r="AV188" s="15">
        <v>9938.6919999999991</v>
      </c>
      <c r="AW188" s="15">
        <v>10172.297</v>
      </c>
      <c r="AX188" s="15">
        <v>10408.489</v>
      </c>
      <c r="AY188" s="15">
        <v>10646.674000000001</v>
      </c>
      <c r="AZ188" s="15">
        <v>10887.634</v>
      </c>
      <c r="BA188" s="15">
        <v>11133.501</v>
      </c>
      <c r="BB188" s="15">
        <v>11387.203</v>
      </c>
      <c r="BC188" s="15">
        <v>11650.743</v>
      </c>
      <c r="BD188" s="15">
        <v>11924.946</v>
      </c>
      <c r="BE188" s="15">
        <v>12208.848</v>
      </c>
      <c r="BF188" s="15">
        <v>12500.477999999999</v>
      </c>
      <c r="BG188" s="15">
        <v>12796.924999999999</v>
      </c>
      <c r="BH188" s="15">
        <v>13096.028</v>
      </c>
      <c r="BI188" s="15">
        <v>13397.008</v>
      </c>
      <c r="BJ188" s="15">
        <v>13700.286</v>
      </c>
      <c r="BK188" s="15">
        <v>14006.366</v>
      </c>
      <c r="BL188" s="15">
        <v>14316.208000000001</v>
      </c>
      <c r="BM188" s="15">
        <v>14630.416999999999</v>
      </c>
      <c r="BN188" s="15">
        <v>14948.919</v>
      </c>
      <c r="BO188" s="15">
        <v>15271.056</v>
      </c>
      <c r="BP188" s="15">
        <v>15596.214</v>
      </c>
      <c r="BQ188" s="15">
        <v>15923.558999999999</v>
      </c>
      <c r="BR188" s="15">
        <v>16252.429</v>
      </c>
    </row>
    <row r="189" spans="1:70" x14ac:dyDescent="0.2">
      <c r="A189" s="24" t="s">
        <v>83</v>
      </c>
      <c r="B189" s="24">
        <v>340</v>
      </c>
      <c r="C189" s="24" t="s">
        <v>13</v>
      </c>
      <c r="D189" s="24" t="s">
        <v>772</v>
      </c>
      <c r="E189" s="15">
        <v>1546.7239999999999</v>
      </c>
      <c r="F189" s="15">
        <v>1588.5609999999999</v>
      </c>
      <c r="G189" s="15">
        <v>1631.7339999999999</v>
      </c>
      <c r="H189" s="15">
        <v>1676.502</v>
      </c>
      <c r="I189" s="15">
        <v>1723.01</v>
      </c>
      <c r="J189" s="15">
        <v>1771.3510000000001</v>
      </c>
      <c r="K189" s="15">
        <v>1821.538</v>
      </c>
      <c r="L189" s="15">
        <v>1873.498</v>
      </c>
      <c r="M189" s="15">
        <v>1927.104</v>
      </c>
      <c r="N189" s="15">
        <v>1982.192</v>
      </c>
      <c r="O189" s="15">
        <v>2038.6369999999999</v>
      </c>
      <c r="P189" s="15">
        <v>2096.4070000000002</v>
      </c>
      <c r="Q189" s="15">
        <v>2155.652</v>
      </c>
      <c r="R189" s="15">
        <v>2216.7069999999999</v>
      </c>
      <c r="S189" s="15">
        <v>2280.0450000000001</v>
      </c>
      <c r="T189" s="15">
        <v>2346.0100000000002</v>
      </c>
      <c r="U189" s="15">
        <v>2414.8069999999998</v>
      </c>
      <c r="V189" s="15">
        <v>2486.4140000000002</v>
      </c>
      <c r="W189" s="15">
        <v>2560.7269999999999</v>
      </c>
      <c r="X189" s="15">
        <v>2637.5169999999998</v>
      </c>
      <c r="Y189" s="15">
        <v>2716.6590000000001</v>
      </c>
      <c r="Z189" s="15">
        <v>2798.125</v>
      </c>
      <c r="AA189" s="15">
        <v>2882.1129999999998</v>
      </c>
      <c r="AB189" s="15">
        <v>2968.9940000000001</v>
      </c>
      <c r="AC189" s="15">
        <v>3059.2539999999999</v>
      </c>
      <c r="AD189" s="15">
        <v>3153.261</v>
      </c>
      <c r="AE189" s="15">
        <v>3251.1579999999999</v>
      </c>
      <c r="AF189" s="15">
        <v>3352.835</v>
      </c>
      <c r="AG189" s="15">
        <v>3458.1039999999998</v>
      </c>
      <c r="AH189" s="15">
        <v>3566.665</v>
      </c>
      <c r="AI189" s="15">
        <v>3678.2860000000001</v>
      </c>
      <c r="AJ189" s="15">
        <v>3792.9380000000001</v>
      </c>
      <c r="AK189" s="15">
        <v>3910.6570000000002</v>
      </c>
      <c r="AL189" s="15">
        <v>4031.3490000000002</v>
      </c>
      <c r="AM189" s="15">
        <v>4154.8869999999997</v>
      </c>
      <c r="AN189" s="15">
        <v>4281.1890000000003</v>
      </c>
      <c r="AO189" s="15">
        <v>4410.1580000000004</v>
      </c>
      <c r="AP189" s="15">
        <v>4541.8040000000001</v>
      </c>
      <c r="AQ189" s="15">
        <v>4676.3609999999999</v>
      </c>
      <c r="AR189" s="15">
        <v>4814.1369999999997</v>
      </c>
      <c r="AS189" s="15">
        <v>4955.3280000000004</v>
      </c>
      <c r="AT189" s="15">
        <v>5099.951</v>
      </c>
      <c r="AU189" s="15">
        <v>5247.8360000000002</v>
      </c>
      <c r="AV189" s="15">
        <v>5398.8050000000003</v>
      </c>
      <c r="AW189" s="15">
        <v>5552.625</v>
      </c>
      <c r="AX189" s="15">
        <v>5709.0510000000004</v>
      </c>
      <c r="AY189" s="15">
        <v>5867.8490000000002</v>
      </c>
      <c r="AZ189" s="15">
        <v>6028.8819999999996</v>
      </c>
      <c r="BA189" s="15">
        <v>6192.0259999999998</v>
      </c>
      <c r="BB189" s="15">
        <v>6357.2209999999995</v>
      </c>
      <c r="BC189" s="15">
        <v>6524.2830000000004</v>
      </c>
      <c r="BD189" s="15">
        <v>6693.0609999999997</v>
      </c>
      <c r="BE189" s="15">
        <v>6863.1570000000002</v>
      </c>
      <c r="BF189" s="15">
        <v>7033.8209999999999</v>
      </c>
      <c r="BG189" s="15">
        <v>7204.1530000000002</v>
      </c>
      <c r="BH189" s="15">
        <v>7373.43</v>
      </c>
      <c r="BI189" s="15">
        <v>7541.4059999999999</v>
      </c>
      <c r="BJ189" s="15">
        <v>7707.9719999999998</v>
      </c>
      <c r="BK189" s="15">
        <v>7872.6580000000004</v>
      </c>
      <c r="BL189" s="15">
        <v>8035.0209999999997</v>
      </c>
      <c r="BM189" s="15">
        <v>8194.7780000000002</v>
      </c>
      <c r="BN189" s="15">
        <v>8351.6</v>
      </c>
      <c r="BO189" s="15">
        <v>8505.6460000000006</v>
      </c>
      <c r="BP189" s="15">
        <v>8657.7849999999999</v>
      </c>
      <c r="BQ189" s="15">
        <v>8809.2160000000003</v>
      </c>
      <c r="BR189" s="15">
        <v>8960.8289999999997</v>
      </c>
    </row>
    <row r="190" spans="1:70" x14ac:dyDescent="0.2">
      <c r="A190" s="24" t="s">
        <v>120</v>
      </c>
      <c r="B190" s="24">
        <v>484</v>
      </c>
      <c r="C190" s="24" t="s">
        <v>13</v>
      </c>
      <c r="D190" s="24" t="s">
        <v>772</v>
      </c>
      <c r="E190" s="15">
        <v>28012.561000000002</v>
      </c>
      <c r="F190" s="15">
        <v>28836.114000000001</v>
      </c>
      <c r="G190" s="15">
        <v>29711.632000000001</v>
      </c>
      <c r="H190" s="15">
        <v>30634.215</v>
      </c>
      <c r="I190" s="15">
        <v>31599.800999999999</v>
      </c>
      <c r="J190" s="15">
        <v>32605.178</v>
      </c>
      <c r="K190" s="15">
        <v>33647.982000000004</v>
      </c>
      <c r="L190" s="15">
        <v>34726.718999999997</v>
      </c>
      <c r="M190" s="15">
        <v>35840.646000000001</v>
      </c>
      <c r="N190" s="15">
        <v>36989.694000000003</v>
      </c>
      <c r="O190" s="15">
        <v>38174.112000000001</v>
      </c>
      <c r="P190" s="15">
        <v>39394.125999999997</v>
      </c>
      <c r="Q190" s="15">
        <v>40649.588000000003</v>
      </c>
      <c r="R190" s="15">
        <v>41939.879999999997</v>
      </c>
      <c r="S190" s="15">
        <v>43264.271999999997</v>
      </c>
      <c r="T190" s="15">
        <v>44623.042999999998</v>
      </c>
      <c r="U190" s="15">
        <v>46011.038</v>
      </c>
      <c r="V190" s="15">
        <v>47429.811999999998</v>
      </c>
      <c r="W190" s="15">
        <v>48894.019</v>
      </c>
      <c r="X190" s="15">
        <v>50423.481</v>
      </c>
      <c r="Y190" s="15">
        <v>52029.860999999997</v>
      </c>
      <c r="Z190" s="15">
        <v>53718.724000000002</v>
      </c>
      <c r="AA190" s="15">
        <v>55478.150999999998</v>
      </c>
      <c r="AB190" s="15">
        <v>57280.587</v>
      </c>
      <c r="AC190" s="15">
        <v>59088.192999999999</v>
      </c>
      <c r="AD190" s="15">
        <v>60872.398999999998</v>
      </c>
      <c r="AE190" s="15">
        <v>62623.762999999999</v>
      </c>
      <c r="AF190" s="15">
        <v>64345.883999999998</v>
      </c>
      <c r="AG190" s="15">
        <v>66039.487999999998</v>
      </c>
      <c r="AH190" s="15">
        <v>67709.688999999998</v>
      </c>
      <c r="AI190" s="15">
        <v>69360.870999999999</v>
      </c>
      <c r="AJ190" s="15">
        <v>70992.195000000007</v>
      </c>
      <c r="AK190" s="15">
        <v>72602.532999999996</v>
      </c>
      <c r="AL190" s="15">
        <v>74196.547999999995</v>
      </c>
      <c r="AM190" s="15">
        <v>75780.604999999996</v>
      </c>
      <c r="AN190" s="15">
        <v>77360.706999999995</v>
      </c>
      <c r="AO190" s="15">
        <v>78934.125</v>
      </c>
      <c r="AP190" s="15">
        <v>80503.051999999996</v>
      </c>
      <c r="AQ190" s="15">
        <v>82083.918999999994</v>
      </c>
      <c r="AR190" s="15">
        <v>83697.891000000003</v>
      </c>
      <c r="AS190" s="15">
        <v>85357.873999999996</v>
      </c>
      <c r="AT190" s="15">
        <v>87071.512000000002</v>
      </c>
      <c r="AU190" s="15">
        <v>88828.31</v>
      </c>
      <c r="AV190" s="15">
        <v>90600.452999999994</v>
      </c>
      <c r="AW190" s="15">
        <v>92349.146999999997</v>
      </c>
      <c r="AX190" s="15">
        <v>94045.578999999998</v>
      </c>
      <c r="AY190" s="15">
        <v>95687.452000000005</v>
      </c>
      <c r="AZ190" s="15">
        <v>97281.739000000001</v>
      </c>
      <c r="BA190" s="15">
        <v>98821.456000000006</v>
      </c>
      <c r="BB190" s="15">
        <v>100300.579</v>
      </c>
      <c r="BC190" s="15">
        <v>101719.673</v>
      </c>
      <c r="BD190" s="15">
        <v>103067.068</v>
      </c>
      <c r="BE190" s="15">
        <v>104355.60799999999</v>
      </c>
      <c r="BF190" s="15">
        <v>105640.45299999999</v>
      </c>
      <c r="BG190" s="15">
        <v>106995.583</v>
      </c>
      <c r="BH190" s="15">
        <v>108472.228</v>
      </c>
      <c r="BI190" s="15">
        <v>110092.378</v>
      </c>
      <c r="BJ190" s="15">
        <v>111836.34600000001</v>
      </c>
      <c r="BK190" s="15">
        <v>113661.80899999999</v>
      </c>
      <c r="BL190" s="15">
        <v>115505.228</v>
      </c>
      <c r="BM190" s="15">
        <v>117318.94100000001</v>
      </c>
      <c r="BN190" s="15">
        <v>119090.01700000001</v>
      </c>
      <c r="BO190" s="15">
        <v>120828.307</v>
      </c>
      <c r="BP190" s="15">
        <v>122535.969</v>
      </c>
      <c r="BQ190" s="15">
        <v>124221.6</v>
      </c>
      <c r="BR190" s="15">
        <v>125890.94899999999</v>
      </c>
    </row>
    <row r="191" spans="1:70" x14ac:dyDescent="0.2">
      <c r="A191" s="24" t="s">
        <v>130</v>
      </c>
      <c r="B191" s="24">
        <v>558</v>
      </c>
      <c r="C191" s="24" t="s">
        <v>13</v>
      </c>
      <c r="D191" s="24" t="s">
        <v>772</v>
      </c>
      <c r="E191" s="15">
        <v>1294.992</v>
      </c>
      <c r="F191" s="15">
        <v>1331.7449999999999</v>
      </c>
      <c r="G191" s="15">
        <v>1371.518</v>
      </c>
      <c r="H191" s="15">
        <v>1414.2760000000001</v>
      </c>
      <c r="I191" s="15">
        <v>1459.854</v>
      </c>
      <c r="J191" s="15">
        <v>1508.0250000000001</v>
      </c>
      <c r="K191" s="15">
        <v>1558.4739999999999</v>
      </c>
      <c r="L191" s="15">
        <v>1610.818</v>
      </c>
      <c r="M191" s="15">
        <v>1664.605</v>
      </c>
      <c r="N191" s="15">
        <v>1719.365</v>
      </c>
      <c r="O191" s="15">
        <v>1774.6990000000001</v>
      </c>
      <c r="P191" s="15">
        <v>1830.4</v>
      </c>
      <c r="Q191" s="15">
        <v>1886.5619999999999</v>
      </c>
      <c r="R191" s="15">
        <v>1943.59</v>
      </c>
      <c r="S191" s="15">
        <v>2002.1189999999999</v>
      </c>
      <c r="T191" s="15">
        <v>2062.63</v>
      </c>
      <c r="U191" s="15">
        <v>2125.2399999999998</v>
      </c>
      <c r="V191" s="15">
        <v>2189.8820000000001</v>
      </c>
      <c r="W191" s="15">
        <v>2256.7820000000002</v>
      </c>
      <c r="X191" s="15">
        <v>2326.1390000000001</v>
      </c>
      <c r="Y191" s="15">
        <v>2398.096</v>
      </c>
      <c r="Z191" s="15">
        <v>2472.6559999999999</v>
      </c>
      <c r="AA191" s="15">
        <v>2549.7739999999999</v>
      </c>
      <c r="AB191" s="15">
        <v>2629.5050000000001</v>
      </c>
      <c r="AC191" s="15">
        <v>2711.848</v>
      </c>
      <c r="AD191" s="15">
        <v>2796.7460000000001</v>
      </c>
      <c r="AE191" s="15">
        <v>2884.1550000000002</v>
      </c>
      <c r="AF191" s="15">
        <v>2973.806</v>
      </c>
      <c r="AG191" s="15">
        <v>3065.1170000000002</v>
      </c>
      <c r="AH191" s="15">
        <v>3157.355</v>
      </c>
      <c r="AI191" s="15">
        <v>3249.91</v>
      </c>
      <c r="AJ191" s="15">
        <v>3342.6689999999999</v>
      </c>
      <c r="AK191" s="15">
        <v>3435.5250000000001</v>
      </c>
      <c r="AL191" s="15">
        <v>3527.9389999999999</v>
      </c>
      <c r="AM191" s="15">
        <v>3619.2530000000002</v>
      </c>
      <c r="AN191" s="15">
        <v>3709.0909999999999</v>
      </c>
      <c r="AO191" s="15">
        <v>3796.9169999999999</v>
      </c>
      <c r="AP191" s="15">
        <v>3882.9430000000002</v>
      </c>
      <c r="AQ191" s="15">
        <v>3968.4540000000002</v>
      </c>
      <c r="AR191" s="15">
        <v>4055.2649999999999</v>
      </c>
      <c r="AS191" s="15">
        <v>4144.5649999999996</v>
      </c>
      <c r="AT191" s="15">
        <v>4236.8010000000004</v>
      </c>
      <c r="AU191" s="15">
        <v>4331.277</v>
      </c>
      <c r="AV191" s="15">
        <v>4426.58</v>
      </c>
      <c r="AW191" s="15">
        <v>4520.7250000000004</v>
      </c>
      <c r="AX191" s="15">
        <v>4612.2280000000001</v>
      </c>
      <c r="AY191" s="15">
        <v>4700.7790000000005</v>
      </c>
      <c r="AZ191" s="15">
        <v>4786.6400000000003</v>
      </c>
      <c r="BA191" s="15">
        <v>4869.6260000000002</v>
      </c>
      <c r="BB191" s="15">
        <v>4949.66</v>
      </c>
      <c r="BC191" s="15">
        <v>5026.7960000000003</v>
      </c>
      <c r="BD191" s="15">
        <v>5100.75</v>
      </c>
      <c r="BE191" s="15">
        <v>5171.7340000000004</v>
      </c>
      <c r="BF191" s="15">
        <v>5240.8789999999999</v>
      </c>
      <c r="BG191" s="15">
        <v>5309.7030000000004</v>
      </c>
      <c r="BH191" s="15">
        <v>5379.3280000000004</v>
      </c>
      <c r="BI191" s="15">
        <v>5450.2110000000002</v>
      </c>
      <c r="BJ191" s="15">
        <v>5522.1059999999998</v>
      </c>
      <c r="BK191" s="15">
        <v>5594.5060000000003</v>
      </c>
      <c r="BL191" s="15">
        <v>5666.5810000000001</v>
      </c>
      <c r="BM191" s="15">
        <v>5737.723</v>
      </c>
      <c r="BN191" s="15">
        <v>5807.82</v>
      </c>
      <c r="BO191" s="15">
        <v>5877.1080000000002</v>
      </c>
      <c r="BP191" s="15">
        <v>5945.7470000000003</v>
      </c>
      <c r="BQ191" s="15">
        <v>6013.9970000000003</v>
      </c>
      <c r="BR191" s="15">
        <v>6082.0349999999999</v>
      </c>
    </row>
    <row r="192" spans="1:70" x14ac:dyDescent="0.2">
      <c r="A192" s="24" t="s">
        <v>137</v>
      </c>
      <c r="B192" s="24">
        <v>591</v>
      </c>
      <c r="C192" s="24" t="s">
        <v>13</v>
      </c>
      <c r="D192" s="24" t="s">
        <v>772</v>
      </c>
      <c r="E192" s="15">
        <v>859.65899999999999</v>
      </c>
      <c r="F192" s="15">
        <v>881.34400000000005</v>
      </c>
      <c r="G192" s="15">
        <v>904.38599999999997</v>
      </c>
      <c r="H192" s="15">
        <v>928.71199999999999</v>
      </c>
      <c r="I192" s="15">
        <v>954.26800000000003</v>
      </c>
      <c r="J192" s="15">
        <v>981.03200000000004</v>
      </c>
      <c r="K192" s="15">
        <v>1008.98</v>
      </c>
      <c r="L192" s="15">
        <v>1038.127</v>
      </c>
      <c r="M192" s="15">
        <v>1068.471</v>
      </c>
      <c r="N192" s="15">
        <v>1100.067</v>
      </c>
      <c r="O192" s="15">
        <v>1132.921</v>
      </c>
      <c r="P192" s="15">
        <v>1167.0350000000001</v>
      </c>
      <c r="Q192" s="15">
        <v>1202.373</v>
      </c>
      <c r="R192" s="15">
        <v>1238.8230000000001</v>
      </c>
      <c r="S192" s="15">
        <v>1276.2760000000001</v>
      </c>
      <c r="T192" s="15">
        <v>1314.626</v>
      </c>
      <c r="U192" s="15">
        <v>1353.8040000000001</v>
      </c>
      <c r="V192" s="15">
        <v>1393.799</v>
      </c>
      <c r="W192" s="15">
        <v>1434.6569999999999</v>
      </c>
      <c r="X192" s="15">
        <v>1476.479</v>
      </c>
      <c r="Y192" s="15">
        <v>1519.299</v>
      </c>
      <c r="Z192" s="15">
        <v>1563.115</v>
      </c>
      <c r="AA192" s="15">
        <v>1607.8340000000001</v>
      </c>
      <c r="AB192" s="15">
        <v>1653.2560000000001</v>
      </c>
      <c r="AC192" s="15">
        <v>1699.1130000000001</v>
      </c>
      <c r="AD192" s="15">
        <v>1745.2049999999999</v>
      </c>
      <c r="AE192" s="15">
        <v>1791.453</v>
      </c>
      <c r="AF192" s="15">
        <v>1837.89</v>
      </c>
      <c r="AG192" s="15">
        <v>1884.5150000000001</v>
      </c>
      <c r="AH192" s="15">
        <v>1931.3889999999999</v>
      </c>
      <c r="AI192" s="15">
        <v>1978.578</v>
      </c>
      <c r="AJ192" s="15">
        <v>2026.0650000000001</v>
      </c>
      <c r="AK192" s="15">
        <v>2073.8440000000001</v>
      </c>
      <c r="AL192" s="15">
        <v>2121.9389999999999</v>
      </c>
      <c r="AM192" s="15">
        <v>2170.4090000000001</v>
      </c>
      <c r="AN192" s="15">
        <v>2219.2759999999998</v>
      </c>
      <c r="AO192" s="15">
        <v>2268.5740000000001</v>
      </c>
      <c r="AP192" s="15">
        <v>2318.3319999999999</v>
      </c>
      <c r="AQ192" s="15">
        <v>2368.6179999999999</v>
      </c>
      <c r="AR192" s="15">
        <v>2419.491</v>
      </c>
      <c r="AS192" s="15">
        <v>2471.009</v>
      </c>
      <c r="AT192" s="15">
        <v>2523.181</v>
      </c>
      <c r="AU192" s="15">
        <v>2576.018</v>
      </c>
      <c r="AV192" s="15">
        <v>2629.6439999999998</v>
      </c>
      <c r="AW192" s="15">
        <v>2684.183</v>
      </c>
      <c r="AX192" s="15">
        <v>2739.73</v>
      </c>
      <c r="AY192" s="15">
        <v>2796.3440000000001</v>
      </c>
      <c r="AZ192" s="15">
        <v>2853.9409999999998</v>
      </c>
      <c r="BA192" s="15">
        <v>2912.328</v>
      </c>
      <c r="BB192" s="15">
        <v>2971.1970000000001</v>
      </c>
      <c r="BC192" s="15">
        <v>3030.3470000000002</v>
      </c>
      <c r="BD192" s="15">
        <v>3089.6840000000002</v>
      </c>
      <c r="BE192" s="15">
        <v>3149.2649999999999</v>
      </c>
      <c r="BF192" s="15">
        <v>3209.174</v>
      </c>
      <c r="BG192" s="15">
        <v>3269.5410000000002</v>
      </c>
      <c r="BH192" s="15">
        <v>3330.4650000000001</v>
      </c>
      <c r="BI192" s="15">
        <v>3391.9050000000002</v>
      </c>
      <c r="BJ192" s="15">
        <v>3453.8069999999998</v>
      </c>
      <c r="BK192" s="15">
        <v>3516.268</v>
      </c>
      <c r="BL192" s="15">
        <v>3579.3850000000002</v>
      </c>
      <c r="BM192" s="15">
        <v>3643.2220000000002</v>
      </c>
      <c r="BN192" s="15">
        <v>3707.7820000000002</v>
      </c>
      <c r="BO192" s="15">
        <v>3772.9380000000001</v>
      </c>
      <c r="BP192" s="15">
        <v>3838.462</v>
      </c>
      <c r="BQ192" s="15">
        <v>3903.9859999999999</v>
      </c>
      <c r="BR192" s="15">
        <v>3969.2489999999998</v>
      </c>
    </row>
    <row r="193" spans="1:70" x14ac:dyDescent="0.2">
      <c r="A193" s="24" t="s">
        <v>12</v>
      </c>
      <c r="B193" s="24">
        <v>32</v>
      </c>
      <c r="C193" s="24" t="s">
        <v>13</v>
      </c>
      <c r="D193" s="24" t="s">
        <v>773</v>
      </c>
      <c r="E193" s="15">
        <v>17150.335999999999</v>
      </c>
      <c r="F193" s="15">
        <v>17507.13</v>
      </c>
      <c r="G193" s="15">
        <v>17866.096000000001</v>
      </c>
      <c r="H193" s="15">
        <v>18224.150000000001</v>
      </c>
      <c r="I193" s="15">
        <v>18579.037</v>
      </c>
      <c r="J193" s="15">
        <v>18929.346000000001</v>
      </c>
      <c r="K193" s="15">
        <v>19274.527999999998</v>
      </c>
      <c r="L193" s="15">
        <v>19614.847000000002</v>
      </c>
      <c r="M193" s="15">
        <v>19951.323</v>
      </c>
      <c r="N193" s="15">
        <v>20285.530999999999</v>
      </c>
      <c r="O193" s="15">
        <v>20619.075000000001</v>
      </c>
      <c r="P193" s="15">
        <v>20953.077000000001</v>
      </c>
      <c r="Q193" s="15">
        <v>21287.682000000001</v>
      </c>
      <c r="R193" s="15">
        <v>21621.84</v>
      </c>
      <c r="S193" s="15">
        <v>21953.929</v>
      </c>
      <c r="T193" s="15">
        <v>22283.39</v>
      </c>
      <c r="U193" s="15">
        <v>22608.748</v>
      </c>
      <c r="V193" s="15">
        <v>22932.203000000001</v>
      </c>
      <c r="W193" s="15">
        <v>23261.277999999998</v>
      </c>
      <c r="X193" s="15">
        <v>23605.987000000001</v>
      </c>
      <c r="Y193" s="15">
        <v>23973.058000000001</v>
      </c>
      <c r="Z193" s="15">
        <v>24366.438999999998</v>
      </c>
      <c r="AA193" s="15">
        <v>24782.949000000001</v>
      </c>
      <c r="AB193" s="15">
        <v>25213.387999999999</v>
      </c>
      <c r="AC193" s="15">
        <v>25644.506000000001</v>
      </c>
      <c r="AD193" s="15">
        <v>26066.974999999999</v>
      </c>
      <c r="AE193" s="15">
        <v>26477.151999999998</v>
      </c>
      <c r="AF193" s="15">
        <v>26878.564999999999</v>
      </c>
      <c r="AG193" s="15">
        <v>27277.741000000002</v>
      </c>
      <c r="AH193" s="15">
        <v>27684.534</v>
      </c>
      <c r="AI193" s="15">
        <v>28105.887999999999</v>
      </c>
      <c r="AJ193" s="15">
        <v>28543.364000000001</v>
      </c>
      <c r="AK193" s="15">
        <v>28993.987000000001</v>
      </c>
      <c r="AL193" s="15">
        <v>29454.738000000001</v>
      </c>
      <c r="AM193" s="15">
        <v>29920.903999999999</v>
      </c>
      <c r="AN193" s="15">
        <v>30388.782999999999</v>
      </c>
      <c r="AO193" s="15">
        <v>30857.243999999999</v>
      </c>
      <c r="AP193" s="15">
        <v>31326.473000000002</v>
      </c>
      <c r="AQ193" s="15">
        <v>31795.517</v>
      </c>
      <c r="AR193" s="15">
        <v>32263.561000000002</v>
      </c>
      <c r="AS193" s="15">
        <v>32729.739000000001</v>
      </c>
      <c r="AT193" s="15">
        <v>33193.917999999998</v>
      </c>
      <c r="AU193" s="15">
        <v>33655.150999999998</v>
      </c>
      <c r="AV193" s="15">
        <v>34110.917000000001</v>
      </c>
      <c r="AW193" s="15">
        <v>34558.114999999998</v>
      </c>
      <c r="AX193" s="15">
        <v>34994.813999999998</v>
      </c>
      <c r="AY193" s="15">
        <v>35419.682000000001</v>
      </c>
      <c r="AZ193" s="15">
        <v>35833.968999999997</v>
      </c>
      <c r="BA193" s="15">
        <v>36241.589999999997</v>
      </c>
      <c r="BB193" s="15">
        <v>36648.067999999999</v>
      </c>
      <c r="BC193" s="15">
        <v>37057.451999999997</v>
      </c>
      <c r="BD193" s="15">
        <v>37471.508999999998</v>
      </c>
      <c r="BE193" s="15">
        <v>37889.370000000003</v>
      </c>
      <c r="BF193" s="15">
        <v>38309.379000000001</v>
      </c>
      <c r="BG193" s="15">
        <v>38728.696000000004</v>
      </c>
      <c r="BH193" s="15">
        <v>39145.487999999998</v>
      </c>
      <c r="BI193" s="15">
        <v>39558.89</v>
      </c>
      <c r="BJ193" s="15">
        <v>39970.224000000002</v>
      </c>
      <c r="BK193" s="15">
        <v>40382.389000000003</v>
      </c>
      <c r="BL193" s="15">
        <v>40799.406999999999</v>
      </c>
      <c r="BM193" s="15">
        <v>41223.889000000003</v>
      </c>
      <c r="BN193" s="15">
        <v>41656.879000000001</v>
      </c>
      <c r="BO193" s="15">
        <v>42096.739000000001</v>
      </c>
      <c r="BP193" s="15">
        <v>42539.925000000003</v>
      </c>
      <c r="BQ193" s="15">
        <v>42981.514999999999</v>
      </c>
      <c r="BR193" s="15">
        <v>43417.764999999999</v>
      </c>
    </row>
    <row r="194" spans="1:70" x14ac:dyDescent="0.2">
      <c r="A194" s="24" t="s">
        <v>403</v>
      </c>
      <c r="B194" s="24">
        <v>68</v>
      </c>
      <c r="C194" s="24" t="s">
        <v>13</v>
      </c>
      <c r="D194" s="24" t="s">
        <v>773</v>
      </c>
      <c r="E194" s="15">
        <v>3089.6460000000002</v>
      </c>
      <c r="F194" s="15">
        <v>3140.3359999999998</v>
      </c>
      <c r="G194" s="15">
        <v>3193.2890000000002</v>
      </c>
      <c r="H194" s="15">
        <v>3248.4609999999998</v>
      </c>
      <c r="I194" s="15">
        <v>3305.8359999999998</v>
      </c>
      <c r="J194" s="15">
        <v>3365.36</v>
      </c>
      <c r="K194" s="15">
        <v>3427.002</v>
      </c>
      <c r="L194" s="15">
        <v>3490.6840000000002</v>
      </c>
      <c r="M194" s="15">
        <v>3556.36</v>
      </c>
      <c r="N194" s="15">
        <v>3623.9650000000001</v>
      </c>
      <c r="O194" s="15">
        <v>3693.4490000000001</v>
      </c>
      <c r="P194" s="15">
        <v>3764.8130000000001</v>
      </c>
      <c r="Q194" s="15">
        <v>3838.0970000000002</v>
      </c>
      <c r="R194" s="15">
        <v>3913.395</v>
      </c>
      <c r="S194" s="15">
        <v>3990.857</v>
      </c>
      <c r="T194" s="15">
        <v>4070.59</v>
      </c>
      <c r="U194" s="15">
        <v>4152.6679999999997</v>
      </c>
      <c r="V194" s="15">
        <v>4237.125</v>
      </c>
      <c r="W194" s="15">
        <v>4324.0640000000003</v>
      </c>
      <c r="X194" s="15">
        <v>4413.59</v>
      </c>
      <c r="Y194" s="15">
        <v>4505.7780000000002</v>
      </c>
      <c r="Z194" s="15">
        <v>4600.5910000000003</v>
      </c>
      <c r="AA194" s="15">
        <v>4698.0829999999996</v>
      </c>
      <c r="AB194" s="15">
        <v>4798.509</v>
      </c>
      <c r="AC194" s="15">
        <v>4902.1679999999997</v>
      </c>
      <c r="AD194" s="15">
        <v>5009.2569999999996</v>
      </c>
      <c r="AE194" s="15">
        <v>5119.8329999999996</v>
      </c>
      <c r="AF194" s="15">
        <v>5233.6769999999997</v>
      </c>
      <c r="AG194" s="15">
        <v>5350.3220000000001</v>
      </c>
      <c r="AH194" s="15">
        <v>5469.1229999999996</v>
      </c>
      <c r="AI194" s="15">
        <v>5589.5749999999998</v>
      </c>
      <c r="AJ194" s="15">
        <v>5711.5990000000002</v>
      </c>
      <c r="AK194" s="15">
        <v>5835.1819999999998</v>
      </c>
      <c r="AL194" s="15">
        <v>5959.96</v>
      </c>
      <c r="AM194" s="15">
        <v>6085.4960000000001</v>
      </c>
      <c r="AN194" s="15">
        <v>6211.55</v>
      </c>
      <c r="AO194" s="15">
        <v>6337.893</v>
      </c>
      <c r="AP194" s="15">
        <v>6464.732</v>
      </c>
      <c r="AQ194" s="15">
        <v>6592.7870000000003</v>
      </c>
      <c r="AR194" s="15">
        <v>6723.0460000000003</v>
      </c>
      <c r="AS194" s="15">
        <v>6856.2439999999997</v>
      </c>
      <c r="AT194" s="15">
        <v>6992.5209999999997</v>
      </c>
      <c r="AU194" s="15">
        <v>7131.7070000000003</v>
      </c>
      <c r="AV194" s="15">
        <v>7273.8249999999998</v>
      </c>
      <c r="AW194" s="15">
        <v>7418.8609999999999</v>
      </c>
      <c r="AX194" s="15">
        <v>7566.7139999999999</v>
      </c>
      <c r="AY194" s="15">
        <v>7717.4430000000002</v>
      </c>
      <c r="AZ194" s="15">
        <v>7870.8549999999996</v>
      </c>
      <c r="BA194" s="15">
        <v>8026.2539999999999</v>
      </c>
      <c r="BB194" s="15">
        <v>8182.7120000000004</v>
      </c>
      <c r="BC194" s="15">
        <v>8339.5120000000006</v>
      </c>
      <c r="BD194" s="15">
        <v>8496.375</v>
      </c>
      <c r="BE194" s="15">
        <v>8653.3449999999993</v>
      </c>
      <c r="BF194" s="15">
        <v>8810.42</v>
      </c>
      <c r="BG194" s="15">
        <v>8967.741</v>
      </c>
      <c r="BH194" s="15">
        <v>9125.4089999999997</v>
      </c>
      <c r="BI194" s="15">
        <v>9283.3340000000007</v>
      </c>
      <c r="BJ194" s="15">
        <v>9441.4439999999995</v>
      </c>
      <c r="BK194" s="15">
        <v>9599.8549999999996</v>
      </c>
      <c r="BL194" s="15">
        <v>9758.7479999999996</v>
      </c>
      <c r="BM194" s="15">
        <v>9918.2420000000002</v>
      </c>
      <c r="BN194" s="15">
        <v>10078.343000000001</v>
      </c>
      <c r="BO194" s="15">
        <v>10239.004000000001</v>
      </c>
      <c r="BP194" s="15">
        <v>10400.263999999999</v>
      </c>
      <c r="BQ194" s="15">
        <v>10562.159</v>
      </c>
      <c r="BR194" s="15">
        <v>10724.705</v>
      </c>
    </row>
    <row r="195" spans="1:70" x14ac:dyDescent="0.2">
      <c r="A195" s="24" t="s">
        <v>32</v>
      </c>
      <c r="B195" s="24">
        <v>76</v>
      </c>
      <c r="C195" s="24" t="s">
        <v>13</v>
      </c>
      <c r="D195" s="24" t="s">
        <v>773</v>
      </c>
      <c r="E195" s="15">
        <v>53974.728999999999</v>
      </c>
      <c r="F195" s="15">
        <v>55619.224000000002</v>
      </c>
      <c r="G195" s="15">
        <v>57307.476000000002</v>
      </c>
      <c r="H195" s="15">
        <v>59030.858</v>
      </c>
      <c r="I195" s="15">
        <v>60784.892</v>
      </c>
      <c r="J195" s="15">
        <v>62569.196000000004</v>
      </c>
      <c r="K195" s="15">
        <v>64387.822999999997</v>
      </c>
      <c r="L195" s="15">
        <v>66248.945999999996</v>
      </c>
      <c r="M195" s="15">
        <v>68164.042000000001</v>
      </c>
      <c r="N195" s="15">
        <v>70146.513000000006</v>
      </c>
      <c r="O195" s="15">
        <v>72207.554000000004</v>
      </c>
      <c r="P195" s="15">
        <v>74351.763000000006</v>
      </c>
      <c r="Q195" s="15">
        <v>76573.248000000007</v>
      </c>
      <c r="R195" s="15">
        <v>78854.019</v>
      </c>
      <c r="S195" s="15">
        <v>81168.653999999995</v>
      </c>
      <c r="T195" s="15">
        <v>83498.02</v>
      </c>
      <c r="U195" s="15">
        <v>85837.798999999999</v>
      </c>
      <c r="V195" s="15">
        <v>88191.377999999997</v>
      </c>
      <c r="W195" s="15">
        <v>90557.063999999998</v>
      </c>
      <c r="X195" s="15">
        <v>92935.072</v>
      </c>
      <c r="Y195" s="15">
        <v>95326.793000000005</v>
      </c>
      <c r="Z195" s="15">
        <v>97728.960999999996</v>
      </c>
      <c r="AA195" s="15">
        <v>100143.598</v>
      </c>
      <c r="AB195" s="15">
        <v>102584.27800000001</v>
      </c>
      <c r="AC195" s="15">
        <v>105069.367</v>
      </c>
      <c r="AD195" s="15">
        <v>107612.1</v>
      </c>
      <c r="AE195" s="15">
        <v>110213.08199999999</v>
      </c>
      <c r="AF195" s="15">
        <v>112867.867</v>
      </c>
      <c r="AG195" s="15">
        <v>115577.66899999999</v>
      </c>
      <c r="AH195" s="15">
        <v>118342.626</v>
      </c>
      <c r="AI195" s="15">
        <v>121159.761</v>
      </c>
      <c r="AJ195" s="15">
        <v>124030.908</v>
      </c>
      <c r="AK195" s="15">
        <v>126947.36500000001</v>
      </c>
      <c r="AL195" s="15">
        <v>129882.321</v>
      </c>
      <c r="AM195" s="15">
        <v>132800.68400000001</v>
      </c>
      <c r="AN195" s="15">
        <v>135676.28099999999</v>
      </c>
      <c r="AO195" s="15">
        <v>138499.46400000001</v>
      </c>
      <c r="AP195" s="15">
        <v>141273.48800000001</v>
      </c>
      <c r="AQ195" s="15">
        <v>144001.54199999999</v>
      </c>
      <c r="AR195" s="15">
        <v>146691.981</v>
      </c>
      <c r="AS195" s="15">
        <v>149352.14499999999</v>
      </c>
      <c r="AT195" s="15">
        <v>151976.57699999999</v>
      </c>
      <c r="AU195" s="15">
        <v>154564.27799999999</v>
      </c>
      <c r="AV195" s="15">
        <v>157132.682</v>
      </c>
      <c r="AW195" s="15">
        <v>159705.12299999999</v>
      </c>
      <c r="AX195" s="15">
        <v>162296.61199999999</v>
      </c>
      <c r="AY195" s="15">
        <v>164913.30600000001</v>
      </c>
      <c r="AZ195" s="15">
        <v>167545.16399999999</v>
      </c>
      <c r="BA195" s="15">
        <v>170170.64</v>
      </c>
      <c r="BB195" s="15">
        <v>172759.24299999999</v>
      </c>
      <c r="BC195" s="15">
        <v>175287.587</v>
      </c>
      <c r="BD195" s="15">
        <v>177750.67</v>
      </c>
      <c r="BE195" s="15">
        <v>180151.02100000001</v>
      </c>
      <c r="BF195" s="15">
        <v>182482.149</v>
      </c>
      <c r="BG195" s="15">
        <v>184738.45800000001</v>
      </c>
      <c r="BH195" s="15">
        <v>186917.361</v>
      </c>
      <c r="BI195" s="15">
        <v>189012.41200000001</v>
      </c>
      <c r="BJ195" s="15">
        <v>191026.63699999999</v>
      </c>
      <c r="BK195" s="15">
        <v>192979.02900000001</v>
      </c>
      <c r="BL195" s="15">
        <v>194895.99600000001</v>
      </c>
      <c r="BM195" s="15">
        <v>196796.269</v>
      </c>
      <c r="BN195" s="15">
        <v>198686.68799999999</v>
      </c>
      <c r="BO195" s="15">
        <v>200560.98300000001</v>
      </c>
      <c r="BP195" s="15">
        <v>202408.63200000001</v>
      </c>
      <c r="BQ195" s="15">
        <v>204213.133</v>
      </c>
      <c r="BR195" s="15">
        <v>205962.10800000001</v>
      </c>
    </row>
    <row r="196" spans="1:70" x14ac:dyDescent="0.2">
      <c r="A196" s="24" t="s">
        <v>43</v>
      </c>
      <c r="B196" s="24">
        <v>152</v>
      </c>
      <c r="C196" s="24" t="s">
        <v>13</v>
      </c>
      <c r="D196" s="24" t="s">
        <v>773</v>
      </c>
      <c r="E196" s="15">
        <v>6188.2839999999997</v>
      </c>
      <c r="F196" s="15">
        <v>6327.085</v>
      </c>
      <c r="G196" s="15">
        <v>6467.64</v>
      </c>
      <c r="H196" s="15">
        <v>6610.7309999999998</v>
      </c>
      <c r="I196" s="15">
        <v>6756.9690000000001</v>
      </c>
      <c r="J196" s="15">
        <v>6906.8379999999997</v>
      </c>
      <c r="K196" s="15">
        <v>7060.6629999999996</v>
      </c>
      <c r="L196" s="15">
        <v>7218.5870000000004</v>
      </c>
      <c r="M196" s="15">
        <v>7380.6419999999998</v>
      </c>
      <c r="N196" s="15">
        <v>7546.7129999999997</v>
      </c>
      <c r="O196" s="15">
        <v>7716.625</v>
      </c>
      <c r="P196" s="15">
        <v>7890.1559999999999</v>
      </c>
      <c r="Q196" s="15">
        <v>8067.1360000000004</v>
      </c>
      <c r="R196" s="15">
        <v>8247.4150000000009</v>
      </c>
      <c r="S196" s="15">
        <v>8430.8379999999997</v>
      </c>
      <c r="T196" s="15">
        <v>8617.0769999999993</v>
      </c>
      <c r="U196" s="15">
        <v>8806.1370000000006</v>
      </c>
      <c r="V196" s="15">
        <v>8997.3250000000007</v>
      </c>
      <c r="W196" s="15">
        <v>9188.8220000000001</v>
      </c>
      <c r="X196" s="15">
        <v>9378.2430000000004</v>
      </c>
      <c r="Y196" s="15">
        <v>9563.8649999999998</v>
      </c>
      <c r="Z196" s="15">
        <v>9745.1890000000003</v>
      </c>
      <c r="AA196" s="15">
        <v>9922.5580000000009</v>
      </c>
      <c r="AB196" s="15">
        <v>10096.295</v>
      </c>
      <c r="AC196" s="15">
        <v>10267.056</v>
      </c>
      <c r="AD196" s="15">
        <v>10435.534</v>
      </c>
      <c r="AE196" s="15">
        <v>10601.835999999999</v>
      </c>
      <c r="AF196" s="15">
        <v>10766.419</v>
      </c>
      <c r="AG196" s="15">
        <v>10930.782999999999</v>
      </c>
      <c r="AH196" s="15">
        <v>11096.868</v>
      </c>
      <c r="AI196" s="15">
        <v>11266.226000000001</v>
      </c>
      <c r="AJ196" s="15">
        <v>11439.144</v>
      </c>
      <c r="AK196" s="15">
        <v>11615.835999999999</v>
      </c>
      <c r="AL196" s="15">
        <v>11797.534</v>
      </c>
      <c r="AM196" s="15">
        <v>11985.657999999999</v>
      </c>
      <c r="AN196" s="15">
        <v>12181.028</v>
      </c>
      <c r="AO196" s="15">
        <v>12384.108</v>
      </c>
      <c r="AP196" s="15">
        <v>12594.145</v>
      </c>
      <c r="AQ196" s="15">
        <v>12809.025</v>
      </c>
      <c r="AR196" s="15">
        <v>13025.797</v>
      </c>
      <c r="AS196" s="15">
        <v>13242.132</v>
      </c>
      <c r="AT196" s="15">
        <v>13457.244000000001</v>
      </c>
      <c r="AU196" s="15">
        <v>13671.032999999999</v>
      </c>
      <c r="AV196" s="15">
        <v>13882.668</v>
      </c>
      <c r="AW196" s="15">
        <v>14091.388999999999</v>
      </c>
      <c r="AX196" s="15">
        <v>14296.612999999999</v>
      </c>
      <c r="AY196" s="15">
        <v>14497.825999999999</v>
      </c>
      <c r="AZ196" s="15">
        <v>14694.834999999999</v>
      </c>
      <c r="BA196" s="15">
        <v>14887.755999999999</v>
      </c>
      <c r="BB196" s="15">
        <v>15076.951999999999</v>
      </c>
      <c r="BC196" s="15">
        <v>15262.754000000001</v>
      </c>
      <c r="BD196" s="15">
        <v>15444.968999999999</v>
      </c>
      <c r="BE196" s="15">
        <v>15623.635</v>
      </c>
      <c r="BF196" s="15">
        <v>15799.541999999999</v>
      </c>
      <c r="BG196" s="15">
        <v>15973.778</v>
      </c>
      <c r="BH196" s="15">
        <v>16147.064</v>
      </c>
      <c r="BI196" s="15">
        <v>16319.791999999999</v>
      </c>
      <c r="BJ196" s="15">
        <v>16491.687000000002</v>
      </c>
      <c r="BK196" s="15">
        <v>16661.941999999999</v>
      </c>
      <c r="BL196" s="15">
        <v>16829.441999999999</v>
      </c>
      <c r="BM196" s="15">
        <v>16993.353999999999</v>
      </c>
      <c r="BN196" s="15">
        <v>17153.357</v>
      </c>
      <c r="BO196" s="15">
        <v>17309.745999999999</v>
      </c>
      <c r="BP196" s="15">
        <v>17462.982</v>
      </c>
      <c r="BQ196" s="15">
        <v>17613.797999999999</v>
      </c>
      <c r="BR196" s="15">
        <v>17762.681</v>
      </c>
    </row>
    <row r="197" spans="1:70" x14ac:dyDescent="0.2">
      <c r="A197" s="24" t="s">
        <v>45</v>
      </c>
      <c r="B197" s="24">
        <v>170</v>
      </c>
      <c r="C197" s="24" t="s">
        <v>13</v>
      </c>
      <c r="D197" s="24" t="s">
        <v>773</v>
      </c>
      <c r="E197" s="15">
        <v>12340.898999999999</v>
      </c>
      <c r="F197" s="15">
        <v>12699.951999999999</v>
      </c>
      <c r="G197" s="15">
        <v>13064.689</v>
      </c>
      <c r="H197" s="15">
        <v>13438.645</v>
      </c>
      <c r="I197" s="15">
        <v>13824.726000000001</v>
      </c>
      <c r="J197" s="15">
        <v>14225.204</v>
      </c>
      <c r="K197" s="15">
        <v>14641.72</v>
      </c>
      <c r="L197" s="15">
        <v>15075.305</v>
      </c>
      <c r="M197" s="15">
        <v>15526.39</v>
      </c>
      <c r="N197" s="15">
        <v>15994.888999999999</v>
      </c>
      <c r="O197" s="15">
        <v>16480.383000000002</v>
      </c>
      <c r="P197" s="15">
        <v>16982.314999999999</v>
      </c>
      <c r="Q197" s="15">
        <v>17500.170999999998</v>
      </c>
      <c r="R197" s="15">
        <v>18033.55</v>
      </c>
      <c r="S197" s="15">
        <v>18581.973999999998</v>
      </c>
      <c r="T197" s="15">
        <v>19144.223000000002</v>
      </c>
      <c r="U197" s="15">
        <v>19721.462</v>
      </c>
      <c r="V197" s="15">
        <v>20311.370999999999</v>
      </c>
      <c r="W197" s="15">
        <v>20905.059000000001</v>
      </c>
      <c r="X197" s="15">
        <v>21490.945</v>
      </c>
      <c r="Y197" s="15">
        <v>22061.215</v>
      </c>
      <c r="Z197" s="15">
        <v>22611.986000000001</v>
      </c>
      <c r="AA197" s="15">
        <v>23146.803</v>
      </c>
      <c r="AB197" s="15">
        <v>23674.504000000001</v>
      </c>
      <c r="AC197" s="15">
        <v>24208.021000000001</v>
      </c>
      <c r="AD197" s="15">
        <v>24756.973000000002</v>
      </c>
      <c r="AE197" s="15">
        <v>25323.405999999999</v>
      </c>
      <c r="AF197" s="15">
        <v>25905.127</v>
      </c>
      <c r="AG197" s="15">
        <v>26502.166000000001</v>
      </c>
      <c r="AH197" s="15">
        <v>27113.511999999999</v>
      </c>
      <c r="AI197" s="15">
        <v>27737.9</v>
      </c>
      <c r="AJ197" s="15">
        <v>28375.991000000002</v>
      </c>
      <c r="AK197" s="15">
        <v>29027.162</v>
      </c>
      <c r="AL197" s="15">
        <v>29687.094000000001</v>
      </c>
      <c r="AM197" s="15">
        <v>30350.085999999999</v>
      </c>
      <c r="AN197" s="15">
        <v>31011.687999999998</v>
      </c>
      <c r="AO197" s="15">
        <v>31669.776000000002</v>
      </c>
      <c r="AP197" s="15">
        <v>32324.325000000001</v>
      </c>
      <c r="AQ197" s="15">
        <v>32975.535000000003</v>
      </c>
      <c r="AR197" s="15">
        <v>33624.444000000003</v>
      </c>
      <c r="AS197" s="15">
        <v>34271.565000000002</v>
      </c>
      <c r="AT197" s="15">
        <v>34916.766000000003</v>
      </c>
      <c r="AU197" s="15">
        <v>35558.682000000001</v>
      </c>
      <c r="AV197" s="15">
        <v>36195.167999999998</v>
      </c>
      <c r="AW197" s="15">
        <v>36823.536999999997</v>
      </c>
      <c r="AX197" s="15">
        <v>37441.976999999999</v>
      </c>
      <c r="AY197" s="15">
        <v>38049.038</v>
      </c>
      <c r="AZ197" s="15">
        <v>38645.411</v>
      </c>
      <c r="BA197" s="15">
        <v>39234.061999999998</v>
      </c>
      <c r="BB197" s="15">
        <v>39819.279000000002</v>
      </c>
      <c r="BC197" s="15">
        <v>40403.957999999999</v>
      </c>
      <c r="BD197" s="15">
        <v>40988.909</v>
      </c>
      <c r="BE197" s="15">
        <v>41572.491000000002</v>
      </c>
      <c r="BF197" s="15">
        <v>42152.150999999998</v>
      </c>
      <c r="BG197" s="15">
        <v>42724.163</v>
      </c>
      <c r="BH197" s="15">
        <v>43285.633999999998</v>
      </c>
      <c r="BI197" s="15">
        <v>43835.722000000002</v>
      </c>
      <c r="BJ197" s="15">
        <v>44374.572</v>
      </c>
      <c r="BK197" s="15">
        <v>44901.544000000002</v>
      </c>
      <c r="BL197" s="15">
        <v>45416.180999999997</v>
      </c>
      <c r="BM197" s="15">
        <v>45918.097000000002</v>
      </c>
      <c r="BN197" s="15">
        <v>46406.646000000001</v>
      </c>
      <c r="BO197" s="15">
        <v>46881.474999999999</v>
      </c>
      <c r="BP197" s="15">
        <v>47342.981</v>
      </c>
      <c r="BQ197" s="15">
        <v>47791.911</v>
      </c>
      <c r="BR197" s="15">
        <v>48228.697</v>
      </c>
    </row>
    <row r="198" spans="1:70" x14ac:dyDescent="0.2">
      <c r="A198" s="24" t="s">
        <v>57</v>
      </c>
      <c r="B198" s="24">
        <v>218</v>
      </c>
      <c r="C198" s="24" t="s">
        <v>13</v>
      </c>
      <c r="D198" s="24" t="s">
        <v>773</v>
      </c>
      <c r="E198" s="15">
        <v>3470.1590000000001</v>
      </c>
      <c r="F198" s="15">
        <v>3561.154</v>
      </c>
      <c r="G198" s="15">
        <v>3655.0140000000001</v>
      </c>
      <c r="H198" s="15">
        <v>3752.1350000000002</v>
      </c>
      <c r="I198" s="15">
        <v>3852.8589999999999</v>
      </c>
      <c r="J198" s="15">
        <v>3957.4850000000001</v>
      </c>
      <c r="K198" s="15">
        <v>4066.239</v>
      </c>
      <c r="L198" s="15">
        <v>4179.3190000000004</v>
      </c>
      <c r="M198" s="15">
        <v>4296.8329999999996</v>
      </c>
      <c r="N198" s="15">
        <v>4418.8919999999998</v>
      </c>
      <c r="O198" s="15">
        <v>4545.55</v>
      </c>
      <c r="P198" s="15">
        <v>4676.8590000000004</v>
      </c>
      <c r="Q198" s="15">
        <v>4812.8900000000003</v>
      </c>
      <c r="R198" s="15">
        <v>4953.7330000000002</v>
      </c>
      <c r="S198" s="15">
        <v>5099.4679999999998</v>
      </c>
      <c r="T198" s="15">
        <v>5250.1189999999997</v>
      </c>
      <c r="U198" s="15">
        <v>5405.6850000000004</v>
      </c>
      <c r="V198" s="15">
        <v>5566.0569999999998</v>
      </c>
      <c r="W198" s="15">
        <v>5730.9059999999999</v>
      </c>
      <c r="X198" s="15">
        <v>5899.8450000000003</v>
      </c>
      <c r="Y198" s="15">
        <v>6072.527</v>
      </c>
      <c r="Z198" s="15">
        <v>6248.835</v>
      </c>
      <c r="AA198" s="15">
        <v>6428.7110000000002</v>
      </c>
      <c r="AB198" s="15">
        <v>6611.9160000000002</v>
      </c>
      <c r="AC198" s="15">
        <v>6798.2060000000001</v>
      </c>
      <c r="AD198" s="15">
        <v>6987.3909999999996</v>
      </c>
      <c r="AE198" s="15">
        <v>7179.3990000000003</v>
      </c>
      <c r="AF198" s="15">
        <v>7374.2340000000004</v>
      </c>
      <c r="AG198" s="15">
        <v>7571.9589999999998</v>
      </c>
      <c r="AH198" s="15">
        <v>7772.6530000000002</v>
      </c>
      <c r="AI198" s="15">
        <v>7976.4449999999997</v>
      </c>
      <c r="AJ198" s="15">
        <v>8183.1940000000004</v>
      </c>
      <c r="AK198" s="15">
        <v>8392.94</v>
      </c>
      <c r="AL198" s="15">
        <v>8606.2129999999997</v>
      </c>
      <c r="AM198" s="15">
        <v>8823.7510000000002</v>
      </c>
      <c r="AN198" s="15">
        <v>9045.9789999999994</v>
      </c>
      <c r="AO198" s="15">
        <v>9272.9060000000009</v>
      </c>
      <c r="AP198" s="15">
        <v>9504.1290000000008</v>
      </c>
      <c r="AQ198" s="15">
        <v>9739.1759999999995</v>
      </c>
      <c r="AR198" s="15">
        <v>9977.3770000000004</v>
      </c>
      <c r="AS198" s="15">
        <v>10218.091</v>
      </c>
      <c r="AT198" s="15">
        <v>10460.99</v>
      </c>
      <c r="AU198" s="15">
        <v>10705.666999999999</v>
      </c>
      <c r="AV198" s="15">
        <v>10951.201999999999</v>
      </c>
      <c r="AW198" s="15">
        <v>11196.478999999999</v>
      </c>
      <c r="AX198" s="15">
        <v>11440.583000000001</v>
      </c>
      <c r="AY198" s="15">
        <v>11683.478999999999</v>
      </c>
      <c r="AZ198" s="15">
        <v>11924.993</v>
      </c>
      <c r="BA198" s="15">
        <v>12163.885</v>
      </c>
      <c r="BB198" s="15">
        <v>12398.691000000001</v>
      </c>
      <c r="BC198" s="15">
        <v>12628.596</v>
      </c>
      <c r="BD198" s="15">
        <v>12852.754999999999</v>
      </c>
      <c r="BE198" s="15">
        <v>13072.06</v>
      </c>
      <c r="BF198" s="15">
        <v>13289.601000000001</v>
      </c>
      <c r="BG198" s="15">
        <v>13509.647000000001</v>
      </c>
      <c r="BH198" s="15">
        <v>13735.233</v>
      </c>
      <c r="BI198" s="15">
        <v>13967.48</v>
      </c>
      <c r="BJ198" s="15">
        <v>14205.453</v>
      </c>
      <c r="BK198" s="15">
        <v>14447.562</v>
      </c>
      <c r="BL198" s="15">
        <v>14691.275</v>
      </c>
      <c r="BM198" s="15">
        <v>14934.69</v>
      </c>
      <c r="BN198" s="15">
        <v>15177.355</v>
      </c>
      <c r="BO198" s="15">
        <v>15419.665999999999</v>
      </c>
      <c r="BP198" s="15">
        <v>15661.547</v>
      </c>
      <c r="BQ198" s="15">
        <v>15903.111999999999</v>
      </c>
      <c r="BR198" s="15">
        <v>16144.368</v>
      </c>
    </row>
    <row r="199" spans="1:70" x14ac:dyDescent="0.2">
      <c r="A199" s="24" t="s">
        <v>774</v>
      </c>
      <c r="B199" s="24">
        <v>238</v>
      </c>
      <c r="C199" s="24" t="s">
        <v>13</v>
      </c>
      <c r="D199" s="24" t="s">
        <v>773</v>
      </c>
      <c r="E199" s="15">
        <v>2.2589999999999999</v>
      </c>
      <c r="F199" s="15">
        <v>2.2490000000000001</v>
      </c>
      <c r="G199" s="15">
        <v>2.2400000000000002</v>
      </c>
      <c r="H199" s="15">
        <v>2.2189999999999999</v>
      </c>
      <c r="I199" s="15">
        <v>2.21</v>
      </c>
      <c r="J199" s="15">
        <v>2.2040000000000002</v>
      </c>
      <c r="K199" s="15">
        <v>2.1850000000000001</v>
      </c>
      <c r="L199" s="15">
        <v>2.1800000000000002</v>
      </c>
      <c r="M199" s="15">
        <v>2.165</v>
      </c>
      <c r="N199" s="15">
        <v>2.1520000000000001</v>
      </c>
      <c r="O199" s="15">
        <v>2.15</v>
      </c>
      <c r="P199" s="15">
        <v>2.125</v>
      </c>
      <c r="Q199" s="15">
        <v>2.1150000000000002</v>
      </c>
      <c r="R199" s="15">
        <v>2.109</v>
      </c>
      <c r="S199" s="15">
        <v>2.0870000000000002</v>
      </c>
      <c r="T199" s="15">
        <v>2.0779999999999998</v>
      </c>
      <c r="U199" s="15">
        <v>2.0579999999999998</v>
      </c>
      <c r="V199" s="15">
        <v>2.036</v>
      </c>
      <c r="W199" s="15">
        <v>2.0259999999999998</v>
      </c>
      <c r="X199" s="15">
        <v>2.008</v>
      </c>
      <c r="Y199" s="15">
        <v>2.0009999999999999</v>
      </c>
      <c r="Z199" s="15">
        <v>1.9710000000000001</v>
      </c>
      <c r="AA199" s="15">
        <v>1.9690000000000001</v>
      </c>
      <c r="AB199" s="15">
        <v>1.9390000000000001</v>
      </c>
      <c r="AC199" s="15">
        <v>1.9350000000000001</v>
      </c>
      <c r="AD199" s="15">
        <v>1.917</v>
      </c>
      <c r="AE199" s="15">
        <v>1.903</v>
      </c>
      <c r="AF199" s="15">
        <v>1.8859999999999999</v>
      </c>
      <c r="AG199" s="15">
        <v>1.8759999999999999</v>
      </c>
      <c r="AH199" s="15">
        <v>1.865</v>
      </c>
      <c r="AI199" s="15">
        <v>1.8480000000000001</v>
      </c>
      <c r="AJ199" s="15">
        <v>1.853</v>
      </c>
      <c r="AK199" s="15">
        <v>1.843</v>
      </c>
      <c r="AL199" s="15">
        <v>1.847</v>
      </c>
      <c r="AM199" s="15">
        <v>1.85</v>
      </c>
      <c r="AN199" s="15">
        <v>1.855</v>
      </c>
      <c r="AO199" s="15">
        <v>1.865</v>
      </c>
      <c r="AP199" s="15">
        <v>1.881</v>
      </c>
      <c r="AQ199" s="15">
        <v>1.9059999999999999</v>
      </c>
      <c r="AR199" s="15">
        <v>1.9410000000000001</v>
      </c>
      <c r="AS199" s="15">
        <v>1.9890000000000001</v>
      </c>
      <c r="AT199" s="15">
        <v>2.0630000000000002</v>
      </c>
      <c r="AU199" s="15">
        <v>2.1419999999999999</v>
      </c>
      <c r="AV199" s="15">
        <v>2.2360000000000002</v>
      </c>
      <c r="AW199" s="15">
        <v>2.3330000000000002</v>
      </c>
      <c r="AX199" s="15">
        <v>2.4350000000000001</v>
      </c>
      <c r="AY199" s="15">
        <v>2.5379999999999998</v>
      </c>
      <c r="AZ199" s="15">
        <v>2.637</v>
      </c>
      <c r="BA199" s="15">
        <v>2.7360000000000002</v>
      </c>
      <c r="BB199" s="15">
        <v>2.8149999999999999</v>
      </c>
      <c r="BC199" s="15">
        <v>2.8820000000000001</v>
      </c>
      <c r="BD199" s="15">
        <v>2.9239999999999999</v>
      </c>
      <c r="BE199" s="15">
        <v>2.9470000000000001</v>
      </c>
      <c r="BF199" s="15">
        <v>2.9510000000000001</v>
      </c>
      <c r="BG199" s="15">
        <v>2.9540000000000002</v>
      </c>
      <c r="BH199" s="15">
        <v>2.9390000000000001</v>
      </c>
      <c r="BI199" s="15">
        <v>2.9209999999999998</v>
      </c>
      <c r="BJ199" s="15">
        <v>2.907</v>
      </c>
      <c r="BK199" s="15">
        <v>2.8849999999999998</v>
      </c>
      <c r="BL199" s="15">
        <v>2.867</v>
      </c>
      <c r="BM199" s="15">
        <v>2.8519999999999999</v>
      </c>
      <c r="BN199" s="15">
        <v>2.8559999999999999</v>
      </c>
      <c r="BO199" s="15">
        <v>2.8580000000000001</v>
      </c>
      <c r="BP199" s="15">
        <v>2.87</v>
      </c>
      <c r="BQ199" s="15">
        <v>2.887</v>
      </c>
      <c r="BR199" s="15">
        <v>2.8980000000000001</v>
      </c>
    </row>
    <row r="200" spans="1:70" x14ac:dyDescent="0.2">
      <c r="A200" s="24" t="s">
        <v>66</v>
      </c>
      <c r="B200" s="24">
        <v>254</v>
      </c>
      <c r="C200" s="24" t="s">
        <v>13</v>
      </c>
      <c r="D200" s="24" t="s">
        <v>773</v>
      </c>
      <c r="E200" s="15">
        <v>25.472000000000001</v>
      </c>
      <c r="F200" s="15">
        <v>26.247</v>
      </c>
      <c r="G200" s="15">
        <v>26.891999999999999</v>
      </c>
      <c r="H200" s="15">
        <v>27.465</v>
      </c>
      <c r="I200" s="15">
        <v>27.986999999999998</v>
      </c>
      <c r="J200" s="15">
        <v>28.49</v>
      </c>
      <c r="K200" s="15">
        <v>29.027000000000001</v>
      </c>
      <c r="L200" s="15">
        <v>29.620999999999999</v>
      </c>
      <c r="M200" s="15">
        <v>30.303000000000001</v>
      </c>
      <c r="N200" s="15">
        <v>31.094999999999999</v>
      </c>
      <c r="O200" s="15">
        <v>32.031999999999996</v>
      </c>
      <c r="P200" s="15">
        <v>33.121000000000002</v>
      </c>
      <c r="Q200" s="15">
        <v>34.377000000000002</v>
      </c>
      <c r="R200" s="15">
        <v>35.765000000000001</v>
      </c>
      <c r="S200" s="15">
        <v>37.286999999999999</v>
      </c>
      <c r="T200" s="15">
        <v>38.892000000000003</v>
      </c>
      <c r="U200" s="15">
        <v>40.622999999999998</v>
      </c>
      <c r="V200" s="15">
        <v>42.442999999999998</v>
      </c>
      <c r="W200" s="15">
        <v>44.31</v>
      </c>
      <c r="X200" s="15">
        <v>46.152999999999999</v>
      </c>
      <c r="Y200" s="15">
        <v>47.93</v>
      </c>
      <c r="Z200" s="15">
        <v>49.628999999999998</v>
      </c>
      <c r="AA200" s="15">
        <v>51.268999999999998</v>
      </c>
      <c r="AB200" s="15">
        <v>52.88</v>
      </c>
      <c r="AC200" s="15">
        <v>54.52</v>
      </c>
      <c r="AD200" s="15">
        <v>56.222999999999999</v>
      </c>
      <c r="AE200" s="15">
        <v>57.994999999999997</v>
      </c>
      <c r="AF200" s="15">
        <v>59.872</v>
      </c>
      <c r="AG200" s="15">
        <v>61.930999999999997</v>
      </c>
      <c r="AH200" s="15">
        <v>64.281000000000006</v>
      </c>
      <c r="AI200" s="15">
        <v>66.977000000000004</v>
      </c>
      <c r="AJ200" s="15">
        <v>70.028999999999996</v>
      </c>
      <c r="AK200" s="15">
        <v>73.42</v>
      </c>
      <c r="AL200" s="15">
        <v>77.233000000000004</v>
      </c>
      <c r="AM200" s="15">
        <v>81.561999999999998</v>
      </c>
      <c r="AN200" s="15">
        <v>86.438999999999993</v>
      </c>
      <c r="AO200" s="15">
        <v>91.938999999999993</v>
      </c>
      <c r="AP200" s="15">
        <v>97.977999999999994</v>
      </c>
      <c r="AQ200" s="15">
        <v>104.226</v>
      </c>
      <c r="AR200" s="15">
        <v>110.26300000000001</v>
      </c>
      <c r="AS200" s="15">
        <v>115.78400000000001</v>
      </c>
      <c r="AT200" s="15">
        <v>120.681</v>
      </c>
      <c r="AU200" s="15">
        <v>125.083</v>
      </c>
      <c r="AV200" s="15">
        <v>129.16300000000001</v>
      </c>
      <c r="AW200" s="15">
        <v>133.18899999999999</v>
      </c>
      <c r="AX200" s="15">
        <v>137.4</v>
      </c>
      <c r="AY200" s="15">
        <v>141.767</v>
      </c>
      <c r="AZ200" s="15">
        <v>146.273</v>
      </c>
      <c r="BA200" s="15">
        <v>151.16999999999999</v>
      </c>
      <c r="BB200" s="15">
        <v>156.73500000000001</v>
      </c>
      <c r="BC200" s="15">
        <v>163.16499999999999</v>
      </c>
      <c r="BD200" s="15">
        <v>170.596</v>
      </c>
      <c r="BE200" s="15">
        <v>178.904</v>
      </c>
      <c r="BF200" s="15">
        <v>187.619</v>
      </c>
      <c r="BG200" s="15">
        <v>196.07900000000001</v>
      </c>
      <c r="BH200" s="15">
        <v>203.82599999999999</v>
      </c>
      <c r="BI200" s="15">
        <v>210.673</v>
      </c>
      <c r="BJ200" s="15">
        <v>216.785</v>
      </c>
      <c r="BK200" s="15">
        <v>222.452</v>
      </c>
      <c r="BL200" s="15">
        <v>228.13399999999999</v>
      </c>
      <c r="BM200" s="15">
        <v>234.18100000000001</v>
      </c>
      <c r="BN200" s="15">
        <v>240.654</v>
      </c>
      <c r="BO200" s="15">
        <v>247.46299999999999</v>
      </c>
      <c r="BP200" s="15">
        <v>254.50299999999999</v>
      </c>
      <c r="BQ200" s="15">
        <v>261.62299999999999</v>
      </c>
      <c r="BR200" s="15">
        <v>268.69099999999997</v>
      </c>
    </row>
    <row r="201" spans="1:70" x14ac:dyDescent="0.2">
      <c r="A201" s="24" t="s">
        <v>81</v>
      </c>
      <c r="B201" s="24">
        <v>328</v>
      </c>
      <c r="C201" s="24" t="s">
        <v>13</v>
      </c>
      <c r="D201" s="24" t="s">
        <v>773</v>
      </c>
      <c r="E201" s="15">
        <v>406.55900000000003</v>
      </c>
      <c r="F201" s="15">
        <v>418.67399999999998</v>
      </c>
      <c r="G201" s="15">
        <v>432.81799999999998</v>
      </c>
      <c r="H201" s="15">
        <v>448.464</v>
      </c>
      <c r="I201" s="15">
        <v>465.17200000000003</v>
      </c>
      <c r="J201" s="15">
        <v>482.55500000000001</v>
      </c>
      <c r="K201" s="15">
        <v>500.32400000000001</v>
      </c>
      <c r="L201" s="15">
        <v>518.25900000000001</v>
      </c>
      <c r="M201" s="15">
        <v>536.21799999999996</v>
      </c>
      <c r="N201" s="15">
        <v>554.09199999999998</v>
      </c>
      <c r="O201" s="15">
        <v>571.81899999999996</v>
      </c>
      <c r="P201" s="15">
        <v>589.274</v>
      </c>
      <c r="Q201" s="15">
        <v>606.28499999999997</v>
      </c>
      <c r="R201" s="15">
        <v>622.57500000000005</v>
      </c>
      <c r="S201" s="15">
        <v>637.84500000000003</v>
      </c>
      <c r="T201" s="15">
        <v>651.86800000000005</v>
      </c>
      <c r="U201" s="15">
        <v>664.52099999999996</v>
      </c>
      <c r="V201" s="15">
        <v>675.87099999999998</v>
      </c>
      <c r="W201" s="15">
        <v>686.14599999999996</v>
      </c>
      <c r="X201" s="15">
        <v>695.745</v>
      </c>
      <c r="Y201" s="15">
        <v>704.93399999999997</v>
      </c>
      <c r="Z201" s="15">
        <v>713.68399999999997</v>
      </c>
      <c r="AA201" s="15">
        <v>721.94799999999998</v>
      </c>
      <c r="AB201" s="15">
        <v>729.91600000000005</v>
      </c>
      <c r="AC201" s="15">
        <v>737.84699999999998</v>
      </c>
      <c r="AD201" s="15">
        <v>745.84100000000001</v>
      </c>
      <c r="AE201" s="15">
        <v>754.101</v>
      </c>
      <c r="AF201" s="15">
        <v>762.42399999999998</v>
      </c>
      <c r="AG201" s="15">
        <v>770.125</v>
      </c>
      <c r="AH201" s="15">
        <v>776.25400000000002</v>
      </c>
      <c r="AI201" s="15">
        <v>780.15300000000002</v>
      </c>
      <c r="AJ201" s="15">
        <v>781.73199999999997</v>
      </c>
      <c r="AK201" s="15">
        <v>781.24599999999998</v>
      </c>
      <c r="AL201" s="15">
        <v>778.94799999999998</v>
      </c>
      <c r="AM201" s="15">
        <v>775.21900000000005</v>
      </c>
      <c r="AN201" s="15">
        <v>770.43499999999995</v>
      </c>
      <c r="AO201" s="15">
        <v>764.45899999999995</v>
      </c>
      <c r="AP201" s="15">
        <v>757.50599999999997</v>
      </c>
      <c r="AQ201" s="15">
        <v>750.73099999999999</v>
      </c>
      <c r="AR201" s="15">
        <v>745.66499999999996</v>
      </c>
      <c r="AS201" s="15">
        <v>743.30899999999997</v>
      </c>
      <c r="AT201" s="15">
        <v>744.28899999999999</v>
      </c>
      <c r="AU201" s="15">
        <v>748.13400000000001</v>
      </c>
      <c r="AV201" s="15">
        <v>753.48400000000004</v>
      </c>
      <c r="AW201" s="15">
        <v>758.34199999999998</v>
      </c>
      <c r="AX201" s="15">
        <v>761.29100000000005</v>
      </c>
      <c r="AY201" s="15">
        <v>761.86099999999999</v>
      </c>
      <c r="AZ201" s="15">
        <v>760.51</v>
      </c>
      <c r="BA201" s="15">
        <v>757.952</v>
      </c>
      <c r="BB201" s="15">
        <v>755.27800000000002</v>
      </c>
      <c r="BC201" s="15">
        <v>753.30100000000004</v>
      </c>
      <c r="BD201" s="15">
        <v>752.26300000000003</v>
      </c>
      <c r="BE201" s="15">
        <v>751.88400000000001</v>
      </c>
      <c r="BF201" s="15">
        <v>751.85699999999997</v>
      </c>
      <c r="BG201" s="15">
        <v>751.65200000000004</v>
      </c>
      <c r="BH201" s="15">
        <v>750.94600000000003</v>
      </c>
      <c r="BI201" s="15">
        <v>749.601</v>
      </c>
      <c r="BJ201" s="15">
        <v>747.86900000000003</v>
      </c>
      <c r="BK201" s="15">
        <v>746.31399999999996</v>
      </c>
      <c r="BL201" s="15">
        <v>745.69299999999998</v>
      </c>
      <c r="BM201" s="15">
        <v>746.55600000000004</v>
      </c>
      <c r="BN201" s="15">
        <v>749.1</v>
      </c>
      <c r="BO201" s="15">
        <v>753.09100000000001</v>
      </c>
      <c r="BP201" s="15">
        <v>758.08100000000002</v>
      </c>
      <c r="BQ201" s="15">
        <v>763.39300000000003</v>
      </c>
      <c r="BR201" s="15">
        <v>768.51400000000001</v>
      </c>
    </row>
    <row r="202" spans="1:70" x14ac:dyDescent="0.2">
      <c r="A202" s="24" t="s">
        <v>138</v>
      </c>
      <c r="B202" s="24">
        <v>600</v>
      </c>
      <c r="C202" s="24" t="s">
        <v>13</v>
      </c>
      <c r="D202" s="24" t="s">
        <v>773</v>
      </c>
      <c r="E202" s="15">
        <v>1473.2529999999999</v>
      </c>
      <c r="F202" s="15">
        <v>1511.7670000000001</v>
      </c>
      <c r="G202" s="15">
        <v>1550.7570000000001</v>
      </c>
      <c r="H202" s="15">
        <v>1590.4970000000001</v>
      </c>
      <c r="I202" s="15">
        <v>1631.1859999999999</v>
      </c>
      <c r="J202" s="15">
        <v>1673.009</v>
      </c>
      <c r="K202" s="15">
        <v>1716.1079999999999</v>
      </c>
      <c r="L202" s="15">
        <v>1760.578</v>
      </c>
      <c r="M202" s="15">
        <v>1806.519</v>
      </c>
      <c r="N202" s="15">
        <v>1853.9390000000001</v>
      </c>
      <c r="O202" s="15">
        <v>1902.875</v>
      </c>
      <c r="P202" s="15">
        <v>1953.328</v>
      </c>
      <c r="Q202" s="15">
        <v>2005.337</v>
      </c>
      <c r="R202" s="15">
        <v>2058.915</v>
      </c>
      <c r="S202" s="15">
        <v>2114.0949999999998</v>
      </c>
      <c r="T202" s="15">
        <v>2170.8589999999999</v>
      </c>
      <c r="U202" s="15">
        <v>2229.3760000000002</v>
      </c>
      <c r="V202" s="15">
        <v>2289.5819999999999</v>
      </c>
      <c r="W202" s="15">
        <v>2350.9009999999998</v>
      </c>
      <c r="X202" s="15">
        <v>2412.5659999999998</v>
      </c>
      <c r="Y202" s="15">
        <v>2474.1060000000002</v>
      </c>
      <c r="Z202" s="15">
        <v>2535.3589999999999</v>
      </c>
      <c r="AA202" s="15">
        <v>2596.739</v>
      </c>
      <c r="AB202" s="15">
        <v>2659.0880000000002</v>
      </c>
      <c r="AC202" s="15">
        <v>2723.5230000000001</v>
      </c>
      <c r="AD202" s="15">
        <v>2790.962</v>
      </c>
      <c r="AE202" s="15">
        <v>2861.5810000000001</v>
      </c>
      <c r="AF202" s="15">
        <v>2935.375</v>
      </c>
      <c r="AG202" s="15">
        <v>3012.8290000000002</v>
      </c>
      <c r="AH202" s="15">
        <v>3094.482</v>
      </c>
      <c r="AI202" s="15">
        <v>3180.63</v>
      </c>
      <c r="AJ202" s="15">
        <v>3271.4560000000001</v>
      </c>
      <c r="AK202" s="15">
        <v>3366.7190000000001</v>
      </c>
      <c r="AL202" s="15">
        <v>3465.7930000000001</v>
      </c>
      <c r="AM202" s="15">
        <v>3567.752</v>
      </c>
      <c r="AN202" s="15">
        <v>3671.826</v>
      </c>
      <c r="AO202" s="15">
        <v>3777.7629999999999</v>
      </c>
      <c r="AP202" s="15">
        <v>3885.4360000000001</v>
      </c>
      <c r="AQ202" s="15">
        <v>3994.3310000000001</v>
      </c>
      <c r="AR202" s="15">
        <v>4103.9110000000001</v>
      </c>
      <c r="AS202" s="15">
        <v>4213.7420000000002</v>
      </c>
      <c r="AT202" s="15">
        <v>4323.41</v>
      </c>
      <c r="AU202" s="15">
        <v>4432.7359999999999</v>
      </c>
      <c r="AV202" s="15">
        <v>4541.902</v>
      </c>
      <c r="AW202" s="15">
        <v>4651.2250000000004</v>
      </c>
      <c r="AX202" s="15">
        <v>4760.8500000000004</v>
      </c>
      <c r="AY202" s="15">
        <v>4870.6940000000004</v>
      </c>
      <c r="AZ202" s="15">
        <v>4980.3440000000001</v>
      </c>
      <c r="BA202" s="15">
        <v>5089.3100000000004</v>
      </c>
      <c r="BB202" s="15">
        <v>5196.9369999999999</v>
      </c>
      <c r="BC202" s="15">
        <v>5302.7</v>
      </c>
      <c r="BD202" s="15">
        <v>5406.6239999999998</v>
      </c>
      <c r="BE202" s="15">
        <v>5508.6109999999999</v>
      </c>
      <c r="BF202" s="15">
        <v>5607.95</v>
      </c>
      <c r="BG202" s="15">
        <v>5703.74</v>
      </c>
      <c r="BH202" s="15">
        <v>5795.4939999999997</v>
      </c>
      <c r="BI202" s="15">
        <v>5882.7960000000003</v>
      </c>
      <c r="BJ202" s="15">
        <v>5966.1589999999997</v>
      </c>
      <c r="BK202" s="15">
        <v>6047.1170000000002</v>
      </c>
      <c r="BL202" s="15">
        <v>6127.8370000000004</v>
      </c>
      <c r="BM202" s="15">
        <v>6209.8770000000004</v>
      </c>
      <c r="BN202" s="15">
        <v>6293.7830000000004</v>
      </c>
      <c r="BO202" s="15">
        <v>6379.2190000000001</v>
      </c>
      <c r="BP202" s="15">
        <v>6465.74</v>
      </c>
      <c r="BQ202" s="15">
        <v>6552.5839999999998</v>
      </c>
      <c r="BR202" s="15">
        <v>6639.1189999999997</v>
      </c>
    </row>
    <row r="203" spans="1:70" x14ac:dyDescent="0.2">
      <c r="A203" s="24" t="s">
        <v>139</v>
      </c>
      <c r="B203" s="24">
        <v>604</v>
      </c>
      <c r="C203" s="24" t="s">
        <v>13</v>
      </c>
      <c r="D203" s="24" t="s">
        <v>773</v>
      </c>
      <c r="E203" s="15">
        <v>7727.7340000000004</v>
      </c>
      <c r="F203" s="15">
        <v>7924.21</v>
      </c>
      <c r="G203" s="15">
        <v>8128.5230000000001</v>
      </c>
      <c r="H203" s="15">
        <v>8340.3770000000004</v>
      </c>
      <c r="I203" s="15">
        <v>8559.7180000000008</v>
      </c>
      <c r="J203" s="15">
        <v>8786.7569999999996</v>
      </c>
      <c r="K203" s="15">
        <v>9021.9609999999993</v>
      </c>
      <c r="L203" s="15">
        <v>9266.0789999999997</v>
      </c>
      <c r="M203" s="15">
        <v>9520.0470000000005</v>
      </c>
      <c r="N203" s="15">
        <v>9784.91</v>
      </c>
      <c r="O203" s="15">
        <v>10061.514999999999</v>
      </c>
      <c r="P203" s="15">
        <v>10350.242</v>
      </c>
      <c r="Q203" s="15">
        <v>10650.666999999999</v>
      </c>
      <c r="R203" s="15">
        <v>10961.54</v>
      </c>
      <c r="S203" s="15">
        <v>11281.014999999999</v>
      </c>
      <c r="T203" s="15">
        <v>11607.681</v>
      </c>
      <c r="U203" s="15">
        <v>11941.325000000001</v>
      </c>
      <c r="V203" s="15">
        <v>12282.082</v>
      </c>
      <c r="W203" s="15">
        <v>12629.329</v>
      </c>
      <c r="X203" s="15">
        <v>12982.449000000001</v>
      </c>
      <c r="Y203" s="15">
        <v>13341.069</v>
      </c>
      <c r="Z203" s="15">
        <v>13704.334999999999</v>
      </c>
      <c r="AA203" s="15">
        <v>14072.476000000001</v>
      </c>
      <c r="AB203" s="15">
        <v>14447.647999999999</v>
      </c>
      <c r="AC203" s="15">
        <v>14832.841</v>
      </c>
      <c r="AD203" s="15">
        <v>15229.947</v>
      </c>
      <c r="AE203" s="15">
        <v>15639.901</v>
      </c>
      <c r="AF203" s="15">
        <v>16061.323</v>
      </c>
      <c r="AG203" s="15">
        <v>16491.082999999999</v>
      </c>
      <c r="AH203" s="15">
        <v>16924.753000000001</v>
      </c>
      <c r="AI203" s="15">
        <v>17359.12</v>
      </c>
      <c r="AJ203" s="15">
        <v>17792.548999999999</v>
      </c>
      <c r="AK203" s="15">
        <v>18225.73</v>
      </c>
      <c r="AL203" s="15">
        <v>18660.438999999998</v>
      </c>
      <c r="AM203" s="15">
        <v>19099.583999999999</v>
      </c>
      <c r="AN203" s="15">
        <v>19544.955999999998</v>
      </c>
      <c r="AO203" s="15">
        <v>19996.253000000001</v>
      </c>
      <c r="AP203" s="15">
        <v>20451.71</v>
      </c>
      <c r="AQ203" s="15">
        <v>20909.895</v>
      </c>
      <c r="AR203" s="15">
        <v>21368.859</v>
      </c>
      <c r="AS203" s="15">
        <v>21826.657999999999</v>
      </c>
      <c r="AT203" s="15">
        <v>22283.128000000001</v>
      </c>
      <c r="AU203" s="15">
        <v>22737.056</v>
      </c>
      <c r="AV203" s="15">
        <v>23184.227999999999</v>
      </c>
      <c r="AW203" s="15">
        <v>23619.356</v>
      </c>
      <c r="AX203" s="15">
        <v>24038.76</v>
      </c>
      <c r="AY203" s="15">
        <v>24441.074000000001</v>
      </c>
      <c r="AZ203" s="15">
        <v>24827.405999999999</v>
      </c>
      <c r="BA203" s="15">
        <v>25199.748</v>
      </c>
      <c r="BB203" s="15">
        <v>25561.298999999999</v>
      </c>
      <c r="BC203" s="15">
        <v>25914.879000000001</v>
      </c>
      <c r="BD203" s="15">
        <v>26261.363000000001</v>
      </c>
      <c r="BE203" s="15">
        <v>26601.467000000001</v>
      </c>
      <c r="BF203" s="15">
        <v>26937.738000000001</v>
      </c>
      <c r="BG203" s="15">
        <v>27273.194</v>
      </c>
      <c r="BH203" s="15">
        <v>27610.41</v>
      </c>
      <c r="BI203" s="15">
        <v>27949.944</v>
      </c>
      <c r="BJ203" s="15">
        <v>28292.723999999998</v>
      </c>
      <c r="BK203" s="15">
        <v>28641.98</v>
      </c>
      <c r="BL203" s="15">
        <v>29001.507000000001</v>
      </c>
      <c r="BM203" s="15">
        <v>29373.646000000001</v>
      </c>
      <c r="BN203" s="15">
        <v>29759.989000000001</v>
      </c>
      <c r="BO203" s="15">
        <v>30158.966</v>
      </c>
      <c r="BP203" s="15">
        <v>30565.716</v>
      </c>
      <c r="BQ203" s="15">
        <v>30973.353999999999</v>
      </c>
      <c r="BR203" s="15">
        <v>31376.670999999998</v>
      </c>
    </row>
    <row r="204" spans="1:70" x14ac:dyDescent="0.2">
      <c r="A204" s="24" t="s">
        <v>166</v>
      </c>
      <c r="B204" s="24">
        <v>740</v>
      </c>
      <c r="C204" s="24" t="s">
        <v>13</v>
      </c>
      <c r="D204" s="24" t="s">
        <v>773</v>
      </c>
      <c r="E204" s="15">
        <v>215.00200000000001</v>
      </c>
      <c r="F204" s="15">
        <v>222.679</v>
      </c>
      <c r="G204" s="15">
        <v>229.65199999999999</v>
      </c>
      <c r="H204" s="15">
        <v>236.34700000000001</v>
      </c>
      <c r="I204" s="15">
        <v>243.08799999999999</v>
      </c>
      <c r="J204" s="15">
        <v>250.08799999999999</v>
      </c>
      <c r="K204" s="15">
        <v>257.48500000000001</v>
      </c>
      <c r="L204" s="15">
        <v>265.27300000000002</v>
      </c>
      <c r="M204" s="15">
        <v>273.38200000000001</v>
      </c>
      <c r="N204" s="15">
        <v>281.66800000000001</v>
      </c>
      <c r="O204" s="15">
        <v>289.96600000000001</v>
      </c>
      <c r="P204" s="15">
        <v>298.18799999999999</v>
      </c>
      <c r="Q204" s="15">
        <v>306.32799999999997</v>
      </c>
      <c r="R204" s="15">
        <v>314.52800000000002</v>
      </c>
      <c r="S204" s="15">
        <v>322.99700000000001</v>
      </c>
      <c r="T204" s="15">
        <v>331.79300000000001</v>
      </c>
      <c r="U204" s="15">
        <v>341.13299999999998</v>
      </c>
      <c r="V204" s="15">
        <v>350.75099999999998</v>
      </c>
      <c r="W204" s="15">
        <v>359.733</v>
      </c>
      <c r="X204" s="15">
        <v>366.84800000000001</v>
      </c>
      <c r="Y204" s="15">
        <v>371.27300000000002</v>
      </c>
      <c r="Z204" s="15">
        <v>372.62299999999999</v>
      </c>
      <c r="AA204" s="15">
        <v>371.32400000000001</v>
      </c>
      <c r="AB204" s="15">
        <v>368.34399999999999</v>
      </c>
      <c r="AC204" s="15">
        <v>365.09899999999999</v>
      </c>
      <c r="AD204" s="15">
        <v>362.654</v>
      </c>
      <c r="AE204" s="15">
        <v>361.36399999999998</v>
      </c>
      <c r="AF204" s="15">
        <v>361.04300000000001</v>
      </c>
      <c r="AG204" s="15">
        <v>361.45699999999999</v>
      </c>
      <c r="AH204" s="15">
        <v>362.125</v>
      </c>
      <c r="AI204" s="15">
        <v>362.77699999999999</v>
      </c>
      <c r="AJ204" s="15">
        <v>363.32499999999999</v>
      </c>
      <c r="AK204" s="15">
        <v>364.03199999999998</v>
      </c>
      <c r="AL204" s="15">
        <v>365.3</v>
      </c>
      <c r="AM204" s="15">
        <v>367.66</v>
      </c>
      <c r="AN204" s="15">
        <v>371.47</v>
      </c>
      <c r="AO204" s="15">
        <v>376.86700000000002</v>
      </c>
      <c r="AP204" s="15">
        <v>383.654</v>
      </c>
      <c r="AQ204" s="15">
        <v>391.39100000000002</v>
      </c>
      <c r="AR204" s="15">
        <v>399.49200000000002</v>
      </c>
      <c r="AS204" s="15">
        <v>407.47199999999998</v>
      </c>
      <c r="AT204" s="15">
        <v>415.21600000000001</v>
      </c>
      <c r="AU204" s="15">
        <v>422.76299999999998</v>
      </c>
      <c r="AV204" s="15">
        <v>430.03899999999999</v>
      </c>
      <c r="AW204" s="15">
        <v>437.03699999999998</v>
      </c>
      <c r="AX204" s="15">
        <v>443.72399999999999</v>
      </c>
      <c r="AY204" s="15">
        <v>450.036</v>
      </c>
      <c r="AZ204" s="15">
        <v>455.95400000000001</v>
      </c>
      <c r="BA204" s="15">
        <v>461.56</v>
      </c>
      <c r="BB204" s="15">
        <v>467.00299999999999</v>
      </c>
      <c r="BC204" s="15">
        <v>472.39</v>
      </c>
      <c r="BD204" s="15">
        <v>477.74</v>
      </c>
      <c r="BE204" s="15">
        <v>483.04399999999998</v>
      </c>
      <c r="BF204" s="15">
        <v>488.33199999999999</v>
      </c>
      <c r="BG204" s="15">
        <v>493.63</v>
      </c>
      <c r="BH204" s="15">
        <v>498.94600000000003</v>
      </c>
      <c r="BI204" s="15">
        <v>504.30700000000002</v>
      </c>
      <c r="BJ204" s="15">
        <v>509.70499999999998</v>
      </c>
      <c r="BK204" s="15">
        <v>515.14800000000002</v>
      </c>
      <c r="BL204" s="15">
        <v>520.61900000000003</v>
      </c>
      <c r="BM204" s="15">
        <v>526.10299999999995</v>
      </c>
      <c r="BN204" s="15">
        <v>531.58900000000006</v>
      </c>
      <c r="BO204" s="15">
        <v>537.077</v>
      </c>
      <c r="BP204" s="15">
        <v>542.54</v>
      </c>
      <c r="BQ204" s="15">
        <v>547.928</v>
      </c>
      <c r="BR204" s="15">
        <v>553.20799999999997</v>
      </c>
    </row>
    <row r="205" spans="1:70" x14ac:dyDescent="0.2">
      <c r="A205" s="24" t="s">
        <v>187</v>
      </c>
      <c r="B205" s="24">
        <v>858</v>
      </c>
      <c r="C205" s="24" t="s">
        <v>13</v>
      </c>
      <c r="D205" s="24" t="s">
        <v>773</v>
      </c>
      <c r="E205" s="15">
        <v>2238.5070000000001</v>
      </c>
      <c r="F205" s="15">
        <v>2261.3420000000001</v>
      </c>
      <c r="G205" s="15">
        <v>2286.2649999999999</v>
      </c>
      <c r="H205" s="15">
        <v>2313.2130000000002</v>
      </c>
      <c r="I205" s="15">
        <v>2342.0419999999999</v>
      </c>
      <c r="J205" s="15">
        <v>2372.5680000000002</v>
      </c>
      <c r="K205" s="15">
        <v>2404.4989999999998</v>
      </c>
      <c r="L205" s="15">
        <v>2437.4989999999998</v>
      </c>
      <c r="M205" s="15">
        <v>2471.1529999999998</v>
      </c>
      <c r="N205" s="15">
        <v>2505.0149999999999</v>
      </c>
      <c r="O205" s="15">
        <v>2538.6509999999998</v>
      </c>
      <c r="P205" s="15">
        <v>2571.69</v>
      </c>
      <c r="Q205" s="15">
        <v>2603.8870000000002</v>
      </c>
      <c r="R205" s="15">
        <v>2635.1289999999999</v>
      </c>
      <c r="S205" s="15">
        <v>2665.39</v>
      </c>
      <c r="T205" s="15">
        <v>2694.5369999999998</v>
      </c>
      <c r="U205" s="15">
        <v>2722.877</v>
      </c>
      <c r="V205" s="15">
        <v>2750.0929999999998</v>
      </c>
      <c r="W205" s="15">
        <v>2774.7739999999999</v>
      </c>
      <c r="X205" s="15">
        <v>2795.0459999999998</v>
      </c>
      <c r="Y205" s="15">
        <v>2809.8029999999999</v>
      </c>
      <c r="Z205" s="15">
        <v>2818.27</v>
      </c>
      <c r="AA205" s="15">
        <v>2821.4389999999999</v>
      </c>
      <c r="AB205" s="15">
        <v>2822.0810000000001</v>
      </c>
      <c r="AC205" s="15">
        <v>2824.069</v>
      </c>
      <c r="AD205" s="15">
        <v>2830.172</v>
      </c>
      <c r="AE205" s="15">
        <v>2841.4290000000001</v>
      </c>
      <c r="AF205" s="15">
        <v>2857.105</v>
      </c>
      <c r="AG205" s="15">
        <v>2875.9659999999999</v>
      </c>
      <c r="AH205" s="15">
        <v>2896.0230000000001</v>
      </c>
      <c r="AI205" s="15">
        <v>2915.7779999999998</v>
      </c>
      <c r="AJ205" s="15">
        <v>2935.0360000000001</v>
      </c>
      <c r="AK205" s="15">
        <v>2954.2820000000002</v>
      </c>
      <c r="AL205" s="15">
        <v>2973.4630000000002</v>
      </c>
      <c r="AM205" s="15">
        <v>2992.645</v>
      </c>
      <c r="AN205" s="15">
        <v>3011.9079999999999</v>
      </c>
      <c r="AO205" s="15">
        <v>3031.038</v>
      </c>
      <c r="AP205" s="15">
        <v>3049.9659999999999</v>
      </c>
      <c r="AQ205" s="15">
        <v>3069.0990000000002</v>
      </c>
      <c r="AR205" s="15">
        <v>3088.9839999999999</v>
      </c>
      <c r="AS205" s="15">
        <v>3109.989</v>
      </c>
      <c r="AT205" s="15">
        <v>3132.05</v>
      </c>
      <c r="AU205" s="15">
        <v>3154.855</v>
      </c>
      <c r="AV205" s="15">
        <v>3178.1550000000002</v>
      </c>
      <c r="AW205" s="15">
        <v>3201.607</v>
      </c>
      <c r="AX205" s="15">
        <v>3224.8040000000001</v>
      </c>
      <c r="AY205" s="15">
        <v>3248.0349999999999</v>
      </c>
      <c r="AZ205" s="15">
        <v>3271.01</v>
      </c>
      <c r="BA205" s="15">
        <v>3292.1379999999999</v>
      </c>
      <c r="BB205" s="15">
        <v>3309.3180000000002</v>
      </c>
      <c r="BC205" s="15">
        <v>3321.2449999999999</v>
      </c>
      <c r="BD205" s="15">
        <v>3327.1030000000001</v>
      </c>
      <c r="BE205" s="15">
        <v>3327.7730000000001</v>
      </c>
      <c r="BF205" s="15">
        <v>3325.6370000000002</v>
      </c>
      <c r="BG205" s="15">
        <v>3324.096</v>
      </c>
      <c r="BH205" s="15">
        <v>3325.6120000000001</v>
      </c>
      <c r="BI205" s="15">
        <v>3331.0430000000001</v>
      </c>
      <c r="BJ205" s="15">
        <v>3339.741</v>
      </c>
      <c r="BK205" s="15">
        <v>3350.8240000000001</v>
      </c>
      <c r="BL205" s="15">
        <v>3362.7550000000001</v>
      </c>
      <c r="BM205" s="15">
        <v>3374.415</v>
      </c>
      <c r="BN205" s="15">
        <v>3385.6239999999998</v>
      </c>
      <c r="BO205" s="15">
        <v>3396.777</v>
      </c>
      <c r="BP205" s="15">
        <v>3408.0050000000001</v>
      </c>
      <c r="BQ205" s="15">
        <v>3419.5459999999998</v>
      </c>
      <c r="BR205" s="15">
        <v>3431.5520000000001</v>
      </c>
    </row>
    <row r="206" spans="1:70" x14ac:dyDescent="0.2">
      <c r="A206" s="24" t="s">
        <v>408</v>
      </c>
      <c r="B206" s="24">
        <v>862</v>
      </c>
      <c r="C206" s="24" t="s">
        <v>13</v>
      </c>
      <c r="D206" s="24" t="s">
        <v>773</v>
      </c>
      <c r="E206" s="15">
        <v>5481.9780000000001</v>
      </c>
      <c r="F206" s="15">
        <v>5735.1689999999999</v>
      </c>
      <c r="G206" s="15">
        <v>5989.5510000000004</v>
      </c>
      <c r="H206" s="15">
        <v>6244.652</v>
      </c>
      <c r="I206" s="15">
        <v>6500.6409999999996</v>
      </c>
      <c r="J206" s="15">
        <v>6758.3729999999996</v>
      </c>
      <c r="K206" s="15">
        <v>7019.4110000000001</v>
      </c>
      <c r="L206" s="15">
        <v>7285.973</v>
      </c>
      <c r="M206" s="15">
        <v>7560.8190000000004</v>
      </c>
      <c r="N206" s="15">
        <v>7846.9539999999997</v>
      </c>
      <c r="O206" s="15">
        <v>8146.8469999999998</v>
      </c>
      <c r="P206" s="15">
        <v>8461.6849999999995</v>
      </c>
      <c r="Q206" s="15">
        <v>8790.5889999999999</v>
      </c>
      <c r="R206" s="15">
        <v>9130.3490000000002</v>
      </c>
      <c r="S206" s="15">
        <v>9476.2520000000004</v>
      </c>
      <c r="T206" s="15">
        <v>9824.6919999999991</v>
      </c>
      <c r="U206" s="15">
        <v>10175.14</v>
      </c>
      <c r="V206" s="15">
        <v>10528.054</v>
      </c>
      <c r="W206" s="15">
        <v>10881.995000000001</v>
      </c>
      <c r="X206" s="15">
        <v>11235.491</v>
      </c>
      <c r="Y206" s="15">
        <v>11587.761</v>
      </c>
      <c r="Z206" s="15">
        <v>11937.805</v>
      </c>
      <c r="AA206" s="15">
        <v>12286.439</v>
      </c>
      <c r="AB206" s="15">
        <v>12636.968999999999</v>
      </c>
      <c r="AC206" s="15">
        <v>12994.025</v>
      </c>
      <c r="AD206" s="15">
        <v>13360.986999999999</v>
      </c>
      <c r="AE206" s="15">
        <v>13739.142</v>
      </c>
      <c r="AF206" s="15">
        <v>14127.787</v>
      </c>
      <c r="AG206" s="15">
        <v>14525.931</v>
      </c>
      <c r="AH206" s="15">
        <v>14931.739</v>
      </c>
      <c r="AI206" s="15">
        <v>15343.915999999999</v>
      </c>
      <c r="AJ206" s="15">
        <v>15761.799000000001</v>
      </c>
      <c r="AK206" s="15">
        <v>16185.894</v>
      </c>
      <c r="AL206" s="15">
        <v>16617.346000000001</v>
      </c>
      <c r="AM206" s="15">
        <v>17057.785</v>
      </c>
      <c r="AN206" s="15">
        <v>17508.059000000001</v>
      </c>
      <c r="AO206" s="15">
        <v>17968.552</v>
      </c>
      <c r="AP206" s="15">
        <v>18437.794000000002</v>
      </c>
      <c r="AQ206" s="15">
        <v>18912.526000000002</v>
      </c>
      <c r="AR206" s="15">
        <v>19388.342000000001</v>
      </c>
      <c r="AS206" s="15">
        <v>19861.955999999998</v>
      </c>
      <c r="AT206" s="15">
        <v>20332.079000000002</v>
      </c>
      <c r="AU206" s="15">
        <v>20799.075000000001</v>
      </c>
      <c r="AV206" s="15">
        <v>21263.442999999999</v>
      </c>
      <c r="AW206" s="15">
        <v>21726.351999999999</v>
      </c>
      <c r="AX206" s="15">
        <v>22188.667000000001</v>
      </c>
      <c r="AY206" s="15">
        <v>22650.101999999999</v>
      </c>
      <c r="AZ206" s="15">
        <v>23110.178</v>
      </c>
      <c r="BA206" s="15">
        <v>23569.454000000002</v>
      </c>
      <c r="BB206" s="15">
        <v>24028.688999999998</v>
      </c>
      <c r="BC206" s="15">
        <v>24488.34</v>
      </c>
      <c r="BD206" s="15">
        <v>24948.475999999999</v>
      </c>
      <c r="BE206" s="15">
        <v>25408.7</v>
      </c>
      <c r="BF206" s="15">
        <v>25868.523000000001</v>
      </c>
      <c r="BG206" s="15">
        <v>26327.224999999999</v>
      </c>
      <c r="BH206" s="15">
        <v>26784.161</v>
      </c>
      <c r="BI206" s="15">
        <v>27239.168000000001</v>
      </c>
      <c r="BJ206" s="15">
        <v>27691.965</v>
      </c>
      <c r="BK206" s="15">
        <v>28141.701000000001</v>
      </c>
      <c r="BL206" s="15">
        <v>28587.323</v>
      </c>
      <c r="BM206" s="15">
        <v>29028.032999999999</v>
      </c>
      <c r="BN206" s="15">
        <v>29463.291000000001</v>
      </c>
      <c r="BO206" s="15">
        <v>29893.08</v>
      </c>
      <c r="BP206" s="15">
        <v>30317.848000000002</v>
      </c>
      <c r="BQ206" s="15">
        <v>30738.378000000001</v>
      </c>
      <c r="BR206" s="15">
        <v>31155.133999999998</v>
      </c>
    </row>
    <row r="207" spans="1:70" x14ac:dyDescent="0.2">
      <c r="A207" s="24" t="s">
        <v>684</v>
      </c>
      <c r="B207" s="24">
        <v>60</v>
      </c>
      <c r="C207" s="24" t="s">
        <v>13</v>
      </c>
      <c r="D207" s="24" t="s">
        <v>775</v>
      </c>
      <c r="E207" s="15">
        <v>37.26</v>
      </c>
      <c r="F207" s="15">
        <v>37.814</v>
      </c>
      <c r="G207" s="15">
        <v>38.478000000000002</v>
      </c>
      <c r="H207" s="15">
        <v>39.198</v>
      </c>
      <c r="I207" s="15">
        <v>39.966000000000001</v>
      </c>
      <c r="J207" s="15">
        <v>40.755000000000003</v>
      </c>
      <c r="K207" s="15">
        <v>41.561999999999998</v>
      </c>
      <c r="L207" s="15">
        <v>42.393999999999998</v>
      </c>
      <c r="M207" s="15">
        <v>43.232999999999997</v>
      </c>
      <c r="N207" s="15">
        <v>44.075000000000003</v>
      </c>
      <c r="O207" s="15">
        <v>44.945999999999998</v>
      </c>
      <c r="P207" s="15">
        <v>45.834000000000003</v>
      </c>
      <c r="Q207" s="15">
        <v>46.725000000000001</v>
      </c>
      <c r="R207" s="15">
        <v>47.603000000000002</v>
      </c>
      <c r="S207" s="15">
        <v>48.435000000000002</v>
      </c>
      <c r="T207" s="15">
        <v>49.209000000000003</v>
      </c>
      <c r="U207" s="15">
        <v>49.914000000000001</v>
      </c>
      <c r="V207" s="15">
        <v>50.558</v>
      </c>
      <c r="W207" s="15">
        <v>51.146999999999998</v>
      </c>
      <c r="X207" s="15">
        <v>51.72</v>
      </c>
      <c r="Y207" s="15">
        <v>52.286000000000001</v>
      </c>
      <c r="Z207" s="15">
        <v>52.856000000000002</v>
      </c>
      <c r="AA207" s="15">
        <v>53.43</v>
      </c>
      <c r="AB207" s="15">
        <v>53.978000000000002</v>
      </c>
      <c r="AC207" s="15">
        <v>54.508000000000003</v>
      </c>
      <c r="AD207" s="15">
        <v>54.99</v>
      </c>
      <c r="AE207" s="15">
        <v>55.430999999999997</v>
      </c>
      <c r="AF207" s="15">
        <v>55.848999999999997</v>
      </c>
      <c r="AG207" s="15">
        <v>56.235999999999997</v>
      </c>
      <c r="AH207" s="15">
        <v>56.616</v>
      </c>
      <c r="AI207" s="15">
        <v>56.991999999999997</v>
      </c>
      <c r="AJ207" s="15">
        <v>57.371000000000002</v>
      </c>
      <c r="AK207" s="15">
        <v>57.746000000000002</v>
      </c>
      <c r="AL207" s="15">
        <v>58.134</v>
      </c>
      <c r="AM207" s="15">
        <v>58.524999999999999</v>
      </c>
      <c r="AN207" s="15">
        <v>58.92</v>
      </c>
      <c r="AO207" s="15">
        <v>59.323999999999998</v>
      </c>
      <c r="AP207" s="15">
        <v>59.731000000000002</v>
      </c>
      <c r="AQ207" s="15">
        <v>60.14</v>
      </c>
      <c r="AR207" s="15">
        <v>60.537999999999997</v>
      </c>
      <c r="AS207" s="15">
        <v>60.93</v>
      </c>
      <c r="AT207" s="15">
        <v>61.311999999999998</v>
      </c>
      <c r="AU207" s="15">
        <v>61.677</v>
      </c>
      <c r="AV207" s="15">
        <v>62.033999999999999</v>
      </c>
      <c r="AW207" s="15">
        <v>62.381</v>
      </c>
      <c r="AX207" s="15">
        <v>62.695999999999998</v>
      </c>
      <c r="AY207" s="15">
        <v>62.985999999999997</v>
      </c>
      <c r="AZ207" s="15">
        <v>63.259</v>
      </c>
      <c r="BA207" s="15">
        <v>63.511000000000003</v>
      </c>
      <c r="BB207" s="15">
        <v>63.767000000000003</v>
      </c>
      <c r="BC207" s="15">
        <v>64.028000000000006</v>
      </c>
      <c r="BD207" s="15">
        <v>64.322999999999993</v>
      </c>
      <c r="BE207" s="15">
        <v>64.61</v>
      </c>
      <c r="BF207" s="15">
        <v>64.87</v>
      </c>
      <c r="BG207" s="15">
        <v>65.064999999999998</v>
      </c>
      <c r="BH207" s="15">
        <v>65.13</v>
      </c>
      <c r="BI207" s="15">
        <v>65.063000000000002</v>
      </c>
      <c r="BJ207" s="15">
        <v>64.891999999999996</v>
      </c>
      <c r="BK207" s="15">
        <v>64.625</v>
      </c>
      <c r="BL207" s="15">
        <v>64.302999999999997</v>
      </c>
      <c r="BM207" s="15">
        <v>63.956000000000003</v>
      </c>
      <c r="BN207" s="15">
        <v>63.581000000000003</v>
      </c>
      <c r="BO207" s="15">
        <v>63.179000000000002</v>
      </c>
      <c r="BP207" s="15">
        <v>62.771000000000001</v>
      </c>
      <c r="BQ207" s="15">
        <v>62.381999999999998</v>
      </c>
      <c r="BR207" s="15">
        <v>62.003</v>
      </c>
    </row>
    <row r="208" spans="1:70" x14ac:dyDescent="0.2">
      <c r="A208" s="24" t="s">
        <v>39</v>
      </c>
      <c r="B208" s="24">
        <v>124</v>
      </c>
      <c r="C208" s="24" t="s">
        <v>13</v>
      </c>
      <c r="D208" s="24" t="s">
        <v>775</v>
      </c>
      <c r="E208" s="15">
        <v>13733.402</v>
      </c>
      <c r="F208" s="15">
        <v>14098.674999999999</v>
      </c>
      <c r="G208" s="15">
        <v>14482.057000000001</v>
      </c>
      <c r="H208" s="15">
        <v>14884.172</v>
      </c>
      <c r="I208" s="15">
        <v>15303.888999999999</v>
      </c>
      <c r="J208" s="15">
        <v>15738.361999999999</v>
      </c>
      <c r="K208" s="15">
        <v>16182.877</v>
      </c>
      <c r="L208" s="15">
        <v>16630.975999999999</v>
      </c>
      <c r="M208" s="15">
        <v>17074.868999999999</v>
      </c>
      <c r="N208" s="15">
        <v>17506.053</v>
      </c>
      <c r="O208" s="15">
        <v>17917.236000000001</v>
      </c>
      <c r="P208" s="15">
        <v>18304.386999999999</v>
      </c>
      <c r="Q208" s="15">
        <v>18668.576000000001</v>
      </c>
      <c r="R208" s="15">
        <v>19016.654999999999</v>
      </c>
      <c r="S208" s="15">
        <v>19359.165000000001</v>
      </c>
      <c r="T208" s="15">
        <v>19703.883000000002</v>
      </c>
      <c r="U208" s="15">
        <v>20051.96</v>
      </c>
      <c r="V208" s="15">
        <v>20401.081999999999</v>
      </c>
      <c r="W208" s="15">
        <v>20751.373</v>
      </c>
      <c r="X208" s="15">
        <v>21102.23</v>
      </c>
      <c r="Y208" s="15">
        <v>21452.737000000001</v>
      </c>
      <c r="Z208" s="15">
        <v>21804.269</v>
      </c>
      <c r="AA208" s="15">
        <v>22156.207999999999</v>
      </c>
      <c r="AB208" s="15">
        <v>22503.242999999999</v>
      </c>
      <c r="AC208" s="15">
        <v>22838.19</v>
      </c>
      <c r="AD208" s="15">
        <v>23156.208999999999</v>
      </c>
      <c r="AE208" s="15">
        <v>23456.507000000001</v>
      </c>
      <c r="AF208" s="15">
        <v>23741.589</v>
      </c>
      <c r="AG208" s="15">
        <v>24014.081999999999</v>
      </c>
      <c r="AH208" s="15">
        <v>24278.046999999999</v>
      </c>
      <c r="AI208" s="15">
        <v>24537.421999999999</v>
      </c>
      <c r="AJ208" s="15">
        <v>24791.138999999999</v>
      </c>
      <c r="AK208" s="15">
        <v>25040.948</v>
      </c>
      <c r="AL208" s="15">
        <v>25296.84</v>
      </c>
      <c r="AM208" s="15">
        <v>25571.672999999999</v>
      </c>
      <c r="AN208" s="15">
        <v>25873.949000000001</v>
      </c>
      <c r="AO208" s="15">
        <v>26208.080000000002</v>
      </c>
      <c r="AP208" s="15">
        <v>26569.766</v>
      </c>
      <c r="AQ208" s="15">
        <v>26947.842000000001</v>
      </c>
      <c r="AR208" s="15">
        <v>27326.166000000001</v>
      </c>
      <c r="AS208" s="15">
        <v>27692.68</v>
      </c>
      <c r="AT208" s="15">
        <v>28044.606</v>
      </c>
      <c r="AU208" s="15">
        <v>28384.35</v>
      </c>
      <c r="AV208" s="15">
        <v>28711.303</v>
      </c>
      <c r="AW208" s="15">
        <v>29026.187999999998</v>
      </c>
      <c r="AX208" s="15">
        <v>29330.073</v>
      </c>
      <c r="AY208" s="15">
        <v>29622.132000000001</v>
      </c>
      <c r="AZ208" s="15">
        <v>29903.15</v>
      </c>
      <c r="BA208" s="15">
        <v>30178.133999999998</v>
      </c>
      <c r="BB208" s="15">
        <v>30453.883999999998</v>
      </c>
      <c r="BC208" s="15">
        <v>30735.773000000001</v>
      </c>
      <c r="BD208" s="15">
        <v>31024.732</v>
      </c>
      <c r="BE208" s="15">
        <v>31320.888999999999</v>
      </c>
      <c r="BF208" s="15">
        <v>31627.806</v>
      </c>
      <c r="BG208" s="15">
        <v>31949.417000000001</v>
      </c>
      <c r="BH208" s="15">
        <v>32287.98</v>
      </c>
      <c r="BI208" s="15">
        <v>32645.483</v>
      </c>
      <c r="BJ208" s="15">
        <v>33019.932000000001</v>
      </c>
      <c r="BK208" s="15">
        <v>33404.548000000003</v>
      </c>
      <c r="BL208" s="15">
        <v>33789.830999999998</v>
      </c>
      <c r="BM208" s="15">
        <v>34168.667999999998</v>
      </c>
      <c r="BN208" s="15">
        <v>34538.622000000003</v>
      </c>
      <c r="BO208" s="15">
        <v>34900.705000000002</v>
      </c>
      <c r="BP208" s="15">
        <v>35255.495000000003</v>
      </c>
      <c r="BQ208" s="15">
        <v>35604.728000000003</v>
      </c>
      <c r="BR208" s="15">
        <v>35949.709000000003</v>
      </c>
    </row>
    <row r="209" spans="1:70" x14ac:dyDescent="0.2">
      <c r="A209" s="24" t="s">
        <v>607</v>
      </c>
      <c r="B209" s="24">
        <v>304</v>
      </c>
      <c r="C209" s="24" t="s">
        <v>13</v>
      </c>
      <c r="D209" s="24" t="s">
        <v>775</v>
      </c>
      <c r="E209" s="15">
        <v>22.995999999999999</v>
      </c>
      <c r="F209" s="15">
        <v>23.472999999999999</v>
      </c>
      <c r="G209" s="15">
        <v>23.937999999999999</v>
      </c>
      <c r="H209" s="15">
        <v>24.469000000000001</v>
      </c>
      <c r="I209" s="15">
        <v>25.093</v>
      </c>
      <c r="J209" s="15">
        <v>25.846</v>
      </c>
      <c r="K209" s="15">
        <v>26.718</v>
      </c>
      <c r="L209" s="15">
        <v>27.731000000000002</v>
      </c>
      <c r="M209" s="15">
        <v>28.85</v>
      </c>
      <c r="N209" s="15">
        <v>30.016999999999999</v>
      </c>
      <c r="O209" s="15">
        <v>31.239000000000001</v>
      </c>
      <c r="P209" s="15">
        <v>32.470999999999997</v>
      </c>
      <c r="Q209" s="15">
        <v>33.729999999999997</v>
      </c>
      <c r="R209" s="15">
        <v>35.042999999999999</v>
      </c>
      <c r="S209" s="15">
        <v>36.445</v>
      </c>
      <c r="T209" s="15">
        <v>37.963999999999999</v>
      </c>
      <c r="U209" s="15">
        <v>39.61</v>
      </c>
      <c r="V209" s="15">
        <v>41.360999999999997</v>
      </c>
      <c r="W209" s="15">
        <v>43.097000000000001</v>
      </c>
      <c r="X209" s="15">
        <v>44.698999999999998</v>
      </c>
      <c r="Y209" s="15">
        <v>46.073999999999998</v>
      </c>
      <c r="Z209" s="15">
        <v>47.186</v>
      </c>
      <c r="AA209" s="15">
        <v>48.076999999999998</v>
      </c>
      <c r="AB209" s="15">
        <v>48.738</v>
      </c>
      <c r="AC209" s="15">
        <v>49.234000000000002</v>
      </c>
      <c r="AD209" s="15">
        <v>49.585999999999999</v>
      </c>
      <c r="AE209" s="15">
        <v>49.78</v>
      </c>
      <c r="AF209" s="15">
        <v>49.844000000000001</v>
      </c>
      <c r="AG209" s="15">
        <v>49.86</v>
      </c>
      <c r="AH209" s="15">
        <v>49.945999999999998</v>
      </c>
      <c r="AI209" s="15">
        <v>50.179000000000002</v>
      </c>
      <c r="AJ209" s="15">
        <v>50.584000000000003</v>
      </c>
      <c r="AK209" s="15">
        <v>51.156999999999996</v>
      </c>
      <c r="AL209" s="15">
        <v>51.829000000000001</v>
      </c>
      <c r="AM209" s="15">
        <v>52.533999999999999</v>
      </c>
      <c r="AN209" s="15">
        <v>53.19</v>
      </c>
      <c r="AO209" s="15">
        <v>53.796999999999997</v>
      </c>
      <c r="AP209" s="15">
        <v>54.372999999999998</v>
      </c>
      <c r="AQ209" s="15">
        <v>54.878</v>
      </c>
      <c r="AR209" s="15">
        <v>55.295000000000002</v>
      </c>
      <c r="AS209" s="15">
        <v>55.603999999999999</v>
      </c>
      <c r="AT209" s="15">
        <v>55.789000000000001</v>
      </c>
      <c r="AU209" s="15">
        <v>55.860999999999997</v>
      </c>
      <c r="AV209" s="15">
        <v>55.847999999999999</v>
      </c>
      <c r="AW209" s="15">
        <v>55.814999999999998</v>
      </c>
      <c r="AX209" s="15">
        <v>55.811</v>
      </c>
      <c r="AY209" s="15">
        <v>55.837000000000003</v>
      </c>
      <c r="AZ209" s="15">
        <v>55.881</v>
      </c>
      <c r="BA209" s="15">
        <v>55.948</v>
      </c>
      <c r="BB209" s="15">
        <v>56.045999999999999</v>
      </c>
      <c r="BC209" s="15">
        <v>56.174999999999997</v>
      </c>
      <c r="BD209" s="15">
        <v>56.326999999999998</v>
      </c>
      <c r="BE209" s="15">
        <v>56.518000000000001</v>
      </c>
      <c r="BF209" s="15">
        <v>56.707999999999998</v>
      </c>
      <c r="BG209" s="15">
        <v>56.860999999999997</v>
      </c>
      <c r="BH209" s="15">
        <v>56.951000000000001</v>
      </c>
      <c r="BI209" s="15">
        <v>56.970999999999997</v>
      </c>
      <c r="BJ209" s="15">
        <v>56.927</v>
      </c>
      <c r="BK209" s="15">
        <v>56.841000000000001</v>
      </c>
      <c r="BL209" s="15">
        <v>56.728000000000002</v>
      </c>
      <c r="BM209" s="15">
        <v>56.637999999999998</v>
      </c>
      <c r="BN209" s="15">
        <v>56.552</v>
      </c>
      <c r="BO209" s="15">
        <v>56.47</v>
      </c>
      <c r="BP209" s="15">
        <v>56.414000000000001</v>
      </c>
      <c r="BQ209" s="15">
        <v>56.381999999999998</v>
      </c>
      <c r="BR209" s="15">
        <v>56.377000000000002</v>
      </c>
    </row>
    <row r="210" spans="1:70" x14ac:dyDescent="0.2">
      <c r="A210" s="24" t="s">
        <v>776</v>
      </c>
      <c r="B210" s="24">
        <v>666</v>
      </c>
      <c r="C210" s="24" t="s">
        <v>13</v>
      </c>
      <c r="D210" s="24" t="s">
        <v>775</v>
      </c>
      <c r="E210" s="15">
        <v>4.5709999999999997</v>
      </c>
      <c r="F210" s="15">
        <v>4.6029999999999998</v>
      </c>
      <c r="G210" s="15">
        <v>4.633</v>
      </c>
      <c r="H210" s="15">
        <v>4.66</v>
      </c>
      <c r="I210" s="15">
        <v>4.6909999999999998</v>
      </c>
      <c r="J210" s="15">
        <v>4.7229999999999999</v>
      </c>
      <c r="K210" s="15">
        <v>4.766</v>
      </c>
      <c r="L210" s="15">
        <v>4.8</v>
      </c>
      <c r="M210" s="15">
        <v>4.8410000000000002</v>
      </c>
      <c r="N210" s="15">
        <v>4.8819999999999997</v>
      </c>
      <c r="O210" s="15">
        <v>4.9180000000000001</v>
      </c>
      <c r="P210" s="15">
        <v>4.9530000000000003</v>
      </c>
      <c r="Q210" s="15">
        <v>4.9779999999999998</v>
      </c>
      <c r="R210" s="15">
        <v>5.0049999999999999</v>
      </c>
      <c r="S210" s="15">
        <v>5.0460000000000003</v>
      </c>
      <c r="T210" s="15">
        <v>5.0960000000000001</v>
      </c>
      <c r="U210" s="15">
        <v>5.1520000000000001</v>
      </c>
      <c r="V210" s="15">
        <v>5.2149999999999999</v>
      </c>
      <c r="W210" s="15">
        <v>5.2869999999999999</v>
      </c>
      <c r="X210" s="15">
        <v>5.3730000000000002</v>
      </c>
      <c r="Y210" s="15">
        <v>5.4589999999999996</v>
      </c>
      <c r="Z210" s="15">
        <v>5.55</v>
      </c>
      <c r="AA210" s="15">
        <v>5.6420000000000003</v>
      </c>
      <c r="AB210" s="15">
        <v>5.74</v>
      </c>
      <c r="AC210" s="15">
        <v>5.8129999999999997</v>
      </c>
      <c r="AD210" s="15">
        <v>5.883</v>
      </c>
      <c r="AE210" s="15">
        <v>5.9249999999999998</v>
      </c>
      <c r="AF210" s="15">
        <v>5.9569999999999999</v>
      </c>
      <c r="AG210" s="15">
        <v>5.97</v>
      </c>
      <c r="AH210" s="15">
        <v>5.9870000000000001</v>
      </c>
      <c r="AI210" s="15">
        <v>6.0010000000000003</v>
      </c>
      <c r="AJ210" s="15">
        <v>6.02</v>
      </c>
      <c r="AK210" s="15">
        <v>6.0430000000000001</v>
      </c>
      <c r="AL210" s="15">
        <v>6.0519999999999996</v>
      </c>
      <c r="AM210" s="15">
        <v>6.0759999999999996</v>
      </c>
      <c r="AN210" s="15">
        <v>6.109</v>
      </c>
      <c r="AO210" s="15">
        <v>6.14</v>
      </c>
      <c r="AP210" s="15">
        <v>6.18</v>
      </c>
      <c r="AQ210" s="15">
        <v>6.2119999999999997</v>
      </c>
      <c r="AR210" s="15">
        <v>6.2510000000000003</v>
      </c>
      <c r="AS210" s="15">
        <v>6.2759999999999998</v>
      </c>
      <c r="AT210" s="15">
        <v>6.2939999999999996</v>
      </c>
      <c r="AU210" s="15">
        <v>6.306</v>
      </c>
      <c r="AV210" s="15">
        <v>6.3040000000000003</v>
      </c>
      <c r="AW210" s="15">
        <v>6.3070000000000004</v>
      </c>
      <c r="AX210" s="15">
        <v>6.3040000000000003</v>
      </c>
      <c r="AY210" s="15">
        <v>6.2960000000000003</v>
      </c>
      <c r="AZ210" s="15">
        <v>6.2910000000000004</v>
      </c>
      <c r="BA210" s="15">
        <v>6.2850000000000001</v>
      </c>
      <c r="BB210" s="15">
        <v>6.2809999999999997</v>
      </c>
      <c r="BC210" s="15">
        <v>6.2720000000000002</v>
      </c>
      <c r="BD210" s="15">
        <v>6.2679999999999998</v>
      </c>
      <c r="BE210" s="15">
        <v>6.2619999999999996</v>
      </c>
      <c r="BF210" s="15">
        <v>6.2549999999999999</v>
      </c>
      <c r="BG210" s="15">
        <v>6.2590000000000003</v>
      </c>
      <c r="BH210" s="15">
        <v>6.2610000000000001</v>
      </c>
      <c r="BI210" s="15">
        <v>6.26</v>
      </c>
      <c r="BJ210" s="15">
        <v>6.2610000000000001</v>
      </c>
      <c r="BK210" s="15">
        <v>6.2690000000000001</v>
      </c>
      <c r="BL210" s="15">
        <v>6.2770000000000001</v>
      </c>
      <c r="BM210" s="15">
        <v>6.274</v>
      </c>
      <c r="BN210" s="15">
        <v>6.274</v>
      </c>
      <c r="BO210" s="15">
        <v>6.2759999999999998</v>
      </c>
      <c r="BP210" s="15">
        <v>6.2729999999999997</v>
      </c>
      <c r="BQ210" s="15">
        <v>6.2770000000000001</v>
      </c>
      <c r="BR210" s="15">
        <v>6.29</v>
      </c>
    </row>
    <row r="211" spans="1:70" x14ac:dyDescent="0.2">
      <c r="A211" s="24" t="s">
        <v>407</v>
      </c>
      <c r="B211" s="24">
        <v>840</v>
      </c>
      <c r="C211" s="24" t="s">
        <v>13</v>
      </c>
      <c r="D211" s="24" t="s">
        <v>775</v>
      </c>
      <c r="E211" s="15">
        <v>158804.39499999999</v>
      </c>
      <c r="F211" s="15">
        <v>160905.035</v>
      </c>
      <c r="G211" s="15">
        <v>163324.851</v>
      </c>
      <c r="H211" s="15">
        <v>165988.19</v>
      </c>
      <c r="I211" s="15">
        <v>168827.61300000001</v>
      </c>
      <c r="J211" s="15">
        <v>171783.842</v>
      </c>
      <c r="K211" s="15">
        <v>174805.94099999999</v>
      </c>
      <c r="L211" s="15">
        <v>177851.15599999999</v>
      </c>
      <c r="M211" s="15">
        <v>180884.45800000001</v>
      </c>
      <c r="N211" s="15">
        <v>183877.87299999999</v>
      </c>
      <c r="O211" s="15">
        <v>186808.228</v>
      </c>
      <c r="P211" s="15">
        <v>189654.905</v>
      </c>
      <c r="Q211" s="15">
        <v>192397.74100000001</v>
      </c>
      <c r="R211" s="15">
        <v>195016.21100000001</v>
      </c>
      <c r="S211" s="15">
        <v>197491.84400000001</v>
      </c>
      <c r="T211" s="15">
        <v>199815.54</v>
      </c>
      <c r="U211" s="15">
        <v>201975.22200000001</v>
      </c>
      <c r="V211" s="15">
        <v>203981.92800000001</v>
      </c>
      <c r="W211" s="15">
        <v>205880.41800000001</v>
      </c>
      <c r="X211" s="15">
        <v>207733.00399999999</v>
      </c>
      <c r="Y211" s="15">
        <v>209588.15</v>
      </c>
      <c r="Z211" s="15">
        <v>211461.598</v>
      </c>
      <c r="AA211" s="15">
        <v>213351.77299999999</v>
      </c>
      <c r="AB211" s="15">
        <v>215268.68700000001</v>
      </c>
      <c r="AC211" s="15">
        <v>217218.39300000001</v>
      </c>
      <c r="AD211" s="15">
        <v>219205.296</v>
      </c>
      <c r="AE211" s="15">
        <v>221239.215</v>
      </c>
      <c r="AF211" s="15">
        <v>223324.04199999999</v>
      </c>
      <c r="AG211" s="15">
        <v>225449.65700000001</v>
      </c>
      <c r="AH211" s="15">
        <v>227599.878</v>
      </c>
      <c r="AI211" s="15">
        <v>229763.052</v>
      </c>
      <c r="AJ211" s="15">
        <v>231938.96299999999</v>
      </c>
      <c r="AK211" s="15">
        <v>234132.63200000001</v>
      </c>
      <c r="AL211" s="15">
        <v>236344.00399999999</v>
      </c>
      <c r="AM211" s="15">
        <v>238573.861</v>
      </c>
      <c r="AN211" s="15">
        <v>240824.12</v>
      </c>
      <c r="AO211" s="15">
        <v>243098.935</v>
      </c>
      <c r="AP211" s="15">
        <v>245402.864</v>
      </c>
      <c r="AQ211" s="15">
        <v>247739.58199999999</v>
      </c>
      <c r="AR211" s="15">
        <v>250113.18700000001</v>
      </c>
      <c r="AS211" s="15">
        <v>252529.95</v>
      </c>
      <c r="AT211" s="15">
        <v>254974.81899999999</v>
      </c>
      <c r="AU211" s="15">
        <v>257454.27299999999</v>
      </c>
      <c r="AV211" s="15">
        <v>260020.18599999999</v>
      </c>
      <c r="AW211" s="15">
        <v>262741.56599999999</v>
      </c>
      <c r="AX211" s="15">
        <v>265658.84899999999</v>
      </c>
      <c r="AY211" s="15">
        <v>268803.424</v>
      </c>
      <c r="AZ211" s="15">
        <v>272136.55099999998</v>
      </c>
      <c r="BA211" s="15">
        <v>275542.603</v>
      </c>
      <c r="BB211" s="15">
        <v>278862.277</v>
      </c>
      <c r="BC211" s="15">
        <v>281982.77799999999</v>
      </c>
      <c r="BD211" s="15">
        <v>284852.391</v>
      </c>
      <c r="BE211" s="15">
        <v>287506.84700000001</v>
      </c>
      <c r="BF211" s="15">
        <v>290027.62400000001</v>
      </c>
      <c r="BG211" s="15">
        <v>292539.32400000002</v>
      </c>
      <c r="BH211" s="15">
        <v>295129.50099999999</v>
      </c>
      <c r="BI211" s="15">
        <v>297827.35600000003</v>
      </c>
      <c r="BJ211" s="15">
        <v>300595.17499999999</v>
      </c>
      <c r="BK211" s="15">
        <v>303374.06699999998</v>
      </c>
      <c r="BL211" s="15">
        <v>306076.36200000002</v>
      </c>
      <c r="BM211" s="15">
        <v>308641.391</v>
      </c>
      <c r="BN211" s="15">
        <v>311051.37300000002</v>
      </c>
      <c r="BO211" s="15">
        <v>313335.42300000001</v>
      </c>
      <c r="BP211" s="15">
        <v>315536.67599999998</v>
      </c>
      <c r="BQ211" s="15">
        <v>317718.77899999998</v>
      </c>
      <c r="BR211" s="15">
        <v>319929.16200000001</v>
      </c>
    </row>
    <row r="212" spans="1:70" x14ac:dyDescent="0.2">
      <c r="A212" s="24" t="s">
        <v>16</v>
      </c>
      <c r="B212" s="24">
        <v>36</v>
      </c>
      <c r="C212" s="24" t="s">
        <v>17</v>
      </c>
      <c r="D212" s="24" t="s">
        <v>16</v>
      </c>
      <c r="E212" s="15">
        <v>8177.3419999999996</v>
      </c>
      <c r="F212" s="15">
        <v>8412.6039999999994</v>
      </c>
      <c r="G212" s="15">
        <v>8620.9699999999993</v>
      </c>
      <c r="H212" s="15">
        <v>8816.902</v>
      </c>
      <c r="I212" s="15">
        <v>9011.19</v>
      </c>
      <c r="J212" s="15">
        <v>9210.9079999999994</v>
      </c>
      <c r="K212" s="15">
        <v>9419.268</v>
      </c>
      <c r="L212" s="15">
        <v>9635.8279999999995</v>
      </c>
      <c r="M212" s="15">
        <v>9856.9490000000005</v>
      </c>
      <c r="N212" s="15">
        <v>10076.741</v>
      </c>
      <c r="O212" s="15">
        <v>10289.707</v>
      </c>
      <c r="P212" s="15">
        <v>10493.555</v>
      </c>
      <c r="Q212" s="15">
        <v>10691.689</v>
      </c>
      <c r="R212" s="15">
        <v>10894.27</v>
      </c>
      <c r="S212" s="15">
        <v>11115.210999999999</v>
      </c>
      <c r="T212" s="15">
        <v>11363.313</v>
      </c>
      <c r="U212" s="15">
        <v>11643.450999999999</v>
      </c>
      <c r="V212" s="15">
        <v>11949.357</v>
      </c>
      <c r="W212" s="15">
        <v>12265.087</v>
      </c>
      <c r="X212" s="15">
        <v>12568.3</v>
      </c>
      <c r="Y212" s="15">
        <v>12842.906999999999</v>
      </c>
      <c r="Z212" s="15">
        <v>13084.156999999999</v>
      </c>
      <c r="AA212" s="15">
        <v>13296.871999999999</v>
      </c>
      <c r="AB212" s="15">
        <v>13486.438</v>
      </c>
      <c r="AC212" s="15">
        <v>13662.048000000001</v>
      </c>
      <c r="AD212" s="15">
        <v>13831.206</v>
      </c>
      <c r="AE212" s="15">
        <v>13994.623</v>
      </c>
      <c r="AF212" s="15">
        <v>14152.065000000001</v>
      </c>
      <c r="AG212" s="15">
        <v>14309.298000000001</v>
      </c>
      <c r="AH212" s="15">
        <v>14473.242</v>
      </c>
      <c r="AI212" s="15">
        <v>14649.114</v>
      </c>
      <c r="AJ212" s="15">
        <v>14838.494000000001</v>
      </c>
      <c r="AK212" s="15">
        <v>15041.065000000001</v>
      </c>
      <c r="AL212" s="15">
        <v>15257.358</v>
      </c>
      <c r="AM212" s="15">
        <v>15487.214</v>
      </c>
      <c r="AN212" s="15">
        <v>15729.643</v>
      </c>
      <c r="AO212" s="15">
        <v>15986.164000000001</v>
      </c>
      <c r="AP212" s="15">
        <v>16254.934999999999</v>
      </c>
      <c r="AQ212" s="15">
        <v>16527.43</v>
      </c>
      <c r="AR212" s="15">
        <v>16792.294000000002</v>
      </c>
      <c r="AS212" s="15">
        <v>17041.431</v>
      </c>
      <c r="AT212" s="15">
        <v>17271.874</v>
      </c>
      <c r="AU212" s="15">
        <v>17485.948</v>
      </c>
      <c r="AV212" s="15">
        <v>17687.478999999999</v>
      </c>
      <c r="AW212" s="15">
        <v>17882.737000000001</v>
      </c>
      <c r="AX212" s="15">
        <v>18076.742999999999</v>
      </c>
      <c r="AY212" s="15">
        <v>18271.685000000001</v>
      </c>
      <c r="AZ212" s="15">
        <v>18467.588</v>
      </c>
      <c r="BA212" s="15">
        <v>18665.044999999998</v>
      </c>
      <c r="BB212" s="15">
        <v>18864.112000000001</v>
      </c>
      <c r="BC212" s="15">
        <v>19065.837</v>
      </c>
      <c r="BD212" s="15">
        <v>19268.532999999999</v>
      </c>
      <c r="BE212" s="15">
        <v>19475.190999999999</v>
      </c>
      <c r="BF212" s="15">
        <v>19696.972000000002</v>
      </c>
      <c r="BG212" s="15">
        <v>19948.429</v>
      </c>
      <c r="BH212" s="15">
        <v>20238.902999999998</v>
      </c>
      <c r="BI212" s="15">
        <v>20573.606</v>
      </c>
      <c r="BJ212" s="15">
        <v>20946.664000000001</v>
      </c>
      <c r="BK212" s="15">
        <v>21342.492999999999</v>
      </c>
      <c r="BL212" s="15">
        <v>21739.040000000001</v>
      </c>
      <c r="BM212" s="15">
        <v>22120.063999999998</v>
      </c>
      <c r="BN212" s="15">
        <v>22479.798999999999</v>
      </c>
      <c r="BO212" s="15">
        <v>22821.848999999998</v>
      </c>
      <c r="BP212" s="15">
        <v>23150.728999999999</v>
      </c>
      <c r="BQ212" s="15">
        <v>23474.668000000001</v>
      </c>
      <c r="BR212" s="15">
        <v>23799.556</v>
      </c>
    </row>
    <row r="213" spans="1:70" x14ac:dyDescent="0.2">
      <c r="A213" s="24" t="s">
        <v>129</v>
      </c>
      <c r="B213" s="24">
        <v>554</v>
      </c>
      <c r="C213" s="24" t="s">
        <v>17</v>
      </c>
      <c r="D213" s="24" t="s">
        <v>16</v>
      </c>
      <c r="E213" s="15">
        <v>1908</v>
      </c>
      <c r="F213" s="15">
        <v>1947.931</v>
      </c>
      <c r="G213" s="15">
        <v>1992.798</v>
      </c>
      <c r="H213" s="15">
        <v>2040.232</v>
      </c>
      <c r="I213" s="15">
        <v>2088.4830000000002</v>
      </c>
      <c r="J213" s="15">
        <v>2136.3910000000001</v>
      </c>
      <c r="K213" s="15">
        <v>2183.462</v>
      </c>
      <c r="L213" s="15">
        <v>2229.826</v>
      </c>
      <c r="M213" s="15">
        <v>2276.1329999999998</v>
      </c>
      <c r="N213" s="15">
        <v>2323.413</v>
      </c>
      <c r="O213" s="15">
        <v>2372.5940000000001</v>
      </c>
      <c r="P213" s="15">
        <v>2424.0659999999998</v>
      </c>
      <c r="Q213" s="15">
        <v>2477.1990000000001</v>
      </c>
      <c r="R213" s="15">
        <v>2530.1729999999998</v>
      </c>
      <c r="S213" s="15">
        <v>2580.5300000000002</v>
      </c>
      <c r="T213" s="15">
        <v>2626.645</v>
      </c>
      <c r="U213" s="15">
        <v>2667.0819999999999</v>
      </c>
      <c r="V213" s="15">
        <v>2702.6759999999999</v>
      </c>
      <c r="W213" s="15">
        <v>2736.8270000000002</v>
      </c>
      <c r="X213" s="15">
        <v>2774.3670000000002</v>
      </c>
      <c r="Y213" s="15">
        <v>2818.3870000000002</v>
      </c>
      <c r="Z213" s="15">
        <v>2870.8220000000001</v>
      </c>
      <c r="AA213" s="15">
        <v>2929.6860000000001</v>
      </c>
      <c r="AB213" s="15">
        <v>2989.4090000000001</v>
      </c>
      <c r="AC213" s="15">
        <v>3042.1770000000001</v>
      </c>
      <c r="AD213" s="15">
        <v>3082.6329999999998</v>
      </c>
      <c r="AE213" s="15">
        <v>3108.57</v>
      </c>
      <c r="AF213" s="15">
        <v>3122.4059999999999</v>
      </c>
      <c r="AG213" s="15">
        <v>3128.9560000000001</v>
      </c>
      <c r="AH213" s="15">
        <v>3135.297</v>
      </c>
      <c r="AI213" s="15">
        <v>3146.6190000000001</v>
      </c>
      <c r="AJ213" s="15">
        <v>3164.828</v>
      </c>
      <c r="AK213" s="15">
        <v>3188.5390000000002</v>
      </c>
      <c r="AL213" s="15">
        <v>3215.7289999999998</v>
      </c>
      <c r="AM213" s="15">
        <v>3243.0360000000001</v>
      </c>
      <c r="AN213" s="15">
        <v>3268.2359999999999</v>
      </c>
      <c r="AO213" s="15">
        <v>3290.3040000000001</v>
      </c>
      <c r="AP213" s="15">
        <v>3310.7429999999999</v>
      </c>
      <c r="AQ213" s="15">
        <v>3332.7919999999999</v>
      </c>
      <c r="AR213" s="15">
        <v>3360.9569999999999</v>
      </c>
      <c r="AS213" s="15">
        <v>3398.172</v>
      </c>
      <c r="AT213" s="15">
        <v>3446.17</v>
      </c>
      <c r="AU213" s="15">
        <v>3503.181</v>
      </c>
      <c r="AV213" s="15">
        <v>3564.4639999999999</v>
      </c>
      <c r="AW213" s="15">
        <v>3623.279</v>
      </c>
      <c r="AX213" s="15">
        <v>3674.9360000000001</v>
      </c>
      <c r="AY213" s="15">
        <v>3717.3490000000002</v>
      </c>
      <c r="AZ213" s="15">
        <v>3752.3620000000001</v>
      </c>
      <c r="BA213" s="15">
        <v>3783.9740000000002</v>
      </c>
      <c r="BB213" s="15">
        <v>3818.1309999999999</v>
      </c>
      <c r="BC213" s="15">
        <v>3858.9989999999998</v>
      </c>
      <c r="BD213" s="15">
        <v>3907.933</v>
      </c>
      <c r="BE213" s="15">
        <v>3963.2060000000001</v>
      </c>
      <c r="BF213" s="15">
        <v>4022.069</v>
      </c>
      <c r="BG213" s="15">
        <v>4080.4380000000001</v>
      </c>
      <c r="BH213" s="15">
        <v>4135.3549999999996</v>
      </c>
      <c r="BI213" s="15">
        <v>4185.9170000000004</v>
      </c>
      <c r="BJ213" s="15">
        <v>4233.1509999999998</v>
      </c>
      <c r="BK213" s="15">
        <v>4278.3249999999998</v>
      </c>
      <c r="BL213" s="15">
        <v>4323.482</v>
      </c>
      <c r="BM213" s="15">
        <v>4370.0619999999999</v>
      </c>
      <c r="BN213" s="15">
        <v>4418.3649999999998</v>
      </c>
      <c r="BO213" s="15">
        <v>4467.7430000000004</v>
      </c>
      <c r="BP213" s="15">
        <v>4517.527</v>
      </c>
      <c r="BQ213" s="15">
        <v>4566.7</v>
      </c>
      <c r="BR213" s="15">
        <v>4614.5320000000002</v>
      </c>
    </row>
    <row r="214" spans="1:70" x14ac:dyDescent="0.2">
      <c r="A214" s="24" t="s">
        <v>63</v>
      </c>
      <c r="B214" s="24">
        <v>242</v>
      </c>
      <c r="C214" s="24" t="s">
        <v>17</v>
      </c>
      <c r="D214" s="24" t="s">
        <v>777</v>
      </c>
      <c r="E214" s="15">
        <v>288.988</v>
      </c>
      <c r="F214" s="15">
        <v>296.209</v>
      </c>
      <c r="G214" s="15">
        <v>304.81400000000002</v>
      </c>
      <c r="H214" s="15">
        <v>314.351</v>
      </c>
      <c r="I214" s="15">
        <v>324.48200000000003</v>
      </c>
      <c r="J214" s="15">
        <v>334.976</v>
      </c>
      <c r="K214" s="15">
        <v>345.74400000000003</v>
      </c>
      <c r="L214" s="15">
        <v>356.82</v>
      </c>
      <c r="M214" s="15">
        <v>368.31900000000002</v>
      </c>
      <c r="N214" s="15">
        <v>380.45100000000002</v>
      </c>
      <c r="O214" s="15">
        <v>393.38600000000002</v>
      </c>
      <c r="P214" s="15">
        <v>407.15600000000001</v>
      </c>
      <c r="Q214" s="15">
        <v>421.577</v>
      </c>
      <c r="R214" s="15">
        <v>436.20800000000003</v>
      </c>
      <c r="S214" s="15">
        <v>450.45</v>
      </c>
      <c r="T214" s="15">
        <v>463.88299999999998</v>
      </c>
      <c r="U214" s="15">
        <v>476.32400000000001</v>
      </c>
      <c r="V214" s="15">
        <v>487.91300000000001</v>
      </c>
      <c r="W214" s="15">
        <v>498.892</v>
      </c>
      <c r="X214" s="15">
        <v>509.65800000000002</v>
      </c>
      <c r="Y214" s="15">
        <v>520.529</v>
      </c>
      <c r="Z214" s="15">
        <v>531.601</v>
      </c>
      <c r="AA214" s="15">
        <v>542.81399999999996</v>
      </c>
      <c r="AB214" s="15">
        <v>554.10699999999997</v>
      </c>
      <c r="AC214" s="15">
        <v>565.38800000000003</v>
      </c>
      <c r="AD214" s="15">
        <v>576.59500000000003</v>
      </c>
      <c r="AE214" s="15">
        <v>587.52</v>
      </c>
      <c r="AF214" s="15">
        <v>598.25900000000001</v>
      </c>
      <c r="AG214" s="15">
        <v>609.34500000000003</v>
      </c>
      <c r="AH214" s="15">
        <v>621.53800000000001</v>
      </c>
      <c r="AI214" s="15">
        <v>635.255</v>
      </c>
      <c r="AJ214" s="15">
        <v>650.95500000000004</v>
      </c>
      <c r="AK214" s="15">
        <v>668.19799999999998</v>
      </c>
      <c r="AL214" s="15">
        <v>685.39099999999996</v>
      </c>
      <c r="AM214" s="15">
        <v>700.36599999999999</v>
      </c>
      <c r="AN214" s="15">
        <v>711.66099999999994</v>
      </c>
      <c r="AO214" s="15">
        <v>718.548</v>
      </c>
      <c r="AP214" s="15">
        <v>721.72500000000002</v>
      </c>
      <c r="AQ214" s="15">
        <v>722.91700000000003</v>
      </c>
      <c r="AR214" s="15">
        <v>724.62400000000002</v>
      </c>
      <c r="AS214" s="15">
        <v>728.62800000000004</v>
      </c>
      <c r="AT214" s="15">
        <v>735.47299999999996</v>
      </c>
      <c r="AU214" s="15">
        <v>744.53099999999995</v>
      </c>
      <c r="AV214" s="15">
        <v>755.02599999999995</v>
      </c>
      <c r="AW214" s="15">
        <v>765.66700000000003</v>
      </c>
      <c r="AX214" s="15">
        <v>775.49800000000005</v>
      </c>
      <c r="AY214" s="15">
        <v>784.476</v>
      </c>
      <c r="AZ214" s="15">
        <v>792.86</v>
      </c>
      <c r="BA214" s="15">
        <v>800.31500000000005</v>
      </c>
      <c r="BB214" s="15">
        <v>806.49400000000003</v>
      </c>
      <c r="BC214" s="15">
        <v>811.22299999999996</v>
      </c>
      <c r="BD214" s="15">
        <v>814.21799999999996</v>
      </c>
      <c r="BE214" s="15">
        <v>815.69100000000003</v>
      </c>
      <c r="BF214" s="15">
        <v>816.62800000000004</v>
      </c>
      <c r="BG214" s="15">
        <v>818.35400000000004</v>
      </c>
      <c r="BH214" s="15">
        <v>821.81700000000001</v>
      </c>
      <c r="BI214" s="15">
        <v>827.41099999999994</v>
      </c>
      <c r="BJ214" s="15">
        <v>834.81200000000001</v>
      </c>
      <c r="BK214" s="15">
        <v>843.34</v>
      </c>
      <c r="BL214" s="15">
        <v>851.96699999999998</v>
      </c>
      <c r="BM214" s="15">
        <v>859.95</v>
      </c>
      <c r="BN214" s="15">
        <v>867.08600000000001</v>
      </c>
      <c r="BO214" s="15">
        <v>873.596</v>
      </c>
      <c r="BP214" s="15">
        <v>879.71500000000003</v>
      </c>
      <c r="BQ214" s="15">
        <v>885.80600000000004</v>
      </c>
      <c r="BR214" s="15">
        <v>892.149</v>
      </c>
    </row>
    <row r="215" spans="1:70" x14ac:dyDescent="0.2">
      <c r="A215" s="24" t="s">
        <v>128</v>
      </c>
      <c r="B215" s="24">
        <v>540</v>
      </c>
      <c r="C215" s="24" t="s">
        <v>17</v>
      </c>
      <c r="D215" s="24" t="s">
        <v>777</v>
      </c>
      <c r="E215" s="15">
        <v>64.825000000000003</v>
      </c>
      <c r="F215" s="15">
        <v>64.256</v>
      </c>
      <c r="G215" s="15">
        <v>64.408000000000001</v>
      </c>
      <c r="H215" s="15">
        <v>65.126000000000005</v>
      </c>
      <c r="I215" s="15">
        <v>66.278000000000006</v>
      </c>
      <c r="J215" s="15">
        <v>67.748000000000005</v>
      </c>
      <c r="K215" s="15">
        <v>69.468000000000004</v>
      </c>
      <c r="L215" s="15">
        <v>71.376000000000005</v>
      </c>
      <c r="M215" s="15">
        <v>73.448999999999998</v>
      </c>
      <c r="N215" s="15">
        <v>75.677999999999997</v>
      </c>
      <c r="O215" s="15">
        <v>78.055999999999997</v>
      </c>
      <c r="P215" s="15">
        <v>80.584000000000003</v>
      </c>
      <c r="Q215" s="15">
        <v>83.218000000000004</v>
      </c>
      <c r="R215" s="15">
        <v>85.905000000000001</v>
      </c>
      <c r="S215" s="15">
        <v>88.578999999999994</v>
      </c>
      <c r="T215" s="15">
        <v>91.2</v>
      </c>
      <c r="U215" s="15">
        <v>93.686000000000007</v>
      </c>
      <c r="V215" s="15">
        <v>96.070999999999998</v>
      </c>
      <c r="W215" s="15">
        <v>98.608999999999995</v>
      </c>
      <c r="X215" s="15">
        <v>101.62</v>
      </c>
      <c r="Y215" s="15">
        <v>105.324</v>
      </c>
      <c r="Z215" s="15">
        <v>109.83</v>
      </c>
      <c r="AA215" s="15">
        <v>114.98399999999999</v>
      </c>
      <c r="AB215" s="15">
        <v>120.432</v>
      </c>
      <c r="AC215" s="15">
        <v>125.642</v>
      </c>
      <c r="AD215" s="15">
        <v>130.26400000000001</v>
      </c>
      <c r="AE215" s="15">
        <v>134.17099999999999</v>
      </c>
      <c r="AF215" s="15">
        <v>137.46700000000001</v>
      </c>
      <c r="AG215" s="15">
        <v>140.26499999999999</v>
      </c>
      <c r="AH215" s="15">
        <v>142.76</v>
      </c>
      <c r="AI215" s="15">
        <v>145.14400000000001</v>
      </c>
      <c r="AJ215" s="15">
        <v>147.41499999999999</v>
      </c>
      <c r="AK215" s="15">
        <v>149.56</v>
      </c>
      <c r="AL215" s="15">
        <v>151.655</v>
      </c>
      <c r="AM215" s="15">
        <v>153.77000000000001</v>
      </c>
      <c r="AN215" s="15">
        <v>155.982</v>
      </c>
      <c r="AO215" s="15">
        <v>158.31299999999999</v>
      </c>
      <c r="AP215" s="15">
        <v>160.78800000000001</v>
      </c>
      <c r="AQ215" s="15">
        <v>163.48400000000001</v>
      </c>
      <c r="AR215" s="15">
        <v>166.465</v>
      </c>
      <c r="AS215" s="15">
        <v>169.78700000000001</v>
      </c>
      <c r="AT215" s="15">
        <v>173.488</v>
      </c>
      <c r="AU215" s="15">
        <v>177.52500000000001</v>
      </c>
      <c r="AV215" s="15">
        <v>181.82499999999999</v>
      </c>
      <c r="AW215" s="15">
        <v>186.26400000000001</v>
      </c>
      <c r="AX215" s="15">
        <v>190.732</v>
      </c>
      <c r="AY215" s="15">
        <v>195.21600000000001</v>
      </c>
      <c r="AZ215" s="15">
        <v>199.715</v>
      </c>
      <c r="BA215" s="15">
        <v>204.18</v>
      </c>
      <c r="BB215" s="15">
        <v>208.58199999999999</v>
      </c>
      <c r="BC215" s="15">
        <v>212.87100000000001</v>
      </c>
      <c r="BD215" s="15">
        <v>217.04</v>
      </c>
      <c r="BE215" s="15">
        <v>221.08799999999999</v>
      </c>
      <c r="BF215" s="15">
        <v>225.02600000000001</v>
      </c>
      <c r="BG215" s="15">
        <v>228.88300000000001</v>
      </c>
      <c r="BH215" s="15">
        <v>232.68600000000001</v>
      </c>
      <c r="BI215" s="15">
        <v>236.435</v>
      </c>
      <c r="BJ215" s="15">
        <v>240.12899999999999</v>
      </c>
      <c r="BK215" s="15">
        <v>243.786</v>
      </c>
      <c r="BL215" s="15">
        <v>247.41300000000001</v>
      </c>
      <c r="BM215" s="15">
        <v>251.03700000000001</v>
      </c>
      <c r="BN215" s="15">
        <v>254.65700000000001</v>
      </c>
      <c r="BO215" s="15">
        <v>258.27499999999998</v>
      </c>
      <c r="BP215" s="15">
        <v>261.88900000000001</v>
      </c>
      <c r="BQ215" s="15">
        <v>265.49700000000001</v>
      </c>
      <c r="BR215" s="15">
        <v>269.09100000000001</v>
      </c>
    </row>
    <row r="216" spans="1:70" x14ac:dyDescent="0.2">
      <c r="A216" s="24" t="s">
        <v>414</v>
      </c>
      <c r="B216" s="24">
        <v>598</v>
      </c>
      <c r="C216" s="24" t="s">
        <v>17</v>
      </c>
      <c r="D216" s="24" t="s">
        <v>777</v>
      </c>
      <c r="E216" s="15">
        <v>1674.0360000000001</v>
      </c>
      <c r="F216" s="15">
        <v>1702.37</v>
      </c>
      <c r="G216" s="15">
        <v>1731.23</v>
      </c>
      <c r="H216" s="15">
        <v>1761.05</v>
      </c>
      <c r="I216" s="15">
        <v>1792.14</v>
      </c>
      <c r="J216" s="15">
        <v>1824.712</v>
      </c>
      <c r="K216" s="15">
        <v>1858.885</v>
      </c>
      <c r="L216" s="15">
        <v>1894.6780000000001</v>
      </c>
      <c r="M216" s="15">
        <v>1931.9860000000001</v>
      </c>
      <c r="N216" s="15">
        <v>1970.694</v>
      </c>
      <c r="O216" s="15">
        <v>2010.6769999999999</v>
      </c>
      <c r="P216" s="15">
        <v>2051.9470000000001</v>
      </c>
      <c r="Q216" s="15">
        <v>2094.6869999999999</v>
      </c>
      <c r="R216" s="15">
        <v>2139.3029999999999</v>
      </c>
      <c r="S216" s="15">
        <v>2186.34</v>
      </c>
      <c r="T216" s="15">
        <v>2236.2060000000001</v>
      </c>
      <c r="U216" s="15">
        <v>2289.1089999999999</v>
      </c>
      <c r="V216" s="15">
        <v>2344.9769999999999</v>
      </c>
      <c r="W216" s="15">
        <v>2403.5949999999998</v>
      </c>
      <c r="X216" s="15">
        <v>2464.5479999999998</v>
      </c>
      <c r="Y216" s="15">
        <v>2527.5859999999998</v>
      </c>
      <c r="Z216" s="15">
        <v>2592.6280000000002</v>
      </c>
      <c r="AA216" s="15">
        <v>2659.8510000000001</v>
      </c>
      <c r="AB216" s="15">
        <v>2729.58</v>
      </c>
      <c r="AC216" s="15">
        <v>2802.2429999999999</v>
      </c>
      <c r="AD216" s="15">
        <v>2878.1559999999999</v>
      </c>
      <c r="AE216" s="15">
        <v>2957.3389999999999</v>
      </c>
      <c r="AF216" s="15">
        <v>3039.66</v>
      </c>
      <c r="AG216" s="15">
        <v>3125.0340000000001</v>
      </c>
      <c r="AH216" s="15">
        <v>3213.36</v>
      </c>
      <c r="AI216" s="15">
        <v>3304.473</v>
      </c>
      <c r="AJ216" s="15">
        <v>3398.4690000000001</v>
      </c>
      <c r="AK216" s="15">
        <v>3495.1990000000001</v>
      </c>
      <c r="AL216" s="15">
        <v>3594.0039999999999</v>
      </c>
      <c r="AM216" s="15">
        <v>3694.0410000000002</v>
      </c>
      <c r="AN216" s="15">
        <v>3794.72</v>
      </c>
      <c r="AO216" s="15">
        <v>3895.8519999999999</v>
      </c>
      <c r="AP216" s="15">
        <v>3997.7020000000002</v>
      </c>
      <c r="AQ216" s="15">
        <v>4100.7290000000003</v>
      </c>
      <c r="AR216" s="15">
        <v>4205.6540000000005</v>
      </c>
      <c r="AS216" s="15">
        <v>4313.0590000000002</v>
      </c>
      <c r="AT216" s="15">
        <v>4423.0069999999996</v>
      </c>
      <c r="AU216" s="15">
        <v>4535.5200000000004</v>
      </c>
      <c r="AV216" s="15">
        <v>4651.1689999999999</v>
      </c>
      <c r="AW216" s="15">
        <v>4770.6059999999998</v>
      </c>
      <c r="AX216" s="15">
        <v>4894.2759999999998</v>
      </c>
      <c r="AY216" s="15">
        <v>5022.4369999999999</v>
      </c>
      <c r="AZ216" s="15">
        <v>5154.91</v>
      </c>
      <c r="BA216" s="15">
        <v>5291.1779999999999</v>
      </c>
      <c r="BB216" s="15">
        <v>5430.4790000000003</v>
      </c>
      <c r="BC216" s="15">
        <v>5572.2219999999998</v>
      </c>
      <c r="BD216" s="15">
        <v>5716.152</v>
      </c>
      <c r="BE216" s="15">
        <v>5862.3159999999998</v>
      </c>
      <c r="BF216" s="15">
        <v>6010.7240000000002</v>
      </c>
      <c r="BG216" s="15">
        <v>6161.5169999999998</v>
      </c>
      <c r="BH216" s="15">
        <v>6314.7089999999998</v>
      </c>
      <c r="BI216" s="15">
        <v>6470.2719999999999</v>
      </c>
      <c r="BJ216" s="15">
        <v>6627.9219999999996</v>
      </c>
      <c r="BK216" s="15">
        <v>6787.1869999999999</v>
      </c>
      <c r="BL216" s="15">
        <v>6947.4470000000001</v>
      </c>
      <c r="BM216" s="15">
        <v>7108.2389999999996</v>
      </c>
      <c r="BN216" s="15">
        <v>7269.348</v>
      </c>
      <c r="BO216" s="15">
        <v>7430.8360000000002</v>
      </c>
      <c r="BP216" s="15">
        <v>7592.8649999999998</v>
      </c>
      <c r="BQ216" s="15">
        <v>7755.7849999999999</v>
      </c>
      <c r="BR216" s="15">
        <v>7919.8249999999998</v>
      </c>
    </row>
    <row r="217" spans="1:70" x14ac:dyDescent="0.2">
      <c r="A217" s="24" t="s">
        <v>431</v>
      </c>
      <c r="B217" s="24">
        <v>90</v>
      </c>
      <c r="C217" s="24" t="s">
        <v>17</v>
      </c>
      <c r="D217" s="24" t="s">
        <v>777</v>
      </c>
      <c r="E217" s="15">
        <v>89.793999999999997</v>
      </c>
      <c r="F217" s="15">
        <v>91.808999999999997</v>
      </c>
      <c r="G217" s="15">
        <v>94.076999999999998</v>
      </c>
      <c r="H217" s="15">
        <v>96.56</v>
      </c>
      <c r="I217" s="15">
        <v>99.215000000000003</v>
      </c>
      <c r="J217" s="15">
        <v>102.024</v>
      </c>
      <c r="K217" s="15">
        <v>104.965</v>
      </c>
      <c r="L217" s="15">
        <v>108.018</v>
      </c>
      <c r="M217" s="15">
        <v>111.182</v>
      </c>
      <c r="N217" s="15">
        <v>114.465</v>
      </c>
      <c r="O217" s="15">
        <v>117.866</v>
      </c>
      <c r="P217" s="15">
        <v>121.396</v>
      </c>
      <c r="Q217" s="15">
        <v>125.06399999999999</v>
      </c>
      <c r="R217" s="15">
        <v>128.86600000000001</v>
      </c>
      <c r="S217" s="15">
        <v>132.78200000000001</v>
      </c>
      <c r="T217" s="15">
        <v>136.84700000000001</v>
      </c>
      <c r="U217" s="15">
        <v>141.02600000000001</v>
      </c>
      <c r="V217" s="15">
        <v>145.351</v>
      </c>
      <c r="W217" s="15">
        <v>149.92099999999999</v>
      </c>
      <c r="X217" s="15">
        <v>154.875</v>
      </c>
      <c r="Y217" s="15">
        <v>160.29</v>
      </c>
      <c r="Z217" s="15">
        <v>166.21199999999999</v>
      </c>
      <c r="AA217" s="15">
        <v>172.59800000000001</v>
      </c>
      <c r="AB217" s="15">
        <v>179.34899999999999</v>
      </c>
      <c r="AC217" s="15">
        <v>186.33199999999999</v>
      </c>
      <c r="AD217" s="15">
        <v>193.44499999999999</v>
      </c>
      <c r="AE217" s="15">
        <v>200.64</v>
      </c>
      <c r="AF217" s="15">
        <v>207.93700000000001</v>
      </c>
      <c r="AG217" s="15">
        <v>215.34700000000001</v>
      </c>
      <c r="AH217" s="15">
        <v>222.89699999999999</v>
      </c>
      <c r="AI217" s="15">
        <v>230.607</v>
      </c>
      <c r="AJ217" s="15">
        <v>238.47900000000001</v>
      </c>
      <c r="AK217" s="15">
        <v>246.49299999999999</v>
      </c>
      <c r="AL217" s="15">
        <v>254.596</v>
      </c>
      <c r="AM217" s="15">
        <v>262.709</v>
      </c>
      <c r="AN217" s="15">
        <v>270.80099999999999</v>
      </c>
      <c r="AO217" s="15">
        <v>278.83800000000002</v>
      </c>
      <c r="AP217" s="15">
        <v>286.863</v>
      </c>
      <c r="AQ217" s="15">
        <v>294.964</v>
      </c>
      <c r="AR217" s="15">
        <v>303.25299999999999</v>
      </c>
      <c r="AS217" s="15">
        <v>311.83999999999997</v>
      </c>
      <c r="AT217" s="15">
        <v>320.75299999999999</v>
      </c>
      <c r="AU217" s="15">
        <v>329.95299999999997</v>
      </c>
      <c r="AV217" s="15">
        <v>339.45600000000002</v>
      </c>
      <c r="AW217" s="15">
        <v>349.22500000000002</v>
      </c>
      <c r="AX217" s="15">
        <v>359.22500000000002</v>
      </c>
      <c r="AY217" s="15">
        <v>369.46899999999999</v>
      </c>
      <c r="AZ217" s="15">
        <v>379.947</v>
      </c>
      <c r="BA217" s="15">
        <v>390.64299999999997</v>
      </c>
      <c r="BB217" s="15">
        <v>401.53800000000001</v>
      </c>
      <c r="BC217" s="15">
        <v>412.60899999999998</v>
      </c>
      <c r="BD217" s="15">
        <v>423.85300000000001</v>
      </c>
      <c r="BE217" s="15">
        <v>435.262</v>
      </c>
      <c r="BF217" s="15">
        <v>446.76900000000001</v>
      </c>
      <c r="BG217" s="15">
        <v>458.32400000000001</v>
      </c>
      <c r="BH217" s="15">
        <v>469.88499999999999</v>
      </c>
      <c r="BI217" s="15">
        <v>481.42200000000003</v>
      </c>
      <c r="BJ217" s="15">
        <v>492.94</v>
      </c>
      <c r="BK217" s="15">
        <v>504.47699999999998</v>
      </c>
      <c r="BL217" s="15">
        <v>516.07899999999995</v>
      </c>
      <c r="BM217" s="15">
        <v>527.79</v>
      </c>
      <c r="BN217" s="15">
        <v>539.61400000000003</v>
      </c>
      <c r="BO217" s="15">
        <v>551.53099999999995</v>
      </c>
      <c r="BP217" s="15">
        <v>563.51300000000003</v>
      </c>
      <c r="BQ217" s="15">
        <v>575.50400000000002</v>
      </c>
      <c r="BR217" s="15">
        <v>587.48199999999997</v>
      </c>
    </row>
    <row r="218" spans="1:70" x14ac:dyDescent="0.2">
      <c r="A218" s="24" t="s">
        <v>435</v>
      </c>
      <c r="B218" s="24">
        <v>548</v>
      </c>
      <c r="C218" s="24" t="s">
        <v>17</v>
      </c>
      <c r="D218" s="24" t="s">
        <v>777</v>
      </c>
      <c r="E218" s="15">
        <v>47.697000000000003</v>
      </c>
      <c r="F218" s="15">
        <v>48.923000000000002</v>
      </c>
      <c r="G218" s="15">
        <v>50.296999999999997</v>
      </c>
      <c r="H218" s="15">
        <v>51.771000000000001</v>
      </c>
      <c r="I218" s="15">
        <v>53.33</v>
      </c>
      <c r="J218" s="15">
        <v>54.923999999999999</v>
      </c>
      <c r="K218" s="15">
        <v>56.564999999999998</v>
      </c>
      <c r="L218" s="15">
        <v>58.244999999999997</v>
      </c>
      <c r="M218" s="15">
        <v>59.982999999999997</v>
      </c>
      <c r="N218" s="15">
        <v>61.793999999999997</v>
      </c>
      <c r="O218" s="15">
        <v>63.698999999999998</v>
      </c>
      <c r="P218" s="15">
        <v>65.712999999999994</v>
      </c>
      <c r="Q218" s="15">
        <v>67.808000000000007</v>
      </c>
      <c r="R218" s="15">
        <v>69.963999999999999</v>
      </c>
      <c r="S218" s="15">
        <v>72.131</v>
      </c>
      <c r="T218" s="15">
        <v>74.289000000000001</v>
      </c>
      <c r="U218" s="15">
        <v>76.412999999999997</v>
      </c>
      <c r="V218" s="15">
        <v>78.522000000000006</v>
      </c>
      <c r="W218" s="15">
        <v>80.673000000000002</v>
      </c>
      <c r="X218" s="15">
        <v>82.94</v>
      </c>
      <c r="Y218" s="15">
        <v>85.388999999999996</v>
      </c>
      <c r="Z218" s="15">
        <v>88.022000000000006</v>
      </c>
      <c r="AA218" s="15">
        <v>90.822999999999993</v>
      </c>
      <c r="AB218" s="15">
        <v>93.765000000000001</v>
      </c>
      <c r="AC218" s="15">
        <v>96.796000000000006</v>
      </c>
      <c r="AD218" s="15">
        <v>99.872</v>
      </c>
      <c r="AE218" s="15">
        <v>103.02800000000001</v>
      </c>
      <c r="AF218" s="15">
        <v>106.22199999999999</v>
      </c>
      <c r="AG218" s="15">
        <v>109.429</v>
      </c>
      <c r="AH218" s="15">
        <v>112.58</v>
      </c>
      <c r="AI218" s="15">
        <v>115.63200000000001</v>
      </c>
      <c r="AJ218" s="15">
        <v>118.58</v>
      </c>
      <c r="AK218" s="15">
        <v>121.435</v>
      </c>
      <c r="AL218" s="15">
        <v>124.249</v>
      </c>
      <c r="AM218" s="15">
        <v>127.092</v>
      </c>
      <c r="AN218" s="15">
        <v>130.02699999999999</v>
      </c>
      <c r="AO218" s="15">
        <v>133.03800000000001</v>
      </c>
      <c r="AP218" s="15">
        <v>136.125</v>
      </c>
      <c r="AQ218" s="15">
        <v>139.36600000000001</v>
      </c>
      <c r="AR218" s="15">
        <v>142.84899999999999</v>
      </c>
      <c r="AS218" s="15">
        <v>146.63399999999999</v>
      </c>
      <c r="AT218" s="15">
        <v>150.77799999999999</v>
      </c>
      <c r="AU218" s="15">
        <v>155.24299999999999</v>
      </c>
      <c r="AV218" s="15">
        <v>159.81399999999999</v>
      </c>
      <c r="AW218" s="15">
        <v>164.208</v>
      </c>
      <c r="AX218" s="15">
        <v>168.23500000000001</v>
      </c>
      <c r="AY218" s="15">
        <v>171.80099999999999</v>
      </c>
      <c r="AZ218" s="15">
        <v>174.999</v>
      </c>
      <c r="BA218" s="15">
        <v>178.078</v>
      </c>
      <c r="BB218" s="15">
        <v>181.345</v>
      </c>
      <c r="BC218" s="15">
        <v>185.06299999999999</v>
      </c>
      <c r="BD218" s="15">
        <v>189.29</v>
      </c>
      <c r="BE218" s="15">
        <v>193.95599999999999</v>
      </c>
      <c r="BF218" s="15">
        <v>198.964</v>
      </c>
      <c r="BG218" s="15">
        <v>204.143</v>
      </c>
      <c r="BH218" s="15">
        <v>209.37</v>
      </c>
      <c r="BI218" s="15">
        <v>214.63399999999999</v>
      </c>
      <c r="BJ218" s="15">
        <v>219.953</v>
      </c>
      <c r="BK218" s="15">
        <v>225.34</v>
      </c>
      <c r="BL218" s="15">
        <v>230.785</v>
      </c>
      <c r="BM218" s="15">
        <v>236.29499999999999</v>
      </c>
      <c r="BN218" s="15">
        <v>241.87100000000001</v>
      </c>
      <c r="BO218" s="15">
        <v>247.48500000000001</v>
      </c>
      <c r="BP218" s="15">
        <v>253.142</v>
      </c>
      <c r="BQ218" s="15">
        <v>258.85000000000002</v>
      </c>
      <c r="BR218" s="15">
        <v>264.60300000000001</v>
      </c>
    </row>
    <row r="219" spans="1:70" x14ac:dyDescent="0.2">
      <c r="A219" s="24" t="s">
        <v>76</v>
      </c>
      <c r="B219" s="24">
        <v>316</v>
      </c>
      <c r="C219" s="24" t="s">
        <v>17</v>
      </c>
      <c r="D219" s="24" t="s">
        <v>622</v>
      </c>
      <c r="E219" s="15">
        <v>59.651000000000003</v>
      </c>
      <c r="F219" s="15">
        <v>60.262</v>
      </c>
      <c r="G219" s="15">
        <v>60.877000000000002</v>
      </c>
      <c r="H219" s="15">
        <v>61.470999999999997</v>
      </c>
      <c r="I219" s="15">
        <v>62.052999999999997</v>
      </c>
      <c r="J219" s="15">
        <v>62.640999999999998</v>
      </c>
      <c r="K219" s="15">
        <v>63.258000000000003</v>
      </c>
      <c r="L219" s="15">
        <v>63.926000000000002</v>
      </c>
      <c r="M219" s="15">
        <v>64.697000000000003</v>
      </c>
      <c r="N219" s="15">
        <v>65.619</v>
      </c>
      <c r="O219" s="15">
        <v>66.742000000000004</v>
      </c>
      <c r="P219" s="15">
        <v>68.072000000000003</v>
      </c>
      <c r="Q219" s="15">
        <v>69.603999999999999</v>
      </c>
      <c r="R219" s="15">
        <v>71.286000000000001</v>
      </c>
      <c r="S219" s="15">
        <v>73.051000000000002</v>
      </c>
      <c r="T219" s="15">
        <v>74.83</v>
      </c>
      <c r="U219" s="15">
        <v>76.606999999999999</v>
      </c>
      <c r="V219" s="15">
        <v>78.403999999999996</v>
      </c>
      <c r="W219" s="15">
        <v>80.216999999999999</v>
      </c>
      <c r="X219" s="15">
        <v>82.04</v>
      </c>
      <c r="Y219" s="15">
        <v>83.876999999999995</v>
      </c>
      <c r="Z219" s="15">
        <v>85.725999999999999</v>
      </c>
      <c r="AA219" s="15">
        <v>87.587000000000003</v>
      </c>
      <c r="AB219" s="15">
        <v>89.463999999999999</v>
      </c>
      <c r="AC219" s="15">
        <v>91.376999999999995</v>
      </c>
      <c r="AD219" s="15">
        <v>93.352000000000004</v>
      </c>
      <c r="AE219" s="15">
        <v>95.385000000000005</v>
      </c>
      <c r="AF219" s="15">
        <v>97.477000000000004</v>
      </c>
      <c r="AG219" s="15">
        <v>99.63</v>
      </c>
      <c r="AH219" s="15">
        <v>101.84399999999999</v>
      </c>
      <c r="AI219" s="15">
        <v>104.133</v>
      </c>
      <c r="AJ219" s="15">
        <v>106.485</v>
      </c>
      <c r="AK219" s="15">
        <v>108.90600000000001</v>
      </c>
      <c r="AL219" s="15">
        <v>111.402</v>
      </c>
      <c r="AM219" s="15">
        <v>113.961</v>
      </c>
      <c r="AN219" s="15">
        <v>116.572</v>
      </c>
      <c r="AO219" s="15">
        <v>119.232</v>
      </c>
      <c r="AP219" s="15">
        <v>121.919</v>
      </c>
      <c r="AQ219" s="15">
        <v>124.673</v>
      </c>
      <c r="AR219" s="15">
        <v>127.52200000000001</v>
      </c>
      <c r="AS219" s="15">
        <v>130.482</v>
      </c>
      <c r="AT219" s="15">
        <v>133.55799999999999</v>
      </c>
      <c r="AU219" s="15">
        <v>136.69200000000001</v>
      </c>
      <c r="AV219" s="15">
        <v>139.81800000000001</v>
      </c>
      <c r="AW219" s="15">
        <v>142.80199999999999</v>
      </c>
      <c r="AX219" s="15">
        <v>145.56100000000001</v>
      </c>
      <c r="AY219" s="15">
        <v>148.06</v>
      </c>
      <c r="AZ219" s="15">
        <v>150.303</v>
      </c>
      <c r="BA219" s="15">
        <v>152.27699999999999</v>
      </c>
      <c r="BB219" s="15">
        <v>153.953</v>
      </c>
      <c r="BC219" s="15">
        <v>155.32900000000001</v>
      </c>
      <c r="BD219" s="15">
        <v>156.40100000000001</v>
      </c>
      <c r="BE219" s="15">
        <v>157.17500000000001</v>
      </c>
      <c r="BF219" s="15">
        <v>157.714</v>
      </c>
      <c r="BG219" s="15">
        <v>158.09899999999999</v>
      </c>
      <c r="BH219" s="15">
        <v>158.40199999999999</v>
      </c>
      <c r="BI219" s="15">
        <v>158.648</v>
      </c>
      <c r="BJ219" s="15">
        <v>158.85499999999999</v>
      </c>
      <c r="BK219" s="15">
        <v>159.035</v>
      </c>
      <c r="BL219" s="15">
        <v>159.23099999999999</v>
      </c>
      <c r="BM219" s="15">
        <v>159.44399999999999</v>
      </c>
      <c r="BN219" s="15">
        <v>159.678</v>
      </c>
      <c r="BO219" s="15">
        <v>159.97300000000001</v>
      </c>
      <c r="BP219" s="15">
        <v>160.375</v>
      </c>
      <c r="BQ219" s="15">
        <v>160.96700000000001</v>
      </c>
      <c r="BR219" s="15">
        <v>161.797</v>
      </c>
    </row>
    <row r="220" spans="1:70" x14ac:dyDescent="0.2">
      <c r="A220" s="24" t="s">
        <v>99</v>
      </c>
      <c r="B220" s="24">
        <v>296</v>
      </c>
      <c r="C220" s="24" t="s">
        <v>17</v>
      </c>
      <c r="D220" s="24" t="s">
        <v>622</v>
      </c>
      <c r="E220" s="15">
        <v>33.048000000000002</v>
      </c>
      <c r="F220" s="15">
        <v>33.622999999999998</v>
      </c>
      <c r="G220" s="15">
        <v>34.286000000000001</v>
      </c>
      <c r="H220" s="15">
        <v>35.006999999999998</v>
      </c>
      <c r="I220" s="15">
        <v>35.777000000000001</v>
      </c>
      <c r="J220" s="15">
        <v>36.595999999999997</v>
      </c>
      <c r="K220" s="15">
        <v>37.454999999999998</v>
      </c>
      <c r="L220" s="15">
        <v>38.345999999999997</v>
      </c>
      <c r="M220" s="15">
        <v>39.268000000000001</v>
      </c>
      <c r="N220" s="15">
        <v>40.24</v>
      </c>
      <c r="O220" s="15">
        <v>41.232999999999997</v>
      </c>
      <c r="P220" s="15">
        <v>42.256999999999998</v>
      </c>
      <c r="Q220" s="15">
        <v>43.302</v>
      </c>
      <c r="R220" s="15">
        <v>44.363</v>
      </c>
      <c r="S220" s="15">
        <v>45.424999999999997</v>
      </c>
      <c r="T220" s="15">
        <v>46.453000000000003</v>
      </c>
      <c r="U220" s="15">
        <v>47.459000000000003</v>
      </c>
      <c r="V220" s="15">
        <v>48.436999999999998</v>
      </c>
      <c r="W220" s="15">
        <v>49.387999999999998</v>
      </c>
      <c r="X220" s="15">
        <v>50.293999999999997</v>
      </c>
      <c r="Y220" s="15">
        <v>51.177999999999997</v>
      </c>
      <c r="Z220" s="15">
        <v>52.024999999999999</v>
      </c>
      <c r="AA220" s="15">
        <v>52.823999999999998</v>
      </c>
      <c r="AB220" s="15">
        <v>53.603999999999999</v>
      </c>
      <c r="AC220" s="15">
        <v>54.38</v>
      </c>
      <c r="AD220" s="15">
        <v>55.168999999999997</v>
      </c>
      <c r="AE220" s="15">
        <v>55.976999999999997</v>
      </c>
      <c r="AF220" s="15">
        <v>56.81</v>
      </c>
      <c r="AG220" s="15">
        <v>57.661999999999999</v>
      </c>
      <c r="AH220" s="15">
        <v>58.506</v>
      </c>
      <c r="AI220" s="15">
        <v>59.338999999999999</v>
      </c>
      <c r="AJ220" s="15">
        <v>60.133000000000003</v>
      </c>
      <c r="AK220" s="15">
        <v>60.92</v>
      </c>
      <c r="AL220" s="15">
        <v>61.768000000000001</v>
      </c>
      <c r="AM220" s="15">
        <v>62.765000000000001</v>
      </c>
      <c r="AN220" s="15">
        <v>64.003</v>
      </c>
      <c r="AO220" s="15">
        <v>65.518000000000001</v>
      </c>
      <c r="AP220" s="15">
        <v>67.260999999999996</v>
      </c>
      <c r="AQ220" s="15">
        <v>69.097999999999999</v>
      </c>
      <c r="AR220" s="15">
        <v>70.86</v>
      </c>
      <c r="AS220" s="15">
        <v>72.412000000000006</v>
      </c>
      <c r="AT220" s="15">
        <v>73.7</v>
      </c>
      <c r="AU220" s="15">
        <v>74.769000000000005</v>
      </c>
      <c r="AV220" s="15">
        <v>75.718999999999994</v>
      </c>
      <c r="AW220" s="15">
        <v>76.671000000000006</v>
      </c>
      <c r="AX220" s="15">
        <v>77.73</v>
      </c>
      <c r="AY220" s="15">
        <v>78.906999999999996</v>
      </c>
      <c r="AZ220" s="15">
        <v>80.183999999999997</v>
      </c>
      <c r="BA220" s="15">
        <v>81.55</v>
      </c>
      <c r="BB220" s="15">
        <v>82.965999999999994</v>
      </c>
      <c r="BC220" s="15">
        <v>84.406000000000006</v>
      </c>
      <c r="BD220" s="15">
        <v>85.858000000000004</v>
      </c>
      <c r="BE220" s="15">
        <v>87.343000000000004</v>
      </c>
      <c r="BF220" s="15">
        <v>88.894999999999996</v>
      </c>
      <c r="BG220" s="15">
        <v>90.542000000000002</v>
      </c>
      <c r="BH220" s="15">
        <v>92.325000000000003</v>
      </c>
      <c r="BI220" s="15">
        <v>94.26</v>
      </c>
      <c r="BJ220" s="15">
        <v>96.311000000000007</v>
      </c>
      <c r="BK220" s="15">
        <v>98.44</v>
      </c>
      <c r="BL220" s="15">
        <v>100.568</v>
      </c>
      <c r="BM220" s="15">
        <v>102.652</v>
      </c>
      <c r="BN220" s="15">
        <v>104.65600000000001</v>
      </c>
      <c r="BO220" s="15">
        <v>106.613</v>
      </c>
      <c r="BP220" s="15">
        <v>108.535</v>
      </c>
      <c r="BQ220" s="15">
        <v>110.458</v>
      </c>
      <c r="BR220" s="15">
        <v>112.407</v>
      </c>
    </row>
    <row r="221" spans="1:70" x14ac:dyDescent="0.2">
      <c r="A221" s="24" t="s">
        <v>425</v>
      </c>
      <c r="B221" s="24">
        <v>584</v>
      </c>
      <c r="C221" s="24" t="s">
        <v>17</v>
      </c>
      <c r="D221" s="24" t="s">
        <v>622</v>
      </c>
      <c r="E221" s="15">
        <v>13.000999999999999</v>
      </c>
      <c r="F221" s="15">
        <v>13.222</v>
      </c>
      <c r="G221" s="15">
        <v>13.438000000000001</v>
      </c>
      <c r="H221" s="15">
        <v>13.624000000000001</v>
      </c>
      <c r="I221" s="15">
        <v>13.784000000000001</v>
      </c>
      <c r="J221" s="15">
        <v>13.894</v>
      </c>
      <c r="K221" s="15">
        <v>13.993</v>
      </c>
      <c r="L221" s="15">
        <v>14.083</v>
      </c>
      <c r="M221" s="15">
        <v>14.208</v>
      </c>
      <c r="N221" s="15">
        <v>14.39</v>
      </c>
      <c r="O221" s="15">
        <v>14.662000000000001</v>
      </c>
      <c r="P221" s="15">
        <v>15.051</v>
      </c>
      <c r="Q221" s="15">
        <v>15.547000000000001</v>
      </c>
      <c r="R221" s="15">
        <v>16.114000000000001</v>
      </c>
      <c r="S221" s="15">
        <v>16.71</v>
      </c>
      <c r="T221" s="15">
        <v>17.283999999999999</v>
      </c>
      <c r="U221" s="15">
        <v>17.841999999999999</v>
      </c>
      <c r="V221" s="15">
        <v>18.388000000000002</v>
      </c>
      <c r="W221" s="15">
        <v>18.960999999999999</v>
      </c>
      <c r="X221" s="15">
        <v>19.622</v>
      </c>
      <c r="Y221" s="15">
        <v>20.395</v>
      </c>
      <c r="Z221" s="15">
        <v>21.312999999999999</v>
      </c>
      <c r="AA221" s="15">
        <v>22.341000000000001</v>
      </c>
      <c r="AB221" s="15">
        <v>23.439</v>
      </c>
      <c r="AC221" s="15">
        <v>24.530999999999999</v>
      </c>
      <c r="AD221" s="15">
        <v>25.576000000000001</v>
      </c>
      <c r="AE221" s="15">
        <v>26.552</v>
      </c>
      <c r="AF221" s="15">
        <v>27.47</v>
      </c>
      <c r="AG221" s="15">
        <v>28.405000000000001</v>
      </c>
      <c r="AH221" s="15">
        <v>29.417999999999999</v>
      </c>
      <c r="AI221" s="15">
        <v>30.576000000000001</v>
      </c>
      <c r="AJ221" s="15">
        <v>31.893000000000001</v>
      </c>
      <c r="AK221" s="15">
        <v>33.33</v>
      </c>
      <c r="AL221" s="15">
        <v>34.892000000000003</v>
      </c>
      <c r="AM221" s="15">
        <v>36.561</v>
      </c>
      <c r="AN221" s="15">
        <v>38.332999999999998</v>
      </c>
      <c r="AO221" s="15">
        <v>40.204000000000001</v>
      </c>
      <c r="AP221" s="15">
        <v>42.152999999999999</v>
      </c>
      <c r="AQ221" s="15">
        <v>44.063000000000002</v>
      </c>
      <c r="AR221" s="15">
        <v>45.814</v>
      </c>
      <c r="AS221" s="15">
        <v>47.298000000000002</v>
      </c>
      <c r="AT221" s="15">
        <v>48.475000000000001</v>
      </c>
      <c r="AU221" s="15">
        <v>49.378</v>
      </c>
      <c r="AV221" s="15">
        <v>50.048000000000002</v>
      </c>
      <c r="AW221" s="15">
        <v>50.575000000000003</v>
      </c>
      <c r="AX221" s="15">
        <v>51.015000000000001</v>
      </c>
      <c r="AY221" s="15">
        <v>51.401000000000003</v>
      </c>
      <c r="AZ221" s="15">
        <v>51.692</v>
      </c>
      <c r="BA221" s="15">
        <v>51.924999999999997</v>
      </c>
      <c r="BB221" s="15">
        <v>52.079000000000001</v>
      </c>
      <c r="BC221" s="15">
        <v>52.158999999999999</v>
      </c>
      <c r="BD221" s="15">
        <v>52.183</v>
      </c>
      <c r="BE221" s="15">
        <v>52.158000000000001</v>
      </c>
      <c r="BF221" s="15">
        <v>52.116</v>
      </c>
      <c r="BG221" s="15">
        <v>52.073999999999998</v>
      </c>
      <c r="BH221" s="15">
        <v>52.055</v>
      </c>
      <c r="BI221" s="15">
        <v>52.078000000000003</v>
      </c>
      <c r="BJ221" s="15">
        <v>52.137</v>
      </c>
      <c r="BK221" s="15">
        <v>52.218000000000004</v>
      </c>
      <c r="BL221" s="15">
        <v>52.32</v>
      </c>
      <c r="BM221" s="15">
        <v>52.424999999999997</v>
      </c>
      <c r="BN221" s="15">
        <v>52.542000000000002</v>
      </c>
      <c r="BO221" s="15">
        <v>52.662999999999997</v>
      </c>
      <c r="BP221" s="15">
        <v>52.792999999999999</v>
      </c>
      <c r="BQ221" s="15">
        <v>52.898000000000003</v>
      </c>
      <c r="BR221" s="15">
        <v>52.994</v>
      </c>
    </row>
    <row r="222" spans="1:70" x14ac:dyDescent="0.2">
      <c r="A222" s="24" t="s">
        <v>778</v>
      </c>
      <c r="B222" s="24">
        <v>583</v>
      </c>
      <c r="C222" s="24" t="s">
        <v>17</v>
      </c>
      <c r="D222" s="24" t="s">
        <v>622</v>
      </c>
      <c r="E222" s="15">
        <v>32.000999999999998</v>
      </c>
      <c r="F222" s="15">
        <v>33.408000000000001</v>
      </c>
      <c r="G222" s="15">
        <v>34.6</v>
      </c>
      <c r="H222" s="15">
        <v>35.692999999999998</v>
      </c>
      <c r="I222" s="15">
        <v>36.777000000000001</v>
      </c>
      <c r="J222" s="15">
        <v>37.893000000000001</v>
      </c>
      <c r="K222" s="15">
        <v>39.093000000000004</v>
      </c>
      <c r="L222" s="15">
        <v>40.372999999999998</v>
      </c>
      <c r="M222" s="15">
        <v>41.726999999999997</v>
      </c>
      <c r="N222" s="15">
        <v>43.125999999999998</v>
      </c>
      <c r="O222" s="15">
        <v>44.536999999999999</v>
      </c>
      <c r="P222" s="15">
        <v>45.954999999999998</v>
      </c>
      <c r="Q222" s="15">
        <v>47.387999999999998</v>
      </c>
      <c r="R222" s="15">
        <v>48.875999999999998</v>
      </c>
      <c r="S222" s="15">
        <v>50.487000000000002</v>
      </c>
      <c r="T222" s="15">
        <v>52.241999999999997</v>
      </c>
      <c r="U222" s="15">
        <v>54.198999999999998</v>
      </c>
      <c r="V222" s="15">
        <v>56.319000000000003</v>
      </c>
      <c r="W222" s="15">
        <v>58.402999999999999</v>
      </c>
      <c r="X222" s="15">
        <v>60.17</v>
      </c>
      <c r="Y222" s="15">
        <v>61.430999999999997</v>
      </c>
      <c r="Z222" s="15">
        <v>62.107999999999997</v>
      </c>
      <c r="AA222" s="15">
        <v>62.298000000000002</v>
      </c>
      <c r="AB222" s="15">
        <v>62.29</v>
      </c>
      <c r="AC222" s="15">
        <v>62.475999999999999</v>
      </c>
      <c r="AD222" s="15">
        <v>63.143999999999998</v>
      </c>
      <c r="AE222" s="15">
        <v>64.385999999999996</v>
      </c>
      <c r="AF222" s="15">
        <v>66.105000000000004</v>
      </c>
      <c r="AG222" s="15">
        <v>68.221999999999994</v>
      </c>
      <c r="AH222" s="15">
        <v>70.55</v>
      </c>
      <c r="AI222" s="15">
        <v>72.963999999999999</v>
      </c>
      <c r="AJ222" s="15">
        <v>75.462000000000003</v>
      </c>
      <c r="AK222" s="15">
        <v>78.058999999999997</v>
      </c>
      <c r="AL222" s="15">
        <v>80.677999999999997</v>
      </c>
      <c r="AM222" s="15">
        <v>83.24</v>
      </c>
      <c r="AN222" s="15">
        <v>85.686000000000007</v>
      </c>
      <c r="AO222" s="15">
        <v>87.947999999999993</v>
      </c>
      <c r="AP222" s="15">
        <v>90.02</v>
      </c>
      <c r="AQ222" s="15">
        <v>92.021000000000001</v>
      </c>
      <c r="AR222" s="15">
        <v>94.090999999999994</v>
      </c>
      <c r="AS222" s="15">
        <v>96.331000000000003</v>
      </c>
      <c r="AT222" s="15">
        <v>98.799000000000007</v>
      </c>
      <c r="AU222" s="15">
        <v>101.413</v>
      </c>
      <c r="AV222" s="15">
        <v>103.934</v>
      </c>
      <c r="AW222" s="15">
        <v>106.057</v>
      </c>
      <c r="AX222" s="15">
        <v>107.556</v>
      </c>
      <c r="AY222" s="15">
        <v>108.34399999999999</v>
      </c>
      <c r="AZ222" s="15">
        <v>108.502</v>
      </c>
      <c r="BA222" s="15">
        <v>108.238</v>
      </c>
      <c r="BB222" s="15">
        <v>107.816</v>
      </c>
      <c r="BC222" s="15">
        <v>107.432</v>
      </c>
      <c r="BD222" s="15">
        <v>107.16500000000001</v>
      </c>
      <c r="BE222" s="15">
        <v>106.983</v>
      </c>
      <c r="BF222" s="15">
        <v>106.816</v>
      </c>
      <c r="BG222" s="15">
        <v>106.577</v>
      </c>
      <c r="BH222" s="15">
        <v>106.196</v>
      </c>
      <c r="BI222" s="15">
        <v>105.684</v>
      </c>
      <c r="BJ222" s="15">
        <v>105.078</v>
      </c>
      <c r="BK222" s="15">
        <v>104.47799999999999</v>
      </c>
      <c r="BL222" s="15">
        <v>103.96</v>
      </c>
      <c r="BM222" s="15">
        <v>103.616</v>
      </c>
      <c r="BN222" s="15">
        <v>103.468</v>
      </c>
      <c r="BO222" s="15">
        <v>103.503</v>
      </c>
      <c r="BP222" s="15">
        <v>103.702</v>
      </c>
      <c r="BQ222" s="15">
        <v>104.015</v>
      </c>
      <c r="BR222" s="15">
        <v>104.43300000000001</v>
      </c>
    </row>
    <row r="223" spans="1:70" x14ac:dyDescent="0.2">
      <c r="A223" s="24" t="s">
        <v>427</v>
      </c>
      <c r="B223" s="24">
        <v>520</v>
      </c>
      <c r="C223" s="24" t="s">
        <v>17</v>
      </c>
      <c r="D223" s="24" t="s">
        <v>622</v>
      </c>
      <c r="E223" s="15">
        <v>2.9540000000000002</v>
      </c>
      <c r="F223" s="15">
        <v>3.0569999999999999</v>
      </c>
      <c r="G223" s="15">
        <v>3.194</v>
      </c>
      <c r="H223" s="15">
        <v>3.3370000000000002</v>
      </c>
      <c r="I223" s="15">
        <v>3.4809999999999999</v>
      </c>
      <c r="J223" s="15">
        <v>3.6190000000000002</v>
      </c>
      <c r="K223" s="15">
        <v>3.7559999999999998</v>
      </c>
      <c r="L223" s="15">
        <v>3.9</v>
      </c>
      <c r="M223" s="15">
        <v>4.0510000000000002</v>
      </c>
      <c r="N223" s="15">
        <v>4.2320000000000002</v>
      </c>
      <c r="O223" s="15">
        <v>4.4329999999999998</v>
      </c>
      <c r="P223" s="15">
        <v>4.6760000000000002</v>
      </c>
      <c r="Q223" s="15">
        <v>4.9480000000000004</v>
      </c>
      <c r="R223" s="15">
        <v>5.2279999999999998</v>
      </c>
      <c r="S223" s="15">
        <v>5.5</v>
      </c>
      <c r="T223" s="15">
        <v>5.74</v>
      </c>
      <c r="U223" s="15">
        <v>5.9329999999999998</v>
      </c>
      <c r="V223" s="15">
        <v>6.1029999999999998</v>
      </c>
      <c r="W223" s="15">
        <v>6.2370000000000001</v>
      </c>
      <c r="X223" s="15">
        <v>6.3710000000000004</v>
      </c>
      <c r="Y223" s="15">
        <v>6.4960000000000004</v>
      </c>
      <c r="Z223" s="15">
        <v>6.617</v>
      </c>
      <c r="AA223" s="15">
        <v>6.7430000000000003</v>
      </c>
      <c r="AB223" s="15">
        <v>6.8630000000000004</v>
      </c>
      <c r="AC223" s="15">
        <v>6.9720000000000004</v>
      </c>
      <c r="AD223" s="15">
        <v>7.0679999999999996</v>
      </c>
      <c r="AE223" s="15">
        <v>7.15</v>
      </c>
      <c r="AF223" s="15">
        <v>7.2320000000000002</v>
      </c>
      <c r="AG223" s="15">
        <v>7.3090000000000002</v>
      </c>
      <c r="AH223" s="15">
        <v>7.3970000000000002</v>
      </c>
      <c r="AI223" s="15">
        <v>7.4880000000000004</v>
      </c>
      <c r="AJ223" s="15">
        <v>7.5919999999999996</v>
      </c>
      <c r="AK223" s="15">
        <v>7.7169999999999996</v>
      </c>
      <c r="AL223" s="15">
        <v>7.8540000000000001</v>
      </c>
      <c r="AM223" s="15">
        <v>8.0050000000000008</v>
      </c>
      <c r="AN223" s="15">
        <v>8.173</v>
      </c>
      <c r="AO223" s="15">
        <v>8.3529999999999998</v>
      </c>
      <c r="AP223" s="15">
        <v>8.5540000000000003</v>
      </c>
      <c r="AQ223" s="15">
        <v>8.7550000000000008</v>
      </c>
      <c r="AR223" s="15">
        <v>8.9540000000000006</v>
      </c>
      <c r="AS223" s="15">
        <v>9.1549999999999994</v>
      </c>
      <c r="AT223" s="15">
        <v>9.3480000000000008</v>
      </c>
      <c r="AU223" s="15">
        <v>9.5459999999999994</v>
      </c>
      <c r="AV223" s="15">
        <v>9.7189999999999994</v>
      </c>
      <c r="AW223" s="15">
        <v>9.8569999999999993</v>
      </c>
      <c r="AX223" s="15">
        <v>9.9689999999999994</v>
      </c>
      <c r="AY223" s="15">
        <v>10.029</v>
      </c>
      <c r="AZ223" s="15">
        <v>10.057</v>
      </c>
      <c r="BA223" s="15">
        <v>10.045999999999999</v>
      </c>
      <c r="BB223" s="15">
        <v>10.039999999999999</v>
      </c>
      <c r="BC223" s="15">
        <v>10.037000000000001</v>
      </c>
      <c r="BD223" s="15">
        <v>10.052</v>
      </c>
      <c r="BE223" s="15">
        <v>10.08</v>
      </c>
      <c r="BF223" s="15">
        <v>10.106</v>
      </c>
      <c r="BG223" s="15">
        <v>10.125999999999999</v>
      </c>
      <c r="BH223" s="15">
        <v>10.114000000000001</v>
      </c>
      <c r="BI223" s="15">
        <v>10.071</v>
      </c>
      <c r="BJ223" s="15">
        <v>10.002000000000001</v>
      </c>
      <c r="BK223" s="15">
        <v>9.9469999999999992</v>
      </c>
      <c r="BL223" s="15">
        <v>9.9450000000000003</v>
      </c>
      <c r="BM223" s="15">
        <v>10.025</v>
      </c>
      <c r="BN223" s="15">
        <v>10.208</v>
      </c>
      <c r="BO223" s="15">
        <v>10.478</v>
      </c>
      <c r="BP223" s="15">
        <v>10.79</v>
      </c>
      <c r="BQ223" s="15">
        <v>11.07</v>
      </c>
      <c r="BR223" s="15">
        <v>11.26</v>
      </c>
    </row>
    <row r="224" spans="1:70" x14ac:dyDescent="0.2">
      <c r="A224" s="24" t="s">
        <v>779</v>
      </c>
      <c r="B224" s="24">
        <v>580</v>
      </c>
      <c r="C224" s="24" t="s">
        <v>17</v>
      </c>
      <c r="D224" s="24" t="s">
        <v>622</v>
      </c>
      <c r="E224" s="15">
        <v>6.9989999999999997</v>
      </c>
      <c r="F224" s="15">
        <v>7.0810000000000004</v>
      </c>
      <c r="G224" s="15">
        <v>7.2149999999999999</v>
      </c>
      <c r="H224" s="15">
        <v>7.4089999999999998</v>
      </c>
      <c r="I224" s="15">
        <v>7.6740000000000004</v>
      </c>
      <c r="J224" s="15">
        <v>8.01</v>
      </c>
      <c r="K224" s="15">
        <v>8.407</v>
      </c>
      <c r="L224" s="15">
        <v>8.8350000000000009</v>
      </c>
      <c r="M224" s="15">
        <v>9.2799999999999994</v>
      </c>
      <c r="N224" s="15">
        <v>9.6890000000000001</v>
      </c>
      <c r="O224" s="15">
        <v>10.035</v>
      </c>
      <c r="P224" s="15">
        <v>10.302</v>
      </c>
      <c r="Q224" s="15">
        <v>10.499000000000001</v>
      </c>
      <c r="R224" s="15">
        <v>10.667</v>
      </c>
      <c r="S224" s="15">
        <v>10.856999999999999</v>
      </c>
      <c r="T224" s="15">
        <v>11.105</v>
      </c>
      <c r="U224" s="15">
        <v>11.435</v>
      </c>
      <c r="V224" s="15">
        <v>11.823</v>
      </c>
      <c r="W224" s="15">
        <v>12.257</v>
      </c>
      <c r="X224" s="15">
        <v>12.691000000000001</v>
      </c>
      <c r="Y224" s="15">
        <v>13.127000000000001</v>
      </c>
      <c r="Z224" s="15">
        <v>13.569000000000001</v>
      </c>
      <c r="AA224" s="15">
        <v>14.04</v>
      </c>
      <c r="AB224" s="15">
        <v>14.492000000000001</v>
      </c>
      <c r="AC224" s="15">
        <v>14.859</v>
      </c>
      <c r="AD224" s="15">
        <v>15.117000000000001</v>
      </c>
      <c r="AE224" s="15">
        <v>15.234</v>
      </c>
      <c r="AF224" s="15">
        <v>15.250999999999999</v>
      </c>
      <c r="AG224" s="15">
        <v>15.372</v>
      </c>
      <c r="AH224" s="15">
        <v>15.862</v>
      </c>
      <c r="AI224" s="15">
        <v>16.920000000000002</v>
      </c>
      <c r="AJ224" s="15">
        <v>18.603999999999999</v>
      </c>
      <c r="AK224" s="15">
        <v>20.856000000000002</v>
      </c>
      <c r="AL224" s="15">
        <v>23.503</v>
      </c>
      <c r="AM224" s="15">
        <v>26.302</v>
      </c>
      <c r="AN224" s="15">
        <v>29.091999999999999</v>
      </c>
      <c r="AO224" s="15">
        <v>31.802</v>
      </c>
      <c r="AP224" s="15">
        <v>34.479999999999997</v>
      </c>
      <c r="AQ224" s="15">
        <v>37.134</v>
      </c>
      <c r="AR224" s="15">
        <v>39.808</v>
      </c>
      <c r="AS224" s="15">
        <v>42.537999999999997</v>
      </c>
      <c r="AT224" s="15">
        <v>45.249000000000002</v>
      </c>
      <c r="AU224" s="15">
        <v>47.918999999999997</v>
      </c>
      <c r="AV224" s="15">
        <v>50.601999999999997</v>
      </c>
      <c r="AW224" s="15">
        <v>53.38</v>
      </c>
      <c r="AX224" s="15">
        <v>56.277999999999999</v>
      </c>
      <c r="AY224" s="15">
        <v>59.363999999999997</v>
      </c>
      <c r="AZ224" s="15">
        <v>62.527999999999999</v>
      </c>
      <c r="BA224" s="15">
        <v>65.474000000000004</v>
      </c>
      <c r="BB224" s="15">
        <v>67.754999999999995</v>
      </c>
      <c r="BC224" s="15">
        <v>69.093999999999994</v>
      </c>
      <c r="BD224" s="15">
        <v>69.388000000000005</v>
      </c>
      <c r="BE224" s="15">
        <v>68.763000000000005</v>
      </c>
      <c r="BF224" s="15">
        <v>67.421999999999997</v>
      </c>
      <c r="BG224" s="15">
        <v>65.662999999999997</v>
      </c>
      <c r="BH224" s="15">
        <v>63.744</v>
      </c>
      <c r="BI224" s="15">
        <v>61.688000000000002</v>
      </c>
      <c r="BJ224" s="15">
        <v>59.512999999999998</v>
      </c>
      <c r="BK224" s="15">
        <v>57.430999999999997</v>
      </c>
      <c r="BL224" s="15">
        <v>55.673999999999999</v>
      </c>
      <c r="BM224" s="15">
        <v>54.423999999999999</v>
      </c>
      <c r="BN224" s="15">
        <v>53.786000000000001</v>
      </c>
      <c r="BO224" s="15">
        <v>53.718000000000004</v>
      </c>
      <c r="BP224" s="15">
        <v>54.036000000000001</v>
      </c>
      <c r="BQ224" s="15">
        <v>54.468000000000004</v>
      </c>
      <c r="BR224" s="15">
        <v>54.816000000000003</v>
      </c>
    </row>
    <row r="225" spans="1:70" x14ac:dyDescent="0.2">
      <c r="A225" s="24" t="s">
        <v>429</v>
      </c>
      <c r="B225" s="24">
        <v>585</v>
      </c>
      <c r="C225" s="24" t="s">
        <v>17</v>
      </c>
      <c r="D225" s="24" t="s">
        <v>622</v>
      </c>
      <c r="E225" s="15">
        <v>7.4409999999999998</v>
      </c>
      <c r="F225" s="15">
        <v>7.4969999999999999</v>
      </c>
      <c r="G225" s="15">
        <v>7.6130000000000004</v>
      </c>
      <c r="H225" s="15">
        <v>7.7910000000000004</v>
      </c>
      <c r="I225" s="15">
        <v>8.0139999999999993</v>
      </c>
      <c r="J225" s="15">
        <v>8.2550000000000008</v>
      </c>
      <c r="K225" s="15">
        <v>8.5239999999999991</v>
      </c>
      <c r="L225" s="15">
        <v>8.8019999999999996</v>
      </c>
      <c r="M225" s="15">
        <v>9.0869999999999997</v>
      </c>
      <c r="N225" s="15">
        <v>9.359</v>
      </c>
      <c r="O225" s="15">
        <v>9.6419999999999995</v>
      </c>
      <c r="P225" s="15">
        <v>9.9</v>
      </c>
      <c r="Q225" s="15">
        <v>10.151</v>
      </c>
      <c r="R225" s="15">
        <v>10.378</v>
      </c>
      <c r="S225" s="15">
        <v>10.593</v>
      </c>
      <c r="T225" s="15">
        <v>10.782</v>
      </c>
      <c r="U225" s="15">
        <v>10.946</v>
      </c>
      <c r="V225" s="15">
        <v>11.08</v>
      </c>
      <c r="W225" s="15">
        <v>11.205</v>
      </c>
      <c r="X225" s="15">
        <v>11.331</v>
      </c>
      <c r="Y225" s="15">
        <v>11.48</v>
      </c>
      <c r="Z225" s="15">
        <v>11.654</v>
      </c>
      <c r="AA225" s="15">
        <v>11.852</v>
      </c>
      <c r="AB225" s="15">
        <v>12.045999999999999</v>
      </c>
      <c r="AC225" s="15">
        <v>12.196999999999999</v>
      </c>
      <c r="AD225" s="15">
        <v>12.278</v>
      </c>
      <c r="AE225" s="15">
        <v>12.285</v>
      </c>
      <c r="AF225" s="15">
        <v>12.225</v>
      </c>
      <c r="AG225" s="15">
        <v>12.153</v>
      </c>
      <c r="AH225" s="15">
        <v>12.124000000000001</v>
      </c>
      <c r="AI225" s="15">
        <v>12.194000000000001</v>
      </c>
      <c r="AJ225" s="15">
        <v>12.387</v>
      </c>
      <c r="AK225" s="15">
        <v>12.663</v>
      </c>
      <c r="AL225" s="15">
        <v>13.012</v>
      </c>
      <c r="AM225" s="15">
        <v>13.372</v>
      </c>
      <c r="AN225" s="15">
        <v>13.696</v>
      </c>
      <c r="AO225" s="15">
        <v>13.984999999999999</v>
      </c>
      <c r="AP225" s="15">
        <v>14.24</v>
      </c>
      <c r="AQ225" s="15">
        <v>14.49</v>
      </c>
      <c r="AR225" s="15">
        <v>14.757</v>
      </c>
      <c r="AS225" s="15">
        <v>15.087999999999999</v>
      </c>
      <c r="AT225" s="15">
        <v>15.474</v>
      </c>
      <c r="AU225" s="15">
        <v>15.894</v>
      </c>
      <c r="AV225" s="15">
        <v>16.341999999999999</v>
      </c>
      <c r="AW225" s="15">
        <v>16.806000000000001</v>
      </c>
      <c r="AX225" s="15">
        <v>17.253</v>
      </c>
      <c r="AY225" s="15">
        <v>17.690999999999999</v>
      </c>
      <c r="AZ225" s="15">
        <v>18.123000000000001</v>
      </c>
      <c r="BA225" s="15">
        <v>18.524000000000001</v>
      </c>
      <c r="BB225" s="15">
        <v>18.879000000000001</v>
      </c>
      <c r="BC225" s="15">
        <v>19.175000000000001</v>
      </c>
      <c r="BD225" s="15">
        <v>19.404</v>
      </c>
      <c r="BE225" s="15">
        <v>19.574000000000002</v>
      </c>
      <c r="BF225" s="15">
        <v>19.7</v>
      </c>
      <c r="BG225" s="15">
        <v>19.803999999999998</v>
      </c>
      <c r="BH225" s="15">
        <v>19.905999999999999</v>
      </c>
      <c r="BI225" s="15">
        <v>20.012</v>
      </c>
      <c r="BJ225" s="15">
        <v>20.116</v>
      </c>
      <c r="BK225" s="15">
        <v>20.228000000000002</v>
      </c>
      <c r="BL225" s="15">
        <v>20.341999999999999</v>
      </c>
      <c r="BM225" s="15">
        <v>20.47</v>
      </c>
      <c r="BN225" s="15">
        <v>20.599</v>
      </c>
      <c r="BO225" s="15">
        <v>20.757999999999999</v>
      </c>
      <c r="BP225" s="15">
        <v>20.92</v>
      </c>
      <c r="BQ225" s="15">
        <v>21.094000000000001</v>
      </c>
      <c r="BR225" s="15">
        <v>21.288</v>
      </c>
    </row>
    <row r="226" spans="1:70" x14ac:dyDescent="0.2">
      <c r="A226" s="24" t="s">
        <v>707</v>
      </c>
      <c r="B226" s="24">
        <v>16</v>
      </c>
      <c r="C226" s="24" t="s">
        <v>17</v>
      </c>
      <c r="D226" s="24" t="s">
        <v>780</v>
      </c>
      <c r="E226" s="15">
        <v>18.940000000000001</v>
      </c>
      <c r="F226" s="15">
        <v>19.295999999999999</v>
      </c>
      <c r="G226" s="15">
        <v>19.54</v>
      </c>
      <c r="H226" s="15">
        <v>19.677</v>
      </c>
      <c r="I226" s="15">
        <v>19.728999999999999</v>
      </c>
      <c r="J226" s="15">
        <v>19.702000000000002</v>
      </c>
      <c r="K226" s="15">
        <v>19.652000000000001</v>
      </c>
      <c r="L226" s="15">
        <v>19.597999999999999</v>
      </c>
      <c r="M226" s="15">
        <v>19.602</v>
      </c>
      <c r="N226" s="15">
        <v>19.734000000000002</v>
      </c>
      <c r="O226" s="15">
        <v>20.013000000000002</v>
      </c>
      <c r="P226" s="15">
        <v>20.486000000000001</v>
      </c>
      <c r="Q226" s="15">
        <v>21.117000000000001</v>
      </c>
      <c r="R226" s="15">
        <v>21.882000000000001</v>
      </c>
      <c r="S226" s="15">
        <v>22.698</v>
      </c>
      <c r="T226" s="15">
        <v>23.52</v>
      </c>
      <c r="U226" s="15">
        <v>24.321000000000002</v>
      </c>
      <c r="V226" s="15">
        <v>25.116</v>
      </c>
      <c r="W226" s="15">
        <v>25.885000000000002</v>
      </c>
      <c r="X226" s="15">
        <v>26.614000000000001</v>
      </c>
      <c r="Y226" s="15">
        <v>27.292000000000002</v>
      </c>
      <c r="Z226" s="15">
        <v>27.916</v>
      </c>
      <c r="AA226" s="15">
        <v>28.492000000000001</v>
      </c>
      <c r="AB226" s="15">
        <v>29.013999999999999</v>
      </c>
      <c r="AC226" s="15">
        <v>29.488</v>
      </c>
      <c r="AD226" s="15">
        <v>29.931999999999999</v>
      </c>
      <c r="AE226" s="15">
        <v>30.321000000000002</v>
      </c>
      <c r="AF226" s="15">
        <v>30.689</v>
      </c>
      <c r="AG226" s="15">
        <v>31.102</v>
      </c>
      <c r="AH226" s="15">
        <v>31.672999999999998</v>
      </c>
      <c r="AI226" s="15">
        <v>32.457000000000001</v>
      </c>
      <c r="AJ226" s="15">
        <v>33.493000000000002</v>
      </c>
      <c r="AK226" s="15">
        <v>34.738</v>
      </c>
      <c r="AL226" s="15">
        <v>36.159999999999997</v>
      </c>
      <c r="AM226" s="15">
        <v>37.688000000000002</v>
      </c>
      <c r="AN226" s="15">
        <v>39.241</v>
      </c>
      <c r="AO226" s="15">
        <v>40.837000000000003</v>
      </c>
      <c r="AP226" s="15">
        <v>42.45</v>
      </c>
      <c r="AQ226" s="15">
        <v>44.046999999999997</v>
      </c>
      <c r="AR226" s="15">
        <v>45.593000000000004</v>
      </c>
      <c r="AS226" s="15">
        <v>47.037999999999997</v>
      </c>
      <c r="AT226" s="15">
        <v>48.375</v>
      </c>
      <c r="AU226" s="15">
        <v>49.593000000000004</v>
      </c>
      <c r="AV226" s="15">
        <v>50.72</v>
      </c>
      <c r="AW226" s="15">
        <v>51.802999999999997</v>
      </c>
      <c r="AX226" s="15">
        <v>52.868000000000002</v>
      </c>
      <c r="AY226" s="15">
        <v>53.929000000000002</v>
      </c>
      <c r="AZ226" s="15">
        <v>54.941000000000003</v>
      </c>
      <c r="BA226" s="15">
        <v>55.901000000000003</v>
      </c>
      <c r="BB226" s="15">
        <v>56.77</v>
      </c>
      <c r="BC226" s="15">
        <v>57.521000000000001</v>
      </c>
      <c r="BD226" s="15">
        <v>58.174999999999997</v>
      </c>
      <c r="BE226" s="15">
        <v>58.731000000000002</v>
      </c>
      <c r="BF226" s="15">
        <v>59.116999999999997</v>
      </c>
      <c r="BG226" s="15">
        <v>59.264000000000003</v>
      </c>
      <c r="BH226" s="15">
        <v>59.118000000000002</v>
      </c>
      <c r="BI226" s="15">
        <v>58.65</v>
      </c>
      <c r="BJ226" s="15">
        <v>57.902999999999999</v>
      </c>
      <c r="BK226" s="15">
        <v>57.03</v>
      </c>
      <c r="BL226" s="15">
        <v>56.226999999999997</v>
      </c>
      <c r="BM226" s="15">
        <v>55.637</v>
      </c>
      <c r="BN226" s="15">
        <v>55.32</v>
      </c>
      <c r="BO226" s="15">
        <v>55.23</v>
      </c>
      <c r="BP226" s="15">
        <v>55.307000000000002</v>
      </c>
      <c r="BQ226" s="15">
        <v>55.436999999999998</v>
      </c>
      <c r="BR226" s="15">
        <v>55.536999999999999</v>
      </c>
    </row>
    <row r="227" spans="1:70" x14ac:dyDescent="0.2">
      <c r="A227" s="24" t="s">
        <v>424</v>
      </c>
      <c r="B227" s="24">
        <v>184</v>
      </c>
      <c r="C227" s="24" t="s">
        <v>17</v>
      </c>
      <c r="D227" s="24" t="s">
        <v>780</v>
      </c>
      <c r="E227" s="15">
        <v>15.077</v>
      </c>
      <c r="F227" s="15">
        <v>15.41</v>
      </c>
      <c r="G227" s="15">
        <v>15.643000000000001</v>
      </c>
      <c r="H227" s="15">
        <v>15.843999999999999</v>
      </c>
      <c r="I227" s="15">
        <v>16.071000000000002</v>
      </c>
      <c r="J227" s="15">
        <v>16.372</v>
      </c>
      <c r="K227" s="15">
        <v>16.738</v>
      </c>
      <c r="L227" s="15">
        <v>17.155000000000001</v>
      </c>
      <c r="M227" s="15">
        <v>17.581</v>
      </c>
      <c r="N227" s="15">
        <v>17.966999999999999</v>
      </c>
      <c r="O227" s="15">
        <v>18.259</v>
      </c>
      <c r="P227" s="15">
        <v>18.431999999999999</v>
      </c>
      <c r="Q227" s="15">
        <v>18.510000000000002</v>
      </c>
      <c r="R227" s="15">
        <v>18.565000000000001</v>
      </c>
      <c r="S227" s="15">
        <v>18.698</v>
      </c>
      <c r="T227" s="15">
        <v>18.968</v>
      </c>
      <c r="U227" s="15">
        <v>19.408999999999999</v>
      </c>
      <c r="V227" s="15">
        <v>19.977</v>
      </c>
      <c r="W227" s="15">
        <v>20.585999999999999</v>
      </c>
      <c r="X227" s="15">
        <v>21.09</v>
      </c>
      <c r="Y227" s="15">
        <v>21.405000000000001</v>
      </c>
      <c r="Z227" s="15">
        <v>21.51</v>
      </c>
      <c r="AA227" s="15">
        <v>21.422000000000001</v>
      </c>
      <c r="AB227" s="15">
        <v>21.175999999999998</v>
      </c>
      <c r="AC227" s="15">
        <v>20.81</v>
      </c>
      <c r="AD227" s="15">
        <v>20.349</v>
      </c>
      <c r="AE227" s="15">
        <v>19.812000000000001</v>
      </c>
      <c r="AF227" s="15">
        <v>19.196000000000002</v>
      </c>
      <c r="AG227" s="15">
        <v>18.57</v>
      </c>
      <c r="AH227" s="15">
        <v>18.027999999999999</v>
      </c>
      <c r="AI227" s="15">
        <v>17.638000000000002</v>
      </c>
      <c r="AJ227" s="15">
        <v>17.43</v>
      </c>
      <c r="AK227" s="15">
        <v>17.387</v>
      </c>
      <c r="AL227" s="15">
        <v>17.466000000000001</v>
      </c>
      <c r="AM227" s="15">
        <v>17.594000000000001</v>
      </c>
      <c r="AN227" s="15">
        <v>17.733000000000001</v>
      </c>
      <c r="AO227" s="15">
        <v>17.850999999999999</v>
      </c>
      <c r="AP227" s="15">
        <v>17.97</v>
      </c>
      <c r="AQ227" s="15">
        <v>18.079999999999998</v>
      </c>
      <c r="AR227" s="15">
        <v>18.210999999999999</v>
      </c>
      <c r="AS227" s="15">
        <v>18.356000000000002</v>
      </c>
      <c r="AT227" s="15">
        <v>18.527999999999999</v>
      </c>
      <c r="AU227" s="15">
        <v>18.713999999999999</v>
      </c>
      <c r="AV227" s="15">
        <v>18.869</v>
      </c>
      <c r="AW227" s="15">
        <v>18.963000000000001</v>
      </c>
      <c r="AX227" s="15">
        <v>18.956</v>
      </c>
      <c r="AY227" s="15">
        <v>18.815000000000001</v>
      </c>
      <c r="AZ227" s="15">
        <v>18.568999999999999</v>
      </c>
      <c r="BA227" s="15">
        <v>18.295000000000002</v>
      </c>
      <c r="BB227" s="15">
        <v>18.123999999999999</v>
      </c>
      <c r="BC227" s="15">
        <v>18.122</v>
      </c>
      <c r="BD227" s="15">
        <v>18.321999999999999</v>
      </c>
      <c r="BE227" s="15">
        <v>18.702000000000002</v>
      </c>
      <c r="BF227" s="15">
        <v>19.148</v>
      </c>
      <c r="BG227" s="15">
        <v>19.521999999999998</v>
      </c>
      <c r="BH227" s="15">
        <v>19.71</v>
      </c>
      <c r="BI227" s="15">
        <v>19.696000000000002</v>
      </c>
      <c r="BJ227" s="15">
        <v>19.510999999999999</v>
      </c>
      <c r="BK227" s="15">
        <v>19.212</v>
      </c>
      <c r="BL227" s="15">
        <v>18.867999999999999</v>
      </c>
      <c r="BM227" s="15">
        <v>18.545000000000002</v>
      </c>
      <c r="BN227" s="15">
        <v>18.257000000000001</v>
      </c>
      <c r="BO227" s="15">
        <v>17.995999999999999</v>
      </c>
      <c r="BP227" s="15">
        <v>17.766999999999999</v>
      </c>
      <c r="BQ227" s="15">
        <v>17.588000000000001</v>
      </c>
      <c r="BR227" s="15">
        <v>17.449000000000002</v>
      </c>
    </row>
    <row r="228" spans="1:70" x14ac:dyDescent="0.2">
      <c r="A228" s="24" t="s">
        <v>67</v>
      </c>
      <c r="B228" s="24">
        <v>258</v>
      </c>
      <c r="C228" s="24" t="s">
        <v>17</v>
      </c>
      <c r="D228" s="24" t="s">
        <v>780</v>
      </c>
      <c r="E228" s="15">
        <v>60.265999999999998</v>
      </c>
      <c r="F228" s="15">
        <v>62.085000000000001</v>
      </c>
      <c r="G228" s="15">
        <v>63.87</v>
      </c>
      <c r="H228" s="15">
        <v>65.593000000000004</v>
      </c>
      <c r="I228" s="15">
        <v>67.251999999999995</v>
      </c>
      <c r="J228" s="15">
        <v>68.853999999999999</v>
      </c>
      <c r="K228" s="15">
        <v>70.429000000000002</v>
      </c>
      <c r="L228" s="15">
        <v>72.06</v>
      </c>
      <c r="M228" s="15">
        <v>73.826999999999998</v>
      </c>
      <c r="N228" s="15">
        <v>75.805999999999997</v>
      </c>
      <c r="O228" s="15">
        <v>78.075999999999993</v>
      </c>
      <c r="P228" s="15">
        <v>80.703000000000003</v>
      </c>
      <c r="Q228" s="15">
        <v>83.650999999999996</v>
      </c>
      <c r="R228" s="15">
        <v>86.837000000000003</v>
      </c>
      <c r="S228" s="15">
        <v>90.132000000000005</v>
      </c>
      <c r="T228" s="15">
        <v>93.438000000000002</v>
      </c>
      <c r="U228" s="15">
        <v>96.731999999999999</v>
      </c>
      <c r="V228" s="15">
        <v>100.029</v>
      </c>
      <c r="W228" s="15">
        <v>103.386</v>
      </c>
      <c r="X228" s="15">
        <v>106.857</v>
      </c>
      <c r="Y228" s="15">
        <v>110.495</v>
      </c>
      <c r="Z228" s="15">
        <v>114.313</v>
      </c>
      <c r="AA228" s="15">
        <v>118.279</v>
      </c>
      <c r="AB228" s="15">
        <v>122.35599999999999</v>
      </c>
      <c r="AC228" s="15">
        <v>126.486</v>
      </c>
      <c r="AD228" s="15">
        <v>130.619</v>
      </c>
      <c r="AE228" s="15">
        <v>134.74799999999999</v>
      </c>
      <c r="AF228" s="15">
        <v>138.864</v>
      </c>
      <c r="AG228" s="15">
        <v>143.03200000000001</v>
      </c>
      <c r="AH228" s="15">
        <v>147.29599999999999</v>
      </c>
      <c r="AI228" s="15">
        <v>151.708</v>
      </c>
      <c r="AJ228" s="15">
        <v>156.24299999999999</v>
      </c>
      <c r="AK228" s="15">
        <v>160.88800000000001</v>
      </c>
      <c r="AL228" s="15">
        <v>165.613</v>
      </c>
      <c r="AM228" s="15">
        <v>170.39599999999999</v>
      </c>
      <c r="AN228" s="15">
        <v>175.20400000000001</v>
      </c>
      <c r="AO228" s="15">
        <v>180.07499999999999</v>
      </c>
      <c r="AP228" s="15">
        <v>184.95</v>
      </c>
      <c r="AQ228" s="15">
        <v>189.738</v>
      </c>
      <c r="AR228" s="15">
        <v>194.25200000000001</v>
      </c>
      <c r="AS228" s="15">
        <v>198.375</v>
      </c>
      <c r="AT228" s="15">
        <v>202.01599999999999</v>
      </c>
      <c r="AU228" s="15">
        <v>205.26599999999999</v>
      </c>
      <c r="AV228" s="15">
        <v>208.345</v>
      </c>
      <c r="AW228" s="15">
        <v>211.57900000000001</v>
      </c>
      <c r="AX228" s="15">
        <v>215.196</v>
      </c>
      <c r="AY228" s="15">
        <v>219.28299999999999</v>
      </c>
      <c r="AZ228" s="15">
        <v>223.73099999999999</v>
      </c>
      <c r="BA228" s="15">
        <v>228.376</v>
      </c>
      <c r="BB228" s="15">
        <v>232.952</v>
      </c>
      <c r="BC228" s="15">
        <v>237.25800000000001</v>
      </c>
      <c r="BD228" s="15">
        <v>241.273</v>
      </c>
      <c r="BE228" s="15">
        <v>245.006</v>
      </c>
      <c r="BF228" s="15">
        <v>248.499</v>
      </c>
      <c r="BG228" s="15">
        <v>251.77500000000001</v>
      </c>
      <c r="BH228" s="15">
        <v>254.886</v>
      </c>
      <c r="BI228" s="15">
        <v>257.83199999999999</v>
      </c>
      <c r="BJ228" s="15">
        <v>260.59399999999999</v>
      </c>
      <c r="BK228" s="15">
        <v>263.17899999999997</v>
      </c>
      <c r="BL228" s="15">
        <v>265.58100000000002</v>
      </c>
      <c r="BM228" s="15">
        <v>267.82</v>
      </c>
      <c r="BN228" s="15">
        <v>269.84300000000002</v>
      </c>
      <c r="BO228" s="15">
        <v>271.70299999999997</v>
      </c>
      <c r="BP228" s="15">
        <v>273.52800000000002</v>
      </c>
      <c r="BQ228" s="15">
        <v>275.48399999999998</v>
      </c>
      <c r="BR228" s="15">
        <v>277.69</v>
      </c>
    </row>
    <row r="229" spans="1:70" x14ac:dyDescent="0.2">
      <c r="A229" s="24" t="s">
        <v>428</v>
      </c>
      <c r="B229" s="24">
        <v>570</v>
      </c>
      <c r="C229" s="24" t="s">
        <v>17</v>
      </c>
      <c r="D229" s="24" t="s">
        <v>780</v>
      </c>
      <c r="E229" s="15">
        <v>4.6669999999999998</v>
      </c>
      <c r="F229" s="15">
        <v>4.6779999999999999</v>
      </c>
      <c r="G229" s="15">
        <v>4.6840000000000002</v>
      </c>
      <c r="H229" s="15">
        <v>4.6859999999999999</v>
      </c>
      <c r="I229" s="15">
        <v>4.6849999999999996</v>
      </c>
      <c r="J229" s="15">
        <v>4.694</v>
      </c>
      <c r="K229" s="15">
        <v>4.7</v>
      </c>
      <c r="L229" s="15">
        <v>4.7190000000000003</v>
      </c>
      <c r="M229" s="15">
        <v>4.75</v>
      </c>
      <c r="N229" s="15">
        <v>4.7880000000000003</v>
      </c>
      <c r="O229" s="15">
        <v>4.8259999999999996</v>
      </c>
      <c r="P229" s="15">
        <v>4.875</v>
      </c>
      <c r="Q229" s="15">
        <v>4.931</v>
      </c>
      <c r="R229" s="15">
        <v>4.9829999999999997</v>
      </c>
      <c r="S229" s="15">
        <v>5.0449999999999999</v>
      </c>
      <c r="T229" s="15">
        <v>5.0979999999999999</v>
      </c>
      <c r="U229" s="15">
        <v>5.1509999999999998</v>
      </c>
      <c r="V229" s="15">
        <v>5.2080000000000002</v>
      </c>
      <c r="W229" s="15">
        <v>5.2370000000000001</v>
      </c>
      <c r="X229" s="15">
        <v>5.218</v>
      </c>
      <c r="Y229" s="15">
        <v>5.1349999999999998</v>
      </c>
      <c r="Z229" s="15">
        <v>4.9640000000000004</v>
      </c>
      <c r="AA229" s="15">
        <v>4.7240000000000002</v>
      </c>
      <c r="AB229" s="15">
        <v>4.4489999999999998</v>
      </c>
      <c r="AC229" s="15">
        <v>4.1909999999999998</v>
      </c>
      <c r="AD229" s="15">
        <v>3.976</v>
      </c>
      <c r="AE229" s="15">
        <v>3.8069999999999999</v>
      </c>
      <c r="AF229" s="15">
        <v>3.6859999999999999</v>
      </c>
      <c r="AG229" s="15">
        <v>3.5990000000000002</v>
      </c>
      <c r="AH229" s="15">
        <v>3.5110000000000001</v>
      </c>
      <c r="AI229" s="15">
        <v>3.4039999999999999</v>
      </c>
      <c r="AJ229" s="15">
        <v>3.2690000000000001</v>
      </c>
      <c r="AK229" s="15">
        <v>3.1269999999999998</v>
      </c>
      <c r="AL229" s="15">
        <v>2.9809999999999999</v>
      </c>
      <c r="AM229" s="15">
        <v>2.8410000000000002</v>
      </c>
      <c r="AN229" s="15">
        <v>2.7189999999999999</v>
      </c>
      <c r="AO229" s="15">
        <v>2.609</v>
      </c>
      <c r="AP229" s="15">
        <v>2.5209999999999999</v>
      </c>
      <c r="AQ229" s="15">
        <v>2.4500000000000002</v>
      </c>
      <c r="AR229" s="15">
        <v>2.383</v>
      </c>
      <c r="AS229" s="15">
        <v>2.3290000000000002</v>
      </c>
      <c r="AT229" s="15">
        <v>2.2879999999999998</v>
      </c>
      <c r="AU229" s="15">
        <v>2.258</v>
      </c>
      <c r="AV229" s="15">
        <v>2.2360000000000002</v>
      </c>
      <c r="AW229" s="15">
        <v>2.2050000000000001</v>
      </c>
      <c r="AX229" s="15">
        <v>2.165</v>
      </c>
      <c r="AY229" s="15">
        <v>2.1240000000000001</v>
      </c>
      <c r="AZ229" s="15">
        <v>2.0670000000000002</v>
      </c>
      <c r="BA229" s="15">
        <v>2.0110000000000001</v>
      </c>
      <c r="BB229" s="15">
        <v>1.956</v>
      </c>
      <c r="BC229" s="15">
        <v>1.899</v>
      </c>
      <c r="BD229" s="15">
        <v>1.8540000000000001</v>
      </c>
      <c r="BE229" s="15">
        <v>1.7889999999999999</v>
      </c>
      <c r="BF229" s="15">
        <v>1.7549999999999999</v>
      </c>
      <c r="BG229" s="15">
        <v>1.7150000000000001</v>
      </c>
      <c r="BH229" s="15">
        <v>1.6830000000000001</v>
      </c>
      <c r="BI229" s="15">
        <v>1.6619999999999999</v>
      </c>
      <c r="BJ229" s="15">
        <v>1.651</v>
      </c>
      <c r="BK229" s="15">
        <v>1.639</v>
      </c>
      <c r="BL229" s="15">
        <v>1.6359999999999999</v>
      </c>
      <c r="BM229" s="15">
        <v>1.63</v>
      </c>
      <c r="BN229" s="15">
        <v>1.63</v>
      </c>
      <c r="BO229" s="15">
        <v>1.623</v>
      </c>
      <c r="BP229" s="15">
        <v>1.623</v>
      </c>
      <c r="BQ229" s="15">
        <v>1.6160000000000001</v>
      </c>
      <c r="BR229" s="15">
        <v>1.629</v>
      </c>
    </row>
    <row r="230" spans="1:70" x14ac:dyDescent="0.2">
      <c r="A230" s="24" t="s">
        <v>430</v>
      </c>
      <c r="B230" s="24">
        <v>882</v>
      </c>
      <c r="C230" s="24" t="s">
        <v>17</v>
      </c>
      <c r="D230" s="24" t="s">
        <v>780</v>
      </c>
      <c r="E230" s="15">
        <v>82.096999999999994</v>
      </c>
      <c r="F230" s="15">
        <v>84.436999999999998</v>
      </c>
      <c r="G230" s="15">
        <v>86.819000000000003</v>
      </c>
      <c r="H230" s="15">
        <v>89.238</v>
      </c>
      <c r="I230" s="15">
        <v>91.695999999999998</v>
      </c>
      <c r="J230" s="15">
        <v>94.207999999999998</v>
      </c>
      <c r="K230" s="15">
        <v>96.799000000000007</v>
      </c>
      <c r="L230" s="15">
        <v>99.5</v>
      </c>
      <c r="M230" s="15">
        <v>102.35299999999999</v>
      </c>
      <c r="N230" s="15">
        <v>105.38</v>
      </c>
      <c r="O230" s="15">
        <v>108.646</v>
      </c>
      <c r="P230" s="15">
        <v>112.119</v>
      </c>
      <c r="Q230" s="15">
        <v>115.788</v>
      </c>
      <c r="R230" s="15">
        <v>119.56100000000001</v>
      </c>
      <c r="S230" s="15">
        <v>123.354</v>
      </c>
      <c r="T230" s="15">
        <v>127.068</v>
      </c>
      <c r="U230" s="15">
        <v>130.68799999999999</v>
      </c>
      <c r="V230" s="15">
        <v>134.19300000000001</v>
      </c>
      <c r="W230" s="15">
        <v>137.506</v>
      </c>
      <c r="X230" s="15">
        <v>140.518</v>
      </c>
      <c r="Y230" s="15">
        <v>143.17599999999999</v>
      </c>
      <c r="Z230" s="15">
        <v>145.43899999999999</v>
      </c>
      <c r="AA230" s="15">
        <v>147.321</v>
      </c>
      <c r="AB230" s="15">
        <v>148.88900000000001</v>
      </c>
      <c r="AC230" s="15">
        <v>150.221</v>
      </c>
      <c r="AD230" s="15">
        <v>151.387</v>
      </c>
      <c r="AE230" s="15">
        <v>152.38999999999999</v>
      </c>
      <c r="AF230" s="15">
        <v>153.24700000000001</v>
      </c>
      <c r="AG230" s="15">
        <v>154.00700000000001</v>
      </c>
      <c r="AH230" s="15">
        <v>154.76</v>
      </c>
      <c r="AI230" s="15">
        <v>155.55699999999999</v>
      </c>
      <c r="AJ230" s="15">
        <v>156.428</v>
      </c>
      <c r="AK230" s="15">
        <v>157.40299999999999</v>
      </c>
      <c r="AL230" s="15">
        <v>158.38399999999999</v>
      </c>
      <c r="AM230" s="15">
        <v>159.28299999999999</v>
      </c>
      <c r="AN230" s="15">
        <v>160.03100000000001</v>
      </c>
      <c r="AO230" s="15">
        <v>160.59200000000001</v>
      </c>
      <c r="AP230" s="15">
        <v>161.01499999999999</v>
      </c>
      <c r="AQ230" s="15">
        <v>161.42099999999999</v>
      </c>
      <c r="AR230" s="15">
        <v>161.99799999999999</v>
      </c>
      <c r="AS230" s="15">
        <v>162.86600000000001</v>
      </c>
      <c r="AT230" s="15">
        <v>164.07599999999999</v>
      </c>
      <c r="AU230" s="15">
        <v>165.57</v>
      </c>
      <c r="AV230" s="15">
        <v>167.20699999999999</v>
      </c>
      <c r="AW230" s="15">
        <v>168.78800000000001</v>
      </c>
      <c r="AX230" s="15">
        <v>170.15700000000001</v>
      </c>
      <c r="AY230" s="15">
        <v>171.28299999999999</v>
      </c>
      <c r="AZ230" s="15">
        <v>172.19800000000001</v>
      </c>
      <c r="BA230" s="15">
        <v>172.98099999999999</v>
      </c>
      <c r="BB230" s="15">
        <v>173.755</v>
      </c>
      <c r="BC230" s="15">
        <v>174.61</v>
      </c>
      <c r="BD230" s="15">
        <v>175.566</v>
      </c>
      <c r="BE230" s="15">
        <v>176.58199999999999</v>
      </c>
      <c r="BF230" s="15">
        <v>177.66200000000001</v>
      </c>
      <c r="BG230" s="15">
        <v>178.78100000000001</v>
      </c>
      <c r="BH230" s="15">
        <v>179.929</v>
      </c>
      <c r="BI230" s="15">
        <v>181.09399999999999</v>
      </c>
      <c r="BJ230" s="15">
        <v>182.286</v>
      </c>
      <c r="BK230" s="15">
        <v>183.52600000000001</v>
      </c>
      <c r="BL230" s="15">
        <v>184.82599999999999</v>
      </c>
      <c r="BM230" s="15">
        <v>186.20500000000001</v>
      </c>
      <c r="BN230" s="15">
        <v>187.66499999999999</v>
      </c>
      <c r="BO230" s="15">
        <v>189.19399999999999</v>
      </c>
      <c r="BP230" s="15">
        <v>190.75700000000001</v>
      </c>
      <c r="BQ230" s="15">
        <v>192.29</v>
      </c>
      <c r="BR230" s="15">
        <v>193.75899999999999</v>
      </c>
    </row>
    <row r="231" spans="1:70" x14ac:dyDescent="0.2">
      <c r="A231" s="24" t="s">
        <v>432</v>
      </c>
      <c r="B231" s="24">
        <v>772</v>
      </c>
      <c r="C231" s="24" t="s">
        <v>17</v>
      </c>
      <c r="D231" s="24" t="s">
        <v>780</v>
      </c>
      <c r="E231" s="15">
        <v>1.5660000000000001</v>
      </c>
      <c r="F231" s="15">
        <v>1.5169999999999999</v>
      </c>
      <c r="G231" s="15">
        <v>1.504</v>
      </c>
      <c r="H231" s="15">
        <v>1.5209999999999999</v>
      </c>
      <c r="I231" s="15">
        <v>1.5589999999999999</v>
      </c>
      <c r="J231" s="15">
        <v>1.607</v>
      </c>
      <c r="K231" s="15">
        <v>1.671</v>
      </c>
      <c r="L231" s="15">
        <v>1.722</v>
      </c>
      <c r="M231" s="15">
        <v>1.782</v>
      </c>
      <c r="N231" s="15">
        <v>1.823</v>
      </c>
      <c r="O231" s="15">
        <v>1.873</v>
      </c>
      <c r="P231" s="15">
        <v>1.9019999999999999</v>
      </c>
      <c r="Q231" s="15">
        <v>1.9350000000000001</v>
      </c>
      <c r="R231" s="15">
        <v>1.9530000000000001</v>
      </c>
      <c r="S231" s="15">
        <v>1.9470000000000001</v>
      </c>
      <c r="T231" s="15">
        <v>1.9219999999999999</v>
      </c>
      <c r="U231" s="15">
        <v>1.8759999999999999</v>
      </c>
      <c r="V231" s="15">
        <v>1.8180000000000001</v>
      </c>
      <c r="W231" s="15">
        <v>1.734</v>
      </c>
      <c r="X231" s="15">
        <v>1.675</v>
      </c>
      <c r="Y231" s="15">
        <v>1.621</v>
      </c>
      <c r="Z231" s="15">
        <v>1.5880000000000001</v>
      </c>
      <c r="AA231" s="15">
        <v>1.573</v>
      </c>
      <c r="AB231" s="15">
        <v>1.573</v>
      </c>
      <c r="AC231" s="15">
        <v>1.5720000000000001</v>
      </c>
      <c r="AD231" s="15">
        <v>1.5720000000000001</v>
      </c>
      <c r="AE231" s="15">
        <v>1.5669999999999999</v>
      </c>
      <c r="AF231" s="15">
        <v>1.556</v>
      </c>
      <c r="AG231" s="15">
        <v>1.542</v>
      </c>
      <c r="AH231" s="15">
        <v>1.5429999999999999</v>
      </c>
      <c r="AI231" s="15">
        <v>1.5529999999999999</v>
      </c>
      <c r="AJ231" s="15">
        <v>1.5760000000000001</v>
      </c>
      <c r="AK231" s="15">
        <v>1.62</v>
      </c>
      <c r="AL231" s="15">
        <v>1.657</v>
      </c>
      <c r="AM231" s="15">
        <v>1.6970000000000001</v>
      </c>
      <c r="AN231" s="15">
        <v>1.7090000000000001</v>
      </c>
      <c r="AO231" s="15">
        <v>1.7030000000000001</v>
      </c>
      <c r="AP231" s="15">
        <v>1.6970000000000001</v>
      </c>
      <c r="AQ231" s="15">
        <v>1.665</v>
      </c>
      <c r="AR231" s="15">
        <v>1.6339999999999999</v>
      </c>
      <c r="AS231" s="15">
        <v>1.6080000000000001</v>
      </c>
      <c r="AT231" s="15">
        <v>1.5780000000000001</v>
      </c>
      <c r="AU231" s="15">
        <v>1.5580000000000001</v>
      </c>
      <c r="AV231" s="15">
        <v>1.5349999999999999</v>
      </c>
      <c r="AW231" s="15">
        <v>1.5289999999999999</v>
      </c>
      <c r="AX231" s="15">
        <v>1.5169999999999999</v>
      </c>
      <c r="AY231" s="15">
        <v>1.5289999999999999</v>
      </c>
      <c r="AZ231" s="15">
        <v>1.5469999999999999</v>
      </c>
      <c r="BA231" s="15">
        <v>1.575</v>
      </c>
      <c r="BB231" s="15">
        <v>1.5740000000000001</v>
      </c>
      <c r="BC231" s="15">
        <v>1.554</v>
      </c>
      <c r="BD231" s="15">
        <v>1.5029999999999999</v>
      </c>
      <c r="BE231" s="15">
        <v>1.4350000000000001</v>
      </c>
      <c r="BF231" s="15">
        <v>1.351</v>
      </c>
      <c r="BG231" s="15">
        <v>1.2729999999999999</v>
      </c>
      <c r="BH231" s="15">
        <v>1.208</v>
      </c>
      <c r="BI231" s="15">
        <v>1.167</v>
      </c>
      <c r="BJ231" s="15">
        <v>1.141</v>
      </c>
      <c r="BK231" s="15">
        <v>1.1259999999999999</v>
      </c>
      <c r="BL231" s="15">
        <v>1.1259999999999999</v>
      </c>
      <c r="BM231" s="15">
        <v>1.1399999999999999</v>
      </c>
      <c r="BN231" s="15">
        <v>1.151</v>
      </c>
      <c r="BO231" s="15">
        <v>1.167</v>
      </c>
      <c r="BP231" s="15">
        <v>1.1870000000000001</v>
      </c>
      <c r="BQ231" s="15">
        <v>1.2190000000000001</v>
      </c>
      <c r="BR231" s="15">
        <v>1.252</v>
      </c>
    </row>
    <row r="232" spans="1:70" x14ac:dyDescent="0.2">
      <c r="A232" s="24" t="s">
        <v>433</v>
      </c>
      <c r="B232" s="24">
        <v>776</v>
      </c>
      <c r="C232" s="24" t="s">
        <v>17</v>
      </c>
      <c r="D232" s="24" t="s">
        <v>780</v>
      </c>
      <c r="E232" s="15">
        <v>47.22</v>
      </c>
      <c r="F232" s="15">
        <v>49.314999999999998</v>
      </c>
      <c r="G232" s="15">
        <v>51.17</v>
      </c>
      <c r="H232" s="15">
        <v>52.783000000000001</v>
      </c>
      <c r="I232" s="15">
        <v>54.15</v>
      </c>
      <c r="J232" s="15">
        <v>55.323</v>
      </c>
      <c r="K232" s="15">
        <v>56.366</v>
      </c>
      <c r="L232" s="15">
        <v>57.387</v>
      </c>
      <c r="M232" s="15">
        <v>58.508000000000003</v>
      </c>
      <c r="N232" s="15">
        <v>59.872999999999998</v>
      </c>
      <c r="O232" s="15">
        <v>61.600999999999999</v>
      </c>
      <c r="P232" s="15">
        <v>63.744999999999997</v>
      </c>
      <c r="Q232" s="15">
        <v>66.259</v>
      </c>
      <c r="R232" s="15">
        <v>69.004999999999995</v>
      </c>
      <c r="S232" s="15">
        <v>71.757000000000005</v>
      </c>
      <c r="T232" s="15">
        <v>74.361999999999995</v>
      </c>
      <c r="U232" s="15">
        <v>76.778999999999996</v>
      </c>
      <c r="V232" s="15">
        <v>79.052000000000007</v>
      </c>
      <c r="W232" s="15">
        <v>81.096999999999994</v>
      </c>
      <c r="X232" s="15">
        <v>82.876999999999995</v>
      </c>
      <c r="Y232" s="15">
        <v>84.369</v>
      </c>
      <c r="Z232" s="15">
        <v>85.518000000000001</v>
      </c>
      <c r="AA232" s="15">
        <v>86.346999999999994</v>
      </c>
      <c r="AB232" s="15">
        <v>86.988</v>
      </c>
      <c r="AC232" s="15">
        <v>87.608999999999995</v>
      </c>
      <c r="AD232" s="15">
        <v>88.347999999999999</v>
      </c>
      <c r="AE232" s="15">
        <v>89.254000000000005</v>
      </c>
      <c r="AF232" s="15">
        <v>90.295000000000002</v>
      </c>
      <c r="AG232" s="15">
        <v>91.364000000000004</v>
      </c>
      <c r="AH232" s="15">
        <v>92.3</v>
      </c>
      <c r="AI232" s="15">
        <v>93.007000000000005</v>
      </c>
      <c r="AJ232" s="15">
        <v>93.453000000000003</v>
      </c>
      <c r="AK232" s="15">
        <v>93.680999999999997</v>
      </c>
      <c r="AL232" s="15">
        <v>93.774000000000001</v>
      </c>
      <c r="AM232" s="15">
        <v>93.841999999999999</v>
      </c>
      <c r="AN232" s="15">
        <v>93.953000000000003</v>
      </c>
      <c r="AO232" s="15">
        <v>94.144999999999996</v>
      </c>
      <c r="AP232" s="15">
        <v>94.384</v>
      </c>
      <c r="AQ232" s="15">
        <v>94.667000000000002</v>
      </c>
      <c r="AR232" s="15">
        <v>94.929000000000002</v>
      </c>
      <c r="AS232" s="15">
        <v>95.153000000000006</v>
      </c>
      <c r="AT232" s="15">
        <v>95.332999999999998</v>
      </c>
      <c r="AU232" s="15">
        <v>95.495999999999995</v>
      </c>
      <c r="AV232" s="15">
        <v>95.644000000000005</v>
      </c>
      <c r="AW232" s="15">
        <v>95.832999999999998</v>
      </c>
      <c r="AX232" s="15">
        <v>96.075999999999993</v>
      </c>
      <c r="AY232" s="15">
        <v>96.369</v>
      </c>
      <c r="AZ232" s="15">
        <v>96.724999999999994</v>
      </c>
      <c r="BA232" s="15">
        <v>97.135000000000005</v>
      </c>
      <c r="BB232" s="15">
        <v>97.590999999999994</v>
      </c>
      <c r="BC232" s="15">
        <v>98.081999999999994</v>
      </c>
      <c r="BD232" s="15">
        <v>98.611000000000004</v>
      </c>
      <c r="BE232" s="15">
        <v>99.183999999999997</v>
      </c>
      <c r="BF232" s="15">
        <v>99.789000000000001</v>
      </c>
      <c r="BG232" s="15">
        <v>100.40600000000001</v>
      </c>
      <c r="BH232" s="15">
        <v>101.041</v>
      </c>
      <c r="BI232" s="15">
        <v>101.68899999999999</v>
      </c>
      <c r="BJ232" s="15">
        <v>102.357</v>
      </c>
      <c r="BK232" s="15">
        <v>103.005</v>
      </c>
      <c r="BL232" s="15">
        <v>103.604</v>
      </c>
      <c r="BM232" s="15">
        <v>104.137</v>
      </c>
      <c r="BN232" s="15">
        <v>104.577</v>
      </c>
      <c r="BO232" s="15">
        <v>104.95099999999999</v>
      </c>
      <c r="BP232" s="15">
        <v>105.328</v>
      </c>
      <c r="BQ232" s="15">
        <v>105.782</v>
      </c>
      <c r="BR232" s="15">
        <v>106.364</v>
      </c>
    </row>
    <row r="233" spans="1:70" x14ac:dyDescent="0.2">
      <c r="A233" s="24" t="s">
        <v>434</v>
      </c>
      <c r="B233" s="24">
        <v>798</v>
      </c>
      <c r="C233" s="24" t="s">
        <v>17</v>
      </c>
      <c r="D233" s="24" t="s">
        <v>780</v>
      </c>
      <c r="E233" s="15">
        <v>5.1660000000000004</v>
      </c>
      <c r="F233" s="15">
        <v>5.22</v>
      </c>
      <c r="G233" s="15">
        <v>5.2930000000000001</v>
      </c>
      <c r="H233" s="15">
        <v>5.3710000000000004</v>
      </c>
      <c r="I233" s="15">
        <v>5.4729999999999999</v>
      </c>
      <c r="J233" s="15">
        <v>5.569</v>
      </c>
      <c r="K233" s="15">
        <v>5.6580000000000004</v>
      </c>
      <c r="L233" s="15">
        <v>5.76</v>
      </c>
      <c r="M233" s="15">
        <v>5.8639999999999999</v>
      </c>
      <c r="N233" s="15">
        <v>5.9820000000000002</v>
      </c>
      <c r="O233" s="15">
        <v>6.1040000000000001</v>
      </c>
      <c r="P233" s="15">
        <v>6.2460000000000004</v>
      </c>
      <c r="Q233" s="15">
        <v>6.3890000000000002</v>
      </c>
      <c r="R233" s="15">
        <v>6.5380000000000003</v>
      </c>
      <c r="S233" s="15">
        <v>6.6840000000000002</v>
      </c>
      <c r="T233" s="15">
        <v>6.8150000000000004</v>
      </c>
      <c r="U233" s="15">
        <v>6.9379999999999997</v>
      </c>
      <c r="V233" s="15">
        <v>7.04</v>
      </c>
      <c r="W233" s="15">
        <v>7.133</v>
      </c>
      <c r="X233" s="15">
        <v>7.2140000000000004</v>
      </c>
      <c r="Y233" s="15">
        <v>7.3029999999999999</v>
      </c>
      <c r="Z233" s="15">
        <v>7.3810000000000002</v>
      </c>
      <c r="AA233" s="15">
        <v>7.4580000000000002</v>
      </c>
      <c r="AB233" s="15">
        <v>7.5369999999999999</v>
      </c>
      <c r="AC233" s="15">
        <v>7.6159999999999997</v>
      </c>
      <c r="AD233" s="15">
        <v>7.6769999999999996</v>
      </c>
      <c r="AE233" s="15">
        <v>7.7489999999999997</v>
      </c>
      <c r="AF233" s="15">
        <v>7.8159999999999998</v>
      </c>
      <c r="AG233" s="15">
        <v>7.8879999999999999</v>
      </c>
      <c r="AH233" s="15">
        <v>7.9619999999999997</v>
      </c>
      <c r="AI233" s="15">
        <v>8.0519999999999996</v>
      </c>
      <c r="AJ233" s="15">
        <v>8.1539999999999999</v>
      </c>
      <c r="AK233" s="15">
        <v>8.2840000000000007</v>
      </c>
      <c r="AL233" s="15">
        <v>8.4130000000000003</v>
      </c>
      <c r="AM233" s="15">
        <v>8.5299999999999994</v>
      </c>
      <c r="AN233" s="15">
        <v>8.65</v>
      </c>
      <c r="AO233" s="15">
        <v>8.7469999999999999</v>
      </c>
      <c r="AP233" s="15">
        <v>8.82</v>
      </c>
      <c r="AQ233" s="15">
        <v>8.8829999999999991</v>
      </c>
      <c r="AR233" s="15">
        <v>8.9469999999999992</v>
      </c>
      <c r="AS233" s="15">
        <v>9.0030000000000001</v>
      </c>
      <c r="AT233" s="15">
        <v>9.0530000000000008</v>
      </c>
      <c r="AU233" s="15">
        <v>9.109</v>
      </c>
      <c r="AV233" s="15">
        <v>9.1560000000000006</v>
      </c>
      <c r="AW233" s="15">
        <v>9.19</v>
      </c>
      <c r="AX233" s="15">
        <v>9.23</v>
      </c>
      <c r="AY233" s="15">
        <v>9.2560000000000002</v>
      </c>
      <c r="AZ233" s="15">
        <v>9.2769999999999992</v>
      </c>
      <c r="BA233" s="15">
        <v>9.3059999999999992</v>
      </c>
      <c r="BB233" s="15">
        <v>9.3450000000000006</v>
      </c>
      <c r="BC233" s="15">
        <v>9.42</v>
      </c>
      <c r="BD233" s="15">
        <v>9.5120000000000005</v>
      </c>
      <c r="BE233" s="15">
        <v>9.6349999999999998</v>
      </c>
      <c r="BF233" s="15">
        <v>9.7669999999999995</v>
      </c>
      <c r="BG233" s="15">
        <v>9.8940000000000001</v>
      </c>
      <c r="BH233" s="15">
        <v>10.026999999999999</v>
      </c>
      <c r="BI233" s="15">
        <v>10.137</v>
      </c>
      <c r="BJ233" s="15">
        <v>10.243</v>
      </c>
      <c r="BK233" s="15">
        <v>10.34</v>
      </c>
      <c r="BL233" s="15">
        <v>10.441000000000001</v>
      </c>
      <c r="BM233" s="15">
        <v>10.531000000000001</v>
      </c>
      <c r="BN233" s="15">
        <v>10.628</v>
      </c>
      <c r="BO233" s="15">
        <v>10.725</v>
      </c>
      <c r="BP233" s="15">
        <v>10.819000000000001</v>
      </c>
      <c r="BQ233" s="15">
        <v>10.907999999999999</v>
      </c>
      <c r="BR233" s="15">
        <v>11.000999999999999</v>
      </c>
    </row>
    <row r="234" spans="1:70" x14ac:dyDescent="0.2">
      <c r="A234" s="24" t="s">
        <v>781</v>
      </c>
      <c r="B234" s="24">
        <v>876</v>
      </c>
      <c r="C234" s="24" t="s">
        <v>17</v>
      </c>
      <c r="D234" s="24" t="s">
        <v>780</v>
      </c>
      <c r="E234" s="15">
        <v>7</v>
      </c>
      <c r="F234" s="15">
        <v>7.0869999999999997</v>
      </c>
      <c r="G234" s="15">
        <v>7.2329999999999997</v>
      </c>
      <c r="H234" s="15">
        <v>7.4240000000000004</v>
      </c>
      <c r="I234" s="15">
        <v>7.609</v>
      </c>
      <c r="J234" s="15">
        <v>7.7930000000000001</v>
      </c>
      <c r="K234" s="15">
        <v>7.9619999999999997</v>
      </c>
      <c r="L234" s="15">
        <v>8.1240000000000006</v>
      </c>
      <c r="M234" s="15">
        <v>8.2639999999999993</v>
      </c>
      <c r="N234" s="15">
        <v>8.4060000000000006</v>
      </c>
      <c r="O234" s="15">
        <v>8.5570000000000004</v>
      </c>
      <c r="P234" s="15">
        <v>8.7289999999999992</v>
      </c>
      <c r="Q234" s="15">
        <v>8.9030000000000005</v>
      </c>
      <c r="R234" s="15">
        <v>9.0609999999999999</v>
      </c>
      <c r="S234" s="15">
        <v>9.1720000000000006</v>
      </c>
      <c r="T234" s="15">
        <v>9.2230000000000008</v>
      </c>
      <c r="U234" s="15">
        <v>9.2059999999999995</v>
      </c>
      <c r="V234" s="15">
        <v>9.1349999999999998</v>
      </c>
      <c r="W234" s="15">
        <v>9.0229999999999997</v>
      </c>
      <c r="X234" s="15">
        <v>8.9149999999999991</v>
      </c>
      <c r="Y234" s="15">
        <v>8.8420000000000005</v>
      </c>
      <c r="Z234" s="15">
        <v>8.7910000000000004</v>
      </c>
      <c r="AA234" s="15">
        <v>8.7750000000000004</v>
      </c>
      <c r="AB234" s="15">
        <v>8.8049999999999997</v>
      </c>
      <c r="AC234" s="15">
        <v>8.9120000000000008</v>
      </c>
      <c r="AD234" s="15">
        <v>9.1199999999999992</v>
      </c>
      <c r="AE234" s="15">
        <v>9.4120000000000008</v>
      </c>
      <c r="AF234" s="15">
        <v>9.7940000000000005</v>
      </c>
      <c r="AG234" s="15">
        <v>10.241</v>
      </c>
      <c r="AH234" s="15">
        <v>10.728</v>
      </c>
      <c r="AI234" s="15">
        <v>11.234</v>
      </c>
      <c r="AJ234" s="15">
        <v>11.750999999999999</v>
      </c>
      <c r="AK234" s="15">
        <v>12.273999999999999</v>
      </c>
      <c r="AL234" s="15">
        <v>12.773999999999999</v>
      </c>
      <c r="AM234" s="15">
        <v>13.207000000000001</v>
      </c>
      <c r="AN234" s="15">
        <v>13.532</v>
      </c>
      <c r="AO234" s="15">
        <v>13.74</v>
      </c>
      <c r="AP234" s="15">
        <v>13.847</v>
      </c>
      <c r="AQ234" s="15">
        <v>13.863</v>
      </c>
      <c r="AR234" s="15">
        <v>13.866</v>
      </c>
      <c r="AS234" s="15">
        <v>13.878</v>
      </c>
      <c r="AT234" s="15">
        <v>13.912000000000001</v>
      </c>
      <c r="AU234" s="15">
        <v>13.955</v>
      </c>
      <c r="AV234" s="15">
        <v>14.013999999999999</v>
      </c>
      <c r="AW234" s="15">
        <v>14.074999999999999</v>
      </c>
      <c r="AX234" s="15">
        <v>14.141999999999999</v>
      </c>
      <c r="AY234" s="15">
        <v>14.211</v>
      </c>
      <c r="AZ234" s="15">
        <v>14.28</v>
      </c>
      <c r="BA234" s="15">
        <v>14.353999999999999</v>
      </c>
      <c r="BB234" s="15">
        <v>14.428000000000001</v>
      </c>
      <c r="BC234" s="15">
        <v>14.5</v>
      </c>
      <c r="BD234" s="15">
        <v>14.563000000000001</v>
      </c>
      <c r="BE234" s="15">
        <v>14.622</v>
      </c>
      <c r="BF234" s="15">
        <v>14.651</v>
      </c>
      <c r="BG234" s="15">
        <v>14.643000000000001</v>
      </c>
      <c r="BH234" s="15">
        <v>14.568</v>
      </c>
      <c r="BI234" s="15">
        <v>14.433999999999999</v>
      </c>
      <c r="BJ234" s="15">
        <v>14.228999999999999</v>
      </c>
      <c r="BK234" s="15">
        <v>13.984</v>
      </c>
      <c r="BL234" s="15">
        <v>13.706</v>
      </c>
      <c r="BM234" s="15">
        <v>13.428000000000001</v>
      </c>
      <c r="BN234" s="15">
        <v>13.129</v>
      </c>
      <c r="BO234" s="15">
        <v>12.836</v>
      </c>
      <c r="BP234" s="15">
        <v>12.551</v>
      </c>
      <c r="BQ234" s="15">
        <v>12.285</v>
      </c>
      <c r="BR234" s="15">
        <v>12.066000000000001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F3-6F8F-E547-BD24-4C31F73AC8E3}">
  <dimension ref="A1:BQ7"/>
  <sheetViews>
    <sheetView workbookViewId="0">
      <selection activeCell="A6" sqref="A6"/>
    </sheetView>
  </sheetViews>
  <sheetFormatPr baseColWidth="10" defaultRowHeight="15" x14ac:dyDescent="0.2"/>
  <cols>
    <col min="1" max="2" width="10.83203125" style="14"/>
    <col min="3" max="3" width="11" style="14" bestFit="1" customWidth="1"/>
    <col min="4" max="69" width="17" style="14" bestFit="1" customWidth="1"/>
    <col min="70" max="16384" width="10.83203125" style="14"/>
  </cols>
  <sheetData>
    <row r="1" spans="1:69" x14ac:dyDescent="0.2">
      <c r="A1" s="18" t="s">
        <v>1</v>
      </c>
      <c r="B1" s="18" t="s">
        <v>194</v>
      </c>
      <c r="C1" s="19" t="s">
        <v>2</v>
      </c>
      <c r="D1" s="15" t="s">
        <v>301</v>
      </c>
      <c r="E1" s="15" t="s">
        <v>302</v>
      </c>
      <c r="F1" s="15" t="s">
        <v>303</v>
      </c>
      <c r="G1" s="15" t="s">
        <v>304</v>
      </c>
      <c r="H1" s="15" t="s">
        <v>305</v>
      </c>
      <c r="I1" s="15" t="s">
        <v>306</v>
      </c>
      <c r="J1" s="15" t="s">
        <v>307</v>
      </c>
      <c r="K1" s="15" t="s">
        <v>308</v>
      </c>
      <c r="L1" s="15" t="s">
        <v>309</v>
      </c>
      <c r="M1" s="15" t="s">
        <v>310</v>
      </c>
      <c r="N1" s="15" t="s">
        <v>311</v>
      </c>
      <c r="O1" s="15" t="s">
        <v>312</v>
      </c>
      <c r="P1" s="15" t="s">
        <v>313</v>
      </c>
      <c r="Q1" s="15" t="s">
        <v>314</v>
      </c>
      <c r="R1" s="15" t="s">
        <v>315</v>
      </c>
      <c r="S1" s="15" t="s">
        <v>316</v>
      </c>
      <c r="T1" s="15" t="s">
        <v>317</v>
      </c>
      <c r="U1" s="15" t="s">
        <v>318</v>
      </c>
      <c r="V1" s="15" t="s">
        <v>319</v>
      </c>
      <c r="W1" s="15" t="s">
        <v>320</v>
      </c>
      <c r="X1" s="15" t="s">
        <v>321</v>
      </c>
      <c r="Y1" s="15" t="s">
        <v>322</v>
      </c>
      <c r="Z1" s="15" t="s">
        <v>323</v>
      </c>
      <c r="AA1" s="15" t="s">
        <v>324</v>
      </c>
      <c r="AB1" s="15" t="s">
        <v>325</v>
      </c>
      <c r="AC1" s="15" t="s">
        <v>326</v>
      </c>
      <c r="AD1" s="15" t="s">
        <v>327</v>
      </c>
      <c r="AE1" s="15" t="s">
        <v>328</v>
      </c>
      <c r="AF1" s="15" t="s">
        <v>329</v>
      </c>
      <c r="AG1" s="15" t="s">
        <v>330</v>
      </c>
      <c r="AH1" s="15" t="s">
        <v>331</v>
      </c>
      <c r="AI1" s="15" t="s">
        <v>332</v>
      </c>
      <c r="AJ1" s="15" t="s">
        <v>333</v>
      </c>
      <c r="AK1" s="15" t="s">
        <v>334</v>
      </c>
      <c r="AL1" s="15" t="s">
        <v>335</v>
      </c>
      <c r="AM1" s="15" t="s">
        <v>336</v>
      </c>
      <c r="AN1" s="15" t="s">
        <v>337</v>
      </c>
      <c r="AO1" s="15" t="s">
        <v>338</v>
      </c>
      <c r="AP1" s="15" t="s">
        <v>339</v>
      </c>
      <c r="AQ1" s="15" t="s">
        <v>340</v>
      </c>
      <c r="AR1" s="15" t="s">
        <v>341</v>
      </c>
      <c r="AS1" s="15" t="s">
        <v>342</v>
      </c>
      <c r="AT1" s="15" t="s">
        <v>343</v>
      </c>
      <c r="AU1" s="15" t="s">
        <v>344</v>
      </c>
      <c r="AV1" s="15" t="s">
        <v>345</v>
      </c>
      <c r="AW1" s="15" t="s">
        <v>346</v>
      </c>
      <c r="AX1" s="15" t="s">
        <v>347</v>
      </c>
      <c r="AY1" s="15" t="s">
        <v>348</v>
      </c>
      <c r="AZ1" s="15" t="s">
        <v>349</v>
      </c>
      <c r="BA1" s="15" t="s">
        <v>350</v>
      </c>
      <c r="BB1" s="15" t="s">
        <v>351</v>
      </c>
      <c r="BC1" s="15" t="s">
        <v>352</v>
      </c>
      <c r="BD1" s="15" t="s">
        <v>353</v>
      </c>
      <c r="BE1" s="15" t="s">
        <v>354</v>
      </c>
      <c r="BF1" s="15" t="s">
        <v>355</v>
      </c>
      <c r="BG1" s="15" t="s">
        <v>356</v>
      </c>
      <c r="BH1" s="15" t="s">
        <v>357</v>
      </c>
      <c r="BI1" s="15" t="s">
        <v>358</v>
      </c>
      <c r="BJ1" s="15" t="s">
        <v>359</v>
      </c>
      <c r="BK1" s="15" t="s">
        <v>360</v>
      </c>
      <c r="BL1" s="15" t="s">
        <v>361</v>
      </c>
      <c r="BM1" s="15" t="s">
        <v>362</v>
      </c>
      <c r="BN1" s="15" t="s">
        <v>363</v>
      </c>
      <c r="BO1" s="15" t="s">
        <v>364</v>
      </c>
      <c r="BP1" s="15" t="s">
        <v>365</v>
      </c>
      <c r="BQ1" s="15" t="s">
        <v>366</v>
      </c>
    </row>
    <row r="2" spans="1:69" x14ac:dyDescent="0.2">
      <c r="A2" s="16" t="s">
        <v>10</v>
      </c>
      <c r="B2" s="16" t="s">
        <v>380</v>
      </c>
      <c r="C2" s="14">
        <v>903</v>
      </c>
      <c r="D2" s="17">
        <v>228670.019</v>
      </c>
      <c r="E2" s="17">
        <v>233277.049</v>
      </c>
      <c r="F2" s="17">
        <v>238113.12100000001</v>
      </c>
      <c r="G2" s="17">
        <v>243177.791</v>
      </c>
      <c r="H2" s="17">
        <v>248471.497</v>
      </c>
      <c r="I2" s="17">
        <v>253995.02499999999</v>
      </c>
      <c r="J2" s="17">
        <v>259750.19500000001</v>
      </c>
      <c r="K2" s="17">
        <v>265739.28100000002</v>
      </c>
      <c r="L2" s="17">
        <v>271965.261</v>
      </c>
      <c r="M2" s="17">
        <v>278431.54499999998</v>
      </c>
      <c r="N2" s="17">
        <v>285142.00599999999</v>
      </c>
      <c r="O2" s="17">
        <v>292100.07900000003</v>
      </c>
      <c r="P2" s="17">
        <v>299309.23100000003</v>
      </c>
      <c r="Q2" s="17">
        <v>306772.11200000002</v>
      </c>
      <c r="R2" s="17">
        <v>314491.391</v>
      </c>
      <c r="S2" s="17">
        <v>322470.63400000002</v>
      </c>
      <c r="T2" s="17">
        <v>330720.40700000001</v>
      </c>
      <c r="U2" s="17">
        <v>339247.87800000003</v>
      </c>
      <c r="V2" s="17">
        <v>348049.88099999999</v>
      </c>
      <c r="W2" s="17">
        <v>357119.79399999999</v>
      </c>
      <c r="X2" s="17">
        <v>366458.929</v>
      </c>
      <c r="Y2" s="17">
        <v>376067.25699999998</v>
      </c>
      <c r="Z2" s="17">
        <v>385965.16100000002</v>
      </c>
      <c r="AA2" s="17">
        <v>396198.875</v>
      </c>
      <c r="AB2" s="17">
        <v>406828.20600000001</v>
      </c>
      <c r="AC2" s="17">
        <v>417898.07400000002</v>
      </c>
      <c r="AD2" s="17">
        <v>429424.761</v>
      </c>
      <c r="AE2" s="17">
        <v>441404.179</v>
      </c>
      <c r="AF2" s="17">
        <v>453834.79200000002</v>
      </c>
      <c r="AG2" s="17">
        <v>466707.33100000001</v>
      </c>
      <c r="AH2" s="17">
        <v>480012.20899999997</v>
      </c>
      <c r="AI2" s="17">
        <v>493747.69900000002</v>
      </c>
      <c r="AJ2" s="17">
        <v>507910.46500000003</v>
      </c>
      <c r="AK2" s="17">
        <v>522485.55</v>
      </c>
      <c r="AL2" s="17">
        <v>537453.70299999998</v>
      </c>
      <c r="AM2" s="17">
        <v>552796.228</v>
      </c>
      <c r="AN2" s="17">
        <v>568505.61100000003</v>
      </c>
      <c r="AO2" s="17">
        <v>584569.18599999999</v>
      </c>
      <c r="AP2" s="17">
        <v>600956.701</v>
      </c>
      <c r="AQ2" s="17">
        <v>617632.01199999999</v>
      </c>
      <c r="AR2" s="17">
        <v>634567.04399999999</v>
      </c>
      <c r="AS2" s="17">
        <v>651763.10600000003</v>
      </c>
      <c r="AT2" s="17">
        <v>669221.34199999995</v>
      </c>
      <c r="AU2" s="17">
        <v>686916.86199999996</v>
      </c>
      <c r="AV2" s="17">
        <v>704820.799</v>
      </c>
      <c r="AW2" s="17">
        <v>722921.96100000001</v>
      </c>
      <c r="AX2" s="17">
        <v>741220.51899999997</v>
      </c>
      <c r="AY2" s="17">
        <v>759752.78899999999</v>
      </c>
      <c r="AZ2" s="17">
        <v>778592.23600000003</v>
      </c>
      <c r="BA2" s="17">
        <v>797836.027</v>
      </c>
      <c r="BB2" s="17">
        <v>817566.00399999996</v>
      </c>
      <c r="BC2" s="17">
        <v>837820.92799999996</v>
      </c>
      <c r="BD2" s="17">
        <v>858622.59699999995</v>
      </c>
      <c r="BE2" s="17">
        <v>880016.86600000004</v>
      </c>
      <c r="BF2" s="17">
        <v>902048.60100000002</v>
      </c>
      <c r="BG2" s="17">
        <v>924757.70799999998</v>
      </c>
      <c r="BH2" s="17">
        <v>948156.16599999997</v>
      </c>
      <c r="BI2" s="17">
        <v>972265.96100000001</v>
      </c>
      <c r="BJ2" s="17">
        <v>997144.67</v>
      </c>
      <c r="BK2" s="17">
        <v>1022858.654</v>
      </c>
      <c r="BL2" s="17">
        <v>1049446.344</v>
      </c>
      <c r="BM2" s="17">
        <v>1076933.8130000001</v>
      </c>
      <c r="BN2" s="17">
        <v>1105285.2679999999</v>
      </c>
      <c r="BO2" s="17">
        <v>1134398.192</v>
      </c>
      <c r="BP2" s="17">
        <v>1164129.7890000001</v>
      </c>
      <c r="BQ2" s="17">
        <v>1194369.9080000001</v>
      </c>
    </row>
    <row r="3" spans="1:69" x14ac:dyDescent="0.2">
      <c r="A3" s="16" t="s">
        <v>5</v>
      </c>
      <c r="B3" s="16" t="s">
        <v>380</v>
      </c>
      <c r="C3" s="14">
        <v>935</v>
      </c>
      <c r="D3" s="17">
        <v>1404061.59</v>
      </c>
      <c r="E3" s="17">
        <v>1434534.7849999999</v>
      </c>
      <c r="F3" s="17">
        <v>1463159.8160000001</v>
      </c>
      <c r="G3" s="17">
        <v>1490835.7139999999</v>
      </c>
      <c r="H3" s="17">
        <v>1518303.01</v>
      </c>
      <c r="I3" s="17">
        <v>1546143.227</v>
      </c>
      <c r="J3" s="17">
        <v>1574772.6529999999</v>
      </c>
      <c r="K3" s="17">
        <v>1604448.7949999999</v>
      </c>
      <c r="L3" s="17">
        <v>1635288.4339999999</v>
      </c>
      <c r="M3" s="17">
        <v>1667297.629</v>
      </c>
      <c r="N3" s="17">
        <v>1700462.7520000001</v>
      </c>
      <c r="O3" s="17">
        <v>1734847.0649999999</v>
      </c>
      <c r="P3" s="17">
        <v>1770675.629</v>
      </c>
      <c r="Q3" s="17">
        <v>1808371.2649999999</v>
      </c>
      <c r="R3" s="17">
        <v>1848452.0490000001</v>
      </c>
      <c r="S3" s="17">
        <v>1891228.7350000001</v>
      </c>
      <c r="T3" s="17">
        <v>1936862.071</v>
      </c>
      <c r="U3" s="17">
        <v>1985086.19</v>
      </c>
      <c r="V3" s="17">
        <v>2035238.284</v>
      </c>
      <c r="W3" s="17">
        <v>2086393.344</v>
      </c>
      <c r="X3" s="17">
        <v>2137828.395</v>
      </c>
      <c r="Y3" s="17">
        <v>2189385.932</v>
      </c>
      <c r="Z3" s="17">
        <v>2241096.8530000001</v>
      </c>
      <c r="AA3" s="17">
        <v>2292666.3569999998</v>
      </c>
      <c r="AB3" s="17">
        <v>2343802.5619999999</v>
      </c>
      <c r="AC3" s="17">
        <v>2394338.0040000002</v>
      </c>
      <c r="AD3" s="17">
        <v>2444094.0129999998</v>
      </c>
      <c r="AE3" s="17">
        <v>2493191.9350000001</v>
      </c>
      <c r="AF3" s="17">
        <v>2542157.7310000001</v>
      </c>
      <c r="AG3" s="17">
        <v>2591734.858</v>
      </c>
      <c r="AH3" s="17">
        <v>2642488.969</v>
      </c>
      <c r="AI3" s="17">
        <v>2694423.5359999998</v>
      </c>
      <c r="AJ3" s="17">
        <v>2747435.3339999998</v>
      </c>
      <c r="AK3" s="17">
        <v>2801830.9029999999</v>
      </c>
      <c r="AL3" s="17">
        <v>2857956.3539999998</v>
      </c>
      <c r="AM3" s="17">
        <v>2915953.4440000001</v>
      </c>
      <c r="AN3" s="17">
        <v>2976023.1940000001</v>
      </c>
      <c r="AO3" s="17">
        <v>3037815.6</v>
      </c>
      <c r="AP3" s="17">
        <v>3100227.1690000002</v>
      </c>
      <c r="AQ3" s="17">
        <v>3161768.2859999998</v>
      </c>
      <c r="AR3" s="17">
        <v>3221341.719</v>
      </c>
      <c r="AS3" s="17">
        <v>3278551.3429999999</v>
      </c>
      <c r="AT3" s="17">
        <v>3333604.0950000002</v>
      </c>
      <c r="AU3" s="17">
        <v>3386759.8560000001</v>
      </c>
      <c r="AV3" s="17">
        <v>3438526.43</v>
      </c>
      <c r="AW3" s="17">
        <v>3489306.253</v>
      </c>
      <c r="AX3" s="17">
        <v>3539101.0690000001</v>
      </c>
      <c r="AY3" s="17">
        <v>3587833.5210000002</v>
      </c>
      <c r="AZ3" s="17">
        <v>3635758.51</v>
      </c>
      <c r="BA3" s="17">
        <v>3683189.7859999998</v>
      </c>
      <c r="BB3" s="17">
        <v>3730370.625</v>
      </c>
      <c r="BC3" s="17">
        <v>3777425.0690000001</v>
      </c>
      <c r="BD3" s="17">
        <v>3824369.5260000001</v>
      </c>
      <c r="BE3" s="17">
        <v>3871201.74</v>
      </c>
      <c r="BF3" s="17">
        <v>3917871.1510000001</v>
      </c>
      <c r="BG3" s="17">
        <v>3964342.662</v>
      </c>
      <c r="BH3" s="17">
        <v>4010602.6669999999</v>
      </c>
      <c r="BI3" s="17">
        <v>4056684.6970000002</v>
      </c>
      <c r="BJ3" s="17">
        <v>4102643.673</v>
      </c>
      <c r="BK3" s="17">
        <v>4148549.798</v>
      </c>
      <c r="BL3" s="17">
        <v>4194425.2120000003</v>
      </c>
      <c r="BM3" s="17">
        <v>4240280.9759999998</v>
      </c>
      <c r="BN3" s="17">
        <v>4286014.7309999997</v>
      </c>
      <c r="BO3" s="17">
        <v>4331391.2050000001</v>
      </c>
      <c r="BP3" s="17">
        <v>4376099.6550000003</v>
      </c>
      <c r="BQ3" s="17">
        <v>4419897.6009999998</v>
      </c>
    </row>
    <row r="4" spans="1:69" x14ac:dyDescent="0.2">
      <c r="A4" s="16" t="s">
        <v>7</v>
      </c>
      <c r="B4" s="16" t="s">
        <v>380</v>
      </c>
      <c r="C4" s="14">
        <v>908</v>
      </c>
      <c r="D4" s="17">
        <v>549375.01899999997</v>
      </c>
      <c r="E4" s="17">
        <v>554466.929</v>
      </c>
      <c r="F4" s="17">
        <v>559927.98100000003</v>
      </c>
      <c r="G4" s="17">
        <v>565596.26699999999</v>
      </c>
      <c r="H4" s="17">
        <v>571350.53399999999</v>
      </c>
      <c r="I4" s="17">
        <v>577110.36</v>
      </c>
      <c r="J4" s="17">
        <v>582838.18400000001</v>
      </c>
      <c r="K4" s="17">
        <v>588537.23300000001</v>
      </c>
      <c r="L4" s="17">
        <v>594245.07799999998</v>
      </c>
      <c r="M4" s="17">
        <v>600023.21799999999</v>
      </c>
      <c r="N4" s="17">
        <v>605925.43700000003</v>
      </c>
      <c r="O4" s="17">
        <v>611963.91</v>
      </c>
      <c r="P4" s="17">
        <v>618079.777</v>
      </c>
      <c r="Q4" s="17">
        <v>624130.49699999997</v>
      </c>
      <c r="R4" s="17">
        <v>629925.54700000002</v>
      </c>
      <c r="S4" s="17">
        <v>635332.23400000005</v>
      </c>
      <c r="T4" s="17">
        <v>640285.79799999995</v>
      </c>
      <c r="U4" s="17">
        <v>644832.05200000003</v>
      </c>
      <c r="V4" s="17">
        <v>649085.05099999998</v>
      </c>
      <c r="W4" s="17">
        <v>653216.51</v>
      </c>
      <c r="X4" s="17">
        <v>657350.13399999996</v>
      </c>
      <c r="Y4" s="17">
        <v>661522.652</v>
      </c>
      <c r="Z4" s="17">
        <v>665692.14500000002</v>
      </c>
      <c r="AA4" s="17">
        <v>669810.6</v>
      </c>
      <c r="AB4" s="17">
        <v>673799.96900000004</v>
      </c>
      <c r="AC4" s="17">
        <v>677604.81599999999</v>
      </c>
      <c r="AD4" s="17">
        <v>681220.53099999996</v>
      </c>
      <c r="AE4" s="17">
        <v>684673.15700000001</v>
      </c>
      <c r="AF4" s="17">
        <v>687975.13800000004</v>
      </c>
      <c r="AG4" s="17">
        <v>691147.01199999999</v>
      </c>
      <c r="AH4" s="17">
        <v>694207.33700000006</v>
      </c>
      <c r="AI4" s="17">
        <v>697140.91099999996</v>
      </c>
      <c r="AJ4" s="17">
        <v>699949.75399999996</v>
      </c>
      <c r="AK4" s="17">
        <v>702689.65599999996</v>
      </c>
      <c r="AL4" s="17">
        <v>705434.11300000001</v>
      </c>
      <c r="AM4" s="17">
        <v>708226.81799999997</v>
      </c>
      <c r="AN4" s="17">
        <v>711091.02800000005</v>
      </c>
      <c r="AO4" s="17">
        <v>713985.201</v>
      </c>
      <c r="AP4" s="17">
        <v>716806.50899999996</v>
      </c>
      <c r="AQ4" s="17">
        <v>719413.06599999999</v>
      </c>
      <c r="AR4" s="17">
        <v>721698.58700000006</v>
      </c>
      <c r="AS4" s="17">
        <v>723653.72499999998</v>
      </c>
      <c r="AT4" s="17">
        <v>725300.09100000001</v>
      </c>
      <c r="AU4" s="17">
        <v>726604.11800000002</v>
      </c>
      <c r="AV4" s="17">
        <v>727533.92299999995</v>
      </c>
      <c r="AW4" s="17">
        <v>728084.59299999999</v>
      </c>
      <c r="AX4" s="17">
        <v>728232.51</v>
      </c>
      <c r="AY4" s="17">
        <v>728031.01599999995</v>
      </c>
      <c r="AZ4" s="17">
        <v>727650.06</v>
      </c>
      <c r="BA4" s="17">
        <v>727316.73300000001</v>
      </c>
      <c r="BB4" s="17">
        <v>727200.93900000001</v>
      </c>
      <c r="BC4" s="17">
        <v>727354.723</v>
      </c>
      <c r="BD4" s="17">
        <v>727754.272</v>
      </c>
      <c r="BE4" s="17">
        <v>728396.63300000003</v>
      </c>
      <c r="BF4" s="17">
        <v>729252.505</v>
      </c>
      <c r="BG4" s="17">
        <v>730289.68200000003</v>
      </c>
      <c r="BH4" s="17">
        <v>731530.90899999999</v>
      </c>
      <c r="BI4" s="17">
        <v>732963.75600000005</v>
      </c>
      <c r="BJ4" s="17">
        <v>734474.49</v>
      </c>
      <c r="BK4" s="17">
        <v>735911.17500000005</v>
      </c>
      <c r="BL4" s="17">
        <v>737163.58</v>
      </c>
      <c r="BM4" s="17">
        <v>738177.804</v>
      </c>
      <c r="BN4" s="17">
        <v>738976.54200000002</v>
      </c>
      <c r="BO4" s="17">
        <v>739621.18200000003</v>
      </c>
      <c r="BP4" s="17">
        <v>740210.73</v>
      </c>
      <c r="BQ4" s="17">
        <v>740813.95900000003</v>
      </c>
    </row>
    <row r="5" spans="1:69" x14ac:dyDescent="0.2">
      <c r="A5" s="9" t="s">
        <v>382</v>
      </c>
      <c r="B5" s="16" t="s">
        <v>380</v>
      </c>
      <c r="C5" s="14">
        <v>904</v>
      </c>
      <c r="D5" s="17">
        <v>168917.693</v>
      </c>
      <c r="E5" s="17">
        <v>173497.12599999999</v>
      </c>
      <c r="F5" s="17">
        <v>178233.93599999999</v>
      </c>
      <c r="G5" s="17">
        <v>183107.43599999999</v>
      </c>
      <c r="H5" s="17">
        <v>188105.27299999999</v>
      </c>
      <c r="I5" s="17">
        <v>193223.682</v>
      </c>
      <c r="J5" s="17">
        <v>198467.73</v>
      </c>
      <c r="K5" s="17">
        <v>203850.83100000001</v>
      </c>
      <c r="L5" s="17">
        <v>209393.36900000001</v>
      </c>
      <c r="M5" s="17">
        <v>215119.74400000001</v>
      </c>
      <c r="N5" s="17">
        <v>221050.541</v>
      </c>
      <c r="O5" s="17">
        <v>227193.80799999999</v>
      </c>
      <c r="P5" s="17">
        <v>233537.69399999999</v>
      </c>
      <c r="Q5" s="17">
        <v>240046.97500000001</v>
      </c>
      <c r="R5" s="17">
        <v>246672.717</v>
      </c>
      <c r="S5" s="17">
        <v>253378.16</v>
      </c>
      <c r="T5" s="17">
        <v>260148.65900000001</v>
      </c>
      <c r="U5" s="17">
        <v>266990.56800000003</v>
      </c>
      <c r="V5" s="17">
        <v>273914.30300000001</v>
      </c>
      <c r="W5" s="17">
        <v>280939.03499999997</v>
      </c>
      <c r="X5" s="17">
        <v>288077.45199999999</v>
      </c>
      <c r="Y5" s="17">
        <v>295329.89600000001</v>
      </c>
      <c r="Z5" s="17">
        <v>302686.18800000002</v>
      </c>
      <c r="AA5" s="17">
        <v>310136.41200000001</v>
      </c>
      <c r="AB5" s="17">
        <v>317666.95299999998</v>
      </c>
      <c r="AC5" s="17">
        <v>325267.48499999999</v>
      </c>
      <c r="AD5" s="17">
        <v>332929.511</v>
      </c>
      <c r="AE5" s="17">
        <v>340652.97600000002</v>
      </c>
      <c r="AF5" s="17">
        <v>348445.87400000001</v>
      </c>
      <c r="AG5" s="17">
        <v>356320.90399999998</v>
      </c>
      <c r="AH5" s="17">
        <v>364284.30499999999</v>
      </c>
      <c r="AI5" s="17">
        <v>372337.98100000003</v>
      </c>
      <c r="AJ5" s="17">
        <v>380469.74699999997</v>
      </c>
      <c r="AK5" s="17">
        <v>388654.56199999998</v>
      </c>
      <c r="AL5" s="17">
        <v>396859.511</v>
      </c>
      <c r="AM5" s="17">
        <v>405059.62099999998</v>
      </c>
      <c r="AN5" s="17">
        <v>413238.72100000002</v>
      </c>
      <c r="AO5" s="17">
        <v>421398.06900000002</v>
      </c>
      <c r="AP5" s="17">
        <v>429551.19300000003</v>
      </c>
      <c r="AQ5" s="17">
        <v>437720.60100000002</v>
      </c>
      <c r="AR5" s="17">
        <v>445919.20899999997</v>
      </c>
      <c r="AS5" s="17">
        <v>454146.50400000002</v>
      </c>
      <c r="AT5" s="17">
        <v>462384.12300000002</v>
      </c>
      <c r="AU5" s="17">
        <v>470605.185</v>
      </c>
      <c r="AV5" s="17">
        <v>478774.19500000001</v>
      </c>
      <c r="AW5" s="17">
        <v>486862.56199999998</v>
      </c>
      <c r="AX5" s="17">
        <v>494867.21899999998</v>
      </c>
      <c r="AY5" s="17">
        <v>502786.73200000002</v>
      </c>
      <c r="AZ5" s="17">
        <v>510597.435</v>
      </c>
      <c r="BA5" s="17">
        <v>518271.92599999998</v>
      </c>
      <c r="BB5" s="17">
        <v>525794.973</v>
      </c>
      <c r="BC5" s="17">
        <v>533150.54799999995</v>
      </c>
      <c r="BD5" s="17">
        <v>540353.64599999995</v>
      </c>
      <c r="BE5" s="17">
        <v>547458.82499999995</v>
      </c>
      <c r="BF5" s="17">
        <v>554541.43599999999</v>
      </c>
      <c r="BG5" s="17">
        <v>561655.87100000004</v>
      </c>
      <c r="BH5" s="17">
        <v>568818.53899999999</v>
      </c>
      <c r="BI5" s="17">
        <v>576013.49399999995</v>
      </c>
      <c r="BJ5" s="17">
        <v>583222.304</v>
      </c>
      <c r="BK5" s="17">
        <v>590413.65800000005</v>
      </c>
      <c r="BL5" s="17">
        <v>597561.53</v>
      </c>
      <c r="BM5" s="17">
        <v>604661.71400000004</v>
      </c>
      <c r="BN5" s="17">
        <v>611713.89500000002</v>
      </c>
      <c r="BO5" s="17">
        <v>618698.84600000002</v>
      </c>
      <c r="BP5" s="17">
        <v>625593.92200000002</v>
      </c>
      <c r="BQ5" s="17">
        <v>632380.83100000001</v>
      </c>
    </row>
    <row r="6" spans="1:69" x14ac:dyDescent="0.2">
      <c r="A6" s="9" t="s">
        <v>383</v>
      </c>
      <c r="B6" s="16" t="s">
        <v>380</v>
      </c>
      <c r="C6" s="14">
        <v>905</v>
      </c>
      <c r="D6" s="17">
        <v>172602.62400000001</v>
      </c>
      <c r="E6" s="17">
        <v>175069.6</v>
      </c>
      <c r="F6" s="17">
        <v>177873.95699999999</v>
      </c>
      <c r="G6" s="17">
        <v>180940.68900000001</v>
      </c>
      <c r="H6" s="17">
        <v>184201.25200000001</v>
      </c>
      <c r="I6" s="17">
        <v>187593.52799999999</v>
      </c>
      <c r="J6" s="17">
        <v>191061.864</v>
      </c>
      <c r="K6" s="17">
        <v>194557.057</v>
      </c>
      <c r="L6" s="17">
        <v>198036.25099999999</v>
      </c>
      <c r="M6" s="17">
        <v>201462.9</v>
      </c>
      <c r="N6" s="17">
        <v>204806.56700000001</v>
      </c>
      <c r="O6" s="17">
        <v>208042.55</v>
      </c>
      <c r="P6" s="17">
        <v>211151.75</v>
      </c>
      <c r="Q6" s="17">
        <v>214120.51699999999</v>
      </c>
      <c r="R6" s="17">
        <v>216940.935</v>
      </c>
      <c r="S6" s="17">
        <v>219611.69200000001</v>
      </c>
      <c r="T6" s="17">
        <v>222121.85800000001</v>
      </c>
      <c r="U6" s="17">
        <v>224480.144</v>
      </c>
      <c r="V6" s="17">
        <v>226731.32199999999</v>
      </c>
      <c r="W6" s="17">
        <v>228937.02600000001</v>
      </c>
      <c r="X6" s="17">
        <v>231144.70600000001</v>
      </c>
      <c r="Y6" s="17">
        <v>233371.459</v>
      </c>
      <c r="Z6" s="17">
        <v>235615.13</v>
      </c>
      <c r="AA6" s="17">
        <v>237880.386</v>
      </c>
      <c r="AB6" s="17">
        <v>240166.13800000001</v>
      </c>
      <c r="AC6" s="17">
        <v>242471.96400000001</v>
      </c>
      <c r="AD6" s="17">
        <v>244806.85800000001</v>
      </c>
      <c r="AE6" s="17">
        <v>247177.28099999999</v>
      </c>
      <c r="AF6" s="17">
        <v>249575.80499999999</v>
      </c>
      <c r="AG6" s="17">
        <v>251990.47399999999</v>
      </c>
      <c r="AH6" s="17">
        <v>254413.64600000001</v>
      </c>
      <c r="AI6" s="17">
        <v>256844.07699999999</v>
      </c>
      <c r="AJ6" s="17">
        <v>259288.52600000001</v>
      </c>
      <c r="AK6" s="17">
        <v>261756.859</v>
      </c>
      <c r="AL6" s="17">
        <v>264262.66899999999</v>
      </c>
      <c r="AM6" s="17">
        <v>266816.288</v>
      </c>
      <c r="AN6" s="17">
        <v>269426.27600000001</v>
      </c>
      <c r="AO6" s="17">
        <v>272092.91399999999</v>
      </c>
      <c r="AP6" s="17">
        <v>274808.65399999998</v>
      </c>
      <c r="AQ6" s="17">
        <v>277561.43699999998</v>
      </c>
      <c r="AR6" s="17">
        <v>280345.44</v>
      </c>
      <c r="AS6" s="17">
        <v>283142.82</v>
      </c>
      <c r="AT6" s="17">
        <v>285962.467</v>
      </c>
      <c r="AU6" s="17">
        <v>288855.67499999999</v>
      </c>
      <c r="AV6" s="17">
        <v>291892.25699999998</v>
      </c>
      <c r="AW6" s="17">
        <v>295113.73300000001</v>
      </c>
      <c r="AX6" s="17">
        <v>298550.67499999999</v>
      </c>
      <c r="AY6" s="17">
        <v>302165.13199999998</v>
      </c>
      <c r="AZ6" s="17">
        <v>305846.48100000003</v>
      </c>
      <c r="BA6" s="17">
        <v>309442.255</v>
      </c>
      <c r="BB6" s="17">
        <v>312845.02600000001</v>
      </c>
      <c r="BC6" s="17">
        <v>316004.04100000003</v>
      </c>
      <c r="BD6" s="17">
        <v>318955.12599999999</v>
      </c>
      <c r="BE6" s="17">
        <v>321783.26299999998</v>
      </c>
      <c r="BF6" s="17">
        <v>324616.92599999998</v>
      </c>
      <c r="BG6" s="17">
        <v>327545.82299999997</v>
      </c>
      <c r="BH6" s="17">
        <v>330601.13299999997</v>
      </c>
      <c r="BI6" s="17">
        <v>333743.18699999998</v>
      </c>
      <c r="BJ6" s="17">
        <v>336906.35</v>
      </c>
      <c r="BK6" s="17">
        <v>339993.50099999999</v>
      </c>
      <c r="BL6" s="17">
        <v>342936.92700000003</v>
      </c>
      <c r="BM6" s="17">
        <v>345716.402</v>
      </c>
      <c r="BN6" s="17">
        <v>348362.05300000001</v>
      </c>
      <c r="BO6" s="17">
        <v>350917.62900000002</v>
      </c>
      <c r="BP6" s="17">
        <v>353448.54800000001</v>
      </c>
      <c r="BQ6" s="17">
        <v>356003.54100000003</v>
      </c>
    </row>
    <row r="7" spans="1:69" x14ac:dyDescent="0.2">
      <c r="A7" s="9" t="s">
        <v>381</v>
      </c>
      <c r="B7" s="16" t="s">
        <v>380</v>
      </c>
      <c r="C7" s="14">
        <v>909</v>
      </c>
      <c r="D7" s="17">
        <v>12647.776</v>
      </c>
      <c r="E7" s="17">
        <v>12971.297</v>
      </c>
      <c r="F7" s="17">
        <v>13275.573</v>
      </c>
      <c r="G7" s="17">
        <v>13572.460999999999</v>
      </c>
      <c r="H7" s="17">
        <v>13870.902</v>
      </c>
      <c r="I7" s="17">
        <v>14176.713</v>
      </c>
      <c r="J7" s="17">
        <v>14492.817999999999</v>
      </c>
      <c r="K7" s="17">
        <v>14819.081</v>
      </c>
      <c r="L7" s="17">
        <v>15152.85</v>
      </c>
      <c r="M7" s="17">
        <v>15489.65</v>
      </c>
      <c r="N7" s="17">
        <v>15825.224</v>
      </c>
      <c r="O7" s="17">
        <v>16157.867</v>
      </c>
      <c r="P7" s="17">
        <v>16490.164000000001</v>
      </c>
      <c r="Q7" s="17">
        <v>16829.986000000001</v>
      </c>
      <c r="R7" s="17">
        <v>17188.133000000002</v>
      </c>
      <c r="S7" s="17">
        <v>17571.233</v>
      </c>
      <c r="T7" s="17">
        <v>17982.612000000001</v>
      </c>
      <c r="U7" s="17">
        <v>18416.989000000001</v>
      </c>
      <c r="V7" s="17">
        <v>18861.859</v>
      </c>
      <c r="W7" s="17">
        <v>19299.805</v>
      </c>
      <c r="X7" s="17">
        <v>19718.034</v>
      </c>
      <c r="Y7" s="17">
        <v>20113.704000000002</v>
      </c>
      <c r="Z7" s="17">
        <v>20489.704000000002</v>
      </c>
      <c r="AA7" s="17">
        <v>20846.064999999999</v>
      </c>
      <c r="AB7" s="17">
        <v>21184.323</v>
      </c>
      <c r="AC7" s="17">
        <v>21506.855</v>
      </c>
      <c r="AD7" s="17">
        <v>21811.919999999998</v>
      </c>
      <c r="AE7" s="17">
        <v>22101.728999999999</v>
      </c>
      <c r="AF7" s="17">
        <v>22387.772000000001</v>
      </c>
      <c r="AG7" s="17">
        <v>22685.175999999999</v>
      </c>
      <c r="AH7" s="17">
        <v>23005.067999999999</v>
      </c>
      <c r="AI7" s="17">
        <v>23351.573</v>
      </c>
      <c r="AJ7" s="17">
        <v>23722.342000000001</v>
      </c>
      <c r="AK7" s="17">
        <v>24113.312999999998</v>
      </c>
      <c r="AL7" s="17">
        <v>24517.511999999999</v>
      </c>
      <c r="AM7" s="17">
        <v>24929.397000000001</v>
      </c>
      <c r="AN7" s="17">
        <v>25348.398000000001</v>
      </c>
      <c r="AO7" s="17">
        <v>25775.162</v>
      </c>
      <c r="AP7" s="17">
        <v>26206.73</v>
      </c>
      <c r="AQ7" s="17">
        <v>26639.715</v>
      </c>
      <c r="AR7" s="17">
        <v>27071.460999999999</v>
      </c>
      <c r="AS7" s="17">
        <v>27501.305</v>
      </c>
      <c r="AT7" s="17">
        <v>27929.030999999999</v>
      </c>
      <c r="AU7" s="17">
        <v>28353.141</v>
      </c>
      <c r="AV7" s="17">
        <v>28772.098999999998</v>
      </c>
      <c r="AW7" s="17">
        <v>29185.313999999998</v>
      </c>
      <c r="AX7" s="17">
        <v>29593.027999999998</v>
      </c>
      <c r="AY7" s="17">
        <v>29997.105</v>
      </c>
      <c r="AZ7" s="17">
        <v>30401.381000000001</v>
      </c>
      <c r="BA7" s="17">
        <v>30810.664000000001</v>
      </c>
      <c r="BB7" s="17">
        <v>31229.421999999999</v>
      </c>
      <c r="BC7" s="17">
        <v>31656.848999999998</v>
      </c>
      <c r="BD7" s="17">
        <v>32094.472000000002</v>
      </c>
      <c r="BE7" s="17">
        <v>32551.66</v>
      </c>
      <c r="BF7" s="17">
        <v>33040.245999999999</v>
      </c>
      <c r="BG7" s="17">
        <v>33567.637000000002</v>
      </c>
      <c r="BH7" s="17">
        <v>34138.499000000003</v>
      </c>
      <c r="BI7" s="17">
        <v>34747.498</v>
      </c>
      <c r="BJ7" s="17">
        <v>35379.766000000003</v>
      </c>
      <c r="BK7" s="17">
        <v>36014.267999999996</v>
      </c>
      <c r="BL7" s="17">
        <v>36635.565999999999</v>
      </c>
      <c r="BM7" s="17">
        <v>37237.877</v>
      </c>
      <c r="BN7" s="17">
        <v>37824.446000000004</v>
      </c>
      <c r="BO7" s="17">
        <v>38399.398000000001</v>
      </c>
      <c r="BP7" s="17">
        <v>38970.389000000003</v>
      </c>
      <c r="BQ7" s="17">
        <v>39542.980000000003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FE93-2592-004E-9EFB-5B7FCB21A719}">
  <dimension ref="A1:CK19"/>
  <sheetViews>
    <sheetView workbookViewId="0">
      <selection activeCell="B18" sqref="B18"/>
    </sheetView>
  </sheetViews>
  <sheetFormatPr baseColWidth="10" defaultRowHeight="15" x14ac:dyDescent="0.2"/>
  <cols>
    <col min="1" max="16384" width="10.83203125" style="20"/>
  </cols>
  <sheetData>
    <row r="1" spans="1:89" s="14" customFormat="1" x14ac:dyDescent="0.2">
      <c r="A1" s="22" t="s">
        <v>194</v>
      </c>
      <c r="B1" s="18" t="s">
        <v>1</v>
      </c>
      <c r="C1" s="19" t="s">
        <v>2</v>
      </c>
      <c r="D1" s="18" t="s">
        <v>215</v>
      </c>
      <c r="E1" s="18" t="s">
        <v>216</v>
      </c>
      <c r="F1" s="18" t="s">
        <v>217</v>
      </c>
      <c r="G1" s="18" t="s">
        <v>218</v>
      </c>
      <c r="H1" s="18" t="s">
        <v>219</v>
      </c>
      <c r="I1" s="18" t="s">
        <v>220</v>
      </c>
      <c r="J1" s="18" t="s">
        <v>221</v>
      </c>
      <c r="K1" s="18" t="s">
        <v>222</v>
      </c>
      <c r="L1" s="18" t="s">
        <v>223</v>
      </c>
      <c r="M1" s="18" t="s">
        <v>224</v>
      </c>
      <c r="N1" s="18" t="s">
        <v>225</v>
      </c>
      <c r="O1" s="18" t="s">
        <v>226</v>
      </c>
      <c r="P1" s="18" t="s">
        <v>227</v>
      </c>
      <c r="Q1" s="18" t="s">
        <v>228</v>
      </c>
      <c r="R1" s="18" t="s">
        <v>229</v>
      </c>
      <c r="S1" s="18" t="s">
        <v>230</v>
      </c>
      <c r="T1" s="18" t="s">
        <v>231</v>
      </c>
      <c r="U1" s="18" t="s">
        <v>232</v>
      </c>
      <c r="V1" s="18" t="s">
        <v>233</v>
      </c>
      <c r="W1" s="18" t="s">
        <v>234</v>
      </c>
      <c r="X1" s="18" t="s">
        <v>235</v>
      </c>
      <c r="Y1" s="18" t="s">
        <v>236</v>
      </c>
      <c r="Z1" s="18" t="s">
        <v>237</v>
      </c>
      <c r="AA1" s="18" t="s">
        <v>238</v>
      </c>
      <c r="AB1" s="18" t="s">
        <v>239</v>
      </c>
      <c r="AC1" s="18" t="s">
        <v>240</v>
      </c>
      <c r="AD1" s="18" t="s">
        <v>241</v>
      </c>
      <c r="AE1" s="18" t="s">
        <v>242</v>
      </c>
      <c r="AF1" s="18" t="s">
        <v>243</v>
      </c>
      <c r="AG1" s="18" t="s">
        <v>244</v>
      </c>
      <c r="AH1" s="18" t="s">
        <v>245</v>
      </c>
      <c r="AI1" s="18" t="s">
        <v>246</v>
      </c>
      <c r="AJ1" s="18" t="s">
        <v>247</v>
      </c>
      <c r="AK1" s="18" t="s">
        <v>248</v>
      </c>
      <c r="AL1" s="18" t="s">
        <v>249</v>
      </c>
      <c r="AM1" s="18" t="s">
        <v>250</v>
      </c>
      <c r="AN1" s="18" t="s">
        <v>251</v>
      </c>
      <c r="AO1" s="18" t="s">
        <v>252</v>
      </c>
      <c r="AP1" s="18" t="s">
        <v>253</v>
      </c>
      <c r="AQ1" s="18" t="s">
        <v>254</v>
      </c>
      <c r="AR1" s="18" t="s">
        <v>255</v>
      </c>
      <c r="AS1" s="18" t="s">
        <v>256</v>
      </c>
      <c r="AT1" s="18" t="s">
        <v>257</v>
      </c>
      <c r="AU1" s="18" t="s">
        <v>258</v>
      </c>
      <c r="AV1" s="18" t="s">
        <v>259</v>
      </c>
      <c r="AW1" s="18" t="s">
        <v>260</v>
      </c>
      <c r="AX1" s="18" t="s">
        <v>261</v>
      </c>
      <c r="AY1" s="18" t="s">
        <v>262</v>
      </c>
      <c r="AZ1" s="18" t="s">
        <v>263</v>
      </c>
      <c r="BA1" s="18" t="s">
        <v>264</v>
      </c>
      <c r="BB1" s="18" t="s">
        <v>265</v>
      </c>
      <c r="BC1" s="18" t="s">
        <v>266</v>
      </c>
      <c r="BD1" s="18" t="s">
        <v>267</v>
      </c>
      <c r="BE1" s="18" t="s">
        <v>268</v>
      </c>
      <c r="BF1" s="18" t="s">
        <v>269</v>
      </c>
      <c r="BG1" s="18" t="s">
        <v>270</v>
      </c>
      <c r="BH1" s="18" t="s">
        <v>271</v>
      </c>
      <c r="BI1" s="18" t="s">
        <v>272</v>
      </c>
      <c r="BJ1" s="18" t="s">
        <v>273</v>
      </c>
      <c r="BK1" s="18" t="s">
        <v>274</v>
      </c>
      <c r="BL1" s="18" t="s">
        <v>275</v>
      </c>
      <c r="BM1" s="18" t="s">
        <v>276</v>
      </c>
      <c r="BN1" s="18" t="s">
        <v>277</v>
      </c>
      <c r="BO1" s="18" t="s">
        <v>278</v>
      </c>
      <c r="BP1" s="18" t="s">
        <v>279</v>
      </c>
      <c r="BQ1" s="18" t="s">
        <v>280</v>
      </c>
      <c r="BR1" s="18" t="s">
        <v>281</v>
      </c>
      <c r="BS1" s="18" t="s">
        <v>282</v>
      </c>
      <c r="BT1" s="18" t="s">
        <v>283</v>
      </c>
      <c r="BU1" s="18" t="s">
        <v>284</v>
      </c>
      <c r="BV1" s="18" t="s">
        <v>285</v>
      </c>
      <c r="BW1" s="18" t="s">
        <v>286</v>
      </c>
      <c r="BX1" s="18" t="s">
        <v>287</v>
      </c>
      <c r="BY1" s="18" t="s">
        <v>288</v>
      </c>
      <c r="BZ1" s="18" t="s">
        <v>289</v>
      </c>
      <c r="CA1" s="18" t="s">
        <v>290</v>
      </c>
      <c r="CB1" s="18" t="s">
        <v>291</v>
      </c>
      <c r="CC1" s="18" t="s">
        <v>292</v>
      </c>
      <c r="CD1" s="18" t="s">
        <v>293</v>
      </c>
      <c r="CE1" s="18" t="s">
        <v>294</v>
      </c>
      <c r="CF1" s="18" t="s">
        <v>295</v>
      </c>
      <c r="CG1" s="18" t="s">
        <v>296</v>
      </c>
      <c r="CH1" s="18" t="s">
        <v>297</v>
      </c>
      <c r="CI1" s="18" t="s">
        <v>298</v>
      </c>
      <c r="CJ1" s="18" t="s">
        <v>299</v>
      </c>
      <c r="CK1" s="18" t="s">
        <v>300</v>
      </c>
    </row>
    <row r="2" spans="1:89" x14ac:dyDescent="0.2">
      <c r="A2" s="20" t="s">
        <v>213</v>
      </c>
      <c r="B2" s="16" t="s">
        <v>10</v>
      </c>
      <c r="C2" s="20">
        <v>903</v>
      </c>
      <c r="D2" s="21">
        <v>1194369.9080000001</v>
      </c>
      <c r="E2" s="21">
        <v>1225080.51</v>
      </c>
      <c r="F2" s="21">
        <v>1256268.0249999999</v>
      </c>
      <c r="G2" s="21">
        <v>1287920.5179999999</v>
      </c>
      <c r="H2" s="21">
        <v>1320038.716</v>
      </c>
      <c r="I2" s="21">
        <v>1352622.189</v>
      </c>
      <c r="J2" s="21">
        <v>1385654.615</v>
      </c>
      <c r="K2" s="21">
        <v>1419122.3959999999</v>
      </c>
      <c r="L2" s="21">
        <v>1453034.2709999999</v>
      </c>
      <c r="M2" s="21">
        <v>1487406.129</v>
      </c>
      <c r="N2" s="21">
        <v>1522250.0930000001</v>
      </c>
      <c r="O2" s="21">
        <v>1557562.575</v>
      </c>
      <c r="P2" s="21">
        <v>1593338.2609999999</v>
      </c>
      <c r="Q2" s="21">
        <v>1629585.987</v>
      </c>
      <c r="R2" s="21">
        <v>1666317.064</v>
      </c>
      <c r="S2" s="21">
        <v>1703537.504</v>
      </c>
      <c r="T2" s="21">
        <v>1741243.659</v>
      </c>
      <c r="U2" s="21">
        <v>1779425.2390000001</v>
      </c>
      <c r="V2" s="21">
        <v>1818071.7290000001</v>
      </c>
      <c r="W2" s="21">
        <v>1857169.6029999999</v>
      </c>
      <c r="X2" s="21">
        <v>1896703.6969999999</v>
      </c>
      <c r="Y2" s="21">
        <v>1936661.446</v>
      </c>
      <c r="Z2" s="21">
        <v>1977026.733</v>
      </c>
      <c r="AA2" s="21">
        <v>2017774.3729999999</v>
      </c>
      <c r="AB2" s="21">
        <v>2058875.145</v>
      </c>
      <c r="AC2" s="21">
        <v>2100301.7310000001</v>
      </c>
      <c r="AD2" s="21">
        <v>2142034.0320000001</v>
      </c>
      <c r="AE2" s="21">
        <v>2184052.7319999998</v>
      </c>
      <c r="AF2" s="21">
        <v>2226331.727</v>
      </c>
      <c r="AG2" s="21">
        <v>2268843.0499999998</v>
      </c>
      <c r="AH2" s="21">
        <v>2311561.3259999999</v>
      </c>
      <c r="AI2" s="21">
        <v>2354463.8220000002</v>
      </c>
      <c r="AJ2" s="21">
        <v>2397531.5440000002</v>
      </c>
      <c r="AK2" s="21">
        <v>2440746.9389999998</v>
      </c>
      <c r="AL2" s="21">
        <v>2484094.2000000002</v>
      </c>
      <c r="AM2" s="21">
        <v>2527556.7609999999</v>
      </c>
      <c r="AN2" s="21">
        <v>2571117.139</v>
      </c>
      <c r="AO2" s="21">
        <v>2614755.642</v>
      </c>
      <c r="AP2" s="21">
        <v>2658451.1150000002</v>
      </c>
      <c r="AQ2" s="21">
        <v>2702181.3339999998</v>
      </c>
      <c r="AR2" s="21">
        <v>2745926.4070000001</v>
      </c>
      <c r="AS2" s="21">
        <v>2789666.9270000001</v>
      </c>
      <c r="AT2" s="21">
        <v>2833388.4819999998</v>
      </c>
      <c r="AU2" s="21">
        <v>2877081.5279999999</v>
      </c>
      <c r="AV2" s="21">
        <v>2920739.47</v>
      </c>
      <c r="AW2" s="21">
        <v>2964353.0819999999</v>
      </c>
      <c r="AX2" s="21">
        <v>3007906.9249999998</v>
      </c>
      <c r="AY2" s="21">
        <v>3051382.037</v>
      </c>
      <c r="AZ2" s="21">
        <v>3094761.4909999999</v>
      </c>
      <c r="BA2" s="21">
        <v>3138027.267</v>
      </c>
      <c r="BB2" s="21">
        <v>3181160.8539999998</v>
      </c>
      <c r="BC2" s="21">
        <v>3224145.3330000001</v>
      </c>
      <c r="BD2" s="21">
        <v>3266961.8330000001</v>
      </c>
      <c r="BE2" s="21">
        <v>3309587.7560000001</v>
      </c>
      <c r="BF2" s="21">
        <v>3351998.5070000002</v>
      </c>
      <c r="BG2" s="21">
        <v>3394171.0690000001</v>
      </c>
      <c r="BH2" s="21">
        <v>3436086.3879999998</v>
      </c>
      <c r="BI2" s="21">
        <v>3477726.6140000001</v>
      </c>
      <c r="BJ2" s="21">
        <v>3519071.835</v>
      </c>
      <c r="BK2" s="21">
        <v>3560101.83</v>
      </c>
      <c r="BL2" s="21">
        <v>3600797.6910000001</v>
      </c>
      <c r="BM2" s="21">
        <v>3641141.4750000001</v>
      </c>
      <c r="BN2" s="21">
        <v>3681116.7170000002</v>
      </c>
      <c r="BO2" s="21">
        <v>3720708.1159999999</v>
      </c>
      <c r="BP2" s="21">
        <v>3759901.199</v>
      </c>
      <c r="BQ2" s="21">
        <v>3798681.7149999999</v>
      </c>
      <c r="BR2" s="21">
        <v>3837034.622</v>
      </c>
      <c r="BS2" s="21">
        <v>3874945.0580000002</v>
      </c>
      <c r="BT2" s="21">
        <v>3912399.3739999998</v>
      </c>
      <c r="BU2" s="21">
        <v>3949384.3119999999</v>
      </c>
      <c r="BV2" s="21">
        <v>3985886.7459999998</v>
      </c>
      <c r="BW2" s="21">
        <v>4021894.3870000001</v>
      </c>
      <c r="BX2" s="21">
        <v>4057394.3930000002</v>
      </c>
      <c r="BY2" s="21">
        <v>4092373.4720000001</v>
      </c>
      <c r="BZ2" s="21">
        <v>4126818.3319999999</v>
      </c>
      <c r="CA2" s="21">
        <v>4160716.5040000002</v>
      </c>
      <c r="CB2" s="21">
        <v>4194057.0860000001</v>
      </c>
      <c r="CC2" s="21">
        <v>4226830.0470000003</v>
      </c>
      <c r="CD2" s="21">
        <v>4259026.6639999999</v>
      </c>
      <c r="CE2" s="21">
        <v>4290638.534</v>
      </c>
      <c r="CF2" s="21">
        <v>4321657.59</v>
      </c>
      <c r="CG2" s="21">
        <v>4352075.9469999997</v>
      </c>
      <c r="CH2" s="21">
        <v>4381885.852</v>
      </c>
      <c r="CI2" s="21">
        <v>4411079.6119999997</v>
      </c>
      <c r="CJ2" s="21">
        <v>4439649.6579999998</v>
      </c>
      <c r="CK2" s="21">
        <v>4467588.4330000002</v>
      </c>
    </row>
    <row r="3" spans="1:89" x14ac:dyDescent="0.2">
      <c r="A3" s="20" t="s">
        <v>213</v>
      </c>
      <c r="B3" s="16" t="s">
        <v>5</v>
      </c>
      <c r="C3" s="20">
        <v>935</v>
      </c>
      <c r="D3" s="21">
        <v>4419897.6009999998</v>
      </c>
      <c r="E3" s="21">
        <v>4462676.7309999997</v>
      </c>
      <c r="F3" s="21">
        <v>4504428.3729999997</v>
      </c>
      <c r="G3" s="21">
        <v>4545133.0939999996</v>
      </c>
      <c r="H3" s="21">
        <v>4584807.0719999997</v>
      </c>
      <c r="I3" s="21">
        <v>4623454.1909999996</v>
      </c>
      <c r="J3" s="21">
        <v>4661038.3689999999</v>
      </c>
      <c r="K3" s="21">
        <v>4697504.8140000002</v>
      </c>
      <c r="L3" s="21">
        <v>4732823.2249999996</v>
      </c>
      <c r="M3" s="21">
        <v>4766965.1119999997</v>
      </c>
      <c r="N3" s="21">
        <v>4799909.8550000004</v>
      </c>
      <c r="O3" s="21">
        <v>4831638.1390000004</v>
      </c>
      <c r="P3" s="21">
        <v>4862147.0530000003</v>
      </c>
      <c r="Q3" s="21">
        <v>4891455.2019999996</v>
      </c>
      <c r="R3" s="21">
        <v>4919593.5539999995</v>
      </c>
      <c r="S3" s="21">
        <v>4946586.3619999997</v>
      </c>
      <c r="T3" s="21">
        <v>4972442.8420000002</v>
      </c>
      <c r="U3" s="21">
        <v>4997160.5590000004</v>
      </c>
      <c r="V3" s="21">
        <v>5020740.0810000002</v>
      </c>
      <c r="W3" s="21">
        <v>5043179.0460000001</v>
      </c>
      <c r="X3" s="21">
        <v>5064479.8250000002</v>
      </c>
      <c r="Y3" s="21">
        <v>5084644.8710000003</v>
      </c>
      <c r="Z3" s="21">
        <v>5103689.0810000002</v>
      </c>
      <c r="AA3" s="21">
        <v>5121642.4400000004</v>
      </c>
      <c r="AB3" s="21">
        <v>5138542.949</v>
      </c>
      <c r="AC3" s="21">
        <v>5154419.0959999999</v>
      </c>
      <c r="AD3" s="21">
        <v>5169286.1490000002</v>
      </c>
      <c r="AE3" s="21">
        <v>5183143.2560000001</v>
      </c>
      <c r="AF3" s="21">
        <v>5195983.3420000002</v>
      </c>
      <c r="AG3" s="21">
        <v>5207791.7010000004</v>
      </c>
      <c r="AH3" s="21">
        <v>5218558.3059999999</v>
      </c>
      <c r="AI3" s="21">
        <v>5228289.8689999999</v>
      </c>
      <c r="AJ3" s="21">
        <v>5236996.0449999999</v>
      </c>
      <c r="AK3" s="21">
        <v>5244673.4689999996</v>
      </c>
      <c r="AL3" s="21">
        <v>5251317.2410000004</v>
      </c>
      <c r="AM3" s="21">
        <v>5256927.4989999998</v>
      </c>
      <c r="AN3" s="21">
        <v>5261515.6069999998</v>
      </c>
      <c r="AO3" s="21">
        <v>5265097.1849999996</v>
      </c>
      <c r="AP3" s="21">
        <v>5267683.9340000004</v>
      </c>
      <c r="AQ3" s="21">
        <v>5269289.2769999998</v>
      </c>
      <c r="AR3" s="21">
        <v>5269931.5159999998</v>
      </c>
      <c r="AS3" s="21">
        <v>5269628.6780000003</v>
      </c>
      <c r="AT3" s="21">
        <v>5268409.5860000001</v>
      </c>
      <c r="AU3" s="21">
        <v>5266317.6710000001</v>
      </c>
      <c r="AV3" s="21">
        <v>5263404.5520000001</v>
      </c>
      <c r="AW3" s="21">
        <v>5259717.37</v>
      </c>
      <c r="AX3" s="21">
        <v>5255287.9550000001</v>
      </c>
      <c r="AY3" s="21">
        <v>5250143.6730000004</v>
      </c>
      <c r="AZ3" s="21">
        <v>5244322.3969999999</v>
      </c>
      <c r="BA3" s="21">
        <v>5237862.6569999997</v>
      </c>
      <c r="BB3" s="21">
        <v>5230800.3590000002</v>
      </c>
      <c r="BC3" s="21">
        <v>5223166.165</v>
      </c>
      <c r="BD3" s="21">
        <v>5214987.7209999999</v>
      </c>
      <c r="BE3" s="21">
        <v>5206293.1059999997</v>
      </c>
      <c r="BF3" s="21">
        <v>5197108.6840000004</v>
      </c>
      <c r="BG3" s="21">
        <v>5187459.4670000002</v>
      </c>
      <c r="BH3" s="21">
        <v>5177373.2920000004</v>
      </c>
      <c r="BI3" s="21">
        <v>5166873.16</v>
      </c>
      <c r="BJ3" s="21">
        <v>5155972.3739999998</v>
      </c>
      <c r="BK3" s="21">
        <v>5144679.8839999996</v>
      </c>
      <c r="BL3" s="21">
        <v>5133008.3959999997</v>
      </c>
      <c r="BM3" s="21">
        <v>5120977.4289999995</v>
      </c>
      <c r="BN3" s="21">
        <v>5108613.2450000001</v>
      </c>
      <c r="BO3" s="21">
        <v>5095943.5539999995</v>
      </c>
      <c r="BP3" s="21">
        <v>5082998.9529999997</v>
      </c>
      <c r="BQ3" s="21">
        <v>5069807.932</v>
      </c>
      <c r="BR3" s="21">
        <v>5056389.7879999997</v>
      </c>
      <c r="BS3" s="21">
        <v>5042764.2300000004</v>
      </c>
      <c r="BT3" s="21">
        <v>5028959.92</v>
      </c>
      <c r="BU3" s="21">
        <v>5015007.2980000004</v>
      </c>
      <c r="BV3" s="21">
        <v>5000931.8990000002</v>
      </c>
      <c r="BW3" s="21">
        <v>4986751.8760000002</v>
      </c>
      <c r="BX3" s="21">
        <v>4972478.0889999997</v>
      </c>
      <c r="BY3" s="21">
        <v>4958119.1569999997</v>
      </c>
      <c r="BZ3" s="21">
        <v>4943679.7110000001</v>
      </c>
      <c r="CA3" s="21">
        <v>4929164.1109999996</v>
      </c>
      <c r="CB3" s="21">
        <v>4914577.5650000004</v>
      </c>
      <c r="CC3" s="21">
        <v>4899925.8909999998</v>
      </c>
      <c r="CD3" s="21">
        <v>4885214.449</v>
      </c>
      <c r="CE3" s="21">
        <v>4870446.8030000003</v>
      </c>
      <c r="CF3" s="21">
        <v>4855623.7779999999</v>
      </c>
      <c r="CG3" s="21">
        <v>4840743.1809999999</v>
      </c>
      <c r="CH3" s="21">
        <v>4825799.6440000003</v>
      </c>
      <c r="CI3" s="21">
        <v>4810784.0489999996</v>
      </c>
      <c r="CJ3" s="21">
        <v>4795684.3899999997</v>
      </c>
      <c r="CK3" s="21">
        <v>4780484.9929999998</v>
      </c>
    </row>
    <row r="4" spans="1:89" x14ac:dyDescent="0.2">
      <c r="A4" s="20" t="s">
        <v>213</v>
      </c>
      <c r="B4" s="16" t="s">
        <v>7</v>
      </c>
      <c r="C4" s="20">
        <v>908</v>
      </c>
      <c r="D4" s="21">
        <v>740813.95900000003</v>
      </c>
      <c r="E4" s="21">
        <v>741447.15800000005</v>
      </c>
      <c r="F4" s="21">
        <v>742073.853</v>
      </c>
      <c r="G4" s="21">
        <v>742648.01</v>
      </c>
      <c r="H4" s="21">
        <v>743102.6</v>
      </c>
      <c r="I4" s="21">
        <v>743390.04500000004</v>
      </c>
      <c r="J4" s="21">
        <v>743496.12300000002</v>
      </c>
      <c r="K4" s="21">
        <v>743438.071</v>
      </c>
      <c r="L4" s="21">
        <v>743238.04399999999</v>
      </c>
      <c r="M4" s="21">
        <v>742931.10800000001</v>
      </c>
      <c r="N4" s="21">
        <v>742543.94299999997</v>
      </c>
      <c r="O4" s="21">
        <v>742084.45499999996</v>
      </c>
      <c r="P4" s="21">
        <v>741547.81099999999</v>
      </c>
      <c r="Q4" s="21">
        <v>740933.049</v>
      </c>
      <c r="R4" s="21">
        <v>740236.03799999994</v>
      </c>
      <c r="S4" s="21">
        <v>739455.61800000002</v>
      </c>
      <c r="T4" s="21">
        <v>738594.64899999998</v>
      </c>
      <c r="U4" s="21">
        <v>737662.13300000003</v>
      </c>
      <c r="V4" s="21">
        <v>736669.55799999996</v>
      </c>
      <c r="W4" s="21">
        <v>735631.39899999998</v>
      </c>
      <c r="X4" s="21">
        <v>734559.25899999996</v>
      </c>
      <c r="Y4" s="21">
        <v>733458.05900000001</v>
      </c>
      <c r="Z4" s="21">
        <v>732329.79</v>
      </c>
      <c r="AA4" s="21">
        <v>731178.88800000004</v>
      </c>
      <c r="AB4" s="21">
        <v>730009.26100000006</v>
      </c>
      <c r="AC4" s="21">
        <v>728823.37300000002</v>
      </c>
      <c r="AD4" s="21">
        <v>727623.603</v>
      </c>
      <c r="AE4" s="21">
        <v>726409.81799999997</v>
      </c>
      <c r="AF4" s="21">
        <v>725178.43200000003</v>
      </c>
      <c r="AG4" s="21">
        <v>723923.91599999997</v>
      </c>
      <c r="AH4" s="21">
        <v>722641.29599999997</v>
      </c>
      <c r="AI4" s="21">
        <v>721330.28200000001</v>
      </c>
      <c r="AJ4" s="21">
        <v>719989.73100000003</v>
      </c>
      <c r="AK4" s="21">
        <v>718613.11199999996</v>
      </c>
      <c r="AL4" s="21">
        <v>717192.18500000006</v>
      </c>
      <c r="AM4" s="21">
        <v>715721.01399999997</v>
      </c>
      <c r="AN4" s="21">
        <v>714198.65</v>
      </c>
      <c r="AO4" s="21">
        <v>712626.79099999997</v>
      </c>
      <c r="AP4" s="21">
        <v>711006.29299999995</v>
      </c>
      <c r="AQ4" s="21">
        <v>709338.97</v>
      </c>
      <c r="AR4" s="21">
        <v>707627.72699999996</v>
      </c>
      <c r="AS4" s="21">
        <v>705874.90599999996</v>
      </c>
      <c r="AT4" s="21">
        <v>704084.68</v>
      </c>
      <c r="AU4" s="21">
        <v>702264.549</v>
      </c>
      <c r="AV4" s="21">
        <v>700423.79399999999</v>
      </c>
      <c r="AW4" s="21">
        <v>698571.10800000001</v>
      </c>
      <c r="AX4" s="21">
        <v>696711.60600000003</v>
      </c>
      <c r="AY4" s="21">
        <v>694850.97</v>
      </c>
      <c r="AZ4" s="21">
        <v>692999.22100000002</v>
      </c>
      <c r="BA4" s="21">
        <v>691167.49100000004</v>
      </c>
      <c r="BB4" s="21">
        <v>689365.38600000006</v>
      </c>
      <c r="BC4" s="21">
        <v>687598.853</v>
      </c>
      <c r="BD4" s="21">
        <v>685871.99800000002</v>
      </c>
      <c r="BE4" s="21">
        <v>684189.71799999999</v>
      </c>
      <c r="BF4" s="21">
        <v>682556.37199999997</v>
      </c>
      <c r="BG4" s="21">
        <v>680975.51899999997</v>
      </c>
      <c r="BH4" s="21">
        <v>679450.31400000001</v>
      </c>
      <c r="BI4" s="21">
        <v>677982.92099999997</v>
      </c>
      <c r="BJ4" s="21">
        <v>676574.41899999999</v>
      </c>
      <c r="BK4" s="21">
        <v>675224.83799999999</v>
      </c>
      <c r="BL4" s="21">
        <v>673934.02599999995</v>
      </c>
      <c r="BM4" s="21">
        <v>672702.07900000003</v>
      </c>
      <c r="BN4" s="21">
        <v>671528.58499999996</v>
      </c>
      <c r="BO4" s="21">
        <v>670411.47499999998</v>
      </c>
      <c r="BP4" s="21">
        <v>669348.21</v>
      </c>
      <c r="BQ4" s="21">
        <v>668335.80500000005</v>
      </c>
      <c r="BR4" s="21">
        <v>667372.24199999997</v>
      </c>
      <c r="BS4" s="21">
        <v>666454.87300000002</v>
      </c>
      <c r="BT4" s="21">
        <v>665580.42799999996</v>
      </c>
      <c r="BU4" s="21">
        <v>664744.995</v>
      </c>
      <c r="BV4" s="21">
        <v>663944.66</v>
      </c>
      <c r="BW4" s="21">
        <v>663176.20700000005</v>
      </c>
      <c r="BX4" s="21">
        <v>662435.83900000004</v>
      </c>
      <c r="BY4" s="21">
        <v>661718.30700000003</v>
      </c>
      <c r="BZ4" s="21">
        <v>661017.70900000003</v>
      </c>
      <c r="CA4" s="21">
        <v>660328.63800000004</v>
      </c>
      <c r="CB4" s="21">
        <v>659646.77800000005</v>
      </c>
      <c r="CC4" s="21">
        <v>658968.45499999996</v>
      </c>
      <c r="CD4" s="21">
        <v>658290.52599999995</v>
      </c>
      <c r="CE4" s="21">
        <v>657609.95400000003</v>
      </c>
      <c r="CF4" s="21">
        <v>656923.48899999994</v>
      </c>
      <c r="CG4" s="21">
        <v>656227.522</v>
      </c>
      <c r="CH4" s="21">
        <v>655517.99699999997</v>
      </c>
      <c r="CI4" s="21">
        <v>654790.44799999997</v>
      </c>
      <c r="CJ4" s="21">
        <v>654039.96499999997</v>
      </c>
      <c r="CK4" s="21">
        <v>653261.25199999998</v>
      </c>
    </row>
    <row r="5" spans="1:89" x14ac:dyDescent="0.2">
      <c r="A5" s="20" t="s">
        <v>213</v>
      </c>
      <c r="B5" s="9" t="s">
        <v>382</v>
      </c>
      <c r="C5" s="20">
        <v>904</v>
      </c>
      <c r="D5" s="21">
        <v>632380.83100000001</v>
      </c>
      <c r="E5" s="21">
        <v>639048.63899999997</v>
      </c>
      <c r="F5" s="21">
        <v>645593.25300000003</v>
      </c>
      <c r="G5" s="21">
        <v>652012.00100000005</v>
      </c>
      <c r="H5" s="21">
        <v>658305.55700000003</v>
      </c>
      <c r="I5" s="21">
        <v>664473.53799999994</v>
      </c>
      <c r="J5" s="21">
        <v>670510.98800000001</v>
      </c>
      <c r="K5" s="21">
        <v>676412.10699999996</v>
      </c>
      <c r="L5" s="21">
        <v>682175.04700000002</v>
      </c>
      <c r="M5" s="21">
        <v>687798.80599999998</v>
      </c>
      <c r="N5" s="21">
        <v>693281.87800000003</v>
      </c>
      <c r="O5" s="21">
        <v>698622.32499999995</v>
      </c>
      <c r="P5" s="21">
        <v>703817.03799999994</v>
      </c>
      <c r="Q5" s="21">
        <v>708861.85400000005</v>
      </c>
      <c r="R5" s="21">
        <v>713751.86600000004</v>
      </c>
      <c r="S5" s="21">
        <v>718483.39099999995</v>
      </c>
      <c r="T5" s="21">
        <v>723054.18400000001</v>
      </c>
      <c r="U5" s="21">
        <v>727463.81499999994</v>
      </c>
      <c r="V5" s="21">
        <v>731712.93400000001</v>
      </c>
      <c r="W5" s="21">
        <v>735803.28200000001</v>
      </c>
      <c r="X5" s="21">
        <v>739736.02899999998</v>
      </c>
      <c r="Y5" s="21">
        <v>743511.07</v>
      </c>
      <c r="Z5" s="21">
        <v>747127.62399999995</v>
      </c>
      <c r="AA5" s="21">
        <v>750585.78</v>
      </c>
      <c r="AB5" s="21">
        <v>753885.51</v>
      </c>
      <c r="AC5" s="21">
        <v>757027.01300000004</v>
      </c>
      <c r="AD5" s="21">
        <v>760010.54200000002</v>
      </c>
      <c r="AE5" s="21">
        <v>762836.54</v>
      </c>
      <c r="AF5" s="21">
        <v>765505.45200000005</v>
      </c>
      <c r="AG5" s="21">
        <v>768017.83900000004</v>
      </c>
      <c r="AH5" s="21">
        <v>770374.33299999998</v>
      </c>
      <c r="AI5" s="21">
        <v>772575.30900000001</v>
      </c>
      <c r="AJ5" s="21">
        <v>774621.37199999997</v>
      </c>
      <c r="AK5" s="21">
        <v>776513.54500000004</v>
      </c>
      <c r="AL5" s="21">
        <v>778253.147</v>
      </c>
      <c r="AM5" s="21">
        <v>779841.201</v>
      </c>
      <c r="AN5" s="21">
        <v>781278.88500000001</v>
      </c>
      <c r="AO5" s="21">
        <v>782566.52500000002</v>
      </c>
      <c r="AP5" s="21">
        <v>783703.57499999995</v>
      </c>
      <c r="AQ5" s="21">
        <v>784689.12100000004</v>
      </c>
      <c r="AR5" s="21">
        <v>785522.68799999997</v>
      </c>
      <c r="AS5" s="21">
        <v>786205.26300000004</v>
      </c>
      <c r="AT5" s="21">
        <v>786738.38899999997</v>
      </c>
      <c r="AU5" s="21">
        <v>787123.43700000003</v>
      </c>
      <c r="AV5" s="21">
        <v>787362.28099999996</v>
      </c>
      <c r="AW5" s="21">
        <v>787456.6</v>
      </c>
      <c r="AX5" s="21">
        <v>787408.38100000005</v>
      </c>
      <c r="AY5" s="21">
        <v>787219.72499999998</v>
      </c>
      <c r="AZ5" s="21">
        <v>786893.23300000001</v>
      </c>
      <c r="BA5" s="21">
        <v>786431.59100000001</v>
      </c>
      <c r="BB5" s="21">
        <v>785837.89599999995</v>
      </c>
      <c r="BC5" s="21">
        <v>785114.98</v>
      </c>
      <c r="BD5" s="21">
        <v>784266.08200000005</v>
      </c>
      <c r="BE5" s="21">
        <v>783294.473</v>
      </c>
      <c r="BF5" s="21">
        <v>782203.51100000006</v>
      </c>
      <c r="BG5" s="21">
        <v>780996.95200000005</v>
      </c>
      <c r="BH5" s="21">
        <v>779678.07700000005</v>
      </c>
      <c r="BI5" s="21">
        <v>778251.01199999999</v>
      </c>
      <c r="BJ5" s="21">
        <v>776720.85600000003</v>
      </c>
      <c r="BK5" s="21">
        <v>775093.397</v>
      </c>
      <c r="BL5" s="21">
        <v>773373.85900000005</v>
      </c>
      <c r="BM5" s="21">
        <v>771566.73499999999</v>
      </c>
      <c r="BN5" s="21">
        <v>769675.75300000003</v>
      </c>
      <c r="BO5" s="21">
        <v>767704.19</v>
      </c>
      <c r="BP5" s="21">
        <v>765655.15599999996</v>
      </c>
      <c r="BQ5" s="21">
        <v>763531.86199999996</v>
      </c>
      <c r="BR5" s="21">
        <v>761338.43900000001</v>
      </c>
      <c r="BS5" s="21">
        <v>759079.26500000001</v>
      </c>
      <c r="BT5" s="21">
        <v>756758.90899999999</v>
      </c>
      <c r="BU5" s="21">
        <v>754382.08200000005</v>
      </c>
      <c r="BV5" s="21">
        <v>751953.35600000003</v>
      </c>
      <c r="BW5" s="21">
        <v>749476.71699999995</v>
      </c>
      <c r="BX5" s="21">
        <v>746956.06</v>
      </c>
      <c r="BY5" s="21">
        <v>744396.35900000005</v>
      </c>
      <c r="BZ5" s="21">
        <v>741802.87399999995</v>
      </c>
      <c r="CA5" s="21">
        <v>739180.41200000001</v>
      </c>
      <c r="CB5" s="21">
        <v>736532.71400000004</v>
      </c>
      <c r="CC5" s="21">
        <v>733862.94700000004</v>
      </c>
      <c r="CD5" s="21">
        <v>731173.77399999998</v>
      </c>
      <c r="CE5" s="21">
        <v>728467.49100000004</v>
      </c>
      <c r="CF5" s="21">
        <v>725746.51599999995</v>
      </c>
      <c r="CG5" s="21">
        <v>723013.39399999997</v>
      </c>
      <c r="CH5" s="21">
        <v>720270.58200000005</v>
      </c>
      <c r="CI5" s="21">
        <v>717520.91299999994</v>
      </c>
      <c r="CJ5" s="21">
        <v>714767.28099999996</v>
      </c>
      <c r="CK5" s="21">
        <v>712012.63600000006</v>
      </c>
    </row>
    <row r="6" spans="1:89" x14ac:dyDescent="0.2">
      <c r="A6" s="20" t="s">
        <v>213</v>
      </c>
      <c r="B6" s="9" t="s">
        <v>383</v>
      </c>
      <c r="C6" s="20">
        <v>905</v>
      </c>
      <c r="D6" s="21">
        <v>356003.54100000003</v>
      </c>
      <c r="E6" s="21">
        <v>358593.81</v>
      </c>
      <c r="F6" s="21">
        <v>361207.81099999999</v>
      </c>
      <c r="G6" s="21">
        <v>363844.49</v>
      </c>
      <c r="H6" s="21">
        <v>366496.80200000003</v>
      </c>
      <c r="I6" s="21">
        <v>369158.55699999997</v>
      </c>
      <c r="J6" s="21">
        <v>371831.16700000002</v>
      </c>
      <c r="K6" s="21">
        <v>374515.78899999999</v>
      </c>
      <c r="L6" s="21">
        <v>377204.51400000002</v>
      </c>
      <c r="M6" s="21">
        <v>379886.62599999999</v>
      </c>
      <c r="N6" s="21">
        <v>382552.71299999999</v>
      </c>
      <c r="O6" s="21">
        <v>385199.16800000001</v>
      </c>
      <c r="P6" s="21">
        <v>387822.37099999998</v>
      </c>
      <c r="Q6" s="21">
        <v>390412.65500000003</v>
      </c>
      <c r="R6" s="21">
        <v>392958.962</v>
      </c>
      <c r="S6" s="21">
        <v>395452.58500000002</v>
      </c>
      <c r="T6" s="21">
        <v>397888.967</v>
      </c>
      <c r="U6" s="21">
        <v>400266.74900000001</v>
      </c>
      <c r="V6" s="21">
        <v>402584.87199999997</v>
      </c>
      <c r="W6" s="21">
        <v>404843.81800000003</v>
      </c>
      <c r="X6" s="21">
        <v>407044.28200000001</v>
      </c>
      <c r="Y6" s="21">
        <v>409186.17499999999</v>
      </c>
      <c r="Z6" s="21">
        <v>411269.70400000003</v>
      </c>
      <c r="AA6" s="21">
        <v>413296.82799999998</v>
      </c>
      <c r="AB6" s="21">
        <v>415270.35800000001</v>
      </c>
      <c r="AC6" s="21">
        <v>417193.46100000001</v>
      </c>
      <c r="AD6" s="21">
        <v>419067.79</v>
      </c>
      <c r="AE6" s="21">
        <v>420896.68599999999</v>
      </c>
      <c r="AF6" s="21">
        <v>422687.35399999999</v>
      </c>
      <c r="AG6" s="21">
        <v>424448.54499999998</v>
      </c>
      <c r="AH6" s="21">
        <v>426187.58899999998</v>
      </c>
      <c r="AI6" s="21">
        <v>427908.777</v>
      </c>
      <c r="AJ6" s="21">
        <v>429614.17700000003</v>
      </c>
      <c r="AK6" s="21">
        <v>431306.027</v>
      </c>
      <c r="AL6" s="21">
        <v>432985.69199999998</v>
      </c>
      <c r="AM6" s="21">
        <v>434654.82299999997</v>
      </c>
      <c r="AN6" s="21">
        <v>436315.11900000001</v>
      </c>
      <c r="AO6" s="21">
        <v>437969.35700000002</v>
      </c>
      <c r="AP6" s="21">
        <v>439621.34899999999</v>
      </c>
      <c r="AQ6" s="21">
        <v>441275.40600000002</v>
      </c>
      <c r="AR6" s="21">
        <v>442934.58199999999</v>
      </c>
      <c r="AS6" s="21">
        <v>444600.06</v>
      </c>
      <c r="AT6" s="21">
        <v>446271.19</v>
      </c>
      <c r="AU6" s="21">
        <v>447946.61900000001</v>
      </c>
      <c r="AV6" s="21">
        <v>449623.91399999999</v>
      </c>
      <c r="AW6" s="21">
        <v>451300.68199999997</v>
      </c>
      <c r="AX6" s="21">
        <v>452975.58399999997</v>
      </c>
      <c r="AY6" s="21">
        <v>454647.11900000001</v>
      </c>
      <c r="AZ6" s="21">
        <v>456312.21399999998</v>
      </c>
      <c r="BA6" s="21">
        <v>457967.34399999998</v>
      </c>
      <c r="BB6" s="21">
        <v>459609</v>
      </c>
      <c r="BC6" s="21">
        <v>461235.30599999998</v>
      </c>
      <c r="BD6" s="21">
        <v>462843.64600000001</v>
      </c>
      <c r="BE6" s="21">
        <v>464428.80099999998</v>
      </c>
      <c r="BF6" s="21">
        <v>465984.68699999998</v>
      </c>
      <c r="BG6" s="21">
        <v>467506.52899999998</v>
      </c>
      <c r="BH6" s="21">
        <v>468991.75900000002</v>
      </c>
      <c r="BI6" s="21">
        <v>470439.59499999997</v>
      </c>
      <c r="BJ6" s="21">
        <v>471849.39199999999</v>
      </c>
      <c r="BK6" s="21">
        <v>473221.33</v>
      </c>
      <c r="BL6" s="21">
        <v>474555.598</v>
      </c>
      <c r="BM6" s="21">
        <v>475852.01899999997</v>
      </c>
      <c r="BN6" s="21">
        <v>477110.34700000001</v>
      </c>
      <c r="BO6" s="21">
        <v>478331.04</v>
      </c>
      <c r="BP6" s="21">
        <v>479514.745</v>
      </c>
      <c r="BQ6" s="21">
        <v>480662.56900000002</v>
      </c>
      <c r="BR6" s="21">
        <v>481775.30800000002</v>
      </c>
      <c r="BS6" s="21">
        <v>482854.60800000001</v>
      </c>
      <c r="BT6" s="21">
        <v>483903.56199999998</v>
      </c>
      <c r="BU6" s="21">
        <v>484926.00099999999</v>
      </c>
      <c r="BV6" s="21">
        <v>485925.24900000001</v>
      </c>
      <c r="BW6" s="21">
        <v>486902.69</v>
      </c>
      <c r="BX6" s="21">
        <v>487859.74099999998</v>
      </c>
      <c r="BY6" s="21">
        <v>488799.94199999998</v>
      </c>
      <c r="BZ6" s="21">
        <v>489727.29100000003</v>
      </c>
      <c r="CA6" s="21">
        <v>490644.72499999998</v>
      </c>
      <c r="CB6" s="21">
        <v>491553.58100000001</v>
      </c>
      <c r="CC6" s="21">
        <v>492453.86900000001</v>
      </c>
      <c r="CD6" s="21">
        <v>493344.549</v>
      </c>
      <c r="CE6" s="21">
        <v>494224.13299999997</v>
      </c>
      <c r="CF6" s="21">
        <v>495091.14</v>
      </c>
      <c r="CG6" s="21">
        <v>495944.18199999997</v>
      </c>
      <c r="CH6" s="21">
        <v>496782.11800000002</v>
      </c>
      <c r="CI6" s="21">
        <v>497604.06400000001</v>
      </c>
      <c r="CJ6" s="21">
        <v>498409.37</v>
      </c>
      <c r="CK6" s="21">
        <v>499197.60600000003</v>
      </c>
    </row>
    <row r="7" spans="1:89" x14ac:dyDescent="0.2">
      <c r="A7" s="20" t="s">
        <v>213</v>
      </c>
      <c r="B7" s="9" t="s">
        <v>381</v>
      </c>
      <c r="C7" s="20">
        <v>909</v>
      </c>
      <c r="D7" s="21">
        <v>39542.980000000003</v>
      </c>
      <c r="E7" s="21">
        <v>40117.432000000001</v>
      </c>
      <c r="F7" s="21">
        <v>40690.786</v>
      </c>
      <c r="G7" s="21">
        <v>41261.212</v>
      </c>
      <c r="H7" s="21">
        <v>41826.175999999999</v>
      </c>
      <c r="I7" s="21">
        <v>42383.788999999997</v>
      </c>
      <c r="J7" s="21">
        <v>42933.372000000003</v>
      </c>
      <c r="K7" s="21">
        <v>43475.805</v>
      </c>
      <c r="L7" s="21">
        <v>44012.374000000003</v>
      </c>
      <c r="M7" s="21">
        <v>44545.042000000001</v>
      </c>
      <c r="N7" s="21">
        <v>45075.275000000001</v>
      </c>
      <c r="O7" s="21">
        <v>45603.462</v>
      </c>
      <c r="P7" s="21">
        <v>46129.108999999997</v>
      </c>
      <c r="Q7" s="21">
        <v>46651.605000000003</v>
      </c>
      <c r="R7" s="21">
        <v>47169.872000000003</v>
      </c>
      <c r="S7" s="21">
        <v>47683.184000000001</v>
      </c>
      <c r="T7" s="21">
        <v>48191.474000000002</v>
      </c>
      <c r="U7" s="21">
        <v>48695.010999999999</v>
      </c>
      <c r="V7" s="21">
        <v>49193.94</v>
      </c>
      <c r="W7" s="21">
        <v>49688.468000000001</v>
      </c>
      <c r="X7" s="21">
        <v>50178.847999999998</v>
      </c>
      <c r="Y7" s="21">
        <v>50665.07</v>
      </c>
      <c r="Z7" s="21">
        <v>51147.142999999996</v>
      </c>
      <c r="AA7" s="21">
        <v>51625.487999999998</v>
      </c>
      <c r="AB7" s="21">
        <v>52100.425999999999</v>
      </c>
      <c r="AC7" s="21">
        <v>52572.33</v>
      </c>
      <c r="AD7" s="21">
        <v>53041.156999999999</v>
      </c>
      <c r="AE7" s="21">
        <v>53506.858</v>
      </c>
      <c r="AF7" s="21">
        <v>53969.622000000003</v>
      </c>
      <c r="AG7" s="21">
        <v>54429.597999999998</v>
      </c>
      <c r="AH7" s="21">
        <v>54886.722000000002</v>
      </c>
      <c r="AI7" s="21">
        <v>55341.135999999999</v>
      </c>
      <c r="AJ7" s="21">
        <v>55792.571000000004</v>
      </c>
      <c r="AK7" s="21">
        <v>56240.34</v>
      </c>
      <c r="AL7" s="21">
        <v>56683.514000000003</v>
      </c>
      <c r="AM7" s="21">
        <v>57121.455000000002</v>
      </c>
      <c r="AN7" s="21">
        <v>57553.803999999996</v>
      </c>
      <c r="AO7" s="21">
        <v>57980.642999999996</v>
      </c>
      <c r="AP7" s="21">
        <v>58401.968000000001</v>
      </c>
      <c r="AQ7" s="21">
        <v>58817.887000000002</v>
      </c>
      <c r="AR7" s="21">
        <v>59228.502</v>
      </c>
      <c r="AS7" s="21">
        <v>59633.705000000002</v>
      </c>
      <c r="AT7" s="21">
        <v>60033.391000000003</v>
      </c>
      <c r="AU7" s="21">
        <v>60427.607000000004</v>
      </c>
      <c r="AV7" s="21">
        <v>60816.358</v>
      </c>
      <c r="AW7" s="21">
        <v>61199.627</v>
      </c>
      <c r="AX7" s="21">
        <v>61577.453999999998</v>
      </c>
      <c r="AY7" s="21">
        <v>61949.775000000001</v>
      </c>
      <c r="AZ7" s="21">
        <v>62316.675999999999</v>
      </c>
      <c r="BA7" s="21">
        <v>62678.332000000002</v>
      </c>
      <c r="BB7" s="21">
        <v>63034.800999999999</v>
      </c>
      <c r="BC7" s="21">
        <v>63386.095000000001</v>
      </c>
      <c r="BD7" s="21">
        <v>63732.07</v>
      </c>
      <c r="BE7" s="21">
        <v>64072.65</v>
      </c>
      <c r="BF7" s="21">
        <v>64407.673999999999</v>
      </c>
      <c r="BG7" s="21">
        <v>64737.014999999999</v>
      </c>
      <c r="BH7" s="21">
        <v>65060.62</v>
      </c>
      <c r="BI7" s="21">
        <v>65378.411999999997</v>
      </c>
      <c r="BJ7" s="21">
        <v>65690.135999999999</v>
      </c>
      <c r="BK7" s="21">
        <v>65995.494999999995</v>
      </c>
      <c r="BL7" s="21">
        <v>66294.192999999999</v>
      </c>
      <c r="BM7" s="21">
        <v>66586.248999999996</v>
      </c>
      <c r="BN7" s="21">
        <v>66871.626999999993</v>
      </c>
      <c r="BO7" s="21">
        <v>67150.350000000006</v>
      </c>
      <c r="BP7" s="21">
        <v>67422.542000000001</v>
      </c>
      <c r="BQ7" s="21">
        <v>67688.301000000007</v>
      </c>
      <c r="BR7" s="21">
        <v>67947.641000000003</v>
      </c>
      <c r="BS7" s="21">
        <v>68200.585000000006</v>
      </c>
      <c r="BT7" s="21">
        <v>68447.462</v>
      </c>
      <c r="BU7" s="21">
        <v>68688.476999999999</v>
      </c>
      <c r="BV7" s="21">
        <v>68923.894</v>
      </c>
      <c r="BW7" s="21">
        <v>69153.877999999997</v>
      </c>
      <c r="BX7" s="21">
        <v>69378.366999999998</v>
      </c>
      <c r="BY7" s="21">
        <v>69597.587</v>
      </c>
      <c r="BZ7" s="21">
        <v>69811.698000000004</v>
      </c>
      <c r="CA7" s="21">
        <v>70020.803</v>
      </c>
      <c r="CB7" s="21">
        <v>70224.910999999993</v>
      </c>
      <c r="CC7" s="21">
        <v>70424.013999999996</v>
      </c>
      <c r="CD7" s="21">
        <v>70618.03</v>
      </c>
      <c r="CE7" s="21">
        <v>70806.796000000002</v>
      </c>
      <c r="CF7" s="21">
        <v>70990.282999999996</v>
      </c>
      <c r="CG7" s="21">
        <v>71168.288</v>
      </c>
      <c r="CH7" s="21">
        <v>71340.657000000007</v>
      </c>
      <c r="CI7" s="21">
        <v>71507.316999999995</v>
      </c>
      <c r="CJ7" s="21">
        <v>71668.077999999994</v>
      </c>
      <c r="CK7" s="21">
        <v>71822.801000000007</v>
      </c>
    </row>
    <row r="8" spans="1:89" x14ac:dyDescent="0.2">
      <c r="A8" s="20" t="s">
        <v>212</v>
      </c>
      <c r="B8" s="16" t="s">
        <v>10</v>
      </c>
      <c r="C8" s="20">
        <v>903</v>
      </c>
      <c r="D8" s="21">
        <v>1194369.9080000001</v>
      </c>
      <c r="E8" s="21">
        <v>1226509.733</v>
      </c>
      <c r="F8" s="21">
        <v>1259602.71</v>
      </c>
      <c r="G8" s="21">
        <v>1293584.0730000001</v>
      </c>
      <c r="H8" s="21">
        <v>1328405.1569999999</v>
      </c>
      <c r="I8" s="21">
        <v>1364033.709</v>
      </c>
      <c r="J8" s="21">
        <v>1400454.202</v>
      </c>
      <c r="K8" s="21">
        <v>1437667.388</v>
      </c>
      <c r="L8" s="21">
        <v>1475687.571</v>
      </c>
      <c r="M8" s="21">
        <v>1514538.605</v>
      </c>
      <c r="N8" s="21">
        <v>1554240.5660000001</v>
      </c>
      <c r="O8" s="21">
        <v>1594796.676</v>
      </c>
      <c r="P8" s="21">
        <v>1636181.0079999999</v>
      </c>
      <c r="Q8" s="21">
        <v>1678333.483</v>
      </c>
      <c r="R8" s="21">
        <v>1721174.473</v>
      </c>
      <c r="S8" s="21">
        <v>1764647.3</v>
      </c>
      <c r="T8" s="21">
        <v>1808728.8689999999</v>
      </c>
      <c r="U8" s="21">
        <v>1853435.324</v>
      </c>
      <c r="V8" s="21">
        <v>1898798.7239999999</v>
      </c>
      <c r="W8" s="21">
        <v>1944869.8130000001</v>
      </c>
      <c r="X8" s="21">
        <v>1991687.625</v>
      </c>
      <c r="Y8" s="21">
        <v>2039257.9</v>
      </c>
      <c r="Z8" s="21">
        <v>2087573.49</v>
      </c>
      <c r="AA8" s="21">
        <v>2136645.5070000002</v>
      </c>
      <c r="AB8" s="21">
        <v>2186484.7740000002</v>
      </c>
      <c r="AC8" s="21">
        <v>2237098.67</v>
      </c>
      <c r="AD8" s="21">
        <v>2288489.986</v>
      </c>
      <c r="AE8" s="21">
        <v>2340657.3059999999</v>
      </c>
      <c r="AF8" s="21">
        <v>2393596.6469999999</v>
      </c>
      <c r="AG8" s="21">
        <v>2447301.3670000001</v>
      </c>
      <c r="AH8" s="21">
        <v>2501763.4219999998</v>
      </c>
      <c r="AI8" s="21">
        <v>2556974.9360000002</v>
      </c>
      <c r="AJ8" s="21">
        <v>2612926.5819999999</v>
      </c>
      <c r="AK8" s="21">
        <v>2669605.2880000002</v>
      </c>
      <c r="AL8" s="21">
        <v>2726996.2349999999</v>
      </c>
      <c r="AM8" s="21">
        <v>2785082.798</v>
      </c>
      <c r="AN8" s="21">
        <v>2843853.54</v>
      </c>
      <c r="AO8" s="21">
        <v>2903291.37</v>
      </c>
      <c r="AP8" s="21">
        <v>2963366.92</v>
      </c>
      <c r="AQ8" s="21">
        <v>3024046.0329999998</v>
      </c>
      <c r="AR8" s="21">
        <v>3085299.6519999998</v>
      </c>
      <c r="AS8" s="21">
        <v>3147108.7250000001</v>
      </c>
      <c r="AT8" s="21">
        <v>3209461.6949999998</v>
      </c>
      <c r="AU8" s="21">
        <v>3272345.8059999999</v>
      </c>
      <c r="AV8" s="21">
        <v>3335751.3650000002</v>
      </c>
      <c r="AW8" s="21">
        <v>3399668.0980000002</v>
      </c>
      <c r="AX8" s="21">
        <v>3464082.41</v>
      </c>
      <c r="AY8" s="21">
        <v>3528981.0269999998</v>
      </c>
      <c r="AZ8" s="21">
        <v>3594355.7039999999</v>
      </c>
      <c r="BA8" s="21">
        <v>3660199.0690000001</v>
      </c>
      <c r="BB8" s="21">
        <v>3726503.648</v>
      </c>
      <c r="BC8" s="21">
        <v>3793258.6060000001</v>
      </c>
      <c r="BD8" s="21">
        <v>3860452.6639999999</v>
      </c>
      <c r="BE8" s="21">
        <v>3928076.7069999999</v>
      </c>
      <c r="BF8" s="21">
        <v>3996121.8620000002</v>
      </c>
      <c r="BG8" s="21">
        <v>4064578.6209999998</v>
      </c>
      <c r="BH8" s="21">
        <v>4133435.304</v>
      </c>
      <c r="BI8" s="21">
        <v>4202680.0829999996</v>
      </c>
      <c r="BJ8" s="21">
        <v>4272303.47</v>
      </c>
      <c r="BK8" s="21">
        <v>4342296.37</v>
      </c>
      <c r="BL8" s="21">
        <v>4412648.0829999996</v>
      </c>
      <c r="BM8" s="21">
        <v>4483345.182</v>
      </c>
      <c r="BN8" s="21">
        <v>4554372.4019999998</v>
      </c>
      <c r="BO8" s="21">
        <v>4625713.307</v>
      </c>
      <c r="BP8" s="21">
        <v>4697350.352</v>
      </c>
      <c r="BQ8" s="21">
        <v>4769265.6390000004</v>
      </c>
      <c r="BR8" s="21">
        <v>4841442.4879999999</v>
      </c>
      <c r="BS8" s="21">
        <v>4913863.3289999999</v>
      </c>
      <c r="BT8" s="21">
        <v>4986507.4589999998</v>
      </c>
      <c r="BU8" s="21">
        <v>5059352.8859999999</v>
      </c>
      <c r="BV8" s="21">
        <v>5132378.1409999998</v>
      </c>
      <c r="BW8" s="21">
        <v>5205565.0269999998</v>
      </c>
      <c r="BX8" s="21">
        <v>5278894.9170000004</v>
      </c>
      <c r="BY8" s="21">
        <v>5352345.7130000005</v>
      </c>
      <c r="BZ8" s="21">
        <v>5425894.426</v>
      </c>
      <c r="CA8" s="21">
        <v>5499519.4699999997</v>
      </c>
      <c r="CB8" s="21">
        <v>5573201.9900000002</v>
      </c>
      <c r="CC8" s="21">
        <v>5646925.0590000004</v>
      </c>
      <c r="CD8" s="21">
        <v>5720673.2319999998</v>
      </c>
      <c r="CE8" s="21">
        <v>5794431.7460000003</v>
      </c>
      <c r="CF8" s="21">
        <v>5868185.6050000004</v>
      </c>
      <c r="CG8" s="21">
        <v>5941919.6660000002</v>
      </c>
      <c r="CH8" s="21">
        <v>6015618.0369999995</v>
      </c>
      <c r="CI8" s="21">
        <v>6089264.449</v>
      </c>
      <c r="CJ8" s="21">
        <v>6162841.9400000004</v>
      </c>
      <c r="CK8" s="21">
        <v>6236333.2560000001</v>
      </c>
    </row>
    <row r="9" spans="1:89" x14ac:dyDescent="0.2">
      <c r="A9" s="20" t="s">
        <v>212</v>
      </c>
      <c r="B9" s="16" t="s">
        <v>5</v>
      </c>
      <c r="C9" s="20">
        <v>935</v>
      </c>
      <c r="D9" s="21">
        <v>4419897.6009999998</v>
      </c>
      <c r="E9" s="21">
        <v>4468133.9670000002</v>
      </c>
      <c r="F9" s="21">
        <v>4517156.4249999998</v>
      </c>
      <c r="G9" s="21">
        <v>4566627.6129999999</v>
      </c>
      <c r="H9" s="21">
        <v>4616268.5580000002</v>
      </c>
      <c r="I9" s="21">
        <v>4665858.2520000003</v>
      </c>
      <c r="J9" s="21">
        <v>4715236.4950000001</v>
      </c>
      <c r="K9" s="21">
        <v>4764301.3669999996</v>
      </c>
      <c r="L9" s="21">
        <v>4813001.4239999996</v>
      </c>
      <c r="M9" s="21">
        <v>4861323.4029999999</v>
      </c>
      <c r="N9" s="21">
        <v>4909254.3130000001</v>
      </c>
      <c r="O9" s="21">
        <v>4956741.2850000001</v>
      </c>
      <c r="P9" s="21">
        <v>5003656.3039999995</v>
      </c>
      <c r="Q9" s="21">
        <v>5049781.1320000002</v>
      </c>
      <c r="R9" s="21">
        <v>5094850.102</v>
      </c>
      <c r="S9" s="21">
        <v>5138675.7980000004</v>
      </c>
      <c r="T9" s="21">
        <v>5181180.2920000004</v>
      </c>
      <c r="U9" s="21">
        <v>5222412.4249999998</v>
      </c>
      <c r="V9" s="21">
        <v>5262478.21</v>
      </c>
      <c r="W9" s="21">
        <v>5301550.523</v>
      </c>
      <c r="X9" s="21">
        <v>5339777.2819999997</v>
      </c>
      <c r="Y9" s="21">
        <v>5377193.3470000001</v>
      </c>
      <c r="Z9" s="21">
        <v>5413824.5360000003</v>
      </c>
      <c r="AA9" s="21">
        <v>5449806.1880000001</v>
      </c>
      <c r="AB9" s="21">
        <v>5485298.6299999999</v>
      </c>
      <c r="AC9" s="21">
        <v>5520432.1670000004</v>
      </c>
      <c r="AD9" s="21">
        <v>5555272.0259999996</v>
      </c>
      <c r="AE9" s="21">
        <v>5589848.8890000004</v>
      </c>
      <c r="AF9" s="21">
        <v>5624211.824</v>
      </c>
      <c r="AG9" s="21">
        <v>5658398.6189999999</v>
      </c>
      <c r="AH9" s="21">
        <v>5692435.7029999997</v>
      </c>
      <c r="AI9" s="21">
        <v>5726351.7699999996</v>
      </c>
      <c r="AJ9" s="21">
        <v>5760153.7609999999</v>
      </c>
      <c r="AK9" s="21">
        <v>5793812.8020000001</v>
      </c>
      <c r="AL9" s="21">
        <v>5827280.3039999995</v>
      </c>
      <c r="AM9" s="21">
        <v>5860512.7999999998</v>
      </c>
      <c r="AN9" s="21">
        <v>5893507.9299999997</v>
      </c>
      <c r="AO9" s="21">
        <v>5926254.7199999997</v>
      </c>
      <c r="AP9" s="21">
        <v>5958689.7999999998</v>
      </c>
      <c r="AQ9" s="21">
        <v>5990733.8679999998</v>
      </c>
      <c r="AR9" s="21">
        <v>6022328.5520000001</v>
      </c>
      <c r="AS9" s="21">
        <v>6053458.3689999999</v>
      </c>
      <c r="AT9" s="21">
        <v>6084132.8609999996</v>
      </c>
      <c r="AU9" s="21">
        <v>6114352.6560000004</v>
      </c>
      <c r="AV9" s="21">
        <v>6144127.784</v>
      </c>
      <c r="AW9" s="21">
        <v>6173474.8890000004</v>
      </c>
      <c r="AX9" s="21">
        <v>6202406.5429999996</v>
      </c>
      <c r="AY9" s="21">
        <v>6230948.8370000003</v>
      </c>
      <c r="AZ9" s="21">
        <v>6259153.4709999999</v>
      </c>
      <c r="BA9" s="21">
        <v>6287085.5760000004</v>
      </c>
      <c r="BB9" s="21">
        <v>6314806.5549999997</v>
      </c>
      <c r="BC9" s="21">
        <v>6342352.1440000003</v>
      </c>
      <c r="BD9" s="21">
        <v>6369761.7659999998</v>
      </c>
      <c r="BE9" s="21">
        <v>6397106.8729999997</v>
      </c>
      <c r="BF9" s="21">
        <v>6424468.1579999998</v>
      </c>
      <c r="BG9" s="21">
        <v>6451914.523</v>
      </c>
      <c r="BH9" s="21">
        <v>6479490.3130000001</v>
      </c>
      <c r="BI9" s="21">
        <v>6507225.9720000001</v>
      </c>
      <c r="BJ9" s="21">
        <v>6535158.0489999996</v>
      </c>
      <c r="BK9" s="21">
        <v>6563318.2999999998</v>
      </c>
      <c r="BL9" s="21">
        <v>6591734.4019999998</v>
      </c>
      <c r="BM9" s="21">
        <v>6620430.8820000002</v>
      </c>
      <c r="BN9" s="21">
        <v>6649428.0029999996</v>
      </c>
      <c r="BO9" s="21">
        <v>6678740.1339999996</v>
      </c>
      <c r="BP9" s="21">
        <v>6708376.9890000001</v>
      </c>
      <c r="BQ9" s="21">
        <v>6738344.6890000002</v>
      </c>
      <c r="BR9" s="21">
        <v>6768649.6859999998</v>
      </c>
      <c r="BS9" s="21">
        <v>6799292.1689999998</v>
      </c>
      <c r="BT9" s="21">
        <v>6830261.7520000003</v>
      </c>
      <c r="BU9" s="21">
        <v>6861542.0860000001</v>
      </c>
      <c r="BV9" s="21">
        <v>6893116.7259999998</v>
      </c>
      <c r="BW9" s="21">
        <v>6924978.7350000003</v>
      </c>
      <c r="BX9" s="21">
        <v>6957117.4570000004</v>
      </c>
      <c r="BY9" s="21">
        <v>6989507.2209999999</v>
      </c>
      <c r="BZ9" s="21">
        <v>7022116.7230000002</v>
      </c>
      <c r="CA9" s="21">
        <v>7054919.3339999998</v>
      </c>
      <c r="CB9" s="21">
        <v>7087896.4460000005</v>
      </c>
      <c r="CC9" s="21">
        <v>7121036.1799999997</v>
      </c>
      <c r="CD9" s="21">
        <v>7154330.8470000001</v>
      </c>
      <c r="CE9" s="21">
        <v>7187773.3729999997</v>
      </c>
      <c r="CF9" s="21">
        <v>7221354.5</v>
      </c>
      <c r="CG9" s="21">
        <v>7255061.7779999999</v>
      </c>
      <c r="CH9" s="21">
        <v>7288878.7960000001</v>
      </c>
      <c r="CI9" s="21">
        <v>7322785.3959999997</v>
      </c>
      <c r="CJ9" s="21">
        <v>7356757.159</v>
      </c>
      <c r="CK9" s="21">
        <v>7390766.1979999999</v>
      </c>
    </row>
    <row r="10" spans="1:89" x14ac:dyDescent="0.2">
      <c r="A10" s="20" t="s">
        <v>212</v>
      </c>
      <c r="B10" s="16" t="s">
        <v>7</v>
      </c>
      <c r="C10" s="20">
        <v>908</v>
      </c>
      <c r="D10" s="21">
        <v>740813.95900000003</v>
      </c>
      <c r="E10" s="21">
        <v>742452.57299999997</v>
      </c>
      <c r="F10" s="21">
        <v>744155.24600000004</v>
      </c>
      <c r="G10" s="21">
        <v>745884.24800000002</v>
      </c>
      <c r="H10" s="21">
        <v>747610.59600000002</v>
      </c>
      <c r="I10" s="21">
        <v>749314.04399999999</v>
      </c>
      <c r="J10" s="21">
        <v>750983.64800000004</v>
      </c>
      <c r="K10" s="21">
        <v>752616.902</v>
      </c>
      <c r="L10" s="21">
        <v>754219.13699999999</v>
      </c>
      <c r="M10" s="21">
        <v>755800.87699999998</v>
      </c>
      <c r="N10" s="21">
        <v>757371.90599999996</v>
      </c>
      <c r="O10" s="21">
        <v>758934.26899999997</v>
      </c>
      <c r="P10" s="21">
        <v>760476.60400000005</v>
      </c>
      <c r="Q10" s="21">
        <v>761971.59499999997</v>
      </c>
      <c r="R10" s="21">
        <v>763383.05799999996</v>
      </c>
      <c r="S10" s="21">
        <v>764686.84600000002</v>
      </c>
      <c r="T10" s="21">
        <v>765875.29299999995</v>
      </c>
      <c r="U10" s="21">
        <v>766961.64300000004</v>
      </c>
      <c r="V10" s="21">
        <v>767969.20299999998</v>
      </c>
      <c r="W10" s="21">
        <v>768932.24800000002</v>
      </c>
      <c r="X10" s="21">
        <v>769878.74100000004</v>
      </c>
      <c r="Y10" s="21">
        <v>770818.54700000002</v>
      </c>
      <c r="Z10" s="21">
        <v>771755.08100000001</v>
      </c>
      <c r="AA10" s="21">
        <v>772701.88600000006</v>
      </c>
      <c r="AB10" s="21">
        <v>773673.04</v>
      </c>
      <c r="AC10" s="21">
        <v>774680.745</v>
      </c>
      <c r="AD10" s="21">
        <v>775733.451</v>
      </c>
      <c r="AE10" s="21">
        <v>776838.45</v>
      </c>
      <c r="AF10" s="21">
        <v>778005.01100000006</v>
      </c>
      <c r="AG10" s="21">
        <v>779242.20499999996</v>
      </c>
      <c r="AH10" s="21">
        <v>780556.45600000001</v>
      </c>
      <c r="AI10" s="21">
        <v>781952.33600000001</v>
      </c>
      <c r="AJ10" s="21">
        <v>783430.54700000002</v>
      </c>
      <c r="AK10" s="21">
        <v>784988.71499999997</v>
      </c>
      <c r="AL10" s="21">
        <v>786621.88199999998</v>
      </c>
      <c r="AM10" s="21">
        <v>788325.02599999995</v>
      </c>
      <c r="AN10" s="21">
        <v>790097.99600000004</v>
      </c>
      <c r="AO10" s="21">
        <v>791938.84199999995</v>
      </c>
      <c r="AP10" s="21">
        <v>793837.92200000002</v>
      </c>
      <c r="AQ10" s="21">
        <v>795783.27500000002</v>
      </c>
      <c r="AR10" s="21">
        <v>797765.47600000002</v>
      </c>
      <c r="AS10" s="21">
        <v>799782.47100000002</v>
      </c>
      <c r="AT10" s="21">
        <v>801834.21799999999</v>
      </c>
      <c r="AU10" s="21">
        <v>803916.72499999998</v>
      </c>
      <c r="AV10" s="21">
        <v>806026.02800000005</v>
      </c>
      <c r="AW10" s="21">
        <v>808160.52599999995</v>
      </c>
      <c r="AX10" s="21">
        <v>810320.576</v>
      </c>
      <c r="AY10" s="21">
        <v>812510.42200000002</v>
      </c>
      <c r="AZ10" s="21">
        <v>814738.50899999996</v>
      </c>
      <c r="BA10" s="21">
        <v>817015.75100000005</v>
      </c>
      <c r="BB10" s="21">
        <v>819352.61</v>
      </c>
      <c r="BC10" s="21">
        <v>821754.48199999996</v>
      </c>
      <c r="BD10" s="21">
        <v>824227.36399999994</v>
      </c>
      <c r="BE10" s="21">
        <v>826782.77599999995</v>
      </c>
      <c r="BF10" s="21">
        <v>829434.054</v>
      </c>
      <c r="BG10" s="21">
        <v>832192.66700000002</v>
      </c>
      <c r="BH10" s="21">
        <v>835064.98400000005</v>
      </c>
      <c r="BI10" s="21">
        <v>838056.174</v>
      </c>
      <c r="BJ10" s="21">
        <v>841174.83700000006</v>
      </c>
      <c r="BK10" s="21">
        <v>844429.66700000002</v>
      </c>
      <c r="BL10" s="21">
        <v>847827.27500000002</v>
      </c>
      <c r="BM10" s="21">
        <v>851371.05700000003</v>
      </c>
      <c r="BN10" s="21">
        <v>855061.946</v>
      </c>
      <c r="BO10" s="21">
        <v>858900.51100000006</v>
      </c>
      <c r="BP10" s="21">
        <v>862885.94</v>
      </c>
      <c r="BQ10" s="21">
        <v>867016.31200000003</v>
      </c>
      <c r="BR10" s="21">
        <v>871289.85199999996</v>
      </c>
      <c r="BS10" s="21">
        <v>875702.67099999997</v>
      </c>
      <c r="BT10" s="21">
        <v>880247.6</v>
      </c>
      <c r="BU10" s="21">
        <v>884915.321</v>
      </c>
      <c r="BV10" s="21">
        <v>889696.78899999999</v>
      </c>
      <c r="BW10" s="21">
        <v>894586.24100000004</v>
      </c>
      <c r="BX10" s="21">
        <v>899577.06700000004</v>
      </c>
      <c r="BY10" s="21">
        <v>904657.54200000002</v>
      </c>
      <c r="BZ10" s="21">
        <v>909814.28399999999</v>
      </c>
      <c r="CA10" s="21">
        <v>915035.62800000003</v>
      </c>
      <c r="CB10" s="21">
        <v>920312.68400000001</v>
      </c>
      <c r="CC10" s="21">
        <v>925638.81200000003</v>
      </c>
      <c r="CD10" s="21">
        <v>931008.95499999996</v>
      </c>
      <c r="CE10" s="21">
        <v>936418.45700000005</v>
      </c>
      <c r="CF10" s="21">
        <v>941861.80500000005</v>
      </c>
      <c r="CG10" s="21">
        <v>947332.93799999997</v>
      </c>
      <c r="CH10" s="21">
        <v>952824.42200000002</v>
      </c>
      <c r="CI10" s="21">
        <v>958327.53099999996</v>
      </c>
      <c r="CJ10" s="21">
        <v>963832.66599999997</v>
      </c>
      <c r="CK10" s="21">
        <v>969328.88300000003</v>
      </c>
    </row>
    <row r="11" spans="1:89" x14ac:dyDescent="0.2">
      <c r="A11" s="20" t="s">
        <v>212</v>
      </c>
      <c r="B11" s="9" t="s">
        <v>382</v>
      </c>
      <c r="C11" s="20">
        <v>904</v>
      </c>
      <c r="D11" s="21">
        <v>632380.83100000001</v>
      </c>
      <c r="E11" s="21">
        <v>639850.90300000005</v>
      </c>
      <c r="F11" s="21">
        <v>647485.18200000003</v>
      </c>
      <c r="G11" s="21">
        <v>655230.19999999995</v>
      </c>
      <c r="H11" s="21">
        <v>663042.24899999995</v>
      </c>
      <c r="I11" s="21">
        <v>670887.37</v>
      </c>
      <c r="J11" s="21">
        <v>678741.37</v>
      </c>
      <c r="K11" s="21">
        <v>686589.95600000001</v>
      </c>
      <c r="L11" s="21">
        <v>694427.08</v>
      </c>
      <c r="M11" s="21">
        <v>702252.71299999999</v>
      </c>
      <c r="N11" s="21">
        <v>710066.44700000004</v>
      </c>
      <c r="O11" s="21">
        <v>717860.02</v>
      </c>
      <c r="P11" s="21">
        <v>725611.33900000004</v>
      </c>
      <c r="Q11" s="21">
        <v>733281.81499999994</v>
      </c>
      <c r="R11" s="21">
        <v>740823.93700000003</v>
      </c>
      <c r="S11" s="21">
        <v>748203.22199999995</v>
      </c>
      <c r="T11" s="21">
        <v>755403.52399999998</v>
      </c>
      <c r="U11" s="21">
        <v>762430.76699999999</v>
      </c>
      <c r="V11" s="21">
        <v>769301.22199999995</v>
      </c>
      <c r="W11" s="21">
        <v>776042.4</v>
      </c>
      <c r="X11" s="21">
        <v>782676.58299999998</v>
      </c>
      <c r="Y11" s="21">
        <v>789208.17500000005</v>
      </c>
      <c r="Z11" s="21">
        <v>795635.49</v>
      </c>
      <c r="AA11" s="21">
        <v>801968.67099999997</v>
      </c>
      <c r="AB11" s="21">
        <v>808218.73600000003</v>
      </c>
      <c r="AC11" s="21">
        <v>814395.44200000004</v>
      </c>
      <c r="AD11" s="21">
        <v>820504.79200000002</v>
      </c>
      <c r="AE11" s="21">
        <v>826551.92700000003</v>
      </c>
      <c r="AF11" s="21">
        <v>832544.66799999995</v>
      </c>
      <c r="AG11" s="21">
        <v>838490.84</v>
      </c>
      <c r="AH11" s="21">
        <v>844396.55799999996</v>
      </c>
      <c r="AI11" s="21">
        <v>850265.01699999999</v>
      </c>
      <c r="AJ11" s="21">
        <v>856097.56200000003</v>
      </c>
      <c r="AK11" s="21">
        <v>861895.20799999998</v>
      </c>
      <c r="AL11" s="21">
        <v>867657.995</v>
      </c>
      <c r="AM11" s="21">
        <v>873384.73800000001</v>
      </c>
      <c r="AN11" s="21">
        <v>879075.87800000003</v>
      </c>
      <c r="AO11" s="21">
        <v>884728.78200000001</v>
      </c>
      <c r="AP11" s="21">
        <v>890335.08900000004</v>
      </c>
      <c r="AQ11" s="21">
        <v>895883.804</v>
      </c>
      <c r="AR11" s="21">
        <v>901365.88899999997</v>
      </c>
      <c r="AS11" s="21">
        <v>906778.58299999998</v>
      </c>
      <c r="AT11" s="21">
        <v>912120.40099999995</v>
      </c>
      <c r="AU11" s="21">
        <v>917385.56900000002</v>
      </c>
      <c r="AV11" s="21">
        <v>922568.05799999996</v>
      </c>
      <c r="AW11" s="21">
        <v>927663.54099999997</v>
      </c>
      <c r="AX11" s="21">
        <v>932670.89099999995</v>
      </c>
      <c r="AY11" s="21">
        <v>937591.16799999995</v>
      </c>
      <c r="AZ11" s="21">
        <v>942426.02</v>
      </c>
      <c r="BA11" s="21">
        <v>947178.31</v>
      </c>
      <c r="BB11" s="21">
        <v>951851.93299999996</v>
      </c>
      <c r="BC11" s="21">
        <v>956449.32400000002</v>
      </c>
      <c r="BD11" s="21">
        <v>960974.88</v>
      </c>
      <c r="BE11" s="21">
        <v>965436.69299999997</v>
      </c>
      <c r="BF11" s="21">
        <v>969844.73899999994</v>
      </c>
      <c r="BG11" s="21">
        <v>974208.05</v>
      </c>
      <c r="BH11" s="21">
        <v>978531.97600000002</v>
      </c>
      <c r="BI11" s="21">
        <v>982821.93299999996</v>
      </c>
      <c r="BJ11" s="21">
        <v>987087.58700000006</v>
      </c>
      <c r="BK11" s="21">
        <v>991339.6</v>
      </c>
      <c r="BL11" s="21">
        <v>995586.83600000001</v>
      </c>
      <c r="BM11" s="21">
        <v>999835.42700000003</v>
      </c>
      <c r="BN11" s="21">
        <v>1004089.108</v>
      </c>
      <c r="BO11" s="21">
        <v>1008351.394</v>
      </c>
      <c r="BP11" s="21">
        <v>1012624.8050000001</v>
      </c>
      <c r="BQ11" s="21">
        <v>1016911.747</v>
      </c>
      <c r="BR11" s="21">
        <v>1021215.403</v>
      </c>
      <c r="BS11" s="21">
        <v>1025538.549</v>
      </c>
      <c r="BT11" s="21">
        <v>1029882.072</v>
      </c>
      <c r="BU11" s="21">
        <v>1034246.211</v>
      </c>
      <c r="BV11" s="21">
        <v>1038631.068</v>
      </c>
      <c r="BW11" s="21">
        <v>1043037.773</v>
      </c>
      <c r="BX11" s="21">
        <v>1047467.741</v>
      </c>
      <c r="BY11" s="21">
        <v>1051921.098</v>
      </c>
      <c r="BZ11" s="21">
        <v>1056397.942</v>
      </c>
      <c r="CA11" s="21">
        <v>1060898.2879999999</v>
      </c>
      <c r="CB11" s="21">
        <v>1065422.3060000001</v>
      </c>
      <c r="CC11" s="21">
        <v>1069970.129</v>
      </c>
      <c r="CD11" s="21">
        <v>1074541.852</v>
      </c>
      <c r="CE11" s="21">
        <v>1079137.5149999999</v>
      </c>
      <c r="CF11" s="21">
        <v>1083756.916</v>
      </c>
      <c r="CG11" s="21">
        <v>1088399.7379999999</v>
      </c>
      <c r="CH11" s="21">
        <v>1093065.42</v>
      </c>
      <c r="CI11" s="21">
        <v>1097753.007</v>
      </c>
      <c r="CJ11" s="21">
        <v>1102461.638</v>
      </c>
      <c r="CK11" s="21">
        <v>1107189.9539999999</v>
      </c>
    </row>
    <row r="12" spans="1:89" x14ac:dyDescent="0.2">
      <c r="A12" s="20" t="s">
        <v>212</v>
      </c>
      <c r="B12" s="9" t="s">
        <v>383</v>
      </c>
      <c r="C12" s="20">
        <v>905</v>
      </c>
      <c r="D12" s="21">
        <v>356003.54100000003</v>
      </c>
      <c r="E12" s="21">
        <v>358936.701</v>
      </c>
      <c r="F12" s="21">
        <v>362054.28</v>
      </c>
      <c r="G12" s="21">
        <v>365320.23800000001</v>
      </c>
      <c r="H12" s="21">
        <v>368704.641</v>
      </c>
      <c r="I12" s="21">
        <v>372183.70500000002</v>
      </c>
      <c r="J12" s="21">
        <v>375740.098</v>
      </c>
      <c r="K12" s="21">
        <v>379362.58500000002</v>
      </c>
      <c r="L12" s="21">
        <v>383045.19500000001</v>
      </c>
      <c r="M12" s="21">
        <v>386785.84600000002</v>
      </c>
      <c r="N12" s="21">
        <v>390581.81300000002</v>
      </c>
      <c r="O12" s="21">
        <v>394425.228</v>
      </c>
      <c r="P12" s="21">
        <v>398298.89399999997</v>
      </c>
      <c r="Q12" s="21">
        <v>402174.63099999999</v>
      </c>
      <c r="R12" s="21">
        <v>406018.18599999999</v>
      </c>
      <c r="S12" s="21">
        <v>409803.73100000003</v>
      </c>
      <c r="T12" s="21">
        <v>413519.67099999997</v>
      </c>
      <c r="U12" s="21">
        <v>417166.76699999999</v>
      </c>
      <c r="V12" s="21">
        <v>420748.027</v>
      </c>
      <c r="W12" s="21">
        <v>424272.26</v>
      </c>
      <c r="X12" s="21">
        <v>427747.326</v>
      </c>
      <c r="Y12" s="21">
        <v>431175.18699999998</v>
      </c>
      <c r="Z12" s="21">
        <v>434556.97399999999</v>
      </c>
      <c r="AA12" s="21">
        <v>437900.39899999998</v>
      </c>
      <c r="AB12" s="21">
        <v>441215.03</v>
      </c>
      <c r="AC12" s="21">
        <v>444510.848</v>
      </c>
      <c r="AD12" s="21">
        <v>447793.255</v>
      </c>
      <c r="AE12" s="21">
        <v>451070.96799999999</v>
      </c>
      <c r="AF12" s="21">
        <v>454361.45600000001</v>
      </c>
      <c r="AG12" s="21">
        <v>457685.522</v>
      </c>
      <c r="AH12" s="21">
        <v>461060.13099999999</v>
      </c>
      <c r="AI12" s="21">
        <v>464493.70600000001</v>
      </c>
      <c r="AJ12" s="21">
        <v>467990.21399999998</v>
      </c>
      <c r="AK12" s="21">
        <v>471556.29100000003</v>
      </c>
      <c r="AL12" s="21">
        <v>475197.14500000002</v>
      </c>
      <c r="AM12" s="21">
        <v>478916.50400000002</v>
      </c>
      <c r="AN12" s="21">
        <v>482717.429</v>
      </c>
      <c r="AO12" s="21">
        <v>486600.78200000001</v>
      </c>
      <c r="AP12" s="21">
        <v>490564.28700000001</v>
      </c>
      <c r="AQ12" s="21">
        <v>494603.64799999999</v>
      </c>
      <c r="AR12" s="21">
        <v>498714.24900000001</v>
      </c>
      <c r="AS12" s="21">
        <v>502894.60800000001</v>
      </c>
      <c r="AT12" s="21">
        <v>507141.26199999999</v>
      </c>
      <c r="AU12" s="21">
        <v>511444.598</v>
      </c>
      <c r="AV12" s="21">
        <v>515792.59299999999</v>
      </c>
      <c r="AW12" s="21">
        <v>520175.24699999997</v>
      </c>
      <c r="AX12" s="21">
        <v>524587.85199999996</v>
      </c>
      <c r="AY12" s="21">
        <v>529027.59199999995</v>
      </c>
      <c r="AZ12" s="21">
        <v>533488.83799999999</v>
      </c>
      <c r="BA12" s="21">
        <v>537966.11199999996</v>
      </c>
      <c r="BB12" s="21">
        <v>542455.06299999997</v>
      </c>
      <c r="BC12" s="21">
        <v>546953.20799999998</v>
      </c>
      <c r="BD12" s="21">
        <v>551459.24899999995</v>
      </c>
      <c r="BE12" s="21">
        <v>555972.02800000005</v>
      </c>
      <c r="BF12" s="21">
        <v>560491.15599999996</v>
      </c>
      <c r="BG12" s="21">
        <v>565017.18200000003</v>
      </c>
      <c r="BH12" s="21">
        <v>569549.75100000005</v>
      </c>
      <c r="BI12" s="21">
        <v>574090.848</v>
      </c>
      <c r="BJ12" s="21">
        <v>578646.49100000004</v>
      </c>
      <c r="BK12" s="21">
        <v>583224.77599999995</v>
      </c>
      <c r="BL12" s="21">
        <v>587832.31900000002</v>
      </c>
      <c r="BM12" s="21">
        <v>592471.93900000001</v>
      </c>
      <c r="BN12" s="21">
        <v>597145.04099999997</v>
      </c>
      <c r="BO12" s="21">
        <v>601855.41099999996</v>
      </c>
      <c r="BP12" s="21">
        <v>606606.78099999996</v>
      </c>
      <c r="BQ12" s="21">
        <v>611402.26100000006</v>
      </c>
      <c r="BR12" s="21">
        <v>616243.81000000006</v>
      </c>
      <c r="BS12" s="21">
        <v>621132.53799999994</v>
      </c>
      <c r="BT12" s="21">
        <v>626069.402</v>
      </c>
      <c r="BU12" s="21">
        <v>631054.853</v>
      </c>
      <c r="BV12" s="21">
        <v>636088.91799999995</v>
      </c>
      <c r="BW12" s="21">
        <v>641171.62800000003</v>
      </c>
      <c r="BX12" s="21">
        <v>646302.41899999999</v>
      </c>
      <c r="BY12" s="21">
        <v>651479.88600000006</v>
      </c>
      <c r="BZ12" s="21">
        <v>656702.08799999999</v>
      </c>
      <c r="CA12" s="21">
        <v>661966.92799999996</v>
      </c>
      <c r="CB12" s="21">
        <v>667272.272</v>
      </c>
      <c r="CC12" s="21">
        <v>672615.84100000001</v>
      </c>
      <c r="CD12" s="21">
        <v>677995.26100000006</v>
      </c>
      <c r="CE12" s="21">
        <v>683407.77399999998</v>
      </c>
      <c r="CF12" s="21">
        <v>688850.25</v>
      </c>
      <c r="CG12" s="21">
        <v>694319.05700000003</v>
      </c>
      <c r="CH12" s="21">
        <v>699810.09199999995</v>
      </c>
      <c r="CI12" s="21">
        <v>705318.78099999996</v>
      </c>
      <c r="CJ12" s="21">
        <v>710840.01100000006</v>
      </c>
      <c r="CK12" s="21">
        <v>716368.24100000004</v>
      </c>
    </row>
    <row r="13" spans="1:89" x14ac:dyDescent="0.2">
      <c r="A13" s="20" t="s">
        <v>212</v>
      </c>
      <c r="B13" s="9" t="s">
        <v>381</v>
      </c>
      <c r="C13" s="20">
        <v>909</v>
      </c>
      <c r="D13" s="21">
        <v>39542.980000000003</v>
      </c>
      <c r="E13" s="21">
        <v>40169.754000000001</v>
      </c>
      <c r="F13" s="21">
        <v>40805.313000000002</v>
      </c>
      <c r="G13" s="21">
        <v>41446.966</v>
      </c>
      <c r="H13" s="21">
        <v>42092.830999999998</v>
      </c>
      <c r="I13" s="21">
        <v>42741.578999999998</v>
      </c>
      <c r="J13" s="21">
        <v>43392.690999999999</v>
      </c>
      <c r="K13" s="21">
        <v>44046.451000000001</v>
      </c>
      <c r="L13" s="21">
        <v>44703.603999999999</v>
      </c>
      <c r="M13" s="21">
        <v>45365.415000000001</v>
      </c>
      <c r="N13" s="21">
        <v>46032.887000000002</v>
      </c>
      <c r="O13" s="21">
        <v>46706.182000000001</v>
      </c>
      <c r="P13" s="21">
        <v>47384.177000000003</v>
      </c>
      <c r="Q13" s="21">
        <v>48064.097999999998</v>
      </c>
      <c r="R13" s="21">
        <v>48742.267</v>
      </c>
      <c r="S13" s="21">
        <v>49416.006000000001</v>
      </c>
      <c r="T13" s="21">
        <v>50084.44</v>
      </c>
      <c r="U13" s="21">
        <v>50748.213000000003</v>
      </c>
      <c r="V13" s="21">
        <v>51408.286</v>
      </c>
      <c r="W13" s="21">
        <v>52066.131000000001</v>
      </c>
      <c r="X13" s="21">
        <v>52723.163999999997</v>
      </c>
      <c r="Y13" s="21">
        <v>53379.652000000002</v>
      </c>
      <c r="Z13" s="21">
        <v>54035.650999999998</v>
      </c>
      <c r="AA13" s="21">
        <v>54692.150999999998</v>
      </c>
      <c r="AB13" s="21">
        <v>55350.330999999998</v>
      </c>
      <c r="AC13" s="21">
        <v>56011.139000000003</v>
      </c>
      <c r="AD13" s="21">
        <v>56675.027000000002</v>
      </c>
      <c r="AE13" s="21">
        <v>57342.415999999997</v>
      </c>
      <c r="AF13" s="21">
        <v>58014.237999999998</v>
      </c>
      <c r="AG13" s="21">
        <v>58691.510999999999</v>
      </c>
      <c r="AH13" s="21">
        <v>59374.826999999997</v>
      </c>
      <c r="AI13" s="21">
        <v>60064.735000000001</v>
      </c>
      <c r="AJ13" s="21">
        <v>60761.152000000002</v>
      </c>
      <c r="AK13" s="21">
        <v>61463.794999999998</v>
      </c>
      <c r="AL13" s="21">
        <v>62172.088000000003</v>
      </c>
      <c r="AM13" s="21">
        <v>62885.593999999997</v>
      </c>
      <c r="AN13" s="21">
        <v>63604.097999999998</v>
      </c>
      <c r="AO13" s="21">
        <v>64327.553</v>
      </c>
      <c r="AP13" s="21">
        <v>65055.497000000003</v>
      </c>
      <c r="AQ13" s="21">
        <v>65787.452000000005</v>
      </c>
      <c r="AR13" s="21">
        <v>66522.990999999995</v>
      </c>
      <c r="AS13" s="21">
        <v>67261.793000000005</v>
      </c>
      <c r="AT13" s="21">
        <v>68003.558000000005</v>
      </c>
      <c r="AU13" s="21">
        <v>68747.69</v>
      </c>
      <c r="AV13" s="21">
        <v>69493.383000000002</v>
      </c>
      <c r="AW13" s="21">
        <v>70240.06</v>
      </c>
      <c r="AX13" s="21">
        <v>70987.479000000007</v>
      </c>
      <c r="AY13" s="21">
        <v>71735.495999999999</v>
      </c>
      <c r="AZ13" s="21">
        <v>72483.904999999999</v>
      </c>
      <c r="BA13" s="21">
        <v>73232.73</v>
      </c>
      <c r="BB13" s="21">
        <v>73981.922999999995</v>
      </c>
      <c r="BC13" s="21">
        <v>74731.373000000007</v>
      </c>
      <c r="BD13" s="21">
        <v>75481.09</v>
      </c>
      <c r="BE13" s="21">
        <v>76231.267999999996</v>
      </c>
      <c r="BF13" s="21">
        <v>76982.152000000002</v>
      </c>
      <c r="BG13" s="21">
        <v>77733.985000000001</v>
      </c>
      <c r="BH13" s="21">
        <v>78486.907999999996</v>
      </c>
      <c r="BI13" s="21">
        <v>79241.020999999993</v>
      </c>
      <c r="BJ13" s="21">
        <v>79996.502999999997</v>
      </c>
      <c r="BK13" s="21">
        <v>80753.562000000005</v>
      </c>
      <c r="BL13" s="21">
        <v>81512.402000000002</v>
      </c>
      <c r="BM13" s="21">
        <v>82273.206000000006</v>
      </c>
      <c r="BN13" s="21">
        <v>83036.081000000006</v>
      </c>
      <c r="BO13" s="21">
        <v>83801.251000000004</v>
      </c>
      <c r="BP13" s="21">
        <v>84569.065000000002</v>
      </c>
      <c r="BQ13" s="21">
        <v>85339.79</v>
      </c>
      <c r="BR13" s="21">
        <v>86113.460999999996</v>
      </c>
      <c r="BS13" s="21">
        <v>86890.077999999994</v>
      </c>
      <c r="BT13" s="21">
        <v>87669.788</v>
      </c>
      <c r="BU13" s="21">
        <v>88452.587</v>
      </c>
      <c r="BV13" s="21">
        <v>89238.516000000003</v>
      </c>
      <c r="BW13" s="21">
        <v>90027.491999999998</v>
      </c>
      <c r="BX13" s="21">
        <v>90819.437999999995</v>
      </c>
      <c r="BY13" s="21">
        <v>91614.116999999998</v>
      </c>
      <c r="BZ13" s="21">
        <v>92411.251000000004</v>
      </c>
      <c r="CA13" s="21">
        <v>93210.578999999998</v>
      </c>
      <c r="CB13" s="21">
        <v>94011.81</v>
      </c>
      <c r="CC13" s="21">
        <v>94814.678</v>
      </c>
      <c r="CD13" s="21">
        <v>95618.975000000006</v>
      </c>
      <c r="CE13" s="21">
        <v>96424.396999999997</v>
      </c>
      <c r="CF13" s="21">
        <v>97230.603000000003</v>
      </c>
      <c r="CG13" s="21">
        <v>98037.243000000002</v>
      </c>
      <c r="CH13" s="21">
        <v>98843.851999999999</v>
      </c>
      <c r="CI13" s="21">
        <v>99649.964999999997</v>
      </c>
      <c r="CJ13" s="21">
        <v>100455.01</v>
      </c>
      <c r="CK13" s="21">
        <v>101258.38</v>
      </c>
    </row>
    <row r="14" spans="1:89" x14ac:dyDescent="0.2">
      <c r="A14" s="20" t="s">
        <v>214</v>
      </c>
      <c r="B14" s="16" t="s">
        <v>10</v>
      </c>
      <c r="C14" s="20">
        <v>903</v>
      </c>
      <c r="D14" s="21">
        <v>1194369.9080000001</v>
      </c>
      <c r="E14" s="21">
        <v>1223816.1200000001</v>
      </c>
      <c r="F14" s="21">
        <v>1253135.254</v>
      </c>
      <c r="G14" s="21">
        <v>1282426.983</v>
      </c>
      <c r="H14" s="21">
        <v>1311767.6769999999</v>
      </c>
      <c r="I14" s="21">
        <v>1341210.702</v>
      </c>
      <c r="J14" s="21">
        <v>1370784.987</v>
      </c>
      <c r="K14" s="21">
        <v>1400496.24</v>
      </c>
      <c r="L14" s="21">
        <v>1430330.72</v>
      </c>
      <c r="M14" s="21">
        <v>1460260.169</v>
      </c>
      <c r="N14" s="21">
        <v>1490259.642</v>
      </c>
      <c r="O14" s="21">
        <v>1520325.3829999999</v>
      </c>
      <c r="P14" s="21">
        <v>1550490.8470000001</v>
      </c>
      <c r="Q14" s="21">
        <v>1580833.615</v>
      </c>
      <c r="R14" s="21">
        <v>1611455.9269999999</v>
      </c>
      <c r="S14" s="21">
        <v>1642427.7009999999</v>
      </c>
      <c r="T14" s="21">
        <v>1673768.074</v>
      </c>
      <c r="U14" s="21">
        <v>1705445.2279999999</v>
      </c>
      <c r="V14" s="21">
        <v>1737412.8230000001</v>
      </c>
      <c r="W14" s="21">
        <v>1769600.2379999999</v>
      </c>
      <c r="X14" s="21">
        <v>1801945.8189999999</v>
      </c>
      <c r="Y14" s="21">
        <v>1834424.6510000001</v>
      </c>
      <c r="Z14" s="21">
        <v>1867018.517</v>
      </c>
      <c r="AA14" s="21">
        <v>1899676.9240000001</v>
      </c>
      <c r="AB14" s="21">
        <v>1932343.203</v>
      </c>
      <c r="AC14" s="21">
        <v>1964966.3189999999</v>
      </c>
      <c r="AD14" s="21">
        <v>1997510.946</v>
      </c>
      <c r="AE14" s="21">
        <v>2029946.564</v>
      </c>
      <c r="AF14" s="21">
        <v>2062233.1569999999</v>
      </c>
      <c r="AG14" s="21">
        <v>2094330.5919999999</v>
      </c>
      <c r="AH14" s="21">
        <v>2126203.5260000001</v>
      </c>
      <c r="AI14" s="21">
        <v>2157821.2030000002</v>
      </c>
      <c r="AJ14" s="21">
        <v>2189160.2030000002</v>
      </c>
      <c r="AK14" s="21">
        <v>2220202.4440000001</v>
      </c>
      <c r="AL14" s="21">
        <v>2250934.5819999999</v>
      </c>
      <c r="AM14" s="21">
        <v>2281343.1060000001</v>
      </c>
      <c r="AN14" s="21">
        <v>2311409.7519999999</v>
      </c>
      <c r="AO14" s="21">
        <v>2341116.5079999999</v>
      </c>
      <c r="AP14" s="21">
        <v>2370451.19</v>
      </c>
      <c r="AQ14" s="21">
        <v>2399403.75</v>
      </c>
      <c r="AR14" s="21">
        <v>2427964.284</v>
      </c>
      <c r="AS14" s="21">
        <v>2456117.943</v>
      </c>
      <c r="AT14" s="21">
        <v>2483852.8659999999</v>
      </c>
      <c r="AU14" s="21">
        <v>2511166.3689999999</v>
      </c>
      <c r="AV14" s="21">
        <v>2538058.4670000002</v>
      </c>
      <c r="AW14" s="21">
        <v>2564525.8369999998</v>
      </c>
      <c r="AX14" s="21">
        <v>2590557.33</v>
      </c>
      <c r="AY14" s="21">
        <v>2616136.412</v>
      </c>
      <c r="AZ14" s="21">
        <v>2641247.1039999998</v>
      </c>
      <c r="BA14" s="21">
        <v>2665871.108</v>
      </c>
      <c r="BB14" s="21">
        <v>2689990.051</v>
      </c>
      <c r="BC14" s="21">
        <v>2713589.3450000002</v>
      </c>
      <c r="BD14" s="21">
        <v>2736652.4789999998</v>
      </c>
      <c r="BE14" s="21">
        <v>2759155.77</v>
      </c>
      <c r="BF14" s="21">
        <v>2781073.05</v>
      </c>
      <c r="BG14" s="21">
        <v>2802380.7319999998</v>
      </c>
      <c r="BH14" s="21">
        <v>2823062.3169999998</v>
      </c>
      <c r="BI14" s="21">
        <v>2843103.298</v>
      </c>
      <c r="BJ14" s="21">
        <v>2862484.4870000002</v>
      </c>
      <c r="BK14" s="21">
        <v>2881186.48</v>
      </c>
      <c r="BL14" s="21">
        <v>2899192.6719999998</v>
      </c>
      <c r="BM14" s="21">
        <v>2916489.4559999998</v>
      </c>
      <c r="BN14" s="21">
        <v>2933067.0559999999</v>
      </c>
      <c r="BO14" s="21">
        <v>2948917.7609999999</v>
      </c>
      <c r="BP14" s="21">
        <v>2964036.074</v>
      </c>
      <c r="BQ14" s="21">
        <v>2978416.9190000002</v>
      </c>
      <c r="BR14" s="21">
        <v>2992053.9380000001</v>
      </c>
      <c r="BS14" s="21">
        <v>3004941.4580000001</v>
      </c>
      <c r="BT14" s="21">
        <v>3017076.6570000001</v>
      </c>
      <c r="BU14" s="21">
        <v>3028458.3319999999</v>
      </c>
      <c r="BV14" s="21">
        <v>3039085.449</v>
      </c>
      <c r="BW14" s="21">
        <v>3048957.128</v>
      </c>
      <c r="BX14" s="21">
        <v>3058072.676</v>
      </c>
      <c r="BY14" s="21">
        <v>3066432.2969999998</v>
      </c>
      <c r="BZ14" s="21">
        <v>3074036.889</v>
      </c>
      <c r="CA14" s="21">
        <v>3080888.3650000002</v>
      </c>
      <c r="CB14" s="21">
        <v>3086989.5649999999</v>
      </c>
      <c r="CC14" s="21">
        <v>3092344.4619999998</v>
      </c>
      <c r="CD14" s="21">
        <v>3096957.9210000001</v>
      </c>
      <c r="CE14" s="21">
        <v>3100835.5359999998</v>
      </c>
      <c r="CF14" s="21">
        <v>3103983.85</v>
      </c>
      <c r="CG14" s="21">
        <v>3106409.9449999998</v>
      </c>
      <c r="CH14" s="21">
        <v>3108121.6830000002</v>
      </c>
      <c r="CI14" s="21">
        <v>3109127.5520000001</v>
      </c>
      <c r="CJ14" s="21">
        <v>3109436.8220000002</v>
      </c>
      <c r="CK14" s="21">
        <v>3109059.3870000001</v>
      </c>
    </row>
    <row r="15" spans="1:89" x14ac:dyDescent="0.2">
      <c r="A15" s="20" t="s">
        <v>214</v>
      </c>
      <c r="B15" s="16" t="s">
        <v>5</v>
      </c>
      <c r="C15" s="20">
        <v>935</v>
      </c>
      <c r="D15" s="21">
        <v>4419897.6009999998</v>
      </c>
      <c r="E15" s="21">
        <v>4457037.7419999996</v>
      </c>
      <c r="F15" s="21">
        <v>4491462.8090000004</v>
      </c>
      <c r="G15" s="21">
        <v>4523454.6349999998</v>
      </c>
      <c r="H15" s="21">
        <v>4553234.6610000003</v>
      </c>
      <c r="I15" s="21">
        <v>4580964.4210000001</v>
      </c>
      <c r="J15" s="21">
        <v>4606742.0999999996</v>
      </c>
      <c r="K15" s="21">
        <v>4630605.9539999999</v>
      </c>
      <c r="L15" s="21">
        <v>4652543.2319999998</v>
      </c>
      <c r="M15" s="21">
        <v>4672505.8159999996</v>
      </c>
      <c r="N15" s="21">
        <v>4690456.7290000003</v>
      </c>
      <c r="O15" s="21">
        <v>4706419.4210000001</v>
      </c>
      <c r="P15" s="21">
        <v>4720521.24</v>
      </c>
      <c r="Q15" s="21">
        <v>4733011.9129999997</v>
      </c>
      <c r="R15" s="21">
        <v>4744211.0240000002</v>
      </c>
      <c r="S15" s="21">
        <v>4754353.2910000002</v>
      </c>
      <c r="T15" s="21">
        <v>4763544.2089999998</v>
      </c>
      <c r="U15" s="21">
        <v>4771749.6189999999</v>
      </c>
      <c r="V15" s="21">
        <v>4778887.0839999998</v>
      </c>
      <c r="W15" s="21">
        <v>4784807.5149999997</v>
      </c>
      <c r="X15" s="21">
        <v>4789396.4989999998</v>
      </c>
      <c r="Y15" s="21">
        <v>4792641.9009999996</v>
      </c>
      <c r="Z15" s="21">
        <v>4794572.0669999998</v>
      </c>
      <c r="AA15" s="21">
        <v>4795155.8119999999</v>
      </c>
      <c r="AB15" s="21">
        <v>4794360.2300000004</v>
      </c>
      <c r="AC15" s="21">
        <v>4792155.8959999997</v>
      </c>
      <c r="AD15" s="21">
        <v>4788530.3550000004</v>
      </c>
      <c r="AE15" s="21">
        <v>4783467.26</v>
      </c>
      <c r="AF15" s="21">
        <v>4776932.1179999998</v>
      </c>
      <c r="AG15" s="21">
        <v>4768885.9380000001</v>
      </c>
      <c r="AH15" s="21">
        <v>4759303.5080000004</v>
      </c>
      <c r="AI15" s="21">
        <v>4748182.4589999998</v>
      </c>
      <c r="AJ15" s="21">
        <v>4735537.21</v>
      </c>
      <c r="AK15" s="21">
        <v>4721384.051</v>
      </c>
      <c r="AL15" s="21">
        <v>4705748.4689999996</v>
      </c>
      <c r="AM15" s="21">
        <v>4688660.3449999997</v>
      </c>
      <c r="AN15" s="21">
        <v>4670144.4239999996</v>
      </c>
      <c r="AO15" s="21">
        <v>4650235.6529999999</v>
      </c>
      <c r="AP15" s="21">
        <v>4628992.1749999998</v>
      </c>
      <c r="AQ15" s="21">
        <v>4606483.2879999997</v>
      </c>
      <c r="AR15" s="21">
        <v>4582774.8629999999</v>
      </c>
      <c r="AS15" s="21">
        <v>4557910.2230000002</v>
      </c>
      <c r="AT15" s="21">
        <v>4531935.5750000002</v>
      </c>
      <c r="AU15" s="21">
        <v>4504923.8660000004</v>
      </c>
      <c r="AV15" s="21">
        <v>4476955.6900000004</v>
      </c>
      <c r="AW15" s="21">
        <v>4448101.3660000004</v>
      </c>
      <c r="AX15" s="21">
        <v>4418411.176</v>
      </c>
      <c r="AY15" s="21">
        <v>4387922.5559999999</v>
      </c>
      <c r="AZ15" s="21">
        <v>4356676.2470000004</v>
      </c>
      <c r="BA15" s="21">
        <v>4324708.0070000002</v>
      </c>
      <c r="BB15" s="21">
        <v>4292051.0769999996</v>
      </c>
      <c r="BC15" s="21">
        <v>4258742.7280000001</v>
      </c>
      <c r="BD15" s="21">
        <v>4224813.6720000003</v>
      </c>
      <c r="BE15" s="21">
        <v>4190280.736</v>
      </c>
      <c r="BF15" s="21">
        <v>4155154.0010000002</v>
      </c>
      <c r="BG15" s="21">
        <v>4119446.4610000001</v>
      </c>
      <c r="BH15" s="21">
        <v>4083186.395</v>
      </c>
      <c r="BI15" s="21">
        <v>4046401.0729999999</v>
      </c>
      <c r="BJ15" s="21">
        <v>4009101.2050000001</v>
      </c>
      <c r="BK15" s="21">
        <v>3971293.1260000002</v>
      </c>
      <c r="BL15" s="21">
        <v>3932990.52</v>
      </c>
      <c r="BM15" s="21">
        <v>3894217.8689999999</v>
      </c>
      <c r="BN15" s="21">
        <v>3855010.54</v>
      </c>
      <c r="BO15" s="21">
        <v>3815407.6680000001</v>
      </c>
      <c r="BP15" s="21">
        <v>3775454.1069999998</v>
      </c>
      <c r="BQ15" s="21">
        <v>3735193.3990000002</v>
      </c>
      <c r="BR15" s="21">
        <v>3694657.679</v>
      </c>
      <c r="BS15" s="21">
        <v>3653882.1680000001</v>
      </c>
      <c r="BT15" s="21">
        <v>3612918.139</v>
      </c>
      <c r="BU15" s="21">
        <v>3571821.7230000002</v>
      </c>
      <c r="BV15" s="21">
        <v>3530642.875</v>
      </c>
      <c r="BW15" s="21">
        <v>3489418.929</v>
      </c>
      <c r="BX15" s="21">
        <v>3448178.9270000001</v>
      </c>
      <c r="BY15" s="21">
        <v>3406953.9419999998</v>
      </c>
      <c r="BZ15" s="21">
        <v>3365771.8330000001</v>
      </c>
      <c r="CA15" s="21">
        <v>3324659.1549999998</v>
      </c>
      <c r="CB15" s="21">
        <v>3283642.1359999999</v>
      </c>
      <c r="CC15" s="21">
        <v>3242745.8640000001</v>
      </c>
      <c r="CD15" s="21">
        <v>3201994.247</v>
      </c>
      <c r="CE15" s="21">
        <v>3161409.2119999998</v>
      </c>
      <c r="CF15" s="21">
        <v>3121010.1669999999</v>
      </c>
      <c r="CG15" s="21">
        <v>3080813.7609999999</v>
      </c>
      <c r="CH15" s="21">
        <v>3040833.9160000002</v>
      </c>
      <c r="CI15" s="21">
        <v>3001081.5950000002</v>
      </c>
      <c r="CJ15" s="21">
        <v>2961565.0460000001</v>
      </c>
      <c r="CK15" s="21">
        <v>2922289.4980000001</v>
      </c>
    </row>
    <row r="16" spans="1:89" x14ac:dyDescent="0.2">
      <c r="A16" s="20" t="s">
        <v>214</v>
      </c>
      <c r="B16" s="16" t="s">
        <v>7</v>
      </c>
      <c r="C16" s="20">
        <v>908</v>
      </c>
      <c r="D16" s="21">
        <v>740813.95900000003</v>
      </c>
      <c r="E16" s="21">
        <v>740840.45600000001</v>
      </c>
      <c r="F16" s="21">
        <v>740479.43200000003</v>
      </c>
      <c r="G16" s="21">
        <v>739772.58700000006</v>
      </c>
      <c r="H16" s="21">
        <v>738757.25899999996</v>
      </c>
      <c r="I16" s="21">
        <v>737466.02599999995</v>
      </c>
      <c r="J16" s="21">
        <v>735927.20299999998</v>
      </c>
      <c r="K16" s="21">
        <v>734164.42</v>
      </c>
      <c r="L16" s="21">
        <v>732197.42799999996</v>
      </c>
      <c r="M16" s="21">
        <v>730042.75600000005</v>
      </c>
      <c r="N16" s="21">
        <v>727715.98499999999</v>
      </c>
      <c r="O16" s="21">
        <v>725234.3</v>
      </c>
      <c r="P16" s="21">
        <v>722618.53700000001</v>
      </c>
      <c r="Q16" s="21">
        <v>719894.26300000004</v>
      </c>
      <c r="R16" s="21">
        <v>717088.89</v>
      </c>
      <c r="S16" s="21">
        <v>714224.40599999996</v>
      </c>
      <c r="T16" s="21">
        <v>711315.41</v>
      </c>
      <c r="U16" s="21">
        <v>708367.696</v>
      </c>
      <c r="V16" s="21">
        <v>705381.69499999995</v>
      </c>
      <c r="W16" s="21">
        <v>702352.61499999999</v>
      </c>
      <c r="X16" s="21">
        <v>699276.80200000003</v>
      </c>
      <c r="Y16" s="21">
        <v>696156.11</v>
      </c>
      <c r="Z16" s="21">
        <v>692994.03700000001</v>
      </c>
      <c r="AA16" s="21">
        <v>689789.51300000004</v>
      </c>
      <c r="AB16" s="21">
        <v>686540.46200000006</v>
      </c>
      <c r="AC16" s="21">
        <v>683243.78599999996</v>
      </c>
      <c r="AD16" s="21">
        <v>679898.27599999995</v>
      </c>
      <c r="AE16" s="21">
        <v>676499.723</v>
      </c>
      <c r="AF16" s="21">
        <v>673038.24899999995</v>
      </c>
      <c r="AG16" s="21">
        <v>669501.42500000005</v>
      </c>
      <c r="AH16" s="21">
        <v>665879.07999999996</v>
      </c>
      <c r="AI16" s="21">
        <v>662168.45400000003</v>
      </c>
      <c r="AJ16" s="21">
        <v>658367.81700000004</v>
      </c>
      <c r="AK16" s="21">
        <v>654468.98300000001</v>
      </c>
      <c r="AL16" s="21">
        <v>650462.85400000005</v>
      </c>
      <c r="AM16" s="21">
        <v>646343.88500000001</v>
      </c>
      <c r="AN16" s="21">
        <v>642111.098</v>
      </c>
      <c r="AO16" s="21">
        <v>637768.53200000001</v>
      </c>
      <c r="AP16" s="21">
        <v>633322.96299999999</v>
      </c>
      <c r="AQ16" s="21">
        <v>628784.22499999998</v>
      </c>
      <c r="AR16" s="21">
        <v>624162.10699999996</v>
      </c>
      <c r="AS16" s="21">
        <v>619461.69799999997</v>
      </c>
      <c r="AT16" s="21">
        <v>614689.897</v>
      </c>
      <c r="AU16" s="21">
        <v>609860.44999999995</v>
      </c>
      <c r="AV16" s="21">
        <v>604989.65800000005</v>
      </c>
      <c r="AW16" s="21">
        <v>600091.68599999999</v>
      </c>
      <c r="AX16" s="21">
        <v>595175.005</v>
      </c>
      <c r="AY16" s="21">
        <v>590246.40700000001</v>
      </c>
      <c r="AZ16" s="21">
        <v>585316.99899999995</v>
      </c>
      <c r="BA16" s="21">
        <v>580398.15</v>
      </c>
      <c r="BB16" s="21">
        <v>575499.30599999998</v>
      </c>
      <c r="BC16" s="21">
        <v>570627.44999999995</v>
      </c>
      <c r="BD16" s="21">
        <v>565786.73400000005</v>
      </c>
      <c r="BE16" s="21">
        <v>560979.59199999995</v>
      </c>
      <c r="BF16" s="21">
        <v>556206.89800000004</v>
      </c>
      <c r="BG16" s="21">
        <v>551469.32700000005</v>
      </c>
      <c r="BH16" s="21">
        <v>546769.44700000004</v>
      </c>
      <c r="BI16" s="21">
        <v>542109.10600000003</v>
      </c>
      <c r="BJ16" s="21">
        <v>537487.48400000005</v>
      </c>
      <c r="BK16" s="21">
        <v>532902.43999999994</v>
      </c>
      <c r="BL16" s="21">
        <v>528352.27399999998</v>
      </c>
      <c r="BM16" s="21">
        <v>523836.73200000002</v>
      </c>
      <c r="BN16" s="21">
        <v>519355.55</v>
      </c>
      <c r="BO16" s="21">
        <v>514907.201</v>
      </c>
      <c r="BP16" s="21">
        <v>510489.75300000003</v>
      </c>
      <c r="BQ16" s="21">
        <v>506101.35800000001</v>
      </c>
      <c r="BR16" s="21">
        <v>501740.51899999997</v>
      </c>
      <c r="BS16" s="21">
        <v>497406.06800000003</v>
      </c>
      <c r="BT16" s="21">
        <v>493096.79300000001</v>
      </c>
      <c r="BU16" s="21">
        <v>488811.63299999997</v>
      </c>
      <c r="BV16" s="21">
        <v>484549.27399999998</v>
      </c>
      <c r="BW16" s="21">
        <v>480308.25900000002</v>
      </c>
      <c r="BX16" s="21">
        <v>476086.59299999999</v>
      </c>
      <c r="BY16" s="21">
        <v>471881.571</v>
      </c>
      <c r="BZ16" s="21">
        <v>467689.96</v>
      </c>
      <c r="CA16" s="21">
        <v>463509.02100000001</v>
      </c>
      <c r="CB16" s="21">
        <v>459336.62199999997</v>
      </c>
      <c r="CC16" s="21">
        <v>455171.109</v>
      </c>
      <c r="CD16" s="21">
        <v>451011.12900000002</v>
      </c>
      <c r="CE16" s="21">
        <v>446855.50199999998</v>
      </c>
      <c r="CF16" s="21">
        <v>442702.78700000001</v>
      </c>
      <c r="CG16" s="21">
        <v>438551.36</v>
      </c>
      <c r="CH16" s="21">
        <v>434399.29200000002</v>
      </c>
      <c r="CI16" s="21">
        <v>430244.29800000001</v>
      </c>
      <c r="CJ16" s="21">
        <v>426083.95199999999</v>
      </c>
      <c r="CK16" s="21">
        <v>421915.41</v>
      </c>
    </row>
    <row r="17" spans="1:89" x14ac:dyDescent="0.2">
      <c r="A17" s="20" t="s">
        <v>214</v>
      </c>
      <c r="B17" s="9" t="s">
        <v>382</v>
      </c>
      <c r="C17" s="20">
        <v>904</v>
      </c>
      <c r="D17" s="21">
        <v>632380.83100000001</v>
      </c>
      <c r="E17" s="21">
        <v>638215.804</v>
      </c>
      <c r="F17" s="21">
        <v>643666.44200000004</v>
      </c>
      <c r="G17" s="21">
        <v>648771.25600000005</v>
      </c>
      <c r="H17" s="21">
        <v>653561.16899999999</v>
      </c>
      <c r="I17" s="21">
        <v>658059.745</v>
      </c>
      <c r="J17" s="21">
        <v>662282.495</v>
      </c>
      <c r="K17" s="21">
        <v>666237.65700000001</v>
      </c>
      <c r="L17" s="21">
        <v>669926.85800000001</v>
      </c>
      <c r="M17" s="21">
        <v>673347.402</v>
      </c>
      <c r="N17" s="21">
        <v>676497.31599999999</v>
      </c>
      <c r="O17" s="21">
        <v>679381.65800000005</v>
      </c>
      <c r="P17" s="21">
        <v>682017.26800000004</v>
      </c>
      <c r="Q17" s="21">
        <v>684435.179</v>
      </c>
      <c r="R17" s="21">
        <v>686674.51199999999</v>
      </c>
      <c r="S17" s="21">
        <v>688763.59</v>
      </c>
      <c r="T17" s="21">
        <v>690715.94900000002</v>
      </c>
      <c r="U17" s="21">
        <v>692527.59400000004</v>
      </c>
      <c r="V17" s="21">
        <v>694187.63300000003</v>
      </c>
      <c r="W17" s="21">
        <v>695676.48400000005</v>
      </c>
      <c r="X17" s="21">
        <v>696978.94700000004</v>
      </c>
      <c r="Y17" s="21">
        <v>698093.30700000003</v>
      </c>
      <c r="Z17" s="21">
        <v>699022.63199999998</v>
      </c>
      <c r="AA17" s="21">
        <v>699761.59699999995</v>
      </c>
      <c r="AB17" s="21">
        <v>700304.40700000001</v>
      </c>
      <c r="AC17" s="21">
        <v>700646.03700000001</v>
      </c>
      <c r="AD17" s="21">
        <v>700783.91599999997</v>
      </c>
      <c r="AE17" s="21">
        <v>700716.03599999996</v>
      </c>
      <c r="AF17" s="21">
        <v>700439.027</v>
      </c>
      <c r="AG17" s="21">
        <v>699949.71</v>
      </c>
      <c r="AH17" s="21">
        <v>699245.95299999998</v>
      </c>
      <c r="AI17" s="21">
        <v>698326.82</v>
      </c>
      <c r="AJ17" s="21">
        <v>697192.97499999998</v>
      </c>
      <c r="AK17" s="21">
        <v>695845.68099999998</v>
      </c>
      <c r="AL17" s="21">
        <v>694287.42</v>
      </c>
      <c r="AM17" s="21">
        <v>692520.72400000005</v>
      </c>
      <c r="AN17" s="21">
        <v>690547.72699999996</v>
      </c>
      <c r="AO17" s="21">
        <v>688370.98800000001</v>
      </c>
      <c r="AP17" s="21">
        <v>685994.777</v>
      </c>
      <c r="AQ17" s="21">
        <v>683424.46499999997</v>
      </c>
      <c r="AR17" s="21">
        <v>680664.90899999999</v>
      </c>
      <c r="AS17" s="21">
        <v>677719.96</v>
      </c>
      <c r="AT17" s="21">
        <v>674593.79299999995</v>
      </c>
      <c r="AU17" s="21">
        <v>671292.49899999995</v>
      </c>
      <c r="AV17" s="21">
        <v>667823.15099999995</v>
      </c>
      <c r="AW17" s="21">
        <v>664191.799</v>
      </c>
      <c r="AX17" s="21">
        <v>660403.20600000001</v>
      </c>
      <c r="AY17" s="21">
        <v>656461.32299999997</v>
      </c>
      <c r="AZ17" s="21">
        <v>652370.70400000003</v>
      </c>
      <c r="BA17" s="21">
        <v>648135.73300000001</v>
      </c>
      <c r="BB17" s="21">
        <v>643760.61300000001</v>
      </c>
      <c r="BC17" s="21">
        <v>639249.78700000001</v>
      </c>
      <c r="BD17" s="21">
        <v>634607.00300000003</v>
      </c>
      <c r="BE17" s="21">
        <v>629834.60900000005</v>
      </c>
      <c r="BF17" s="21">
        <v>624934.03500000003</v>
      </c>
      <c r="BG17" s="21">
        <v>619907.64099999995</v>
      </c>
      <c r="BH17" s="21">
        <v>614758.93599999999</v>
      </c>
      <c r="BI17" s="21">
        <v>609492.18999999994</v>
      </c>
      <c r="BJ17" s="21">
        <v>604111.51599999995</v>
      </c>
      <c r="BK17" s="21">
        <v>598621.23</v>
      </c>
      <c r="BL17" s="21">
        <v>593025.69400000002</v>
      </c>
      <c r="BM17" s="21">
        <v>587329.45900000003</v>
      </c>
      <c r="BN17" s="21">
        <v>581536.86800000002</v>
      </c>
      <c r="BO17" s="21">
        <v>575651.77300000004</v>
      </c>
      <c r="BP17" s="21">
        <v>569677.80799999996</v>
      </c>
      <c r="BQ17" s="21">
        <v>563619.277</v>
      </c>
      <c r="BR17" s="21">
        <v>557481.16399999999</v>
      </c>
      <c r="BS17" s="21">
        <v>551269.42500000005</v>
      </c>
      <c r="BT17" s="21">
        <v>544990.35499999998</v>
      </c>
      <c r="BU17" s="21">
        <v>538651.11</v>
      </c>
      <c r="BV17" s="21">
        <v>532258.48400000005</v>
      </c>
      <c r="BW17" s="21">
        <v>525818.39500000002</v>
      </c>
      <c r="BX17" s="21">
        <v>519337.13400000002</v>
      </c>
      <c r="BY17" s="21">
        <v>512822.277</v>
      </c>
      <c r="BZ17" s="21">
        <v>506282.02399999998</v>
      </c>
      <c r="CA17" s="21">
        <v>499724.01799999998</v>
      </c>
      <c r="CB17" s="21">
        <v>493154.93699999998</v>
      </c>
      <c r="CC17" s="21">
        <v>486580.81300000002</v>
      </c>
      <c r="CD17" s="21">
        <v>480007.20699999999</v>
      </c>
      <c r="CE17" s="21">
        <v>473439.49400000001</v>
      </c>
      <c r="CF17" s="21">
        <v>466883.11900000001</v>
      </c>
      <c r="CG17" s="21">
        <v>460343.97899999999</v>
      </c>
      <c r="CH17" s="21">
        <v>453828.1</v>
      </c>
      <c r="CI17" s="21">
        <v>447342.08000000002</v>
      </c>
      <c r="CJ17" s="21">
        <v>440892.51199999999</v>
      </c>
      <c r="CK17" s="21">
        <v>434486.663</v>
      </c>
    </row>
    <row r="18" spans="1:89" x14ac:dyDescent="0.2">
      <c r="A18" s="20" t="s">
        <v>214</v>
      </c>
      <c r="B18" s="9" t="s">
        <v>383</v>
      </c>
      <c r="C18" s="20">
        <v>905</v>
      </c>
      <c r="D18" s="21">
        <v>356003.54100000003</v>
      </c>
      <c r="E18" s="21">
        <v>358183.68400000001</v>
      </c>
      <c r="F18" s="21">
        <v>360279.53600000002</v>
      </c>
      <c r="G18" s="21">
        <v>362299.48300000001</v>
      </c>
      <c r="H18" s="21">
        <v>364249.58399999997</v>
      </c>
      <c r="I18" s="21">
        <v>366133.41700000002</v>
      </c>
      <c r="J18" s="21">
        <v>367952.08199999999</v>
      </c>
      <c r="K18" s="21">
        <v>369704.23700000002</v>
      </c>
      <c r="L18" s="21">
        <v>371386.56699999998</v>
      </c>
      <c r="M18" s="21">
        <v>372994.364</v>
      </c>
      <c r="N18" s="21">
        <v>374523.61700000003</v>
      </c>
      <c r="O18" s="21">
        <v>375973.049</v>
      </c>
      <c r="P18" s="21">
        <v>377345.94900000002</v>
      </c>
      <c r="Q18" s="21">
        <v>378650.98300000001</v>
      </c>
      <c r="R18" s="21">
        <v>379900.03600000002</v>
      </c>
      <c r="S18" s="21">
        <v>381101.45199999999</v>
      </c>
      <c r="T18" s="21">
        <v>382258.40500000003</v>
      </c>
      <c r="U18" s="21">
        <v>383368.141</v>
      </c>
      <c r="V18" s="21">
        <v>384425.804</v>
      </c>
      <c r="W18" s="21">
        <v>385423.81400000001</v>
      </c>
      <c r="X18" s="21">
        <v>386356.30900000001</v>
      </c>
      <c r="Y18" s="21">
        <v>387222.33899999998</v>
      </c>
      <c r="Z18" s="21">
        <v>388022.93699999998</v>
      </c>
      <c r="AA18" s="21">
        <v>388756.70799999998</v>
      </c>
      <c r="AB18" s="21">
        <v>389422.38400000002</v>
      </c>
      <c r="AC18" s="21">
        <v>390019.09</v>
      </c>
      <c r="AD18" s="21">
        <v>390546.23200000002</v>
      </c>
      <c r="AE18" s="21">
        <v>391003.886</v>
      </c>
      <c r="AF18" s="21">
        <v>391392.978</v>
      </c>
      <c r="AG18" s="21">
        <v>391714.94799999997</v>
      </c>
      <c r="AH18" s="21">
        <v>391971.18300000002</v>
      </c>
      <c r="AI18" s="21">
        <v>392163.55099999998</v>
      </c>
      <c r="AJ18" s="21">
        <v>392292.92099999997</v>
      </c>
      <c r="AK18" s="21">
        <v>392358.70500000002</v>
      </c>
      <c r="AL18" s="21">
        <v>392359.68300000002</v>
      </c>
      <c r="AM18" s="21">
        <v>392296.15299999999</v>
      </c>
      <c r="AN18" s="21">
        <v>392168.95</v>
      </c>
      <c r="AO18" s="21">
        <v>391982.17700000003</v>
      </c>
      <c r="AP18" s="21">
        <v>391743.326</v>
      </c>
      <c r="AQ18" s="21">
        <v>391461.92</v>
      </c>
      <c r="AR18" s="21">
        <v>391145.71</v>
      </c>
      <c r="AS18" s="21">
        <v>390797.78100000002</v>
      </c>
      <c r="AT18" s="21">
        <v>390419.50199999998</v>
      </c>
      <c r="AU18" s="21">
        <v>390014.71299999999</v>
      </c>
      <c r="AV18" s="21">
        <v>389587.04399999999</v>
      </c>
      <c r="AW18" s="21">
        <v>389139.09100000001</v>
      </c>
      <c r="AX18" s="21">
        <v>388672.08500000002</v>
      </c>
      <c r="AY18" s="21">
        <v>388185.91899999999</v>
      </c>
      <c r="AZ18" s="21">
        <v>387679.755</v>
      </c>
      <c r="BA18" s="21">
        <v>387151.94300000003</v>
      </c>
      <c r="BB18" s="21">
        <v>386600.28100000002</v>
      </c>
      <c r="BC18" s="21">
        <v>386024.05599999998</v>
      </c>
      <c r="BD18" s="21">
        <v>385420.80099999998</v>
      </c>
      <c r="BE18" s="21">
        <v>384784.16499999998</v>
      </c>
      <c r="BF18" s="21">
        <v>384106.11200000002</v>
      </c>
      <c r="BG18" s="21">
        <v>383380.07299999997</v>
      </c>
      <c r="BH18" s="21">
        <v>382603.04499999998</v>
      </c>
      <c r="BI18" s="21">
        <v>381773.55900000001</v>
      </c>
      <c r="BJ18" s="21">
        <v>380888.386</v>
      </c>
      <c r="BK18" s="21">
        <v>379944.46</v>
      </c>
      <c r="BL18" s="21">
        <v>378939.44199999998</v>
      </c>
      <c r="BM18" s="21">
        <v>377872.15500000003</v>
      </c>
      <c r="BN18" s="21">
        <v>376741.97600000002</v>
      </c>
      <c r="BO18" s="21">
        <v>375548.08799999999</v>
      </c>
      <c r="BP18" s="21">
        <v>374290.08500000002</v>
      </c>
      <c r="BQ18" s="21">
        <v>372968.34499999997</v>
      </c>
      <c r="BR18" s="21">
        <v>371583.43900000001</v>
      </c>
      <c r="BS18" s="21">
        <v>370137.46500000003</v>
      </c>
      <c r="BT18" s="21">
        <v>368634.44099999999</v>
      </c>
      <c r="BU18" s="21">
        <v>367079.62800000003</v>
      </c>
      <c r="BV18" s="21">
        <v>365477.85</v>
      </c>
      <c r="BW18" s="21">
        <v>363831.39199999999</v>
      </c>
      <c r="BX18" s="21">
        <v>362142.94199999998</v>
      </c>
      <c r="BY18" s="21">
        <v>360418.24800000002</v>
      </c>
      <c r="BZ18" s="21">
        <v>358663.92599999998</v>
      </c>
      <c r="CA18" s="21">
        <v>356885.408</v>
      </c>
      <c r="CB18" s="21">
        <v>355086.00099999999</v>
      </c>
      <c r="CC18" s="21">
        <v>353267.40600000002</v>
      </c>
      <c r="CD18" s="21">
        <v>351430.14199999999</v>
      </c>
      <c r="CE18" s="21">
        <v>349574.25799999997</v>
      </c>
      <c r="CF18" s="21">
        <v>347700.05699999997</v>
      </c>
      <c r="CG18" s="21">
        <v>345808.174</v>
      </c>
      <c r="CH18" s="21">
        <v>343899.78200000001</v>
      </c>
      <c r="CI18" s="21">
        <v>341976.68900000001</v>
      </c>
      <c r="CJ18" s="21">
        <v>340041.16200000001</v>
      </c>
      <c r="CK18" s="21">
        <v>338096.04399999999</v>
      </c>
    </row>
    <row r="19" spans="1:89" x14ac:dyDescent="0.2">
      <c r="A19" s="20" t="s">
        <v>214</v>
      </c>
      <c r="B19" s="9" t="s">
        <v>381</v>
      </c>
      <c r="C19" s="20">
        <v>909</v>
      </c>
      <c r="D19" s="21">
        <v>39542.980000000003</v>
      </c>
      <c r="E19" s="21">
        <v>40081.175999999999</v>
      </c>
      <c r="F19" s="21">
        <v>40596.203999999998</v>
      </c>
      <c r="G19" s="21">
        <v>41090.614999999998</v>
      </c>
      <c r="H19" s="21">
        <v>41566.603999999999</v>
      </c>
      <c r="I19" s="21">
        <v>42025.997000000003</v>
      </c>
      <c r="J19" s="21">
        <v>42470.3</v>
      </c>
      <c r="K19" s="21">
        <v>42900.815000000002</v>
      </c>
      <c r="L19" s="21">
        <v>43318.383000000002</v>
      </c>
      <c r="M19" s="21">
        <v>43723.798999999999</v>
      </c>
      <c r="N19" s="21">
        <v>44117.637000000002</v>
      </c>
      <c r="O19" s="21">
        <v>44500.665999999997</v>
      </c>
      <c r="P19" s="21">
        <v>44873.991999999998</v>
      </c>
      <c r="Q19" s="21">
        <v>45239.048000000003</v>
      </c>
      <c r="R19" s="21">
        <v>45597.451999999997</v>
      </c>
      <c r="S19" s="21">
        <v>45950.36</v>
      </c>
      <c r="T19" s="21">
        <v>46298.603999999999</v>
      </c>
      <c r="U19" s="21">
        <v>46642.216999999997</v>
      </c>
      <c r="V19" s="21">
        <v>46980.540999999997</v>
      </c>
      <c r="W19" s="21">
        <v>47312.673000000003</v>
      </c>
      <c r="X19" s="21">
        <v>47637.813999999998</v>
      </c>
      <c r="Y19" s="21">
        <v>47955.851000000002</v>
      </c>
      <c r="Z19" s="21">
        <v>48266.930999999997</v>
      </c>
      <c r="AA19" s="21">
        <v>48570.991000000002</v>
      </c>
      <c r="AB19" s="21">
        <v>48867.917000000001</v>
      </c>
      <c r="AC19" s="21">
        <v>49157.656000000003</v>
      </c>
      <c r="AD19" s="21">
        <v>49439.889000000003</v>
      </c>
      <c r="AE19" s="21">
        <v>49714.387999999999</v>
      </c>
      <c r="AF19" s="21">
        <v>49980.807000000001</v>
      </c>
      <c r="AG19" s="21">
        <v>50238.879000000001</v>
      </c>
      <c r="AH19" s="21">
        <v>50488.211000000003</v>
      </c>
      <c r="AI19" s="21">
        <v>50728.762999999999</v>
      </c>
      <c r="AJ19" s="21">
        <v>50960.161</v>
      </c>
      <c r="AK19" s="21">
        <v>51181.542999999998</v>
      </c>
      <c r="AL19" s="21">
        <v>51391.847999999998</v>
      </c>
      <c r="AM19" s="21">
        <v>51590.37</v>
      </c>
      <c r="AN19" s="21">
        <v>51776.781999999999</v>
      </c>
      <c r="AO19" s="21">
        <v>51951.201000000001</v>
      </c>
      <c r="AP19" s="21">
        <v>52113.976999999999</v>
      </c>
      <c r="AQ19" s="21">
        <v>52265.59</v>
      </c>
      <c r="AR19" s="21">
        <v>52406.552000000003</v>
      </c>
      <c r="AS19" s="21">
        <v>52536.932999999997</v>
      </c>
      <c r="AT19" s="21">
        <v>52656.822</v>
      </c>
      <c r="AU19" s="21">
        <v>52766.589</v>
      </c>
      <c r="AV19" s="21">
        <v>52866.771999999997</v>
      </c>
      <c r="AW19" s="21">
        <v>52957.822</v>
      </c>
      <c r="AX19" s="21">
        <v>53039.911999999997</v>
      </c>
      <c r="AY19" s="21">
        <v>53113.16</v>
      </c>
      <c r="AZ19" s="21">
        <v>53177.853000000003</v>
      </c>
      <c r="BA19" s="21">
        <v>53234.315000000002</v>
      </c>
      <c r="BB19" s="21">
        <v>53282.720000000001</v>
      </c>
      <c r="BC19" s="21">
        <v>53323.243999999999</v>
      </c>
      <c r="BD19" s="21">
        <v>53355.803999999996</v>
      </c>
      <c r="BE19" s="21">
        <v>53380.22</v>
      </c>
      <c r="BF19" s="21">
        <v>53396.28</v>
      </c>
      <c r="BG19" s="21">
        <v>53403.652000000002</v>
      </c>
      <c r="BH19" s="21">
        <v>53402.402999999998</v>
      </c>
      <c r="BI19" s="21">
        <v>53392.385000000002</v>
      </c>
      <c r="BJ19" s="21">
        <v>53373.305999999997</v>
      </c>
      <c r="BK19" s="21">
        <v>53344.680999999997</v>
      </c>
      <c r="BL19" s="21">
        <v>53306.118999999999</v>
      </c>
      <c r="BM19" s="21">
        <v>53257.620999999999</v>
      </c>
      <c r="BN19" s="21">
        <v>53199.241999999998</v>
      </c>
      <c r="BO19" s="21">
        <v>53130.968999999997</v>
      </c>
      <c r="BP19" s="21">
        <v>53052.957999999999</v>
      </c>
      <c r="BQ19" s="21">
        <v>52965.364000000001</v>
      </c>
      <c r="BR19" s="21">
        <v>52868.21</v>
      </c>
      <c r="BS19" s="21">
        <v>52761.684000000001</v>
      </c>
      <c r="BT19" s="21">
        <v>52646.273000000001</v>
      </c>
      <c r="BU19" s="21">
        <v>52522.368000000002</v>
      </c>
      <c r="BV19" s="21">
        <v>52390.423000000003</v>
      </c>
      <c r="BW19" s="21">
        <v>52250.733999999997</v>
      </c>
      <c r="BX19" s="21">
        <v>52103.449000000001</v>
      </c>
      <c r="BY19" s="21">
        <v>51948.99</v>
      </c>
      <c r="BZ19" s="21">
        <v>51787.735999999997</v>
      </c>
      <c r="CA19" s="21">
        <v>51619.991999999998</v>
      </c>
      <c r="CB19" s="21">
        <v>51446.042999999998</v>
      </c>
      <c r="CC19" s="21">
        <v>51266.038999999997</v>
      </c>
      <c r="CD19" s="21">
        <v>51080.04</v>
      </c>
      <c r="CE19" s="21">
        <v>50888.131000000001</v>
      </c>
      <c r="CF19" s="21">
        <v>50690.389000000003</v>
      </c>
      <c r="CG19" s="21">
        <v>50486.9</v>
      </c>
      <c r="CH19" s="21">
        <v>50277.703000000001</v>
      </c>
      <c r="CI19" s="21">
        <v>50062.906999999999</v>
      </c>
      <c r="CJ19" s="21">
        <v>49842.652000000002</v>
      </c>
      <c r="CK19" s="21">
        <v>49617.052000000003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A05C-582A-6A45-9911-CD23A7C1F69F}">
  <dimension ref="A1:N7"/>
  <sheetViews>
    <sheetView workbookViewId="0">
      <selection activeCell="A4" sqref="A4"/>
    </sheetView>
  </sheetViews>
  <sheetFormatPr baseColWidth="10" defaultRowHeight="16" x14ac:dyDescent="0.2"/>
  <cols>
    <col min="1" max="1" width="28.6640625" customWidth="1"/>
  </cols>
  <sheetData>
    <row r="1" spans="1:14" x14ac:dyDescent="0.2">
      <c r="A1" s="27" t="s">
        <v>787</v>
      </c>
      <c r="B1" s="28">
        <v>1995</v>
      </c>
      <c r="C1" s="28">
        <v>2000</v>
      </c>
      <c r="D1" s="28">
        <v>2005</v>
      </c>
      <c r="E1" s="28">
        <v>2010</v>
      </c>
      <c r="F1" s="28">
        <v>2015</v>
      </c>
      <c r="G1" s="28">
        <v>2020</v>
      </c>
      <c r="H1" s="28">
        <v>2025</v>
      </c>
      <c r="I1" s="28">
        <v>2030</v>
      </c>
      <c r="J1" s="28">
        <v>2035</v>
      </c>
      <c r="K1" s="28">
        <v>2040</v>
      </c>
      <c r="L1" s="28">
        <v>2045</v>
      </c>
      <c r="M1" s="28">
        <v>2050</v>
      </c>
      <c r="N1" t="s">
        <v>794</v>
      </c>
    </row>
    <row r="2" spans="1:14" x14ac:dyDescent="0.2">
      <c r="A2" s="27" t="s">
        <v>792</v>
      </c>
      <c r="B2" s="27"/>
      <c r="C2" s="27"/>
      <c r="D2" s="28">
        <v>302</v>
      </c>
      <c r="E2" s="27"/>
      <c r="F2" s="27"/>
      <c r="G2" s="27"/>
      <c r="H2" s="27"/>
      <c r="I2" s="27">
        <v>314</v>
      </c>
      <c r="J2" s="27"/>
      <c r="K2" s="27"/>
      <c r="L2" s="27"/>
      <c r="M2" s="28">
        <v>322</v>
      </c>
      <c r="N2">
        <v>1</v>
      </c>
    </row>
    <row r="3" spans="1:14" x14ac:dyDescent="0.2">
      <c r="A3" s="27" t="s">
        <v>788</v>
      </c>
      <c r="B3" s="27"/>
      <c r="C3" s="28">
        <v>271</v>
      </c>
      <c r="D3" s="27"/>
      <c r="E3" s="28">
        <v>292</v>
      </c>
      <c r="F3" s="27"/>
      <c r="G3" s="28">
        <v>313</v>
      </c>
      <c r="H3" s="27"/>
      <c r="I3" s="28">
        <v>327</v>
      </c>
      <c r="J3" s="27"/>
      <c r="K3" s="28">
        <v>342</v>
      </c>
      <c r="L3" s="27"/>
      <c r="M3" s="28">
        <v>356</v>
      </c>
      <c r="N3" s="27">
        <v>2</v>
      </c>
    </row>
    <row r="4" spans="1:14" x14ac:dyDescent="0.2">
      <c r="A4" s="27" t="s">
        <v>789</v>
      </c>
      <c r="B4" s="28">
        <v>253</v>
      </c>
      <c r="C4" s="28">
        <v>264</v>
      </c>
      <c r="D4" s="27"/>
      <c r="E4" s="28">
        <v>288</v>
      </c>
      <c r="F4" s="27"/>
      <c r="G4" s="27"/>
      <c r="H4" s="28">
        <v>329</v>
      </c>
      <c r="I4" s="27"/>
      <c r="J4" s="27"/>
      <c r="K4" s="27"/>
      <c r="L4" s="27"/>
      <c r="M4" s="27"/>
      <c r="N4">
        <v>3</v>
      </c>
    </row>
    <row r="5" spans="1:14" x14ac:dyDescent="0.2">
      <c r="A5" s="27" t="s">
        <v>790</v>
      </c>
      <c r="B5" s="28">
        <v>253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253</v>
      </c>
      <c r="N5">
        <v>4</v>
      </c>
    </row>
    <row r="6" spans="1:14" x14ac:dyDescent="0.2">
      <c r="A6" s="27" t="s">
        <v>791</v>
      </c>
      <c r="B6" s="27">
        <v>213</v>
      </c>
      <c r="C6" s="27"/>
      <c r="D6" s="27"/>
      <c r="E6" s="27"/>
      <c r="F6" s="27"/>
      <c r="G6" s="27"/>
      <c r="H6" s="27">
        <v>237.5</v>
      </c>
      <c r="I6" s="27"/>
      <c r="J6" s="27"/>
      <c r="K6" s="27"/>
      <c r="L6" s="27"/>
      <c r="M6" s="27"/>
      <c r="N6">
        <v>5</v>
      </c>
    </row>
    <row r="7" spans="1:14" x14ac:dyDescent="0.2">
      <c r="A7" s="27" t="s">
        <v>793</v>
      </c>
      <c r="B7" s="27"/>
      <c r="C7" s="28">
        <v>340</v>
      </c>
      <c r="D7" s="27"/>
      <c r="E7" s="27"/>
      <c r="F7" s="27"/>
      <c r="G7" s="27"/>
      <c r="H7" s="27"/>
      <c r="I7" s="27"/>
      <c r="J7" s="27"/>
      <c r="K7" s="27"/>
      <c r="L7" s="27"/>
      <c r="M7" s="28">
        <v>450</v>
      </c>
      <c r="N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E3E5-1486-F747-A8DD-A913091B4EE5}">
  <dimension ref="A1:H145"/>
  <sheetViews>
    <sheetView workbookViewId="0">
      <selection activeCell="I10" sqref="I10"/>
    </sheetView>
  </sheetViews>
  <sheetFormatPr baseColWidth="10" defaultRowHeight="16" x14ac:dyDescent="0.2"/>
  <sheetData>
    <row r="1" spans="1:8" x14ac:dyDescent="0.2">
      <c r="A1" t="s">
        <v>795</v>
      </c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801</v>
      </c>
      <c r="H1" t="s">
        <v>1</v>
      </c>
    </row>
    <row r="2" spans="1:8" x14ac:dyDescent="0.2">
      <c r="A2">
        <v>2000</v>
      </c>
      <c r="B2">
        <v>66.7</v>
      </c>
      <c r="C2">
        <v>250</v>
      </c>
      <c r="D2">
        <v>205.4</v>
      </c>
      <c r="E2">
        <v>522.1</v>
      </c>
      <c r="F2">
        <v>308.3</v>
      </c>
      <c r="G2" t="s">
        <v>802</v>
      </c>
      <c r="H2" t="s">
        <v>383</v>
      </c>
    </row>
    <row r="3" spans="1:8" x14ac:dyDescent="0.2">
      <c r="A3">
        <v>2025</v>
      </c>
      <c r="B3">
        <v>73.099999999999994</v>
      </c>
      <c r="C3">
        <v>358.3</v>
      </c>
      <c r="D3">
        <v>248.3</v>
      </c>
      <c r="E3">
        <v>679.8</v>
      </c>
      <c r="F3">
        <v>372.7</v>
      </c>
      <c r="G3" t="s">
        <v>802</v>
      </c>
      <c r="H3" t="s">
        <v>383</v>
      </c>
    </row>
    <row r="4" spans="1:8" x14ac:dyDescent="0.2">
      <c r="A4">
        <v>2055</v>
      </c>
      <c r="B4">
        <v>85.8</v>
      </c>
      <c r="C4">
        <v>449.2</v>
      </c>
      <c r="D4">
        <v>288</v>
      </c>
      <c r="E4">
        <v>823</v>
      </c>
      <c r="F4">
        <v>432.3</v>
      </c>
      <c r="G4" t="s">
        <v>802</v>
      </c>
      <c r="H4" t="s">
        <v>383</v>
      </c>
    </row>
    <row r="5" spans="1:8" x14ac:dyDescent="0.2">
      <c r="A5">
        <v>2075</v>
      </c>
      <c r="B5">
        <v>92.2</v>
      </c>
      <c r="C5">
        <v>587.29999999999995</v>
      </c>
      <c r="D5">
        <v>307.2</v>
      </c>
      <c r="E5">
        <v>986.7</v>
      </c>
      <c r="F5">
        <v>463.1</v>
      </c>
      <c r="G5" t="s">
        <v>802</v>
      </c>
      <c r="H5" t="s">
        <v>383</v>
      </c>
    </row>
    <row r="6" spans="1:8" x14ac:dyDescent="0.2">
      <c r="A6">
        <v>2000</v>
      </c>
      <c r="B6">
        <v>47.2</v>
      </c>
      <c r="C6">
        <v>29.1</v>
      </c>
      <c r="D6">
        <v>183</v>
      </c>
      <c r="E6">
        <v>259.39999999999998</v>
      </c>
      <c r="F6">
        <v>499.8</v>
      </c>
      <c r="G6" t="s">
        <v>802</v>
      </c>
      <c r="H6" t="s">
        <v>803</v>
      </c>
    </row>
    <row r="7" spans="1:8" x14ac:dyDescent="0.2">
      <c r="A7">
        <v>2025</v>
      </c>
      <c r="B7">
        <v>68.2</v>
      </c>
      <c r="C7">
        <v>131.6</v>
      </c>
      <c r="D7">
        <v>237.2</v>
      </c>
      <c r="E7">
        <v>437</v>
      </c>
      <c r="F7">
        <v>659.3</v>
      </c>
      <c r="G7" t="s">
        <v>802</v>
      </c>
      <c r="H7" t="s">
        <v>803</v>
      </c>
    </row>
    <row r="8" spans="1:8" x14ac:dyDescent="0.2">
      <c r="A8">
        <v>2055</v>
      </c>
      <c r="B8">
        <v>81.8</v>
      </c>
      <c r="C8">
        <v>312.89999999999998</v>
      </c>
      <c r="D8">
        <v>259.89999999999998</v>
      </c>
      <c r="E8">
        <v>654.6</v>
      </c>
      <c r="F8">
        <v>730</v>
      </c>
      <c r="G8" t="s">
        <v>802</v>
      </c>
      <c r="H8" t="s">
        <v>803</v>
      </c>
    </row>
    <row r="9" spans="1:8" x14ac:dyDescent="0.2">
      <c r="A9">
        <v>2075</v>
      </c>
      <c r="B9">
        <v>79.599999999999994</v>
      </c>
      <c r="C9">
        <v>431.5</v>
      </c>
      <c r="D9">
        <v>248.6</v>
      </c>
      <c r="E9">
        <v>759.7</v>
      </c>
      <c r="F9">
        <v>694.2</v>
      </c>
      <c r="G9" t="s">
        <v>802</v>
      </c>
      <c r="H9" t="s">
        <v>803</v>
      </c>
    </row>
    <row r="10" spans="1:8" x14ac:dyDescent="0.2">
      <c r="A10">
        <v>2000</v>
      </c>
      <c r="B10">
        <v>50.9</v>
      </c>
      <c r="C10">
        <v>150.9</v>
      </c>
      <c r="D10">
        <v>97.2</v>
      </c>
      <c r="E10">
        <v>299.10000000000002</v>
      </c>
      <c r="F10">
        <v>552.6</v>
      </c>
      <c r="G10" t="s">
        <v>802</v>
      </c>
      <c r="H10" t="s">
        <v>7</v>
      </c>
    </row>
    <row r="11" spans="1:8" x14ac:dyDescent="0.2">
      <c r="A11">
        <v>2025</v>
      </c>
      <c r="B11">
        <v>30.9</v>
      </c>
      <c r="C11">
        <v>170.5</v>
      </c>
      <c r="D11">
        <v>96</v>
      </c>
      <c r="E11">
        <v>297.39999999999998</v>
      </c>
      <c r="F11">
        <v>563.9</v>
      </c>
      <c r="G11" t="s">
        <v>802</v>
      </c>
      <c r="H11" t="s">
        <v>7</v>
      </c>
    </row>
    <row r="12" spans="1:8" x14ac:dyDescent="0.2">
      <c r="A12">
        <v>2055</v>
      </c>
      <c r="B12">
        <v>31.1</v>
      </c>
      <c r="C12">
        <v>209</v>
      </c>
      <c r="D12">
        <v>89.1</v>
      </c>
      <c r="E12">
        <v>329.1</v>
      </c>
      <c r="F12">
        <v>541.20000000000005</v>
      </c>
      <c r="G12" t="s">
        <v>802</v>
      </c>
      <c r="H12" t="s">
        <v>7</v>
      </c>
    </row>
    <row r="13" spans="1:8" x14ac:dyDescent="0.2">
      <c r="A13">
        <v>2075</v>
      </c>
      <c r="B13">
        <v>29.9</v>
      </c>
      <c r="C13">
        <v>269.3</v>
      </c>
      <c r="D13">
        <v>84.8</v>
      </c>
      <c r="E13">
        <v>384</v>
      </c>
      <c r="F13">
        <v>517.20000000000005</v>
      </c>
      <c r="G13" t="s">
        <v>802</v>
      </c>
      <c r="H13" t="s">
        <v>7</v>
      </c>
    </row>
    <row r="14" spans="1:8" x14ac:dyDescent="0.2">
      <c r="A14">
        <v>2000</v>
      </c>
      <c r="B14">
        <v>25.6</v>
      </c>
      <c r="C14">
        <v>14.2</v>
      </c>
      <c r="D14">
        <v>257.89999999999998</v>
      </c>
      <c r="E14">
        <v>297.7</v>
      </c>
      <c r="F14">
        <v>390.7</v>
      </c>
      <c r="G14" t="s">
        <v>802</v>
      </c>
      <c r="H14" t="s">
        <v>804</v>
      </c>
    </row>
    <row r="15" spans="1:8" x14ac:dyDescent="0.2">
      <c r="A15">
        <v>2025</v>
      </c>
      <c r="B15">
        <v>56.7</v>
      </c>
      <c r="C15">
        <v>54</v>
      </c>
      <c r="D15">
        <v>384.1</v>
      </c>
      <c r="E15">
        <v>494.8</v>
      </c>
      <c r="F15">
        <v>633.79999999999995</v>
      </c>
      <c r="G15" t="s">
        <v>802</v>
      </c>
      <c r="H15" t="s">
        <v>804</v>
      </c>
    </row>
    <row r="16" spans="1:8" x14ac:dyDescent="0.2">
      <c r="A16">
        <v>2055</v>
      </c>
      <c r="B16">
        <v>84.2</v>
      </c>
      <c r="C16">
        <v>123.1</v>
      </c>
      <c r="D16">
        <v>488.1</v>
      </c>
      <c r="E16">
        <v>695.4</v>
      </c>
      <c r="F16">
        <v>843.1</v>
      </c>
      <c r="G16" t="s">
        <v>802</v>
      </c>
      <c r="H16" t="s">
        <v>804</v>
      </c>
    </row>
    <row r="17" spans="1:8" x14ac:dyDescent="0.2">
      <c r="A17">
        <v>2075</v>
      </c>
      <c r="B17">
        <v>93.5</v>
      </c>
      <c r="C17">
        <v>169.3</v>
      </c>
      <c r="D17">
        <v>511.4</v>
      </c>
      <c r="E17">
        <v>774.2</v>
      </c>
      <c r="F17">
        <v>888.1</v>
      </c>
      <c r="G17" t="s">
        <v>802</v>
      </c>
      <c r="H17" t="s">
        <v>804</v>
      </c>
    </row>
    <row r="18" spans="1:8" x14ac:dyDescent="0.2">
      <c r="A18">
        <v>2000</v>
      </c>
      <c r="B18">
        <v>14.5</v>
      </c>
      <c r="C18">
        <v>3.6</v>
      </c>
      <c r="D18">
        <v>102</v>
      </c>
      <c r="E18">
        <v>120.1</v>
      </c>
      <c r="F18">
        <v>671.2</v>
      </c>
      <c r="G18" t="s">
        <v>802</v>
      </c>
      <c r="H18" t="s">
        <v>805</v>
      </c>
    </row>
    <row r="19" spans="1:8" x14ac:dyDescent="0.2">
      <c r="A19">
        <v>2025</v>
      </c>
      <c r="B19">
        <v>37.4</v>
      </c>
      <c r="C19">
        <v>17.100000000000001</v>
      </c>
      <c r="D19">
        <v>175.5</v>
      </c>
      <c r="E19">
        <v>230</v>
      </c>
      <c r="F19">
        <v>1170.5</v>
      </c>
      <c r="G19" t="s">
        <v>802</v>
      </c>
      <c r="H19" t="s">
        <v>805</v>
      </c>
    </row>
    <row r="20" spans="1:8" x14ac:dyDescent="0.2">
      <c r="A20">
        <v>2055</v>
      </c>
      <c r="B20">
        <v>120</v>
      </c>
      <c r="C20">
        <v>41.2</v>
      </c>
      <c r="D20">
        <v>225.6</v>
      </c>
      <c r="E20">
        <v>386.8</v>
      </c>
      <c r="F20">
        <v>1535.1</v>
      </c>
      <c r="G20" t="s">
        <v>802</v>
      </c>
      <c r="H20" t="s">
        <v>805</v>
      </c>
    </row>
    <row r="21" spans="1:8" x14ac:dyDescent="0.2">
      <c r="A21">
        <v>2075</v>
      </c>
      <c r="B21">
        <v>141.1</v>
      </c>
      <c r="C21">
        <v>56.8</v>
      </c>
      <c r="D21">
        <v>231.9</v>
      </c>
      <c r="E21">
        <v>429.9</v>
      </c>
      <c r="F21">
        <v>1572.3</v>
      </c>
      <c r="G21" t="s">
        <v>802</v>
      </c>
      <c r="H21" t="s">
        <v>805</v>
      </c>
    </row>
    <row r="22" spans="1:8" x14ac:dyDescent="0.2">
      <c r="A22">
        <v>2000</v>
      </c>
      <c r="B22">
        <v>27.7</v>
      </c>
      <c r="C22">
        <v>77.900000000000006</v>
      </c>
      <c r="D22">
        <v>183.5</v>
      </c>
      <c r="E22">
        <v>289.10000000000002</v>
      </c>
      <c r="F22">
        <v>291.3</v>
      </c>
      <c r="G22" t="s">
        <v>802</v>
      </c>
      <c r="H22" t="s">
        <v>806</v>
      </c>
    </row>
    <row r="23" spans="1:8" x14ac:dyDescent="0.2">
      <c r="A23">
        <v>2025</v>
      </c>
      <c r="B23">
        <v>27</v>
      </c>
      <c r="C23">
        <v>36</v>
      </c>
      <c r="D23">
        <v>241.5</v>
      </c>
      <c r="E23">
        <v>304.5</v>
      </c>
      <c r="F23">
        <v>308.3</v>
      </c>
      <c r="G23" t="s">
        <v>802</v>
      </c>
      <c r="H23" t="s">
        <v>806</v>
      </c>
    </row>
    <row r="24" spans="1:8" x14ac:dyDescent="0.2">
      <c r="A24">
        <v>2055</v>
      </c>
      <c r="B24">
        <v>30</v>
      </c>
      <c r="C24">
        <v>35.5</v>
      </c>
      <c r="D24">
        <v>273.60000000000002</v>
      </c>
      <c r="E24">
        <v>339.1</v>
      </c>
      <c r="F24">
        <v>302.10000000000002</v>
      </c>
      <c r="G24" t="s">
        <v>802</v>
      </c>
      <c r="H24" t="s">
        <v>806</v>
      </c>
    </row>
    <row r="25" spans="1:8" x14ac:dyDescent="0.2">
      <c r="A25">
        <v>2075</v>
      </c>
      <c r="B25">
        <v>28.7</v>
      </c>
      <c r="C25">
        <v>38</v>
      </c>
      <c r="D25">
        <v>253.4</v>
      </c>
      <c r="E25">
        <v>320.10000000000002</v>
      </c>
      <c r="F25">
        <v>281.3</v>
      </c>
      <c r="G25" t="s">
        <v>802</v>
      </c>
      <c r="H25" t="s">
        <v>806</v>
      </c>
    </row>
    <row r="26" spans="1:8" x14ac:dyDescent="0.2">
      <c r="A26">
        <v>2000</v>
      </c>
      <c r="B26">
        <v>150.4</v>
      </c>
      <c r="C26">
        <v>247.9</v>
      </c>
      <c r="D26">
        <v>1608.2</v>
      </c>
      <c r="E26">
        <v>2006.5</v>
      </c>
      <c r="F26">
        <v>3373.9</v>
      </c>
      <c r="G26" t="s">
        <v>802</v>
      </c>
      <c r="H26" t="s">
        <v>5</v>
      </c>
    </row>
    <row r="27" spans="1:8" x14ac:dyDescent="0.2">
      <c r="A27">
        <v>2025</v>
      </c>
      <c r="B27">
        <v>354.3</v>
      </c>
      <c r="C27">
        <v>470.5</v>
      </c>
      <c r="D27">
        <v>1979.1</v>
      </c>
      <c r="E27">
        <v>2803.8</v>
      </c>
      <c r="F27">
        <v>4170.7</v>
      </c>
      <c r="G27" t="s">
        <v>802</v>
      </c>
      <c r="H27" t="s">
        <v>5</v>
      </c>
    </row>
    <row r="28" spans="1:8" x14ac:dyDescent="0.2">
      <c r="A28">
        <v>2055</v>
      </c>
      <c r="B28">
        <v>465.7</v>
      </c>
      <c r="C28">
        <v>868.3</v>
      </c>
      <c r="D28">
        <v>2029.4</v>
      </c>
      <c r="E28">
        <v>3363.4</v>
      </c>
      <c r="F28">
        <v>4271.7</v>
      </c>
      <c r="G28" t="s">
        <v>802</v>
      </c>
      <c r="H28" t="s">
        <v>5</v>
      </c>
    </row>
    <row r="29" spans="1:8" x14ac:dyDescent="0.2">
      <c r="A29">
        <v>2075</v>
      </c>
      <c r="B29">
        <v>442.8</v>
      </c>
      <c r="C29">
        <v>1303.9000000000001</v>
      </c>
      <c r="D29">
        <v>1872.8</v>
      </c>
      <c r="E29">
        <v>3619.5</v>
      </c>
      <c r="F29">
        <v>3832.3</v>
      </c>
      <c r="G29" t="s">
        <v>802</v>
      </c>
      <c r="H29" t="s">
        <v>5</v>
      </c>
    </row>
    <row r="30" spans="1:8" x14ac:dyDescent="0.2">
      <c r="A30">
        <v>2000</v>
      </c>
      <c r="B30">
        <v>66.7</v>
      </c>
      <c r="C30">
        <v>250</v>
      </c>
      <c r="D30">
        <v>205.4</v>
      </c>
      <c r="E30">
        <v>522.1</v>
      </c>
      <c r="F30">
        <v>308.3</v>
      </c>
      <c r="G30" t="s">
        <v>807</v>
      </c>
      <c r="H30" t="s">
        <v>383</v>
      </c>
    </row>
    <row r="31" spans="1:8" x14ac:dyDescent="0.2">
      <c r="A31">
        <v>2025</v>
      </c>
      <c r="B31">
        <v>75.2</v>
      </c>
      <c r="C31">
        <v>363.4</v>
      </c>
      <c r="D31">
        <v>256.7</v>
      </c>
      <c r="E31">
        <v>695.2</v>
      </c>
      <c r="F31">
        <v>384.4</v>
      </c>
      <c r="G31" t="s">
        <v>807</v>
      </c>
      <c r="H31" t="s">
        <v>383</v>
      </c>
    </row>
    <row r="32" spans="1:8" x14ac:dyDescent="0.2">
      <c r="A32">
        <v>2055</v>
      </c>
      <c r="B32">
        <v>93.9</v>
      </c>
      <c r="C32">
        <v>411.3</v>
      </c>
      <c r="D32">
        <v>316.10000000000002</v>
      </c>
      <c r="E32">
        <v>821.3</v>
      </c>
      <c r="F32">
        <v>474.2</v>
      </c>
      <c r="G32" t="s">
        <v>807</v>
      </c>
      <c r="H32" t="s">
        <v>383</v>
      </c>
    </row>
    <row r="33" spans="1:8" x14ac:dyDescent="0.2">
      <c r="A33">
        <v>2075</v>
      </c>
      <c r="B33">
        <v>109.9</v>
      </c>
      <c r="C33">
        <v>499.1</v>
      </c>
      <c r="D33">
        <v>365.5</v>
      </c>
      <c r="E33">
        <v>974.6</v>
      </c>
      <c r="F33">
        <v>553.9</v>
      </c>
      <c r="G33" t="s">
        <v>807</v>
      </c>
      <c r="H33" t="s">
        <v>383</v>
      </c>
    </row>
    <row r="34" spans="1:8" x14ac:dyDescent="0.2">
      <c r="A34">
        <v>2000</v>
      </c>
      <c r="B34">
        <v>47.2</v>
      </c>
      <c r="C34">
        <v>29.1</v>
      </c>
      <c r="D34">
        <v>183</v>
      </c>
      <c r="E34">
        <v>259.39999999999998</v>
      </c>
      <c r="F34">
        <v>499.8</v>
      </c>
      <c r="G34" t="s">
        <v>807</v>
      </c>
      <c r="H34" t="s">
        <v>803</v>
      </c>
    </row>
    <row r="35" spans="1:8" x14ac:dyDescent="0.2">
      <c r="A35">
        <v>2025</v>
      </c>
      <c r="B35">
        <v>64.400000000000006</v>
      </c>
      <c r="C35">
        <v>137.5</v>
      </c>
      <c r="D35">
        <v>267.39999999999998</v>
      </c>
      <c r="E35">
        <v>469.4</v>
      </c>
      <c r="F35">
        <v>746.6</v>
      </c>
      <c r="G35" t="s">
        <v>807</v>
      </c>
      <c r="H35" t="s">
        <v>803</v>
      </c>
    </row>
    <row r="36" spans="1:8" x14ac:dyDescent="0.2">
      <c r="A36">
        <v>2055</v>
      </c>
      <c r="B36">
        <v>104.4</v>
      </c>
      <c r="C36">
        <v>226.1</v>
      </c>
      <c r="D36">
        <v>378</v>
      </c>
      <c r="E36">
        <v>708.5</v>
      </c>
      <c r="F36">
        <v>1084.5</v>
      </c>
      <c r="G36" t="s">
        <v>807</v>
      </c>
      <c r="H36" t="s">
        <v>803</v>
      </c>
    </row>
    <row r="37" spans="1:8" x14ac:dyDescent="0.2">
      <c r="A37">
        <v>2075</v>
      </c>
      <c r="B37">
        <v>133.19999999999999</v>
      </c>
      <c r="C37">
        <v>289.5</v>
      </c>
      <c r="D37">
        <v>454.3</v>
      </c>
      <c r="E37">
        <v>877</v>
      </c>
      <c r="F37">
        <v>1318.6</v>
      </c>
      <c r="G37" t="s">
        <v>807</v>
      </c>
      <c r="H37" t="s">
        <v>803</v>
      </c>
    </row>
    <row r="38" spans="1:8" x14ac:dyDescent="0.2">
      <c r="A38">
        <v>2000</v>
      </c>
      <c r="B38">
        <v>50.9</v>
      </c>
      <c r="C38">
        <v>150.9</v>
      </c>
      <c r="D38">
        <v>97.2</v>
      </c>
      <c r="E38">
        <v>299.10000000000002</v>
      </c>
      <c r="F38">
        <v>552.6</v>
      </c>
      <c r="G38" t="s">
        <v>807</v>
      </c>
      <c r="H38" t="s">
        <v>7</v>
      </c>
    </row>
    <row r="39" spans="1:8" x14ac:dyDescent="0.2">
      <c r="A39">
        <v>2025</v>
      </c>
      <c r="B39">
        <v>28.9</v>
      </c>
      <c r="C39">
        <v>187.5</v>
      </c>
      <c r="D39">
        <v>96.4</v>
      </c>
      <c r="E39">
        <v>312.8</v>
      </c>
      <c r="F39">
        <v>567.6</v>
      </c>
      <c r="G39" t="s">
        <v>807</v>
      </c>
      <c r="H39" t="s">
        <v>7</v>
      </c>
    </row>
    <row r="40" spans="1:8" x14ac:dyDescent="0.2">
      <c r="A40">
        <v>2055</v>
      </c>
      <c r="B40">
        <v>30.4</v>
      </c>
      <c r="C40">
        <v>208</v>
      </c>
      <c r="D40">
        <v>90.6</v>
      </c>
      <c r="E40">
        <v>329</v>
      </c>
      <c r="F40">
        <v>557.79999999999995</v>
      </c>
      <c r="G40" t="s">
        <v>807</v>
      </c>
      <c r="H40" t="s">
        <v>7</v>
      </c>
    </row>
    <row r="41" spans="1:8" x14ac:dyDescent="0.2">
      <c r="A41">
        <v>2075</v>
      </c>
      <c r="B41">
        <v>32.299999999999997</v>
      </c>
      <c r="C41">
        <v>247.9</v>
      </c>
      <c r="D41">
        <v>93.3</v>
      </c>
      <c r="E41">
        <v>373.5</v>
      </c>
      <c r="F41">
        <v>576.29999999999995</v>
      </c>
      <c r="G41" t="s">
        <v>807</v>
      </c>
      <c r="H41" t="s">
        <v>7</v>
      </c>
    </row>
    <row r="42" spans="1:8" x14ac:dyDescent="0.2">
      <c r="A42">
        <v>2000</v>
      </c>
      <c r="B42">
        <v>25.6</v>
      </c>
      <c r="C42">
        <v>14.2</v>
      </c>
      <c r="D42">
        <v>257.89999999999998</v>
      </c>
      <c r="E42">
        <v>297.7</v>
      </c>
      <c r="F42">
        <v>390.7</v>
      </c>
      <c r="G42" t="s">
        <v>807</v>
      </c>
      <c r="H42" t="s">
        <v>804</v>
      </c>
    </row>
    <row r="43" spans="1:8" x14ac:dyDescent="0.2">
      <c r="A43">
        <v>2025</v>
      </c>
      <c r="B43">
        <v>53.7</v>
      </c>
      <c r="C43">
        <v>56.3</v>
      </c>
      <c r="D43">
        <v>421.7</v>
      </c>
      <c r="E43">
        <v>531.79999999999995</v>
      </c>
      <c r="F43">
        <v>706.3</v>
      </c>
      <c r="G43" t="s">
        <v>807</v>
      </c>
      <c r="H43" t="s">
        <v>804</v>
      </c>
    </row>
    <row r="44" spans="1:8" x14ac:dyDescent="0.2">
      <c r="A44">
        <v>2055</v>
      </c>
      <c r="B44">
        <v>100.9</v>
      </c>
      <c r="C44">
        <v>90.1</v>
      </c>
      <c r="D44">
        <v>659.5</v>
      </c>
      <c r="E44">
        <v>850.4</v>
      </c>
      <c r="F44">
        <v>1237.8</v>
      </c>
      <c r="G44" t="s">
        <v>807</v>
      </c>
      <c r="H44" t="s">
        <v>804</v>
      </c>
    </row>
    <row r="45" spans="1:8" x14ac:dyDescent="0.2">
      <c r="A45">
        <v>2075</v>
      </c>
      <c r="B45">
        <v>137.80000000000001</v>
      </c>
      <c r="C45">
        <v>114.9</v>
      </c>
      <c r="D45">
        <v>787.7</v>
      </c>
      <c r="E45">
        <v>1040.5</v>
      </c>
      <c r="F45">
        <v>1598.4</v>
      </c>
      <c r="G45" t="s">
        <v>807</v>
      </c>
      <c r="H45" t="s">
        <v>804</v>
      </c>
    </row>
    <row r="46" spans="1:8" x14ac:dyDescent="0.2">
      <c r="A46">
        <v>2000</v>
      </c>
      <c r="B46">
        <v>14.5</v>
      </c>
      <c r="C46">
        <v>3.6</v>
      </c>
      <c r="D46">
        <v>102</v>
      </c>
      <c r="E46">
        <v>120.1</v>
      </c>
      <c r="F46">
        <v>671.2</v>
      </c>
      <c r="G46" t="s">
        <v>807</v>
      </c>
      <c r="H46" t="s">
        <v>805</v>
      </c>
    </row>
    <row r="47" spans="1:8" x14ac:dyDescent="0.2">
      <c r="A47">
        <v>2025</v>
      </c>
      <c r="B47">
        <v>27.2</v>
      </c>
      <c r="C47">
        <v>17.899999999999999</v>
      </c>
      <c r="D47">
        <v>186.8</v>
      </c>
      <c r="E47">
        <v>231.9</v>
      </c>
      <c r="F47">
        <v>1223.9000000000001</v>
      </c>
      <c r="G47" t="s">
        <v>807</v>
      </c>
      <c r="H47" t="s">
        <v>805</v>
      </c>
    </row>
    <row r="48" spans="1:8" x14ac:dyDescent="0.2">
      <c r="A48">
        <v>2055</v>
      </c>
      <c r="B48">
        <v>71.7</v>
      </c>
      <c r="C48">
        <v>29.6</v>
      </c>
      <c r="D48">
        <v>274.89999999999998</v>
      </c>
      <c r="E48">
        <v>376.2</v>
      </c>
      <c r="F48">
        <v>1817.4</v>
      </c>
      <c r="G48" t="s">
        <v>807</v>
      </c>
      <c r="H48" t="s">
        <v>805</v>
      </c>
    </row>
    <row r="49" spans="1:8" x14ac:dyDescent="0.2">
      <c r="A49">
        <v>2075</v>
      </c>
      <c r="B49">
        <v>105.6</v>
      </c>
      <c r="C49">
        <v>38</v>
      </c>
      <c r="D49">
        <v>309.8</v>
      </c>
      <c r="E49">
        <v>453.4</v>
      </c>
      <c r="F49">
        <v>2022.6</v>
      </c>
      <c r="G49" t="s">
        <v>807</v>
      </c>
      <c r="H49" t="s">
        <v>805</v>
      </c>
    </row>
    <row r="50" spans="1:8" x14ac:dyDescent="0.2">
      <c r="A50">
        <v>2000</v>
      </c>
      <c r="B50">
        <v>27.7</v>
      </c>
      <c r="C50">
        <v>77.900000000000006</v>
      </c>
      <c r="D50">
        <v>183.5</v>
      </c>
      <c r="E50">
        <v>289.10000000000002</v>
      </c>
      <c r="F50">
        <v>291.3</v>
      </c>
      <c r="G50" t="s">
        <v>807</v>
      </c>
      <c r="H50" t="s">
        <v>806</v>
      </c>
    </row>
    <row r="51" spans="1:8" x14ac:dyDescent="0.2">
      <c r="A51">
        <v>2025</v>
      </c>
      <c r="B51">
        <v>23.8</v>
      </c>
      <c r="C51">
        <v>68.8</v>
      </c>
      <c r="D51">
        <v>270.39999999999998</v>
      </c>
      <c r="E51">
        <v>363</v>
      </c>
      <c r="F51">
        <v>329.4</v>
      </c>
      <c r="G51" t="s">
        <v>807</v>
      </c>
      <c r="H51" t="s">
        <v>806</v>
      </c>
    </row>
    <row r="52" spans="1:8" x14ac:dyDescent="0.2">
      <c r="A52">
        <v>2055</v>
      </c>
      <c r="B52">
        <v>33.299999999999997</v>
      </c>
      <c r="C52">
        <v>69</v>
      </c>
      <c r="D52">
        <v>369.2</v>
      </c>
      <c r="E52">
        <v>471.5</v>
      </c>
      <c r="F52">
        <v>405.2</v>
      </c>
      <c r="G52" t="s">
        <v>807</v>
      </c>
      <c r="H52" t="s">
        <v>806</v>
      </c>
    </row>
    <row r="53" spans="1:8" x14ac:dyDescent="0.2">
      <c r="A53">
        <v>2075</v>
      </c>
      <c r="B53">
        <v>41.9</v>
      </c>
      <c r="C53">
        <v>73.8</v>
      </c>
      <c r="D53">
        <v>410.9</v>
      </c>
      <c r="E53">
        <v>526.6</v>
      </c>
      <c r="F53">
        <v>477.8</v>
      </c>
      <c r="G53" t="s">
        <v>807</v>
      </c>
      <c r="H53" t="s">
        <v>806</v>
      </c>
    </row>
    <row r="54" spans="1:8" x14ac:dyDescent="0.2">
      <c r="A54">
        <v>2000</v>
      </c>
      <c r="B54">
        <v>150.4</v>
      </c>
      <c r="C54">
        <v>247.9</v>
      </c>
      <c r="D54">
        <v>1608.2</v>
      </c>
      <c r="E54">
        <v>2006.5</v>
      </c>
      <c r="F54">
        <v>3373.9</v>
      </c>
      <c r="G54" t="s">
        <v>807</v>
      </c>
      <c r="H54" t="s">
        <v>5</v>
      </c>
    </row>
    <row r="55" spans="1:8" x14ac:dyDescent="0.2">
      <c r="A55">
        <v>2025</v>
      </c>
      <c r="B55">
        <v>247.4</v>
      </c>
      <c r="C55">
        <v>1176.2</v>
      </c>
      <c r="D55">
        <v>2138.4</v>
      </c>
      <c r="E55">
        <v>3561.9</v>
      </c>
      <c r="F55">
        <v>4616.5</v>
      </c>
      <c r="G55" t="s">
        <v>807</v>
      </c>
      <c r="H55" t="s">
        <v>5</v>
      </c>
    </row>
    <row r="56" spans="1:8" x14ac:dyDescent="0.2">
      <c r="A56">
        <v>2055</v>
      </c>
      <c r="B56">
        <v>446.6</v>
      </c>
      <c r="C56">
        <v>2271.9</v>
      </c>
      <c r="D56">
        <v>2568.4</v>
      </c>
      <c r="E56">
        <v>5286.9</v>
      </c>
      <c r="F56">
        <v>6012.9</v>
      </c>
      <c r="G56" t="s">
        <v>807</v>
      </c>
      <c r="H56" t="s">
        <v>5</v>
      </c>
    </row>
    <row r="57" spans="1:8" x14ac:dyDescent="0.2">
      <c r="A57">
        <v>2075</v>
      </c>
      <c r="B57">
        <v>579.9</v>
      </c>
      <c r="C57">
        <v>2500.1999999999998</v>
      </c>
      <c r="D57">
        <v>2768.2</v>
      </c>
      <c r="E57">
        <v>5848.3</v>
      </c>
      <c r="F57">
        <v>6777.2</v>
      </c>
      <c r="G57" t="s">
        <v>807</v>
      </c>
      <c r="H57" t="s">
        <v>5</v>
      </c>
    </row>
    <row r="58" spans="1:8" x14ac:dyDescent="0.2">
      <c r="A58">
        <v>2000</v>
      </c>
      <c r="B58">
        <v>66.7</v>
      </c>
      <c r="C58">
        <v>250</v>
      </c>
      <c r="D58">
        <v>205.4</v>
      </c>
      <c r="E58">
        <v>522.1</v>
      </c>
      <c r="F58">
        <v>308.3</v>
      </c>
      <c r="G58" t="s">
        <v>808</v>
      </c>
      <c r="H58" t="s">
        <v>383</v>
      </c>
    </row>
    <row r="59" spans="1:8" x14ac:dyDescent="0.2">
      <c r="A59">
        <v>2025</v>
      </c>
      <c r="B59">
        <v>73.099999999999994</v>
      </c>
      <c r="C59">
        <v>366.4</v>
      </c>
      <c r="D59">
        <v>248.3</v>
      </c>
      <c r="E59">
        <v>687.8</v>
      </c>
      <c r="F59">
        <v>372.7</v>
      </c>
      <c r="G59" t="s">
        <v>808</v>
      </c>
      <c r="H59" t="s">
        <v>383</v>
      </c>
    </row>
    <row r="60" spans="1:8" x14ac:dyDescent="0.2">
      <c r="A60">
        <v>2055</v>
      </c>
      <c r="B60">
        <v>85.6</v>
      </c>
      <c r="C60">
        <v>216.6</v>
      </c>
      <c r="D60">
        <v>288</v>
      </c>
      <c r="E60">
        <v>590.29999999999995</v>
      </c>
      <c r="F60">
        <v>432.3</v>
      </c>
      <c r="G60" t="s">
        <v>808</v>
      </c>
      <c r="H60" t="s">
        <v>383</v>
      </c>
    </row>
    <row r="61" spans="1:8" x14ac:dyDescent="0.2">
      <c r="A61">
        <v>2075</v>
      </c>
      <c r="B61">
        <v>91.9</v>
      </c>
      <c r="C61">
        <v>153.5</v>
      </c>
      <c r="D61">
        <v>307.2</v>
      </c>
      <c r="E61">
        <v>552.6</v>
      </c>
      <c r="F61">
        <v>463.1</v>
      </c>
      <c r="G61" t="s">
        <v>808</v>
      </c>
      <c r="H61" t="s">
        <v>383</v>
      </c>
    </row>
    <row r="62" spans="1:8" x14ac:dyDescent="0.2">
      <c r="A62">
        <v>2000</v>
      </c>
      <c r="B62">
        <v>47.2</v>
      </c>
      <c r="C62">
        <v>29.1</v>
      </c>
      <c r="D62">
        <v>183</v>
      </c>
      <c r="E62">
        <v>259.39999999999998</v>
      </c>
      <c r="F62">
        <v>499.8</v>
      </c>
      <c r="G62" t="s">
        <v>808</v>
      </c>
      <c r="H62" t="s">
        <v>803</v>
      </c>
    </row>
    <row r="63" spans="1:8" x14ac:dyDescent="0.2">
      <c r="A63">
        <v>2025</v>
      </c>
      <c r="B63">
        <v>65.3</v>
      </c>
      <c r="C63">
        <v>264.60000000000002</v>
      </c>
      <c r="D63">
        <v>237.2</v>
      </c>
      <c r="E63">
        <v>567.1</v>
      </c>
      <c r="F63">
        <v>659.3</v>
      </c>
      <c r="G63" t="s">
        <v>808</v>
      </c>
      <c r="H63" t="s">
        <v>803</v>
      </c>
    </row>
    <row r="64" spans="1:8" x14ac:dyDescent="0.2">
      <c r="A64">
        <v>2055</v>
      </c>
      <c r="B64">
        <v>79.900000000000006</v>
      </c>
      <c r="C64">
        <v>338.2</v>
      </c>
      <c r="D64">
        <v>259.89999999999998</v>
      </c>
      <c r="E64">
        <v>678</v>
      </c>
      <c r="F64">
        <v>730</v>
      </c>
      <c r="G64" t="s">
        <v>808</v>
      </c>
      <c r="H64" t="s">
        <v>803</v>
      </c>
    </row>
    <row r="65" spans="1:8" x14ac:dyDescent="0.2">
      <c r="A65">
        <v>2075</v>
      </c>
      <c r="B65">
        <v>78</v>
      </c>
      <c r="C65">
        <v>206.1</v>
      </c>
      <c r="D65">
        <v>248.6</v>
      </c>
      <c r="E65">
        <v>532.6</v>
      </c>
      <c r="F65">
        <v>694.2</v>
      </c>
      <c r="G65" t="s">
        <v>808</v>
      </c>
      <c r="H65" t="s">
        <v>803</v>
      </c>
    </row>
    <row r="66" spans="1:8" x14ac:dyDescent="0.2">
      <c r="A66">
        <v>2000</v>
      </c>
      <c r="B66">
        <v>50.9</v>
      </c>
      <c r="C66">
        <v>150.9</v>
      </c>
      <c r="D66">
        <v>97.2</v>
      </c>
      <c r="E66">
        <v>299.10000000000002</v>
      </c>
      <c r="F66">
        <v>552.6</v>
      </c>
      <c r="G66" t="s">
        <v>808</v>
      </c>
      <c r="H66" t="s">
        <v>7</v>
      </c>
    </row>
    <row r="67" spans="1:8" x14ac:dyDescent="0.2">
      <c r="A67">
        <v>2025</v>
      </c>
      <c r="B67">
        <v>30.4</v>
      </c>
      <c r="C67">
        <v>172.3</v>
      </c>
      <c r="D67">
        <v>96</v>
      </c>
      <c r="E67">
        <v>298.7</v>
      </c>
      <c r="F67">
        <v>563.9</v>
      </c>
      <c r="G67" t="s">
        <v>808</v>
      </c>
      <c r="H67" t="s">
        <v>7</v>
      </c>
    </row>
    <row r="68" spans="1:8" x14ac:dyDescent="0.2">
      <c r="A68">
        <v>2055</v>
      </c>
      <c r="B68">
        <v>30.4</v>
      </c>
      <c r="C68">
        <v>101.2</v>
      </c>
      <c r="D68">
        <v>89.1</v>
      </c>
      <c r="E68">
        <v>220.7</v>
      </c>
      <c r="F68">
        <v>541.20000000000005</v>
      </c>
      <c r="G68" t="s">
        <v>808</v>
      </c>
      <c r="H68" t="s">
        <v>7</v>
      </c>
    </row>
    <row r="69" spans="1:8" x14ac:dyDescent="0.2">
      <c r="A69">
        <v>2075</v>
      </c>
      <c r="B69">
        <v>29.4</v>
      </c>
      <c r="C69">
        <v>69.7</v>
      </c>
      <c r="D69">
        <v>84.8</v>
      </c>
      <c r="E69">
        <v>183.8</v>
      </c>
      <c r="F69">
        <v>517.20000000000005</v>
      </c>
      <c r="G69" t="s">
        <v>808</v>
      </c>
      <c r="H69" t="s">
        <v>7</v>
      </c>
    </row>
    <row r="70" spans="1:8" x14ac:dyDescent="0.2">
      <c r="A70">
        <v>2000</v>
      </c>
      <c r="B70">
        <v>25.6</v>
      </c>
      <c r="C70">
        <v>14.2</v>
      </c>
      <c r="D70">
        <v>257.89999999999998</v>
      </c>
      <c r="E70">
        <v>297.7</v>
      </c>
      <c r="F70">
        <v>390.7</v>
      </c>
      <c r="G70" t="s">
        <v>808</v>
      </c>
      <c r="H70" t="s">
        <v>804</v>
      </c>
    </row>
    <row r="71" spans="1:8" x14ac:dyDescent="0.2">
      <c r="A71">
        <v>2025</v>
      </c>
      <c r="B71">
        <v>56.3</v>
      </c>
      <c r="C71">
        <v>103.9</v>
      </c>
      <c r="D71">
        <v>384.1</v>
      </c>
      <c r="E71">
        <v>544.4</v>
      </c>
      <c r="F71">
        <v>633.79999999999995</v>
      </c>
      <c r="G71" t="s">
        <v>808</v>
      </c>
      <c r="H71" t="s">
        <v>804</v>
      </c>
    </row>
    <row r="72" spans="1:8" x14ac:dyDescent="0.2">
      <c r="A72">
        <v>2055</v>
      </c>
      <c r="B72">
        <v>84.5</v>
      </c>
      <c r="C72">
        <v>129.5</v>
      </c>
      <c r="D72">
        <v>488.1</v>
      </c>
      <c r="E72">
        <v>702.2</v>
      </c>
      <c r="F72">
        <v>843.1</v>
      </c>
      <c r="G72" t="s">
        <v>808</v>
      </c>
      <c r="H72" t="s">
        <v>804</v>
      </c>
    </row>
    <row r="73" spans="1:8" x14ac:dyDescent="0.2">
      <c r="A73">
        <v>2075</v>
      </c>
      <c r="B73">
        <v>94.3</v>
      </c>
      <c r="C73">
        <v>79.2</v>
      </c>
      <c r="D73">
        <v>511.4</v>
      </c>
      <c r="E73">
        <v>684.9</v>
      </c>
      <c r="F73">
        <v>888.1</v>
      </c>
      <c r="G73" t="s">
        <v>808</v>
      </c>
      <c r="H73" t="s">
        <v>804</v>
      </c>
    </row>
    <row r="74" spans="1:8" x14ac:dyDescent="0.2">
      <c r="A74">
        <v>2000</v>
      </c>
      <c r="B74">
        <v>14.5</v>
      </c>
      <c r="C74">
        <v>3.6</v>
      </c>
      <c r="D74">
        <v>102</v>
      </c>
      <c r="E74">
        <v>120.1</v>
      </c>
      <c r="F74">
        <v>671.2</v>
      </c>
      <c r="G74" t="s">
        <v>808</v>
      </c>
      <c r="H74" t="s">
        <v>805</v>
      </c>
    </row>
    <row r="75" spans="1:8" x14ac:dyDescent="0.2">
      <c r="A75">
        <v>2025</v>
      </c>
      <c r="B75">
        <v>41.1</v>
      </c>
      <c r="C75">
        <v>34.799999999999997</v>
      </c>
      <c r="D75">
        <v>175.5</v>
      </c>
      <c r="E75">
        <v>251.4</v>
      </c>
      <c r="F75">
        <v>1170.5</v>
      </c>
      <c r="G75" t="s">
        <v>808</v>
      </c>
      <c r="H75" t="s">
        <v>805</v>
      </c>
    </row>
    <row r="76" spans="1:8" x14ac:dyDescent="0.2">
      <c r="A76">
        <v>2055</v>
      </c>
      <c r="B76">
        <v>113.1</v>
      </c>
      <c r="C76">
        <v>44.8</v>
      </c>
      <c r="D76">
        <v>225.6</v>
      </c>
      <c r="E76">
        <v>383.5</v>
      </c>
      <c r="F76">
        <v>1535.1</v>
      </c>
      <c r="G76" t="s">
        <v>808</v>
      </c>
      <c r="H76" t="s">
        <v>805</v>
      </c>
    </row>
    <row r="77" spans="1:8" x14ac:dyDescent="0.2">
      <c r="A77">
        <v>2075</v>
      </c>
      <c r="B77">
        <v>136.4</v>
      </c>
      <c r="C77">
        <v>27.3</v>
      </c>
      <c r="D77">
        <v>231.9</v>
      </c>
      <c r="E77">
        <v>395.6</v>
      </c>
      <c r="F77">
        <v>1572.3</v>
      </c>
      <c r="G77" t="s">
        <v>808</v>
      </c>
      <c r="H77" t="s">
        <v>805</v>
      </c>
    </row>
    <row r="78" spans="1:8" x14ac:dyDescent="0.2">
      <c r="A78">
        <v>2000</v>
      </c>
      <c r="B78">
        <v>27.7</v>
      </c>
      <c r="C78">
        <v>77.900000000000006</v>
      </c>
      <c r="D78">
        <v>183.5</v>
      </c>
      <c r="E78">
        <v>289.10000000000002</v>
      </c>
      <c r="F78">
        <v>291.3</v>
      </c>
      <c r="G78" t="s">
        <v>808</v>
      </c>
      <c r="H78" t="s">
        <v>806</v>
      </c>
    </row>
    <row r="79" spans="1:8" x14ac:dyDescent="0.2">
      <c r="A79">
        <v>2025</v>
      </c>
      <c r="B79">
        <v>23.6</v>
      </c>
      <c r="C79">
        <v>33.1</v>
      </c>
      <c r="D79">
        <v>241.5</v>
      </c>
      <c r="E79">
        <v>298.10000000000002</v>
      </c>
      <c r="F79">
        <v>308.3</v>
      </c>
      <c r="G79" t="s">
        <v>808</v>
      </c>
      <c r="H79" t="s">
        <v>806</v>
      </c>
    </row>
    <row r="80" spans="1:8" x14ac:dyDescent="0.2">
      <c r="A80">
        <v>2055</v>
      </c>
      <c r="B80">
        <v>28.5</v>
      </c>
      <c r="C80">
        <v>19.100000000000001</v>
      </c>
      <c r="D80">
        <v>273.60000000000002</v>
      </c>
      <c r="E80">
        <v>321.3</v>
      </c>
      <c r="F80">
        <v>302.10000000000002</v>
      </c>
      <c r="G80" t="s">
        <v>808</v>
      </c>
      <c r="H80" t="s">
        <v>806</v>
      </c>
    </row>
    <row r="81" spans="1:8" x14ac:dyDescent="0.2">
      <c r="A81">
        <v>2075</v>
      </c>
      <c r="B81">
        <v>27.9</v>
      </c>
      <c r="C81">
        <v>8.8000000000000007</v>
      </c>
      <c r="D81">
        <v>253.4</v>
      </c>
      <c r="E81">
        <v>290.10000000000002</v>
      </c>
      <c r="F81">
        <v>281.3</v>
      </c>
      <c r="G81" t="s">
        <v>808</v>
      </c>
      <c r="H81" t="s">
        <v>806</v>
      </c>
    </row>
    <row r="82" spans="1:8" x14ac:dyDescent="0.2">
      <c r="A82">
        <v>2000</v>
      </c>
      <c r="B82">
        <v>150.4</v>
      </c>
      <c r="C82">
        <v>247.9</v>
      </c>
      <c r="D82">
        <v>1608.2</v>
      </c>
      <c r="E82">
        <v>2006.5</v>
      </c>
      <c r="F82">
        <v>3373.9</v>
      </c>
      <c r="G82" t="s">
        <v>808</v>
      </c>
      <c r="H82" t="s">
        <v>5</v>
      </c>
    </row>
    <row r="83" spans="1:8" x14ac:dyDescent="0.2">
      <c r="A83">
        <v>2025</v>
      </c>
      <c r="B83">
        <v>313.39999999999998</v>
      </c>
      <c r="C83">
        <v>740.1</v>
      </c>
      <c r="D83">
        <v>1979.1</v>
      </c>
      <c r="E83">
        <v>3032.6</v>
      </c>
      <c r="F83">
        <v>4170.7</v>
      </c>
      <c r="G83" t="s">
        <v>808</v>
      </c>
      <c r="H83" t="s">
        <v>5</v>
      </c>
    </row>
    <row r="84" spans="1:8" x14ac:dyDescent="0.2">
      <c r="A84">
        <v>2055</v>
      </c>
      <c r="B84">
        <v>450.9</v>
      </c>
      <c r="C84">
        <v>521.79999999999995</v>
      </c>
      <c r="D84">
        <v>2029.4</v>
      </c>
      <c r="E84">
        <v>3002.1</v>
      </c>
      <c r="F84">
        <v>4271.7</v>
      </c>
      <c r="G84" t="s">
        <v>808</v>
      </c>
      <c r="H84" t="s">
        <v>5</v>
      </c>
    </row>
    <row r="85" spans="1:8" x14ac:dyDescent="0.2">
      <c r="A85">
        <v>2075</v>
      </c>
      <c r="B85">
        <v>432.4</v>
      </c>
      <c r="C85">
        <v>253.3</v>
      </c>
      <c r="D85">
        <v>1872.8</v>
      </c>
      <c r="E85">
        <v>2558.5</v>
      </c>
      <c r="F85">
        <v>3832.3</v>
      </c>
      <c r="G85" t="s">
        <v>808</v>
      </c>
      <c r="H85" t="s">
        <v>5</v>
      </c>
    </row>
    <row r="86" spans="1:8" x14ac:dyDescent="0.2">
      <c r="A86">
        <v>2000</v>
      </c>
      <c r="B86">
        <v>66.7</v>
      </c>
      <c r="C86">
        <v>250</v>
      </c>
      <c r="D86">
        <v>205.4</v>
      </c>
      <c r="E86">
        <v>522.1</v>
      </c>
      <c r="F86">
        <v>308.3</v>
      </c>
      <c r="G86" t="s">
        <v>809</v>
      </c>
      <c r="H86" t="s">
        <v>383</v>
      </c>
    </row>
    <row r="87" spans="1:8" x14ac:dyDescent="0.2">
      <c r="A87">
        <v>2025</v>
      </c>
      <c r="B87">
        <v>72.400000000000006</v>
      </c>
      <c r="C87">
        <v>385.6</v>
      </c>
      <c r="D87">
        <v>246.4</v>
      </c>
      <c r="E87">
        <v>704.4</v>
      </c>
      <c r="F87">
        <v>369.9</v>
      </c>
      <c r="G87" t="s">
        <v>809</v>
      </c>
      <c r="H87" t="s">
        <v>383</v>
      </c>
    </row>
    <row r="88" spans="1:8" x14ac:dyDescent="0.2">
      <c r="A88">
        <v>2055</v>
      </c>
      <c r="B88">
        <v>76.5</v>
      </c>
      <c r="C88">
        <v>448.3</v>
      </c>
      <c r="D88">
        <v>258.89999999999998</v>
      </c>
      <c r="E88">
        <v>783.7</v>
      </c>
      <c r="F88">
        <v>387.1</v>
      </c>
      <c r="G88" t="s">
        <v>809</v>
      </c>
      <c r="H88" t="s">
        <v>383</v>
      </c>
    </row>
    <row r="89" spans="1:8" x14ac:dyDescent="0.2">
      <c r="A89">
        <v>2075</v>
      </c>
      <c r="B89">
        <v>77.900000000000006</v>
      </c>
      <c r="C89">
        <v>451</v>
      </c>
      <c r="D89">
        <v>263.10000000000002</v>
      </c>
      <c r="E89">
        <v>792</v>
      </c>
      <c r="F89">
        <v>393.4</v>
      </c>
      <c r="G89" t="s">
        <v>809</v>
      </c>
      <c r="H89" t="s">
        <v>383</v>
      </c>
    </row>
    <row r="90" spans="1:8" x14ac:dyDescent="0.2">
      <c r="A90">
        <v>2000</v>
      </c>
      <c r="B90">
        <v>47.2</v>
      </c>
      <c r="C90">
        <v>29.1</v>
      </c>
      <c r="D90">
        <v>183</v>
      </c>
      <c r="E90">
        <v>259.39999999999998</v>
      </c>
      <c r="F90">
        <v>499.8</v>
      </c>
      <c r="G90" t="s">
        <v>809</v>
      </c>
      <c r="H90" t="s">
        <v>803</v>
      </c>
    </row>
    <row r="91" spans="1:8" x14ac:dyDescent="0.2">
      <c r="A91">
        <v>2025</v>
      </c>
      <c r="B91">
        <v>60.1</v>
      </c>
      <c r="C91">
        <v>65.2</v>
      </c>
      <c r="D91">
        <v>241</v>
      </c>
      <c r="E91">
        <v>366.4</v>
      </c>
      <c r="F91">
        <v>678.9</v>
      </c>
      <c r="G91" t="s">
        <v>809</v>
      </c>
      <c r="H91" t="s">
        <v>803</v>
      </c>
    </row>
    <row r="92" spans="1:8" x14ac:dyDescent="0.2">
      <c r="A92">
        <v>2055</v>
      </c>
      <c r="B92">
        <v>82.9</v>
      </c>
      <c r="C92">
        <v>114.4</v>
      </c>
      <c r="D92">
        <v>286.2</v>
      </c>
      <c r="E92">
        <v>483.5</v>
      </c>
      <c r="F92">
        <v>813.4</v>
      </c>
      <c r="G92" t="s">
        <v>809</v>
      </c>
      <c r="H92" t="s">
        <v>803</v>
      </c>
    </row>
    <row r="93" spans="1:8" x14ac:dyDescent="0.2">
      <c r="A93">
        <v>2075</v>
      </c>
      <c r="B93">
        <v>89.9</v>
      </c>
      <c r="C93">
        <v>153.6</v>
      </c>
      <c r="D93">
        <v>298.7</v>
      </c>
      <c r="E93">
        <v>542.29999999999995</v>
      </c>
      <c r="F93">
        <v>849.4</v>
      </c>
      <c r="G93" t="s">
        <v>809</v>
      </c>
      <c r="H93" t="s">
        <v>803</v>
      </c>
    </row>
    <row r="94" spans="1:8" x14ac:dyDescent="0.2">
      <c r="A94">
        <v>2000</v>
      </c>
      <c r="B94">
        <v>50.9</v>
      </c>
      <c r="C94">
        <v>150.9</v>
      </c>
      <c r="D94">
        <v>97.2</v>
      </c>
      <c r="E94">
        <v>299.10000000000002</v>
      </c>
      <c r="F94">
        <v>552.6</v>
      </c>
      <c r="G94" t="s">
        <v>809</v>
      </c>
      <c r="H94" t="s">
        <v>7</v>
      </c>
    </row>
    <row r="95" spans="1:8" x14ac:dyDescent="0.2">
      <c r="A95">
        <v>2025</v>
      </c>
      <c r="B95">
        <v>28.7</v>
      </c>
      <c r="C95">
        <v>191.6</v>
      </c>
      <c r="D95">
        <v>92.2</v>
      </c>
      <c r="E95">
        <v>312.5</v>
      </c>
      <c r="F95">
        <v>510.1</v>
      </c>
      <c r="G95" t="s">
        <v>809</v>
      </c>
      <c r="H95" t="s">
        <v>7</v>
      </c>
    </row>
    <row r="96" spans="1:8" x14ac:dyDescent="0.2">
      <c r="A96">
        <v>2055</v>
      </c>
      <c r="B96">
        <v>28.2</v>
      </c>
      <c r="C96">
        <v>217.5</v>
      </c>
      <c r="D96">
        <v>80.900000000000006</v>
      </c>
      <c r="E96">
        <v>326.5</v>
      </c>
      <c r="F96">
        <v>468.4</v>
      </c>
      <c r="G96" t="s">
        <v>809</v>
      </c>
      <c r="H96" t="s">
        <v>7</v>
      </c>
    </row>
    <row r="97" spans="1:8" x14ac:dyDescent="0.2">
      <c r="A97">
        <v>2075</v>
      </c>
      <c r="B97">
        <v>28.1</v>
      </c>
      <c r="C97">
        <v>217.1</v>
      </c>
      <c r="D97">
        <v>79.099999999999994</v>
      </c>
      <c r="E97">
        <v>324.3</v>
      </c>
      <c r="F97">
        <v>458.5</v>
      </c>
      <c r="G97" t="s">
        <v>809</v>
      </c>
      <c r="H97" t="s">
        <v>7</v>
      </c>
    </row>
    <row r="98" spans="1:8" x14ac:dyDescent="0.2">
      <c r="A98">
        <v>2000</v>
      </c>
      <c r="B98">
        <v>25.6</v>
      </c>
      <c r="C98">
        <v>14.2</v>
      </c>
      <c r="D98">
        <v>257.89999999999998</v>
      </c>
      <c r="E98">
        <v>297.7</v>
      </c>
      <c r="F98">
        <v>390.7</v>
      </c>
      <c r="G98" t="s">
        <v>809</v>
      </c>
      <c r="H98" t="s">
        <v>804</v>
      </c>
    </row>
    <row r="99" spans="1:8" x14ac:dyDescent="0.2">
      <c r="A99">
        <v>2025</v>
      </c>
      <c r="B99">
        <v>45.6</v>
      </c>
      <c r="C99">
        <v>29.5</v>
      </c>
      <c r="D99">
        <v>379.8</v>
      </c>
      <c r="E99">
        <v>454.9</v>
      </c>
      <c r="F99">
        <v>614.1</v>
      </c>
      <c r="G99" t="s">
        <v>809</v>
      </c>
      <c r="H99" t="s">
        <v>804</v>
      </c>
    </row>
    <row r="100" spans="1:8" x14ac:dyDescent="0.2">
      <c r="A100">
        <v>2055</v>
      </c>
      <c r="B100">
        <v>75.900000000000006</v>
      </c>
      <c r="C100">
        <v>48.7</v>
      </c>
      <c r="D100">
        <v>494.5</v>
      </c>
      <c r="E100">
        <v>619.1</v>
      </c>
      <c r="F100">
        <v>818.5</v>
      </c>
      <c r="G100" t="s">
        <v>809</v>
      </c>
      <c r="H100" t="s">
        <v>804</v>
      </c>
    </row>
    <row r="101" spans="1:8" x14ac:dyDescent="0.2">
      <c r="A101">
        <v>2075</v>
      </c>
      <c r="B101">
        <v>89.1</v>
      </c>
      <c r="C101">
        <v>63.4</v>
      </c>
      <c r="D101">
        <v>538.5</v>
      </c>
      <c r="E101">
        <v>691.1</v>
      </c>
      <c r="F101">
        <v>905.2</v>
      </c>
      <c r="G101" t="s">
        <v>809</v>
      </c>
      <c r="H101" t="s">
        <v>804</v>
      </c>
    </row>
    <row r="102" spans="1:8" x14ac:dyDescent="0.2">
      <c r="A102">
        <v>2000</v>
      </c>
      <c r="B102">
        <v>14.5</v>
      </c>
      <c r="C102">
        <v>3.6</v>
      </c>
      <c r="D102">
        <v>102</v>
      </c>
      <c r="E102">
        <v>120.1</v>
      </c>
      <c r="F102">
        <v>671.2</v>
      </c>
      <c r="G102" t="s">
        <v>809</v>
      </c>
      <c r="H102" t="s">
        <v>805</v>
      </c>
    </row>
    <row r="103" spans="1:8" x14ac:dyDescent="0.2">
      <c r="A103">
        <v>2025</v>
      </c>
      <c r="B103">
        <v>26.2</v>
      </c>
      <c r="C103">
        <v>8.1999999999999993</v>
      </c>
      <c r="D103">
        <v>179.2</v>
      </c>
      <c r="E103">
        <v>213.7</v>
      </c>
      <c r="F103">
        <v>1244</v>
      </c>
      <c r="G103" t="s">
        <v>809</v>
      </c>
      <c r="H103" t="s">
        <v>805</v>
      </c>
    </row>
    <row r="104" spans="1:8" x14ac:dyDescent="0.2">
      <c r="A104">
        <v>2055</v>
      </c>
      <c r="B104">
        <v>104.7</v>
      </c>
      <c r="C104">
        <v>14.7</v>
      </c>
      <c r="D104">
        <v>259</v>
      </c>
      <c r="E104">
        <v>378.5</v>
      </c>
      <c r="F104">
        <v>1884.9</v>
      </c>
      <c r="G104" t="s">
        <v>809</v>
      </c>
      <c r="H104" t="s">
        <v>805</v>
      </c>
    </row>
    <row r="105" spans="1:8" x14ac:dyDescent="0.2">
      <c r="A105">
        <v>2075</v>
      </c>
      <c r="B105">
        <v>153.9</v>
      </c>
      <c r="C105">
        <v>19.899999999999999</v>
      </c>
      <c r="D105">
        <v>294.89999999999998</v>
      </c>
      <c r="E105">
        <v>468.8</v>
      </c>
      <c r="F105">
        <v>2179.8000000000002</v>
      </c>
      <c r="G105" t="s">
        <v>809</v>
      </c>
      <c r="H105" t="s">
        <v>805</v>
      </c>
    </row>
    <row r="106" spans="1:8" x14ac:dyDescent="0.2">
      <c r="A106">
        <v>2000</v>
      </c>
      <c r="B106">
        <v>27.7</v>
      </c>
      <c r="C106">
        <v>77.900000000000006</v>
      </c>
      <c r="D106">
        <v>183.5</v>
      </c>
      <c r="E106">
        <v>289.10000000000002</v>
      </c>
      <c r="F106">
        <v>291.3</v>
      </c>
      <c r="G106" t="s">
        <v>809</v>
      </c>
      <c r="H106" t="s">
        <v>806</v>
      </c>
    </row>
    <row r="107" spans="1:8" x14ac:dyDescent="0.2">
      <c r="A107">
        <v>2025</v>
      </c>
      <c r="B107">
        <v>22.6</v>
      </c>
      <c r="C107">
        <v>56.2</v>
      </c>
      <c r="D107">
        <v>234.4</v>
      </c>
      <c r="E107">
        <v>313.2</v>
      </c>
      <c r="F107">
        <v>297.2</v>
      </c>
      <c r="G107" t="s">
        <v>809</v>
      </c>
      <c r="H107" t="s">
        <v>806</v>
      </c>
    </row>
    <row r="108" spans="1:8" x14ac:dyDescent="0.2">
      <c r="A108">
        <v>2055</v>
      </c>
      <c r="B108">
        <v>27.1</v>
      </c>
      <c r="C108">
        <v>53.9</v>
      </c>
      <c r="D108">
        <v>264.89999999999998</v>
      </c>
      <c r="E108">
        <v>345.9</v>
      </c>
      <c r="F108">
        <v>289.5</v>
      </c>
      <c r="G108" t="s">
        <v>809</v>
      </c>
      <c r="H108" t="s">
        <v>806</v>
      </c>
    </row>
    <row r="109" spans="1:8" x14ac:dyDescent="0.2">
      <c r="A109">
        <v>2075</v>
      </c>
      <c r="B109">
        <v>27.3</v>
      </c>
      <c r="C109">
        <v>50.9</v>
      </c>
      <c r="D109">
        <v>257.2</v>
      </c>
      <c r="E109">
        <v>335.4</v>
      </c>
      <c r="F109">
        <v>279.39999999999998</v>
      </c>
      <c r="G109" t="s">
        <v>809</v>
      </c>
      <c r="H109" t="s">
        <v>806</v>
      </c>
    </row>
    <row r="110" spans="1:8" x14ac:dyDescent="0.2">
      <c r="A110">
        <v>2000</v>
      </c>
      <c r="B110">
        <v>150.4</v>
      </c>
      <c r="C110">
        <v>247.9</v>
      </c>
      <c r="D110">
        <v>1608.2</v>
      </c>
      <c r="E110">
        <v>2006.5</v>
      </c>
      <c r="F110">
        <v>3373.9</v>
      </c>
      <c r="G110" t="s">
        <v>809</v>
      </c>
      <c r="H110" t="s">
        <v>5</v>
      </c>
    </row>
    <row r="111" spans="1:8" x14ac:dyDescent="0.2">
      <c r="A111">
        <v>2025</v>
      </c>
      <c r="B111">
        <v>322.89999999999998</v>
      </c>
      <c r="C111">
        <v>435.1</v>
      </c>
      <c r="D111">
        <v>2009.3</v>
      </c>
      <c r="E111">
        <v>2767.4</v>
      </c>
      <c r="F111">
        <v>4279.8999999999996</v>
      </c>
      <c r="G111" t="s">
        <v>809</v>
      </c>
      <c r="H111" t="s">
        <v>5</v>
      </c>
    </row>
    <row r="112" spans="1:8" x14ac:dyDescent="0.2">
      <c r="A112">
        <v>2055</v>
      </c>
      <c r="B112">
        <v>489.8</v>
      </c>
      <c r="C112">
        <v>645.6</v>
      </c>
      <c r="D112">
        <v>2212.9</v>
      </c>
      <c r="E112">
        <v>3348.3</v>
      </c>
      <c r="F112">
        <v>4840.7</v>
      </c>
      <c r="G112" t="s">
        <v>809</v>
      </c>
      <c r="H112" t="s">
        <v>5</v>
      </c>
    </row>
    <row r="113" spans="1:8" x14ac:dyDescent="0.2">
      <c r="A113">
        <v>2075</v>
      </c>
      <c r="B113">
        <v>531.4</v>
      </c>
      <c r="C113">
        <v>791.9</v>
      </c>
      <c r="D113">
        <v>2241.8000000000002</v>
      </c>
      <c r="E113">
        <v>3565.1</v>
      </c>
      <c r="F113">
        <v>4940.3</v>
      </c>
      <c r="G113" t="s">
        <v>809</v>
      </c>
      <c r="H113" t="s">
        <v>5</v>
      </c>
    </row>
    <row r="114" spans="1:8" x14ac:dyDescent="0.2">
      <c r="A114" s="29">
        <v>2000</v>
      </c>
      <c r="B114" s="29">
        <v>4.5</v>
      </c>
      <c r="C114" s="29">
        <v>2.6</v>
      </c>
      <c r="D114" s="29">
        <v>18.899999999999999</v>
      </c>
      <c r="E114" s="29">
        <v>26</v>
      </c>
      <c r="F114" s="29">
        <v>27.9</v>
      </c>
      <c r="G114" t="s">
        <v>802</v>
      </c>
      <c r="H114" t="s">
        <v>17</v>
      </c>
    </row>
    <row r="115" spans="1:8" x14ac:dyDescent="0.2">
      <c r="A115" s="29">
        <v>2025</v>
      </c>
      <c r="B115" s="29">
        <v>1.7</v>
      </c>
      <c r="C115" s="29">
        <v>3.8</v>
      </c>
      <c r="D115" s="29">
        <v>24.1</v>
      </c>
      <c r="E115" s="29">
        <v>29.5</v>
      </c>
      <c r="F115" s="29">
        <v>37</v>
      </c>
      <c r="G115" t="s">
        <v>802</v>
      </c>
      <c r="H115" t="s">
        <v>17</v>
      </c>
    </row>
    <row r="116" spans="1:8" x14ac:dyDescent="0.2">
      <c r="A116" s="29">
        <v>2055</v>
      </c>
      <c r="B116" s="29">
        <v>2.1</v>
      </c>
      <c r="C116" s="29">
        <v>4.8</v>
      </c>
      <c r="D116" s="29">
        <v>27.7</v>
      </c>
      <c r="E116" s="29">
        <v>34.6</v>
      </c>
      <c r="F116" s="29">
        <v>43.1</v>
      </c>
      <c r="G116" t="s">
        <v>802</v>
      </c>
      <c r="H116" t="s">
        <v>17</v>
      </c>
    </row>
    <row r="117" spans="1:8" x14ac:dyDescent="0.2">
      <c r="A117" s="29">
        <v>2075</v>
      </c>
      <c r="B117" s="29">
        <v>2</v>
      </c>
      <c r="C117" s="29">
        <v>6.2</v>
      </c>
      <c r="D117" s="29">
        <v>25.8</v>
      </c>
      <c r="E117" s="29">
        <v>34.1</v>
      </c>
      <c r="F117" s="29">
        <v>39.4</v>
      </c>
      <c r="G117" t="s">
        <v>802</v>
      </c>
      <c r="H117" t="s">
        <v>17</v>
      </c>
    </row>
    <row r="118" spans="1:8" x14ac:dyDescent="0.2">
      <c r="A118" s="29">
        <v>2000</v>
      </c>
      <c r="B118" s="29">
        <v>389.9</v>
      </c>
      <c r="C118" s="29">
        <v>776.6</v>
      </c>
      <c r="D118" s="29">
        <v>2657.8</v>
      </c>
      <c r="E118" s="29">
        <v>3824.3</v>
      </c>
      <c r="F118" s="29">
        <v>6132</v>
      </c>
      <c r="G118" t="s">
        <v>802</v>
      </c>
      <c r="H118" t="s">
        <v>810</v>
      </c>
    </row>
    <row r="119" spans="1:8" x14ac:dyDescent="0.2">
      <c r="A119" s="29">
        <v>2025</v>
      </c>
      <c r="B119" s="29">
        <v>651.4</v>
      </c>
      <c r="C119" s="29">
        <v>1243.2</v>
      </c>
      <c r="D119" s="29">
        <v>3388</v>
      </c>
      <c r="E119" s="29">
        <v>5282.5</v>
      </c>
      <c r="F119" s="29">
        <v>7938</v>
      </c>
      <c r="G119" t="s">
        <v>802</v>
      </c>
      <c r="H119" t="s">
        <v>810</v>
      </c>
    </row>
    <row r="120" spans="1:8" x14ac:dyDescent="0.2">
      <c r="A120" s="29">
        <v>2055</v>
      </c>
      <c r="B120" s="29">
        <v>903.1</v>
      </c>
      <c r="C120" s="29">
        <v>2047.2</v>
      </c>
      <c r="D120" s="29">
        <v>3683.8</v>
      </c>
      <c r="E120" s="29">
        <v>6634.2</v>
      </c>
      <c r="F120" s="29">
        <v>8722.7000000000007</v>
      </c>
      <c r="G120" t="s">
        <v>802</v>
      </c>
      <c r="H120" t="s">
        <v>810</v>
      </c>
    </row>
    <row r="121" spans="1:8" x14ac:dyDescent="0.2">
      <c r="A121" s="29">
        <v>2075</v>
      </c>
      <c r="B121" s="29">
        <v>912.3</v>
      </c>
      <c r="C121" s="29">
        <v>2867.1</v>
      </c>
      <c r="D121" s="29">
        <v>3538.2</v>
      </c>
      <c r="E121" s="29">
        <v>7317.6</v>
      </c>
      <c r="F121" s="29">
        <v>8310.6</v>
      </c>
      <c r="G121" t="s">
        <v>802</v>
      </c>
      <c r="H121" t="s">
        <v>810</v>
      </c>
    </row>
    <row r="122" spans="1:8" x14ac:dyDescent="0.2">
      <c r="A122" s="29">
        <v>2000</v>
      </c>
      <c r="B122" s="29">
        <v>4.5</v>
      </c>
      <c r="C122" s="29">
        <v>2.6</v>
      </c>
      <c r="D122" s="29">
        <v>18.899999999999999</v>
      </c>
      <c r="E122" s="29">
        <v>26</v>
      </c>
      <c r="F122" s="29">
        <v>27.9</v>
      </c>
      <c r="G122" t="s">
        <v>807</v>
      </c>
      <c r="H122" t="s">
        <v>17</v>
      </c>
    </row>
    <row r="123" spans="1:8" x14ac:dyDescent="0.2">
      <c r="A123" s="29">
        <v>2025</v>
      </c>
      <c r="B123" s="29">
        <v>1.5</v>
      </c>
      <c r="C123" s="29">
        <v>3.9</v>
      </c>
      <c r="D123" s="29">
        <v>24.8</v>
      </c>
      <c r="E123" s="29">
        <v>30.3</v>
      </c>
      <c r="F123" s="29">
        <v>39</v>
      </c>
      <c r="G123" t="s">
        <v>807</v>
      </c>
      <c r="H123" t="s">
        <v>17</v>
      </c>
    </row>
    <row r="124" spans="1:8" x14ac:dyDescent="0.2">
      <c r="A124" s="29">
        <v>2055</v>
      </c>
      <c r="B124" s="29">
        <v>2.1</v>
      </c>
      <c r="C124" s="29">
        <v>4.5999999999999996</v>
      </c>
      <c r="D124" s="29">
        <v>31</v>
      </c>
      <c r="E124" s="29">
        <v>37.700000000000003</v>
      </c>
      <c r="F124" s="29">
        <v>51.3</v>
      </c>
      <c r="G124" t="s">
        <v>807</v>
      </c>
      <c r="H124" t="s">
        <v>17</v>
      </c>
    </row>
    <row r="125" spans="1:8" x14ac:dyDescent="0.2">
      <c r="A125" s="29">
        <v>2075</v>
      </c>
      <c r="B125" s="29">
        <v>2.5</v>
      </c>
      <c r="C125" s="29">
        <v>5.5</v>
      </c>
      <c r="D125" s="29">
        <v>32.4</v>
      </c>
      <c r="E125" s="29">
        <v>40.4</v>
      </c>
      <c r="F125" s="29">
        <v>54.9</v>
      </c>
      <c r="G125" t="s">
        <v>807</v>
      </c>
      <c r="H125" t="s">
        <v>17</v>
      </c>
    </row>
    <row r="126" spans="1:8" x14ac:dyDescent="0.2">
      <c r="A126" s="29">
        <v>2000</v>
      </c>
      <c r="B126" s="29">
        <v>389.9</v>
      </c>
      <c r="C126" s="29">
        <v>776.6</v>
      </c>
      <c r="D126" s="29">
        <v>2657.8</v>
      </c>
      <c r="E126" s="29">
        <v>3824.3</v>
      </c>
      <c r="F126" s="29">
        <v>6132</v>
      </c>
      <c r="G126" t="s">
        <v>807</v>
      </c>
      <c r="H126" t="s">
        <v>810</v>
      </c>
    </row>
    <row r="127" spans="1:8" x14ac:dyDescent="0.2">
      <c r="A127" s="29">
        <v>2025</v>
      </c>
      <c r="B127" s="29">
        <v>524</v>
      </c>
      <c r="C127" s="29">
        <v>2013</v>
      </c>
      <c r="D127" s="29">
        <v>3665.2</v>
      </c>
      <c r="E127" s="29">
        <v>6202.1</v>
      </c>
      <c r="F127" s="29">
        <v>8638.6</v>
      </c>
      <c r="G127" t="s">
        <v>807</v>
      </c>
      <c r="H127" t="s">
        <v>810</v>
      </c>
    </row>
    <row r="128" spans="1:8" x14ac:dyDescent="0.2">
      <c r="A128" s="29">
        <v>2055</v>
      </c>
      <c r="B128" s="29">
        <v>886.3</v>
      </c>
      <c r="C128" s="29">
        <v>3313</v>
      </c>
      <c r="D128" s="29">
        <v>4691.3999999999996</v>
      </c>
      <c r="E128" s="29">
        <v>8890.7000000000007</v>
      </c>
      <c r="F128" s="29">
        <v>11677.4</v>
      </c>
      <c r="G128" t="s">
        <v>807</v>
      </c>
      <c r="H128" t="s">
        <v>810</v>
      </c>
    </row>
    <row r="129" spans="1:8" x14ac:dyDescent="0.2">
      <c r="A129" s="29">
        <v>2075</v>
      </c>
      <c r="B129" s="29">
        <v>1147.3</v>
      </c>
      <c r="C129" s="29">
        <v>3772</v>
      </c>
      <c r="D129" s="29">
        <v>5226.5</v>
      </c>
      <c r="E129" s="29">
        <v>10145.799999999999</v>
      </c>
      <c r="F129" s="29">
        <v>13423.6</v>
      </c>
      <c r="G129" t="s">
        <v>807</v>
      </c>
      <c r="H129" t="s">
        <v>810</v>
      </c>
    </row>
    <row r="130" spans="1:8" x14ac:dyDescent="0.2">
      <c r="A130" s="29">
        <v>2000</v>
      </c>
      <c r="B130" s="29">
        <v>4.5</v>
      </c>
      <c r="C130" s="29">
        <v>2.6</v>
      </c>
      <c r="D130" s="29">
        <v>18.899999999999999</v>
      </c>
      <c r="E130" s="29">
        <v>26</v>
      </c>
      <c r="F130" s="29">
        <v>27.9</v>
      </c>
      <c r="G130" t="s">
        <v>808</v>
      </c>
      <c r="H130" t="s">
        <v>17</v>
      </c>
    </row>
    <row r="131" spans="1:8" x14ac:dyDescent="0.2">
      <c r="A131" s="29">
        <v>2025</v>
      </c>
      <c r="B131" s="29">
        <v>1.3</v>
      </c>
      <c r="C131" s="29">
        <v>3.9</v>
      </c>
      <c r="D131" s="29">
        <v>24.1</v>
      </c>
      <c r="E131" s="29">
        <v>29.3</v>
      </c>
      <c r="F131" s="29">
        <v>37</v>
      </c>
      <c r="G131" t="s">
        <v>808</v>
      </c>
      <c r="H131" t="s">
        <v>17</v>
      </c>
    </row>
    <row r="132" spans="1:8" x14ac:dyDescent="0.2">
      <c r="A132" s="29">
        <v>2055</v>
      </c>
      <c r="B132" s="29">
        <v>1.5</v>
      </c>
      <c r="C132" s="29">
        <v>2.2999999999999998</v>
      </c>
      <c r="D132" s="29">
        <v>27.7</v>
      </c>
      <c r="E132" s="29">
        <v>31.5</v>
      </c>
      <c r="F132" s="29">
        <v>43.1</v>
      </c>
      <c r="G132" t="s">
        <v>808</v>
      </c>
      <c r="H132" t="s">
        <v>17</v>
      </c>
    </row>
    <row r="133" spans="1:8" x14ac:dyDescent="0.2">
      <c r="A133" s="29">
        <v>2075</v>
      </c>
      <c r="B133" s="29">
        <v>1.5</v>
      </c>
      <c r="C133" s="29">
        <v>1.6</v>
      </c>
      <c r="D133" s="29">
        <v>25.8</v>
      </c>
      <c r="E133" s="29">
        <v>29</v>
      </c>
      <c r="F133" s="29">
        <v>39.4</v>
      </c>
      <c r="G133" t="s">
        <v>808</v>
      </c>
      <c r="H133" t="s">
        <v>17</v>
      </c>
    </row>
    <row r="134" spans="1:8" x14ac:dyDescent="0.2">
      <c r="A134" s="29">
        <v>2000</v>
      </c>
      <c r="B134" s="29">
        <v>389.9</v>
      </c>
      <c r="C134" s="29">
        <v>776.6</v>
      </c>
      <c r="D134" s="29">
        <v>2657.8</v>
      </c>
      <c r="E134" s="29">
        <v>3824.3</v>
      </c>
      <c r="F134" s="29">
        <v>6132</v>
      </c>
      <c r="G134" t="s">
        <v>808</v>
      </c>
      <c r="H134" t="s">
        <v>810</v>
      </c>
    </row>
    <row r="135" spans="1:8" x14ac:dyDescent="0.2">
      <c r="A135" s="29">
        <v>2025</v>
      </c>
      <c r="B135" s="29">
        <v>606.5</v>
      </c>
      <c r="C135" s="29">
        <v>1722</v>
      </c>
      <c r="D135" s="29">
        <v>3388</v>
      </c>
      <c r="E135" s="29">
        <v>5716.5</v>
      </c>
      <c r="F135" s="29">
        <v>7938</v>
      </c>
      <c r="G135" t="s">
        <v>808</v>
      </c>
      <c r="H135" t="s">
        <v>810</v>
      </c>
    </row>
    <row r="136" spans="1:8" x14ac:dyDescent="0.2">
      <c r="A136" s="29">
        <v>2055</v>
      </c>
      <c r="B136" s="29">
        <v>877</v>
      </c>
      <c r="C136" s="29">
        <v>1377.4</v>
      </c>
      <c r="D136" s="29">
        <v>3683.8</v>
      </c>
      <c r="E136" s="29">
        <v>5938.1</v>
      </c>
      <c r="F136" s="29">
        <v>8722.7000000000007</v>
      </c>
      <c r="G136" t="s">
        <v>808</v>
      </c>
      <c r="H136" t="s">
        <v>810</v>
      </c>
    </row>
    <row r="137" spans="1:8" x14ac:dyDescent="0.2">
      <c r="A137" s="29">
        <v>2075</v>
      </c>
      <c r="B137" s="29">
        <v>894.2</v>
      </c>
      <c r="C137" s="29">
        <v>801.7</v>
      </c>
      <c r="D137" s="29">
        <v>3538.2</v>
      </c>
      <c r="E137" s="29">
        <v>5234.1000000000004</v>
      </c>
      <c r="F137" s="29">
        <v>8310.6</v>
      </c>
      <c r="G137" t="s">
        <v>808</v>
      </c>
      <c r="H137" t="s">
        <v>810</v>
      </c>
    </row>
    <row r="138" spans="1:8" x14ac:dyDescent="0.2">
      <c r="A138" s="29">
        <v>2000</v>
      </c>
      <c r="B138" s="29">
        <v>4.5</v>
      </c>
      <c r="C138" s="29">
        <v>2.6</v>
      </c>
      <c r="D138" s="29">
        <v>18.899999999999999</v>
      </c>
      <c r="E138" s="29">
        <v>26</v>
      </c>
      <c r="F138" s="29">
        <v>27.9</v>
      </c>
      <c r="G138" t="s">
        <v>809</v>
      </c>
      <c r="H138" t="s">
        <v>17</v>
      </c>
    </row>
    <row r="139" spans="1:8" x14ac:dyDescent="0.2">
      <c r="A139" s="29">
        <v>2025</v>
      </c>
      <c r="B139" s="29">
        <v>1.7</v>
      </c>
      <c r="C139" s="29">
        <v>4.0999999999999996</v>
      </c>
      <c r="D139" s="29">
        <v>24</v>
      </c>
      <c r="E139" s="29">
        <v>29.8</v>
      </c>
      <c r="F139" s="29">
        <v>36.9</v>
      </c>
      <c r="G139" t="s">
        <v>809</v>
      </c>
      <c r="H139" t="s">
        <v>17</v>
      </c>
    </row>
    <row r="140" spans="1:8" x14ac:dyDescent="0.2">
      <c r="A140" s="29">
        <v>2055</v>
      </c>
      <c r="B140" s="29">
        <v>2</v>
      </c>
      <c r="C140" s="29">
        <v>4.7</v>
      </c>
      <c r="D140" s="29">
        <v>24.2</v>
      </c>
      <c r="E140" s="29">
        <v>31</v>
      </c>
      <c r="F140" s="29">
        <v>39.4</v>
      </c>
      <c r="G140" t="s">
        <v>809</v>
      </c>
      <c r="H140" t="s">
        <v>17</v>
      </c>
    </row>
    <row r="141" spans="1:8" x14ac:dyDescent="0.2">
      <c r="A141" s="29">
        <v>2075</v>
      </c>
      <c r="B141" s="29">
        <v>1.8</v>
      </c>
      <c r="C141" s="29">
        <v>4.8</v>
      </c>
      <c r="D141" s="29">
        <v>19.5</v>
      </c>
      <c r="E141" s="29">
        <v>26.1</v>
      </c>
      <c r="F141" s="29">
        <v>33.6</v>
      </c>
      <c r="G141" t="s">
        <v>809</v>
      </c>
      <c r="H141" t="s">
        <v>17</v>
      </c>
    </row>
    <row r="142" spans="1:8" x14ac:dyDescent="0.2">
      <c r="A142" s="29">
        <v>2000</v>
      </c>
      <c r="B142" s="29">
        <v>389.9</v>
      </c>
      <c r="C142" s="29">
        <v>776.6</v>
      </c>
      <c r="D142" s="29">
        <v>2657.8</v>
      </c>
      <c r="E142" s="29">
        <v>3824.3</v>
      </c>
      <c r="F142" s="29">
        <v>6132</v>
      </c>
      <c r="G142" t="s">
        <v>809</v>
      </c>
      <c r="H142" t="s">
        <v>810</v>
      </c>
    </row>
    <row r="143" spans="1:8" x14ac:dyDescent="0.2">
      <c r="A143" s="29">
        <v>2025</v>
      </c>
      <c r="B143" s="29">
        <v>582.20000000000005</v>
      </c>
      <c r="C143" s="29">
        <v>1176.0999999999999</v>
      </c>
      <c r="D143" s="29">
        <v>3408.7</v>
      </c>
      <c r="E143" s="29">
        <v>5167</v>
      </c>
      <c r="F143" s="29">
        <v>8043.5</v>
      </c>
      <c r="G143" t="s">
        <v>809</v>
      </c>
      <c r="H143" t="s">
        <v>810</v>
      </c>
    </row>
    <row r="144" spans="1:8" x14ac:dyDescent="0.2">
      <c r="A144" s="29">
        <v>2055</v>
      </c>
      <c r="B144" s="29">
        <v>889.8</v>
      </c>
      <c r="C144" s="29">
        <v>1549</v>
      </c>
      <c r="D144" s="29">
        <v>3884.2</v>
      </c>
      <c r="E144" s="29">
        <v>6323.1</v>
      </c>
      <c r="F144" s="29">
        <v>9557.4</v>
      </c>
      <c r="G144" t="s">
        <v>809</v>
      </c>
      <c r="H144" t="s">
        <v>810</v>
      </c>
    </row>
    <row r="145" spans="1:8" x14ac:dyDescent="0.2">
      <c r="A145" s="29">
        <v>2075</v>
      </c>
      <c r="B145" s="29">
        <v>1002.4</v>
      </c>
      <c r="C145" s="29">
        <v>1754.3</v>
      </c>
      <c r="D145" s="29">
        <v>3995.8</v>
      </c>
      <c r="E145" s="29">
        <v>6752.5</v>
      </c>
      <c r="F145" s="29">
        <v>10055.6</v>
      </c>
      <c r="G145" t="s">
        <v>809</v>
      </c>
      <c r="H145" t="s"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10C5-DC7F-8E42-A5EB-C7B0F39C1DBB}">
  <dimension ref="A1:P21"/>
  <sheetViews>
    <sheetView zoomScale="109" zoomScaleNormal="109" workbookViewId="0">
      <selection activeCell="C5" sqref="C5"/>
    </sheetView>
  </sheetViews>
  <sheetFormatPr baseColWidth="10" defaultRowHeight="16" x14ac:dyDescent="0.2"/>
  <cols>
    <col min="1" max="1" width="32.1640625" customWidth="1"/>
    <col min="3" max="3" width="31.5" customWidth="1"/>
  </cols>
  <sheetData>
    <row r="1" spans="1:16" x14ac:dyDescent="0.2">
      <c r="A1" t="s">
        <v>829</v>
      </c>
      <c r="B1" t="s">
        <v>801</v>
      </c>
      <c r="C1" s="30" t="s">
        <v>787</v>
      </c>
      <c r="D1" s="29">
        <v>1995</v>
      </c>
      <c r="E1" s="29">
        <v>2000</v>
      </c>
      <c r="F1" s="29">
        <v>2005</v>
      </c>
      <c r="G1" s="29">
        <v>2010</v>
      </c>
      <c r="H1" s="29">
        <v>2015</v>
      </c>
      <c r="I1" s="29">
        <v>2020</v>
      </c>
      <c r="J1" s="29">
        <v>2025</v>
      </c>
      <c r="K1" s="29">
        <v>2030</v>
      </c>
      <c r="L1" s="29">
        <v>2035</v>
      </c>
      <c r="M1" s="29">
        <v>2040</v>
      </c>
      <c r="N1" s="29">
        <v>2045</v>
      </c>
      <c r="O1" s="29">
        <v>2050</v>
      </c>
      <c r="P1" s="29">
        <v>2055</v>
      </c>
    </row>
    <row r="2" spans="1:16" x14ac:dyDescent="0.2">
      <c r="A2" s="30" t="s">
        <v>811</v>
      </c>
      <c r="B2" s="30" t="s">
        <v>843</v>
      </c>
      <c r="C2" s="30" t="s">
        <v>811</v>
      </c>
      <c r="D2" s="32"/>
      <c r="E2" s="32"/>
      <c r="F2" s="32">
        <v>2330</v>
      </c>
      <c r="G2" s="32"/>
      <c r="H2" s="32"/>
      <c r="I2" s="32"/>
      <c r="J2" s="32"/>
      <c r="K2" s="32"/>
      <c r="L2" s="32"/>
      <c r="M2" s="32"/>
      <c r="N2" s="32"/>
      <c r="O2" s="32">
        <v>3246</v>
      </c>
      <c r="P2" s="32"/>
    </row>
    <row r="3" spans="1:16" x14ac:dyDescent="0.2">
      <c r="A3" s="30" t="s">
        <v>788</v>
      </c>
      <c r="B3" s="30" t="s">
        <v>832</v>
      </c>
      <c r="C3" s="30" t="s">
        <v>812</v>
      </c>
      <c r="D3" s="32"/>
      <c r="E3" s="32">
        <v>2630</v>
      </c>
      <c r="F3" s="32"/>
      <c r="G3" s="32">
        <v>2750</v>
      </c>
      <c r="H3" s="32"/>
      <c r="I3" s="32">
        <v>2873</v>
      </c>
      <c r="J3" s="32"/>
      <c r="K3" s="32">
        <v>2924</v>
      </c>
      <c r="L3" s="32"/>
      <c r="M3" s="32">
        <v>3019</v>
      </c>
      <c r="N3" s="32"/>
      <c r="O3" s="32">
        <v>3090</v>
      </c>
      <c r="P3" s="32"/>
    </row>
    <row r="4" spans="1:16" x14ac:dyDescent="0.2">
      <c r="A4" s="30" t="s">
        <v>788</v>
      </c>
      <c r="B4" s="30" t="s">
        <v>833</v>
      </c>
      <c r="C4" s="30" t="s">
        <v>813</v>
      </c>
      <c r="D4" s="32"/>
      <c r="E4" s="33">
        <v>2630</v>
      </c>
      <c r="F4" s="32"/>
      <c r="G4" s="32">
        <f>SUM(G3+36)</f>
        <v>2786</v>
      </c>
      <c r="H4" s="32"/>
      <c r="I4" s="32">
        <f>SUM(I3+76)</f>
        <v>2949</v>
      </c>
      <c r="J4" s="32"/>
      <c r="K4" s="32">
        <f>SUM(K3+113)</f>
        <v>3037</v>
      </c>
      <c r="L4" s="32"/>
      <c r="M4" s="32">
        <f>SUM(M3+154)</f>
        <v>3173</v>
      </c>
      <c r="N4" s="32"/>
      <c r="O4" s="32">
        <f>SUM(O3+196)</f>
        <v>3286</v>
      </c>
      <c r="P4" s="32"/>
    </row>
    <row r="5" spans="1:16" x14ac:dyDescent="0.2">
      <c r="A5" s="30" t="s">
        <v>788</v>
      </c>
      <c r="B5" s="30" t="s">
        <v>834</v>
      </c>
      <c r="C5" s="30" t="s">
        <v>814</v>
      </c>
      <c r="D5" s="32"/>
      <c r="E5" s="33">
        <v>2630</v>
      </c>
      <c r="F5" s="32"/>
      <c r="G5" s="32">
        <f>SUM(G3+42)</f>
        <v>2792</v>
      </c>
      <c r="H5" s="32"/>
      <c r="I5" s="32">
        <f>SUM(I3+89)</f>
        <v>2962</v>
      </c>
      <c r="J5" s="32"/>
      <c r="K5" s="32">
        <f>SUM(K3+125)</f>
        <v>3049</v>
      </c>
      <c r="L5" s="32"/>
      <c r="M5" s="32">
        <f>SUM(M3+164)</f>
        <v>3183</v>
      </c>
      <c r="N5" s="32"/>
      <c r="O5" s="32">
        <f>SUM(O3+203)</f>
        <v>3293</v>
      </c>
      <c r="P5" s="32"/>
    </row>
    <row r="6" spans="1:16" x14ac:dyDescent="0.2">
      <c r="A6" t="s">
        <v>830</v>
      </c>
      <c r="B6" t="s">
        <v>835</v>
      </c>
      <c r="C6" s="30" t="s">
        <v>815</v>
      </c>
      <c r="D6" s="32"/>
      <c r="E6" s="32"/>
      <c r="F6" s="32">
        <v>2464</v>
      </c>
      <c r="G6" s="32"/>
      <c r="H6" s="32"/>
      <c r="I6" s="32"/>
      <c r="J6" s="32"/>
      <c r="K6" s="32"/>
      <c r="L6" s="32"/>
      <c r="M6" s="32"/>
      <c r="N6" s="32"/>
      <c r="O6" s="32">
        <v>4805</v>
      </c>
      <c r="P6" s="32"/>
    </row>
    <row r="7" spans="1:16" x14ac:dyDescent="0.2">
      <c r="A7" t="s">
        <v>830</v>
      </c>
      <c r="B7" t="s">
        <v>836</v>
      </c>
      <c r="C7" s="30" t="s">
        <v>816</v>
      </c>
      <c r="D7" s="32"/>
      <c r="E7" s="32"/>
      <c r="F7" s="32">
        <v>2464</v>
      </c>
      <c r="G7" s="32"/>
      <c r="H7" s="32"/>
      <c r="I7" s="32"/>
      <c r="J7" s="32"/>
      <c r="K7" s="32"/>
      <c r="L7" s="32"/>
      <c r="M7" s="32"/>
      <c r="N7" s="32"/>
      <c r="O7" s="32">
        <v>5700</v>
      </c>
      <c r="P7" s="32"/>
    </row>
    <row r="8" spans="1:16" x14ac:dyDescent="0.2">
      <c r="A8" t="s">
        <v>830</v>
      </c>
      <c r="B8" t="s">
        <v>837</v>
      </c>
      <c r="C8" s="30" t="s">
        <v>817</v>
      </c>
      <c r="D8" s="32"/>
      <c r="E8" s="32"/>
      <c r="F8" s="32">
        <v>2464</v>
      </c>
      <c r="G8" s="32"/>
      <c r="H8" s="32"/>
      <c r="I8" s="32"/>
      <c r="J8" s="32"/>
      <c r="K8" s="32"/>
      <c r="L8" s="32"/>
      <c r="M8" s="32"/>
      <c r="N8" s="32"/>
      <c r="O8" s="32">
        <v>6267</v>
      </c>
      <c r="P8" s="32"/>
    </row>
    <row r="9" spans="1:16" x14ac:dyDescent="0.2">
      <c r="A9" t="s">
        <v>830</v>
      </c>
      <c r="B9" t="s">
        <v>838</v>
      </c>
      <c r="C9" s="30" t="s">
        <v>818</v>
      </c>
      <c r="D9" s="32"/>
      <c r="E9" s="32"/>
      <c r="F9" s="32">
        <v>2464</v>
      </c>
      <c r="G9" s="32"/>
      <c r="H9" s="32"/>
      <c r="I9" s="32"/>
      <c r="J9" s="32"/>
      <c r="K9" s="32"/>
      <c r="L9" s="32"/>
      <c r="M9" s="32"/>
      <c r="N9" s="32"/>
      <c r="O9" s="32">
        <v>6510</v>
      </c>
      <c r="P9" s="32"/>
    </row>
    <row r="10" spans="1:16" x14ac:dyDescent="0.2">
      <c r="A10" t="s">
        <v>830</v>
      </c>
      <c r="B10" t="s">
        <v>839</v>
      </c>
      <c r="C10" s="30" t="s">
        <v>819</v>
      </c>
      <c r="D10" s="32"/>
      <c r="E10" s="32"/>
      <c r="F10" s="32">
        <v>2464</v>
      </c>
      <c r="G10" s="32"/>
      <c r="H10" s="32"/>
      <c r="I10" s="32"/>
      <c r="J10" s="32"/>
      <c r="K10" s="32"/>
      <c r="L10" s="32"/>
      <c r="M10" s="32"/>
      <c r="N10" s="32"/>
      <c r="O10" s="32">
        <v>6430</v>
      </c>
      <c r="P10" s="32"/>
    </row>
    <row r="11" spans="1:16" x14ac:dyDescent="0.2">
      <c r="A11" t="s">
        <v>830</v>
      </c>
      <c r="B11" t="s">
        <v>840</v>
      </c>
      <c r="C11" s="30" t="s">
        <v>820</v>
      </c>
      <c r="D11" s="32"/>
      <c r="E11" s="32"/>
      <c r="F11" s="32">
        <v>2464</v>
      </c>
      <c r="G11" s="32"/>
      <c r="H11" s="32"/>
      <c r="I11" s="32"/>
      <c r="J11" s="32"/>
      <c r="K11" s="32"/>
      <c r="L11" s="32"/>
      <c r="M11" s="32"/>
      <c r="N11" s="32"/>
      <c r="O11" s="32">
        <v>6573</v>
      </c>
      <c r="P11" s="32"/>
    </row>
    <row r="12" spans="1:16" x14ac:dyDescent="0.2">
      <c r="A12" s="30" t="s">
        <v>831</v>
      </c>
      <c r="B12" s="30" t="s">
        <v>802</v>
      </c>
      <c r="C12" s="30" t="s">
        <v>821</v>
      </c>
      <c r="D12" s="32"/>
      <c r="E12" s="32">
        <v>2657.8</v>
      </c>
      <c r="F12" s="32"/>
      <c r="G12" s="32"/>
      <c r="H12" s="32"/>
      <c r="I12" s="32"/>
      <c r="J12" s="32">
        <v>3388</v>
      </c>
      <c r="K12" s="32"/>
      <c r="L12" s="32"/>
      <c r="M12" s="32"/>
      <c r="N12" s="32"/>
      <c r="O12" s="32"/>
      <c r="P12" s="32">
        <v>3683.8</v>
      </c>
    </row>
    <row r="13" spans="1:16" x14ac:dyDescent="0.2">
      <c r="A13" s="30" t="s">
        <v>831</v>
      </c>
      <c r="B13" s="30" t="s">
        <v>807</v>
      </c>
      <c r="C13" s="30" t="s">
        <v>822</v>
      </c>
      <c r="D13" s="32"/>
      <c r="E13" s="32">
        <v>2657.8</v>
      </c>
      <c r="F13" s="32"/>
      <c r="G13" s="32"/>
      <c r="H13" s="32"/>
      <c r="I13" s="32"/>
      <c r="J13" s="32">
        <v>3665.2</v>
      </c>
      <c r="K13" s="32"/>
      <c r="L13" s="32"/>
      <c r="M13" s="32"/>
      <c r="N13" s="32"/>
      <c r="O13" s="32"/>
      <c r="P13" s="32">
        <v>4691.3999999999996</v>
      </c>
    </row>
    <row r="14" spans="1:16" x14ac:dyDescent="0.2">
      <c r="A14" s="30" t="s">
        <v>831</v>
      </c>
      <c r="B14" s="30" t="s">
        <v>808</v>
      </c>
      <c r="C14" s="30" t="s">
        <v>823</v>
      </c>
      <c r="D14" s="32"/>
      <c r="E14" s="32">
        <v>2657.8</v>
      </c>
      <c r="F14" s="32"/>
      <c r="G14" s="32"/>
      <c r="H14" s="32"/>
      <c r="I14" s="32"/>
      <c r="J14" s="32">
        <v>3388</v>
      </c>
      <c r="K14" s="32"/>
      <c r="L14" s="32"/>
      <c r="M14" s="32"/>
      <c r="N14" s="32"/>
      <c r="O14" s="32"/>
      <c r="P14" s="32">
        <v>3683.8</v>
      </c>
    </row>
    <row r="15" spans="1:16" x14ac:dyDescent="0.2">
      <c r="A15" s="30" t="s">
        <v>831</v>
      </c>
      <c r="B15" s="30" t="s">
        <v>809</v>
      </c>
      <c r="C15" s="30" t="s">
        <v>824</v>
      </c>
      <c r="D15" s="32"/>
      <c r="E15" s="32">
        <v>2657.8</v>
      </c>
      <c r="F15" s="32"/>
      <c r="G15" s="32"/>
      <c r="H15" s="32"/>
      <c r="I15" s="32"/>
      <c r="J15" s="32">
        <v>3408.7</v>
      </c>
      <c r="K15" s="32"/>
      <c r="L15" s="32"/>
      <c r="M15" s="32"/>
      <c r="N15" s="32"/>
      <c r="O15" s="32"/>
      <c r="P15" s="32">
        <v>3884.2</v>
      </c>
    </row>
    <row r="16" spans="1:16" x14ac:dyDescent="0.2">
      <c r="A16" t="s">
        <v>790</v>
      </c>
      <c r="B16" s="30" t="s">
        <v>807</v>
      </c>
      <c r="C16" s="30" t="s">
        <v>825</v>
      </c>
      <c r="D16" s="32">
        <v>2498</v>
      </c>
      <c r="E16" s="32"/>
      <c r="F16" s="32"/>
      <c r="G16" s="32"/>
      <c r="H16" s="32"/>
      <c r="I16" s="32"/>
      <c r="J16" s="32">
        <v>2366</v>
      </c>
      <c r="K16" s="32"/>
      <c r="L16" s="32"/>
      <c r="M16" s="32"/>
      <c r="N16" s="32"/>
      <c r="O16" s="32"/>
      <c r="P16" s="32">
        <v>2282</v>
      </c>
    </row>
    <row r="17" spans="1:16" x14ac:dyDescent="0.2">
      <c r="A17" t="s">
        <v>790</v>
      </c>
      <c r="B17" s="30" t="s">
        <v>809</v>
      </c>
      <c r="C17" s="30" t="s">
        <v>826</v>
      </c>
      <c r="D17" s="32">
        <v>2498</v>
      </c>
      <c r="E17" s="32"/>
      <c r="F17" s="32"/>
      <c r="G17" s="32"/>
      <c r="H17" s="32"/>
      <c r="I17" s="32"/>
      <c r="J17" s="32">
        <v>2341</v>
      </c>
      <c r="K17" s="32"/>
      <c r="L17" s="32"/>
      <c r="M17" s="32"/>
      <c r="N17" s="32"/>
      <c r="O17" s="32"/>
      <c r="P17" s="32">
        <v>2256</v>
      </c>
    </row>
    <row r="18" spans="1:16" x14ac:dyDescent="0.2">
      <c r="A18" t="s">
        <v>789</v>
      </c>
      <c r="B18" s="30" t="s">
        <v>843</v>
      </c>
      <c r="C18" s="31" t="s">
        <v>789</v>
      </c>
      <c r="D18" s="32">
        <v>2504</v>
      </c>
      <c r="E18" s="32">
        <v>2605</v>
      </c>
      <c r="F18" s="32"/>
      <c r="G18" s="32">
        <v>2817</v>
      </c>
      <c r="H18" s="32"/>
      <c r="I18" s="32"/>
      <c r="J18" s="32">
        <v>3189</v>
      </c>
      <c r="K18" s="32"/>
      <c r="L18" s="32"/>
      <c r="M18" s="32"/>
      <c r="N18" s="32"/>
      <c r="O18" s="32"/>
      <c r="P18" s="32"/>
    </row>
    <row r="19" spans="1:16" x14ac:dyDescent="0.2">
      <c r="A19" t="s">
        <v>792</v>
      </c>
      <c r="B19" s="30" t="s">
        <v>843</v>
      </c>
      <c r="C19" s="30" t="s">
        <v>792</v>
      </c>
      <c r="D19" s="32"/>
      <c r="E19" s="32"/>
      <c r="F19" s="32">
        <v>2761</v>
      </c>
      <c r="G19" s="32"/>
      <c r="H19" s="32"/>
      <c r="I19" s="32"/>
      <c r="J19" s="32"/>
      <c r="K19" s="32"/>
      <c r="L19" s="32"/>
      <c r="M19" s="32"/>
      <c r="N19" s="32"/>
      <c r="O19" s="32">
        <v>2926</v>
      </c>
      <c r="P19" s="32"/>
    </row>
    <row r="20" spans="1:16" x14ac:dyDescent="0.2">
      <c r="A20" t="s">
        <v>791</v>
      </c>
      <c r="B20" s="30" t="s">
        <v>841</v>
      </c>
      <c r="C20" s="30" t="s">
        <v>827</v>
      </c>
      <c r="D20" s="33">
        <v>3906.1</v>
      </c>
      <c r="E20" s="32"/>
      <c r="F20" s="32"/>
      <c r="G20" s="32"/>
      <c r="H20" s="32"/>
      <c r="I20" s="32"/>
      <c r="J20" s="32">
        <v>4752.1000000000004</v>
      </c>
      <c r="K20" s="32"/>
      <c r="L20" s="32"/>
      <c r="M20" s="32"/>
      <c r="N20" s="32"/>
      <c r="O20" s="32"/>
      <c r="P20" s="32"/>
    </row>
    <row r="21" spans="1:16" x14ac:dyDescent="0.2">
      <c r="A21" t="s">
        <v>791</v>
      </c>
      <c r="B21" s="30" t="s">
        <v>842</v>
      </c>
      <c r="C21" s="30" t="s">
        <v>828</v>
      </c>
      <c r="D21" s="33">
        <v>3906.1</v>
      </c>
      <c r="E21" s="32"/>
      <c r="F21" s="32"/>
      <c r="G21" s="32"/>
      <c r="H21" s="32"/>
      <c r="I21" s="32"/>
      <c r="J21" s="32">
        <v>4225.8</v>
      </c>
      <c r="K21" s="32"/>
      <c r="L21" s="32"/>
      <c r="M21" s="32"/>
      <c r="N21" s="32"/>
      <c r="O21" s="32"/>
      <c r="P21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6B7-8A4E-354E-8154-C54F05B15FA3}">
  <dimension ref="A1:F65"/>
  <sheetViews>
    <sheetView workbookViewId="0">
      <selection activeCell="G15" sqref="G15"/>
    </sheetView>
  </sheetViews>
  <sheetFormatPr baseColWidth="10" defaultRowHeight="16" x14ac:dyDescent="0.2"/>
  <sheetData>
    <row r="1" spans="1:6" x14ac:dyDescent="0.2">
      <c r="A1" t="s">
        <v>844</v>
      </c>
      <c r="B1" t="s">
        <v>845</v>
      </c>
      <c r="C1" t="s">
        <v>855</v>
      </c>
      <c r="D1" t="s">
        <v>1</v>
      </c>
      <c r="E1" t="s">
        <v>846</v>
      </c>
      <c r="F1" t="s">
        <v>847</v>
      </c>
    </row>
    <row r="2" spans="1:6" x14ac:dyDescent="0.2">
      <c r="A2" t="s">
        <v>849</v>
      </c>
      <c r="B2" s="34">
        <v>11.26</v>
      </c>
      <c r="C2" s="34">
        <v>-7</v>
      </c>
      <c r="D2" t="s">
        <v>10</v>
      </c>
      <c r="E2" t="s">
        <v>848</v>
      </c>
      <c r="F2" s="34">
        <v>12.11</v>
      </c>
    </row>
    <row r="3" spans="1:6" x14ac:dyDescent="0.2">
      <c r="A3" t="s">
        <v>850</v>
      </c>
      <c r="B3" s="34">
        <v>9.92</v>
      </c>
      <c r="C3" s="34">
        <v>-18</v>
      </c>
      <c r="D3" t="s">
        <v>10</v>
      </c>
      <c r="E3" t="s">
        <v>848</v>
      </c>
      <c r="F3" s="34">
        <v>12.11</v>
      </c>
    </row>
    <row r="4" spans="1:6" x14ac:dyDescent="0.2">
      <c r="A4" t="s">
        <v>851</v>
      </c>
      <c r="B4" s="34">
        <v>12.05</v>
      </c>
      <c r="C4" s="34">
        <v>-1</v>
      </c>
      <c r="D4" t="s">
        <v>10</v>
      </c>
      <c r="E4" t="s">
        <v>848</v>
      </c>
      <c r="F4" s="34">
        <v>12.11</v>
      </c>
    </row>
    <row r="5" spans="1:6" x14ac:dyDescent="0.2">
      <c r="A5" t="s">
        <v>852</v>
      </c>
      <c r="B5" s="34">
        <v>10.77</v>
      </c>
      <c r="C5" s="34">
        <v>-11</v>
      </c>
      <c r="D5" t="s">
        <v>10</v>
      </c>
      <c r="E5" t="s">
        <v>848</v>
      </c>
      <c r="F5" s="34">
        <v>12.11</v>
      </c>
    </row>
    <row r="6" spans="1:6" x14ac:dyDescent="0.2">
      <c r="A6" t="s">
        <v>849</v>
      </c>
      <c r="B6" s="34">
        <v>6.22</v>
      </c>
      <c r="C6" s="34">
        <v>36</v>
      </c>
      <c r="D6" t="s">
        <v>44</v>
      </c>
      <c r="E6" t="s">
        <v>848</v>
      </c>
      <c r="F6" s="34">
        <v>4.58</v>
      </c>
    </row>
    <row r="7" spans="1:6" x14ac:dyDescent="0.2">
      <c r="A7" t="s">
        <v>850</v>
      </c>
      <c r="B7" s="34">
        <v>5.71</v>
      </c>
      <c r="C7" s="34">
        <v>25</v>
      </c>
      <c r="D7" t="s">
        <v>44</v>
      </c>
      <c r="E7" t="s">
        <v>848</v>
      </c>
      <c r="F7" s="34">
        <v>4.58</v>
      </c>
    </row>
    <row r="8" spans="1:6" x14ac:dyDescent="0.2">
      <c r="A8" t="s">
        <v>851</v>
      </c>
      <c r="B8" s="34">
        <v>6.03</v>
      </c>
      <c r="C8" s="34">
        <v>31</v>
      </c>
      <c r="D8" t="s">
        <v>44</v>
      </c>
      <c r="E8" t="s">
        <v>848</v>
      </c>
      <c r="F8" s="34">
        <v>4.58</v>
      </c>
    </row>
    <row r="9" spans="1:6" x14ac:dyDescent="0.2">
      <c r="A9" t="s">
        <v>852</v>
      </c>
      <c r="B9" s="34">
        <v>5.62</v>
      </c>
      <c r="C9" s="34">
        <v>22</v>
      </c>
      <c r="D9" t="s">
        <v>44</v>
      </c>
      <c r="E9" t="s">
        <v>848</v>
      </c>
      <c r="F9" s="34">
        <v>4.58</v>
      </c>
    </row>
    <row r="10" spans="1:6" x14ac:dyDescent="0.2">
      <c r="A10" t="s">
        <v>849</v>
      </c>
      <c r="B10" s="34">
        <v>2.62</v>
      </c>
      <c r="C10" s="34">
        <v>-4</v>
      </c>
      <c r="D10" t="s">
        <v>87</v>
      </c>
      <c r="E10" t="s">
        <v>848</v>
      </c>
      <c r="F10" s="34">
        <v>2.72</v>
      </c>
    </row>
    <row r="11" spans="1:6" x14ac:dyDescent="0.2">
      <c r="A11" t="s">
        <v>850</v>
      </c>
      <c r="B11" s="34">
        <v>2.64</v>
      </c>
      <c r="C11" s="34">
        <v>-3</v>
      </c>
      <c r="D11" t="s">
        <v>87</v>
      </c>
      <c r="E11" t="s">
        <v>848</v>
      </c>
      <c r="F11" s="34">
        <v>2.72</v>
      </c>
    </row>
    <row r="12" spans="1:6" x14ac:dyDescent="0.2">
      <c r="A12" t="s">
        <v>851</v>
      </c>
      <c r="B12" s="34">
        <v>2.67</v>
      </c>
      <c r="C12" s="34">
        <v>-2</v>
      </c>
      <c r="D12" t="s">
        <v>87</v>
      </c>
      <c r="E12" t="s">
        <v>848</v>
      </c>
      <c r="F12" s="34">
        <v>2.72</v>
      </c>
    </row>
    <row r="13" spans="1:6" x14ac:dyDescent="0.2">
      <c r="A13" t="s">
        <v>852</v>
      </c>
      <c r="B13" s="34">
        <v>2.67</v>
      </c>
      <c r="C13" s="34">
        <v>-2</v>
      </c>
      <c r="D13" t="s">
        <v>87</v>
      </c>
      <c r="E13" t="s">
        <v>848</v>
      </c>
      <c r="F13" s="34">
        <v>2.72</v>
      </c>
    </row>
    <row r="14" spans="1:6" x14ac:dyDescent="0.2">
      <c r="A14" t="s">
        <v>849</v>
      </c>
      <c r="B14" s="34">
        <v>2.97</v>
      </c>
      <c r="C14" s="34">
        <v>-17</v>
      </c>
      <c r="D14" t="s">
        <v>7</v>
      </c>
      <c r="E14" t="s">
        <v>848</v>
      </c>
      <c r="F14" s="34">
        <v>3.57</v>
      </c>
    </row>
    <row r="15" spans="1:6" x14ac:dyDescent="0.2">
      <c r="A15" t="s">
        <v>850</v>
      </c>
      <c r="B15" s="34">
        <v>2.95</v>
      </c>
      <c r="C15" s="34">
        <v>-17</v>
      </c>
      <c r="D15" t="s">
        <v>7</v>
      </c>
      <c r="E15" t="s">
        <v>848</v>
      </c>
      <c r="F15" s="34">
        <v>3.57</v>
      </c>
    </row>
    <row r="16" spans="1:6" x14ac:dyDescent="0.2">
      <c r="A16" t="s">
        <v>851</v>
      </c>
      <c r="B16" s="34">
        <v>3.18</v>
      </c>
      <c r="C16" s="34">
        <v>-11</v>
      </c>
      <c r="D16" t="s">
        <v>7</v>
      </c>
      <c r="E16" t="s">
        <v>848</v>
      </c>
      <c r="F16" s="34">
        <v>3.57</v>
      </c>
    </row>
    <row r="17" spans="1:6" x14ac:dyDescent="0.2">
      <c r="A17" t="s">
        <v>852</v>
      </c>
      <c r="B17" s="34">
        <v>3.17</v>
      </c>
      <c r="C17" s="34">
        <v>-11</v>
      </c>
      <c r="D17" t="s">
        <v>7</v>
      </c>
      <c r="E17" t="s">
        <v>848</v>
      </c>
      <c r="F17" s="34">
        <v>3.57</v>
      </c>
    </row>
    <row r="18" spans="1:6" x14ac:dyDescent="0.2">
      <c r="A18" t="s">
        <v>849</v>
      </c>
      <c r="B18" s="34">
        <v>3.53</v>
      </c>
      <c r="C18" s="34">
        <v>52</v>
      </c>
      <c r="D18" t="s">
        <v>148</v>
      </c>
      <c r="E18" t="s">
        <v>848</v>
      </c>
      <c r="F18" s="34">
        <v>2.3199999999999998</v>
      </c>
    </row>
    <row r="19" spans="1:6" x14ac:dyDescent="0.2">
      <c r="A19" t="s">
        <v>850</v>
      </c>
      <c r="B19" s="34">
        <v>3.87</v>
      </c>
      <c r="C19" s="34">
        <v>67</v>
      </c>
      <c r="D19" t="s">
        <v>148</v>
      </c>
      <c r="E19" t="s">
        <v>848</v>
      </c>
      <c r="F19" s="34">
        <v>2.3199999999999998</v>
      </c>
    </row>
    <row r="20" spans="1:6" x14ac:dyDescent="0.2">
      <c r="A20" t="s">
        <v>851</v>
      </c>
      <c r="B20" s="34">
        <v>3.17</v>
      </c>
      <c r="C20" s="34">
        <v>37</v>
      </c>
      <c r="D20" t="s">
        <v>148</v>
      </c>
      <c r="E20" t="s">
        <v>848</v>
      </c>
      <c r="F20" s="34">
        <v>2.3199999999999998</v>
      </c>
    </row>
    <row r="21" spans="1:6" x14ac:dyDescent="0.2">
      <c r="A21" t="s">
        <v>852</v>
      </c>
      <c r="B21" s="34">
        <v>3.48</v>
      </c>
      <c r="C21" s="34">
        <v>50</v>
      </c>
      <c r="D21" t="s">
        <v>148</v>
      </c>
      <c r="E21" t="s">
        <v>848</v>
      </c>
      <c r="F21" s="34">
        <v>2.3199999999999998</v>
      </c>
    </row>
    <row r="22" spans="1:6" x14ac:dyDescent="0.2">
      <c r="A22" t="s">
        <v>849</v>
      </c>
      <c r="B22" s="34">
        <v>7.86</v>
      </c>
      <c r="C22" s="34">
        <v>-21</v>
      </c>
      <c r="D22" t="s">
        <v>382</v>
      </c>
      <c r="E22" t="s">
        <v>848</v>
      </c>
      <c r="F22" s="34">
        <v>9.84</v>
      </c>
    </row>
    <row r="23" spans="1:6" x14ac:dyDescent="0.2">
      <c r="A23" t="s">
        <v>850</v>
      </c>
      <c r="B23" s="34">
        <v>8.98</v>
      </c>
      <c r="C23" s="34">
        <v>-9</v>
      </c>
      <c r="D23" t="s">
        <v>382</v>
      </c>
      <c r="E23" t="s">
        <v>848</v>
      </c>
      <c r="F23" s="34">
        <v>9.84</v>
      </c>
    </row>
    <row r="24" spans="1:6" x14ac:dyDescent="0.2">
      <c r="A24" t="s">
        <v>851</v>
      </c>
      <c r="B24" s="34">
        <v>9.3800000000000008</v>
      </c>
      <c r="C24" s="34">
        <v>-5</v>
      </c>
      <c r="D24" t="s">
        <v>382</v>
      </c>
      <c r="E24" t="s">
        <v>848</v>
      </c>
      <c r="F24" s="34">
        <v>9.84</v>
      </c>
    </row>
    <row r="25" spans="1:6" x14ac:dyDescent="0.2">
      <c r="A25" t="s">
        <v>852</v>
      </c>
      <c r="B25" s="34">
        <v>9.6999999999999993</v>
      </c>
      <c r="C25" s="34">
        <v>-1</v>
      </c>
      <c r="D25" t="s">
        <v>382</v>
      </c>
      <c r="E25" t="s">
        <v>848</v>
      </c>
      <c r="F25" s="34">
        <v>9.84</v>
      </c>
    </row>
    <row r="26" spans="1:6" x14ac:dyDescent="0.2">
      <c r="A26" t="s">
        <v>849</v>
      </c>
      <c r="B26" s="34">
        <v>4.78</v>
      </c>
      <c r="C26" s="34">
        <v>9</v>
      </c>
      <c r="D26" t="s">
        <v>853</v>
      </c>
      <c r="E26" t="s">
        <v>848</v>
      </c>
      <c r="F26" s="34">
        <v>4.37</v>
      </c>
    </row>
    <row r="27" spans="1:6" x14ac:dyDescent="0.2">
      <c r="A27" t="s">
        <v>850</v>
      </c>
      <c r="B27" s="34">
        <v>4.53</v>
      </c>
      <c r="C27" s="34">
        <v>4</v>
      </c>
      <c r="D27" t="s">
        <v>853</v>
      </c>
      <c r="E27" t="s">
        <v>848</v>
      </c>
      <c r="F27" s="34">
        <v>4.37</v>
      </c>
    </row>
    <row r="28" spans="1:6" x14ac:dyDescent="0.2">
      <c r="A28" t="s">
        <v>851</v>
      </c>
      <c r="B28" s="34">
        <v>5.1100000000000003</v>
      </c>
      <c r="C28" s="34">
        <v>17</v>
      </c>
      <c r="D28" t="s">
        <v>853</v>
      </c>
      <c r="E28" t="s">
        <v>848</v>
      </c>
      <c r="F28" s="34">
        <v>4.37</v>
      </c>
    </row>
    <row r="29" spans="1:6" x14ac:dyDescent="0.2">
      <c r="A29" t="s">
        <v>852</v>
      </c>
      <c r="B29" s="34">
        <v>4.9000000000000004</v>
      </c>
      <c r="C29" s="34">
        <v>12</v>
      </c>
      <c r="D29" t="s">
        <v>853</v>
      </c>
      <c r="E29" t="s">
        <v>848</v>
      </c>
      <c r="F29" s="34">
        <v>4.37</v>
      </c>
    </row>
    <row r="30" spans="1:6" x14ac:dyDescent="0.2">
      <c r="A30" t="s">
        <v>849</v>
      </c>
      <c r="B30" s="34">
        <v>49.35</v>
      </c>
      <c r="C30" s="34">
        <v>-1</v>
      </c>
      <c r="D30" t="s">
        <v>810</v>
      </c>
      <c r="E30" t="s">
        <v>848</v>
      </c>
      <c r="F30" s="34">
        <v>49.74</v>
      </c>
    </row>
    <row r="31" spans="1:6" x14ac:dyDescent="0.2">
      <c r="A31" t="s">
        <v>850</v>
      </c>
      <c r="B31" s="34">
        <v>48.92</v>
      </c>
      <c r="C31" s="34">
        <v>-2</v>
      </c>
      <c r="D31" t="s">
        <v>810</v>
      </c>
      <c r="E31" t="s">
        <v>848</v>
      </c>
      <c r="F31" s="34">
        <v>49.74</v>
      </c>
    </row>
    <row r="32" spans="1:6" x14ac:dyDescent="0.2">
      <c r="A32" t="s">
        <v>851</v>
      </c>
      <c r="B32" s="34">
        <v>51.91</v>
      </c>
      <c r="C32" s="34">
        <v>4</v>
      </c>
      <c r="D32" t="s">
        <v>810</v>
      </c>
      <c r="E32" t="s">
        <v>848</v>
      </c>
      <c r="F32" s="34">
        <v>49.74</v>
      </c>
    </row>
    <row r="33" spans="1:6" x14ac:dyDescent="0.2">
      <c r="A33" t="s">
        <v>852</v>
      </c>
      <c r="B33" s="34">
        <v>50.75</v>
      </c>
      <c r="C33" s="34"/>
      <c r="D33" t="s">
        <v>810</v>
      </c>
      <c r="E33" t="s">
        <v>848</v>
      </c>
      <c r="F33" s="34">
        <v>49.74</v>
      </c>
    </row>
    <row r="34" spans="1:6" x14ac:dyDescent="0.2">
      <c r="A34" t="s">
        <v>849</v>
      </c>
      <c r="B34" s="34">
        <v>8.4700000000000006</v>
      </c>
      <c r="C34" s="34">
        <v>-18</v>
      </c>
      <c r="D34" t="s">
        <v>10</v>
      </c>
      <c r="E34" t="s">
        <v>854</v>
      </c>
      <c r="F34" s="34">
        <v>10.33</v>
      </c>
    </row>
    <row r="35" spans="1:6" x14ac:dyDescent="0.2">
      <c r="A35" t="s">
        <v>850</v>
      </c>
      <c r="B35" s="34">
        <v>7.14</v>
      </c>
      <c r="C35" s="34">
        <v>-31</v>
      </c>
      <c r="D35" t="s">
        <v>10</v>
      </c>
      <c r="E35" t="s">
        <v>854</v>
      </c>
      <c r="F35" s="34">
        <v>10.33</v>
      </c>
    </row>
    <row r="36" spans="1:6" x14ac:dyDescent="0.2">
      <c r="A36" t="s">
        <v>851</v>
      </c>
      <c r="B36" s="34">
        <v>9.26</v>
      </c>
      <c r="C36" s="34">
        <v>-10</v>
      </c>
      <c r="D36" t="s">
        <v>10</v>
      </c>
      <c r="E36" t="s">
        <v>854</v>
      </c>
      <c r="F36" s="34">
        <v>10.33</v>
      </c>
    </row>
    <row r="37" spans="1:6" x14ac:dyDescent="0.2">
      <c r="A37" t="s">
        <v>852</v>
      </c>
      <c r="B37" s="34">
        <v>7.99</v>
      </c>
      <c r="C37" s="34">
        <v>-23</v>
      </c>
      <c r="D37" t="s">
        <v>10</v>
      </c>
      <c r="E37" t="s">
        <v>854</v>
      </c>
      <c r="F37" s="34">
        <v>10.33</v>
      </c>
    </row>
    <row r="38" spans="1:6" x14ac:dyDescent="0.2">
      <c r="A38" t="s">
        <v>849</v>
      </c>
      <c r="B38" s="34">
        <v>5.28</v>
      </c>
      <c r="C38" s="34">
        <v>39</v>
      </c>
      <c r="D38" t="s">
        <v>44</v>
      </c>
      <c r="E38" t="s">
        <v>854</v>
      </c>
      <c r="F38" s="34">
        <v>3.79</v>
      </c>
    </row>
    <row r="39" spans="1:6" x14ac:dyDescent="0.2">
      <c r="A39" t="s">
        <v>850</v>
      </c>
      <c r="B39" s="34">
        <v>4.7699999999999996</v>
      </c>
      <c r="C39" s="34">
        <v>26</v>
      </c>
      <c r="D39" t="s">
        <v>44</v>
      </c>
      <c r="E39" t="s">
        <v>854</v>
      </c>
      <c r="F39" s="34">
        <v>3.79</v>
      </c>
    </row>
    <row r="40" spans="1:6" x14ac:dyDescent="0.2">
      <c r="A40" t="s">
        <v>851</v>
      </c>
      <c r="B40" s="34">
        <v>5.09</v>
      </c>
      <c r="C40" s="34">
        <v>34</v>
      </c>
      <c r="D40" t="s">
        <v>44</v>
      </c>
      <c r="E40" t="s">
        <v>854</v>
      </c>
      <c r="F40" s="34">
        <v>3.79</v>
      </c>
    </row>
    <row r="41" spans="1:6" x14ac:dyDescent="0.2">
      <c r="A41" t="s">
        <v>852</v>
      </c>
      <c r="B41" s="34">
        <v>4.68</v>
      </c>
      <c r="C41" s="34">
        <v>24</v>
      </c>
      <c r="D41" t="s">
        <v>44</v>
      </c>
      <c r="E41" t="s">
        <v>854</v>
      </c>
      <c r="F41" s="34">
        <v>3.79</v>
      </c>
    </row>
    <row r="42" spans="1:6" x14ac:dyDescent="0.2">
      <c r="A42" t="s">
        <v>849</v>
      </c>
      <c r="B42" s="34">
        <v>2</v>
      </c>
      <c r="C42" s="34">
        <v>-14</v>
      </c>
      <c r="D42" t="s">
        <v>87</v>
      </c>
      <c r="E42" t="s">
        <v>854</v>
      </c>
      <c r="F42" s="34">
        <v>2.33</v>
      </c>
    </row>
    <row r="43" spans="1:6" x14ac:dyDescent="0.2">
      <c r="A43" t="s">
        <v>850</v>
      </c>
      <c r="B43" s="34">
        <v>2.02</v>
      </c>
      <c r="C43" s="34">
        <v>-13</v>
      </c>
      <c r="D43" t="s">
        <v>87</v>
      </c>
      <c r="E43" t="s">
        <v>854</v>
      </c>
      <c r="F43" s="34">
        <v>2.33</v>
      </c>
    </row>
    <row r="44" spans="1:6" x14ac:dyDescent="0.2">
      <c r="A44" t="s">
        <v>851</v>
      </c>
      <c r="B44" s="34">
        <v>2.0499999999999998</v>
      </c>
      <c r="C44" s="34">
        <v>-12</v>
      </c>
      <c r="D44" t="s">
        <v>87</v>
      </c>
      <c r="E44" t="s">
        <v>854</v>
      </c>
      <c r="F44" s="34">
        <v>2.33</v>
      </c>
    </row>
    <row r="45" spans="1:6" x14ac:dyDescent="0.2">
      <c r="A45" t="s">
        <v>852</v>
      </c>
      <c r="B45" s="34">
        <v>2.0499999999999998</v>
      </c>
      <c r="C45" s="34">
        <v>-12</v>
      </c>
      <c r="D45" t="s">
        <v>87</v>
      </c>
      <c r="E45" t="s">
        <v>854</v>
      </c>
      <c r="F45" s="34">
        <v>2.33</v>
      </c>
    </row>
    <row r="46" spans="1:6" x14ac:dyDescent="0.2">
      <c r="A46" t="s">
        <v>849</v>
      </c>
      <c r="B46" s="34">
        <v>2.4500000000000002</v>
      </c>
      <c r="C46" s="34">
        <v>-21</v>
      </c>
      <c r="D46" t="s">
        <v>7</v>
      </c>
      <c r="E46" t="s">
        <v>854</v>
      </c>
      <c r="F46" s="34">
        <v>3.11</v>
      </c>
    </row>
    <row r="47" spans="1:6" x14ac:dyDescent="0.2">
      <c r="A47" t="s">
        <v>850</v>
      </c>
      <c r="B47" s="34">
        <v>2.4300000000000002</v>
      </c>
      <c r="C47" s="34">
        <v>-22</v>
      </c>
      <c r="D47" t="s">
        <v>7</v>
      </c>
      <c r="E47" t="s">
        <v>854</v>
      </c>
      <c r="F47" s="34">
        <v>3.11</v>
      </c>
    </row>
    <row r="48" spans="1:6" x14ac:dyDescent="0.2">
      <c r="A48" t="s">
        <v>851</v>
      </c>
      <c r="B48" s="34">
        <v>2.65</v>
      </c>
      <c r="C48" s="34">
        <v>-15</v>
      </c>
      <c r="D48" t="s">
        <v>7</v>
      </c>
      <c r="E48" t="s">
        <v>854</v>
      </c>
      <c r="F48" s="34">
        <v>3.11</v>
      </c>
    </row>
    <row r="49" spans="1:6" x14ac:dyDescent="0.2">
      <c r="A49" t="s">
        <v>852</v>
      </c>
      <c r="B49" s="34">
        <v>2.65</v>
      </c>
      <c r="C49" s="34">
        <v>-15</v>
      </c>
      <c r="D49" t="s">
        <v>7</v>
      </c>
      <c r="E49" t="s">
        <v>854</v>
      </c>
      <c r="F49" s="34">
        <v>3.11</v>
      </c>
    </row>
    <row r="50" spans="1:6" x14ac:dyDescent="0.2">
      <c r="A50" t="s">
        <v>849</v>
      </c>
      <c r="B50" s="34">
        <v>2.71</v>
      </c>
      <c r="C50" s="34">
        <v>38</v>
      </c>
      <c r="D50" t="s">
        <v>148</v>
      </c>
      <c r="E50" t="s">
        <v>854</v>
      </c>
      <c r="F50" s="34">
        <v>1.96</v>
      </c>
    </row>
    <row r="51" spans="1:6" x14ac:dyDescent="0.2">
      <c r="A51" t="s">
        <v>850</v>
      </c>
      <c r="B51" s="34">
        <v>3.05</v>
      </c>
      <c r="C51" s="34">
        <v>56</v>
      </c>
      <c r="D51" t="s">
        <v>148</v>
      </c>
      <c r="E51" t="s">
        <v>854</v>
      </c>
      <c r="F51" s="34">
        <v>1.96</v>
      </c>
    </row>
    <row r="52" spans="1:6" x14ac:dyDescent="0.2">
      <c r="A52" t="s">
        <v>851</v>
      </c>
      <c r="B52" s="34">
        <v>2.35</v>
      </c>
      <c r="C52" s="34">
        <v>20</v>
      </c>
      <c r="D52" t="s">
        <v>148</v>
      </c>
      <c r="E52" t="s">
        <v>854</v>
      </c>
      <c r="F52" s="34">
        <v>1.96</v>
      </c>
    </row>
    <row r="53" spans="1:6" x14ac:dyDescent="0.2">
      <c r="A53" t="s">
        <v>852</v>
      </c>
      <c r="B53" s="34">
        <v>2.66</v>
      </c>
      <c r="C53" s="34">
        <v>36</v>
      </c>
      <c r="D53" t="s">
        <v>148</v>
      </c>
      <c r="E53" t="s">
        <v>854</v>
      </c>
      <c r="F53" s="34">
        <v>1.96</v>
      </c>
    </row>
    <row r="54" spans="1:6" x14ac:dyDescent="0.2">
      <c r="A54" t="s">
        <v>849</v>
      </c>
      <c r="B54" s="34">
        <v>5.65</v>
      </c>
      <c r="C54" s="34">
        <v>-36</v>
      </c>
      <c r="D54" t="s">
        <v>382</v>
      </c>
      <c r="E54" t="s">
        <v>854</v>
      </c>
      <c r="F54" s="34">
        <v>8.82</v>
      </c>
    </row>
    <row r="55" spans="1:6" x14ac:dyDescent="0.2">
      <c r="A55" t="s">
        <v>850</v>
      </c>
      <c r="B55" s="34">
        <v>6.76</v>
      </c>
      <c r="C55" s="34">
        <v>-23</v>
      </c>
      <c r="D55" t="s">
        <v>382</v>
      </c>
      <c r="E55" t="s">
        <v>854</v>
      </c>
      <c r="F55" s="34">
        <v>8.82</v>
      </c>
    </row>
    <row r="56" spans="1:6" x14ac:dyDescent="0.2">
      <c r="A56" t="s">
        <v>851</v>
      </c>
      <c r="B56" s="34">
        <v>7.16</v>
      </c>
      <c r="C56" s="34">
        <v>-19</v>
      </c>
      <c r="D56" t="s">
        <v>382</v>
      </c>
      <c r="E56" t="s">
        <v>854</v>
      </c>
      <c r="F56" s="34">
        <v>8.82</v>
      </c>
    </row>
    <row r="57" spans="1:6" x14ac:dyDescent="0.2">
      <c r="A57" t="s">
        <v>852</v>
      </c>
      <c r="B57" s="34">
        <v>7.48</v>
      </c>
      <c r="C57" s="34">
        <v>-15</v>
      </c>
      <c r="D57" t="s">
        <v>382</v>
      </c>
      <c r="E57" t="s">
        <v>854</v>
      </c>
      <c r="F57" s="34">
        <v>8.82</v>
      </c>
    </row>
    <row r="58" spans="1:6" x14ac:dyDescent="0.2">
      <c r="A58" t="s">
        <v>849</v>
      </c>
      <c r="B58" s="34">
        <v>3.46</v>
      </c>
      <c r="C58" s="34">
        <v>7</v>
      </c>
      <c r="D58" t="s">
        <v>853</v>
      </c>
      <c r="E58" t="s">
        <v>854</v>
      </c>
      <c r="F58" s="34">
        <v>3.24</v>
      </c>
    </row>
    <row r="59" spans="1:6" x14ac:dyDescent="0.2">
      <c r="A59" t="s">
        <v>850</v>
      </c>
      <c r="B59" s="34">
        <v>3.2</v>
      </c>
      <c r="C59" s="34">
        <v>-1</v>
      </c>
      <c r="D59" t="s">
        <v>853</v>
      </c>
      <c r="E59" t="s">
        <v>854</v>
      </c>
      <c r="F59" s="34">
        <v>3.24</v>
      </c>
    </row>
    <row r="60" spans="1:6" x14ac:dyDescent="0.2">
      <c r="A60" t="s">
        <v>851</v>
      </c>
      <c r="B60" s="34">
        <v>3.78</v>
      </c>
      <c r="C60" s="34">
        <v>17</v>
      </c>
      <c r="D60" t="s">
        <v>853</v>
      </c>
      <c r="E60" t="s">
        <v>854</v>
      </c>
      <c r="F60" s="34">
        <v>3.24</v>
      </c>
    </row>
    <row r="61" spans="1:6" x14ac:dyDescent="0.2">
      <c r="A61" t="s">
        <v>852</v>
      </c>
      <c r="B61" s="34">
        <v>3.57</v>
      </c>
      <c r="C61" s="34">
        <v>10</v>
      </c>
      <c r="D61" t="s">
        <v>853</v>
      </c>
      <c r="E61" t="s">
        <v>854</v>
      </c>
      <c r="F61" s="34">
        <v>3.24</v>
      </c>
    </row>
    <row r="62" spans="1:6" x14ac:dyDescent="0.2">
      <c r="A62" t="s">
        <v>849</v>
      </c>
      <c r="B62" s="34">
        <v>38.049999999999997</v>
      </c>
      <c r="C62" s="34">
        <v>-8</v>
      </c>
      <c r="D62" t="s">
        <v>810</v>
      </c>
      <c r="E62" t="s">
        <v>854</v>
      </c>
      <c r="F62" s="34">
        <v>41.32</v>
      </c>
    </row>
    <row r="63" spans="1:6" x14ac:dyDescent="0.2">
      <c r="A63" t="s">
        <v>850</v>
      </c>
      <c r="B63" s="34">
        <v>37.619999999999997</v>
      </c>
      <c r="C63" s="34">
        <v>-9</v>
      </c>
      <c r="D63" t="s">
        <v>810</v>
      </c>
      <c r="E63" t="s">
        <v>854</v>
      </c>
      <c r="F63" s="34">
        <v>41.32</v>
      </c>
    </row>
    <row r="64" spans="1:6" x14ac:dyDescent="0.2">
      <c r="A64" t="s">
        <v>851</v>
      </c>
      <c r="B64" s="34">
        <v>40.619999999999997</v>
      </c>
      <c r="C64" s="34">
        <v>-2</v>
      </c>
      <c r="D64" t="s">
        <v>810</v>
      </c>
      <c r="E64" t="s">
        <v>854</v>
      </c>
      <c r="F64" s="34">
        <v>41.32</v>
      </c>
    </row>
    <row r="65" spans="1:6" x14ac:dyDescent="0.2">
      <c r="A65" t="s">
        <v>852</v>
      </c>
      <c r="B65" s="34">
        <v>39.46</v>
      </c>
      <c r="C65" s="34">
        <v>-5</v>
      </c>
      <c r="D65" t="s">
        <v>810</v>
      </c>
      <c r="E65" t="s">
        <v>854</v>
      </c>
      <c r="F65" s="34">
        <v>41.32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growth.rate</vt:lpstr>
      <vt:lpstr>growth.rate.estimate</vt:lpstr>
      <vt:lpstr>pop</vt:lpstr>
      <vt:lpstr>population</vt:lpstr>
      <vt:lpstr>population.estimate</vt:lpstr>
      <vt:lpstr>projections</vt:lpstr>
      <vt:lpstr>water.with</vt:lpstr>
      <vt:lpstr>water.withdrawal</vt:lpstr>
      <vt:lpstr>zhang.land.available</vt:lpstr>
      <vt:lpstr>brendamour_land_urban</vt:lpstr>
      <vt:lpstr>meier</vt:lpstr>
      <vt:lpstr>aquastat</vt:lpstr>
      <vt:lpstr>siabert</vt:lpstr>
      <vt:lpstr>thenkabail</vt:lpstr>
      <vt:lpstr>thenkabail!prove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</dc:creator>
  <cp:lastModifiedBy>Arnald</cp:lastModifiedBy>
  <dcterms:created xsi:type="dcterms:W3CDTF">2018-04-06T06:23:12Z</dcterms:created>
  <dcterms:modified xsi:type="dcterms:W3CDTF">2018-04-20T08:03:58Z</dcterms:modified>
</cp:coreProperties>
</file>