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980" windowHeight="8070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B14" i="3"/>
  <c r="B13"/>
  <c r="B12"/>
  <c r="B11"/>
  <c r="B10"/>
  <c r="B9"/>
  <c r="B8"/>
  <c r="B7"/>
  <c r="B6"/>
  <c r="B5"/>
  <c r="B4"/>
  <c r="B3"/>
  <c r="M4" i="2"/>
  <c r="M5"/>
  <c r="M6"/>
  <c r="M7"/>
  <c r="M8"/>
  <c r="M9"/>
  <c r="M10"/>
  <c r="M11"/>
  <c r="M12"/>
  <c r="M13"/>
  <c r="M14"/>
  <c r="M3"/>
  <c r="L4"/>
  <c r="L5"/>
  <c r="L6"/>
  <c r="L7"/>
  <c r="L8"/>
  <c r="L9"/>
  <c r="L10"/>
  <c r="L11"/>
  <c r="L12"/>
  <c r="L13"/>
  <c r="L14"/>
  <c r="L3"/>
  <c r="K4"/>
  <c r="K5"/>
  <c r="K6"/>
  <c r="K7"/>
  <c r="K8"/>
  <c r="K9"/>
  <c r="K10"/>
  <c r="K11"/>
  <c r="K12"/>
  <c r="K13"/>
  <c r="K14"/>
  <c r="K3"/>
  <c r="J3"/>
  <c r="J4"/>
  <c r="J5"/>
  <c r="J6"/>
  <c r="J7"/>
  <c r="J8"/>
  <c r="J9"/>
  <c r="J10"/>
  <c r="J11"/>
  <c r="J12"/>
  <c r="J14"/>
  <c r="J13"/>
</calcChain>
</file>

<file path=xl/sharedStrings.xml><?xml version="1.0" encoding="utf-8"?>
<sst xmlns="http://schemas.openxmlformats.org/spreadsheetml/2006/main" count="25" uniqueCount="19">
  <si>
    <t>Run #</t>
  </si>
  <si>
    <t>P (kPa)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</si>
  <si>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(cm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</si>
  <si>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(cm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/mol)</t>
    </r>
  </si>
  <si>
    <t>Cell #</t>
  </si>
  <si>
    <t>Tb (C)</t>
  </si>
  <si>
    <t>Vf0 (cm3)</t>
  </si>
  <si>
    <t>Vp0 (cm3)</t>
  </si>
  <si>
    <t>Mf (g)</t>
  </si>
  <si>
    <t>Dew Point</t>
  </si>
  <si>
    <t>Bubble Point</t>
  </si>
  <si>
    <t>Vpr (cm3)</t>
  </si>
  <si>
    <t>Pg (kPa)</t>
  </si>
  <si>
    <t>Vm</t>
  </si>
  <si>
    <t>P</t>
  </si>
  <si>
    <t>Vapour Pressure (kPa)</t>
  </si>
  <si>
    <t>Temperature (C)</t>
  </si>
  <si>
    <t>T vs P of Vapour Formation</t>
  </si>
  <si>
    <t>Calculated Values for Isotherm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</si>
</sst>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Pressure vs. Molar Volume of R23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Isotherm 4 degrees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dPt>
            <c:idx val="5"/>
            <c:marker>
              <c:spPr>
                <a:solidFill>
                  <a:srgbClr val="00B0F0"/>
                </a:solidFill>
              </c:spPr>
            </c:marker>
          </c:dPt>
          <c:dPt>
            <c:idx val="15"/>
            <c:marker>
              <c:spPr>
                <a:solidFill>
                  <a:srgbClr val="00B0F0"/>
                </a:solidFill>
              </c:spPr>
            </c:marker>
          </c:dPt>
          <c:xVal>
            <c:numRef>
              <c:f>Sheet1!$D$3:$D$18</c:f>
              <c:numCache>
                <c:formatCode>General</c:formatCode>
                <c:ptCount val="16"/>
                <c:pt idx="0">
                  <c:v>675.48</c:v>
                </c:pt>
                <c:pt idx="1">
                  <c:v>629.84</c:v>
                </c:pt>
                <c:pt idx="2">
                  <c:v>584.20000000000005</c:v>
                </c:pt>
                <c:pt idx="3">
                  <c:v>538.55999999999995</c:v>
                </c:pt>
                <c:pt idx="4">
                  <c:v>492.92</c:v>
                </c:pt>
                <c:pt idx="5">
                  <c:v>458.14</c:v>
                </c:pt>
                <c:pt idx="6">
                  <c:v>447.28</c:v>
                </c:pt>
                <c:pt idx="7">
                  <c:v>401.64</c:v>
                </c:pt>
                <c:pt idx="8">
                  <c:v>356</c:v>
                </c:pt>
                <c:pt idx="9">
                  <c:v>310.36</c:v>
                </c:pt>
                <c:pt idx="10">
                  <c:v>264.72000000000003</c:v>
                </c:pt>
                <c:pt idx="11">
                  <c:v>219.08</c:v>
                </c:pt>
                <c:pt idx="12">
                  <c:v>173.44</c:v>
                </c:pt>
                <c:pt idx="13">
                  <c:v>127.79</c:v>
                </c:pt>
                <c:pt idx="14">
                  <c:v>81.06</c:v>
                </c:pt>
                <c:pt idx="15">
                  <c:v>90.37</c:v>
                </c:pt>
              </c:numCache>
            </c:numRef>
          </c:xVal>
          <c:yVal>
            <c:numRef>
              <c:f>Sheet1!$B$3:$B$18</c:f>
              <c:numCache>
                <c:formatCode>General</c:formatCode>
                <c:ptCount val="16"/>
                <c:pt idx="0">
                  <c:v>2518.7260000000001</c:v>
                </c:pt>
                <c:pt idx="1">
                  <c:v>2643.7260000000001</c:v>
                </c:pt>
                <c:pt idx="2">
                  <c:v>2763.7260000000001</c:v>
                </c:pt>
                <c:pt idx="3">
                  <c:v>2893.7260000000001</c:v>
                </c:pt>
                <c:pt idx="4">
                  <c:v>3033.7260000000001</c:v>
                </c:pt>
                <c:pt idx="5">
                  <c:v>3103.7260000000001</c:v>
                </c:pt>
                <c:pt idx="6">
                  <c:v>3118.7260000000001</c:v>
                </c:pt>
                <c:pt idx="7">
                  <c:v>3148.7260000000001</c:v>
                </c:pt>
                <c:pt idx="8">
                  <c:v>3178.7260000000001</c:v>
                </c:pt>
                <c:pt idx="9">
                  <c:v>3213.7260000000001</c:v>
                </c:pt>
                <c:pt idx="10">
                  <c:v>3253.7260000000001</c:v>
                </c:pt>
                <c:pt idx="11">
                  <c:v>3318.7260000000001</c:v>
                </c:pt>
                <c:pt idx="12">
                  <c:v>3423.7260000000001</c:v>
                </c:pt>
                <c:pt idx="13">
                  <c:v>3673.7260000000001</c:v>
                </c:pt>
                <c:pt idx="14">
                  <c:v>5443.7259999999997</c:v>
                </c:pt>
                <c:pt idx="15">
                  <c:v>3703.7260000000001</c:v>
                </c:pt>
              </c:numCache>
            </c:numRef>
          </c:yVal>
          <c:smooth val="1"/>
        </c:ser>
        <c:ser>
          <c:idx val="3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(Sheet2!$J$3,Sheet2!$L$3)</c:f>
              <c:numCache>
                <c:formatCode>General</c:formatCode>
                <c:ptCount val="2"/>
                <c:pt idx="0">
                  <c:v>200.41479410029507</c:v>
                </c:pt>
                <c:pt idx="1">
                  <c:v>93.30936106194693</c:v>
                </c:pt>
              </c:numCache>
            </c:numRef>
          </c:xVal>
          <c:yVal>
            <c:numRef>
              <c:f>(Sheet2!$K$3,Sheet2!$M$3)</c:f>
              <c:numCache>
                <c:formatCode>General</c:formatCode>
                <c:ptCount val="2"/>
                <c:pt idx="0">
                  <c:v>4778.7259999999997</c:v>
                </c:pt>
                <c:pt idx="1">
                  <c:v>4368.7259999999997</c:v>
                </c:pt>
              </c:numCache>
            </c:numRef>
          </c:yVal>
          <c:smooth val="1"/>
        </c:ser>
        <c:ser>
          <c:idx val="1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(Sheet2!$J$4,Sheet2!$L$4)</c:f>
              <c:numCache>
                <c:formatCode>General</c:formatCode>
                <c:ptCount val="2"/>
                <c:pt idx="0">
                  <c:v>226.74664772727269</c:v>
                </c:pt>
                <c:pt idx="1">
                  <c:v>85.845485227272761</c:v>
                </c:pt>
              </c:numCache>
            </c:numRef>
          </c:xVal>
          <c:yVal>
            <c:numRef>
              <c:f>(Sheet2!$K$4,Sheet2!$M$4)</c:f>
              <c:numCache>
                <c:formatCode>General</c:formatCode>
                <c:ptCount val="2"/>
                <c:pt idx="0">
                  <c:v>4518.7259999999997</c:v>
                </c:pt>
                <c:pt idx="1">
                  <c:v>4168.7259999999997</c:v>
                </c:pt>
              </c:numCache>
            </c:numRef>
          </c:yVal>
          <c:smooth val="1"/>
        </c:ser>
        <c:ser>
          <c:idx val="2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(Sheet2!$J$5,Sheet2!$L$5)</c:f>
              <c:numCache>
                <c:formatCode>General</c:formatCode>
                <c:ptCount val="2"/>
                <c:pt idx="0">
                  <c:v>249.74934370579916</c:v>
                </c:pt>
                <c:pt idx="1">
                  <c:v>90.660398161244714</c:v>
                </c:pt>
              </c:numCache>
            </c:numRef>
          </c:xVal>
          <c:yVal>
            <c:numRef>
              <c:f>(Sheet2!$K$5,Sheet2!$M$5)</c:f>
              <c:numCache>
                <c:formatCode>General</c:formatCode>
                <c:ptCount val="2"/>
                <c:pt idx="0">
                  <c:v>4418.7259999999997</c:v>
                </c:pt>
                <c:pt idx="1">
                  <c:v>3968.7260000000001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(Sheet2!$J$6,Sheet2!$L$6)</c:f>
              <c:numCache>
                <c:formatCode>General</c:formatCode>
                <c:ptCount val="2"/>
                <c:pt idx="0">
                  <c:v>260.78074494949493</c:v>
                </c:pt>
                <c:pt idx="1">
                  <c:v>81.269298821548773</c:v>
                </c:pt>
              </c:numCache>
            </c:numRef>
          </c:xVal>
          <c:yVal>
            <c:numRef>
              <c:f>(Sheet2!$K$6,Sheet2!$M$6)</c:f>
              <c:numCache>
                <c:formatCode>General</c:formatCode>
                <c:ptCount val="2"/>
                <c:pt idx="0">
                  <c:v>4173.7259999999997</c:v>
                </c:pt>
                <c:pt idx="1">
                  <c:v>3758.7260000000001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(Sheet2!$J$7,Sheet2!$L$7)</c:f>
              <c:numCache>
                <c:formatCode>General</c:formatCode>
                <c:ptCount val="2"/>
                <c:pt idx="0">
                  <c:v>318.99673125000004</c:v>
                </c:pt>
                <c:pt idx="1">
                  <c:v>89.891691071428554</c:v>
                </c:pt>
              </c:numCache>
            </c:numRef>
          </c:xVal>
          <c:yVal>
            <c:numRef>
              <c:f>(Sheet2!$K$7,Sheet2!$M$7)</c:f>
              <c:numCache>
                <c:formatCode>General</c:formatCode>
                <c:ptCount val="2"/>
                <c:pt idx="0">
                  <c:v>4023.7260000000001</c:v>
                </c:pt>
                <c:pt idx="1">
                  <c:v>3648.7260000000001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(Sheet2!$J$8,Sheet2!$L$8)</c:f>
              <c:numCache>
                <c:formatCode>General</c:formatCode>
                <c:ptCount val="2"/>
                <c:pt idx="0">
                  <c:v>297.26016415261756</c:v>
                </c:pt>
                <c:pt idx="1">
                  <c:v>82.87253061224493</c:v>
                </c:pt>
              </c:numCache>
            </c:numRef>
          </c:xVal>
          <c:yVal>
            <c:numRef>
              <c:f>(Sheet2!$K$8,Sheet2!$M$8)</c:f>
              <c:numCache>
                <c:formatCode>General</c:formatCode>
                <c:ptCount val="2"/>
                <c:pt idx="0">
                  <c:v>3868.7260000000001</c:v>
                </c:pt>
                <c:pt idx="1">
                  <c:v>3478.7260000000001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(Sheet2!$J$9,Sheet2!$L$9)</c:f>
              <c:numCache>
                <c:formatCode>General</c:formatCode>
                <c:ptCount val="2"/>
                <c:pt idx="0">
                  <c:v>334.80053779069766</c:v>
                </c:pt>
                <c:pt idx="1">
                  <c:v>85.141778100775284</c:v>
                </c:pt>
              </c:numCache>
            </c:numRef>
          </c:xVal>
          <c:yVal>
            <c:numRef>
              <c:f>(Sheet2!$K$9,Sheet2!$M$9)</c:f>
              <c:numCache>
                <c:formatCode>General</c:formatCode>
                <c:ptCount val="2"/>
                <c:pt idx="0">
                  <c:v>3618.7260000000001</c:v>
                </c:pt>
                <c:pt idx="1">
                  <c:v>3198.7260000000001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(Sheet2!$J$10,Sheet2!$L$10)</c:f>
              <c:numCache>
                <c:formatCode>General</c:formatCode>
                <c:ptCount val="2"/>
                <c:pt idx="0">
                  <c:v>392.38298417721518</c:v>
                </c:pt>
                <c:pt idx="1">
                  <c:v>80.278619198312285</c:v>
                </c:pt>
              </c:numCache>
            </c:numRef>
          </c:xVal>
          <c:yVal>
            <c:numRef>
              <c:f>(Sheet2!$K$10,Sheet2!$M$10)</c:f>
              <c:numCache>
                <c:formatCode>General</c:formatCode>
                <c:ptCount val="2"/>
                <c:pt idx="0">
                  <c:v>3503.7260000000001</c:v>
                </c:pt>
                <c:pt idx="1">
                  <c:v>3128.7260000000001</c:v>
                </c:pt>
              </c:numCache>
            </c:numRef>
          </c:yVal>
          <c:smooth val="1"/>
        </c:ser>
        <c:ser>
          <c:idx val="9"/>
          <c:order val="9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(Sheet2!$J$11,Sheet2!$L$11)</c:f>
              <c:numCache>
                <c:formatCode>General</c:formatCode>
                <c:ptCount val="2"/>
                <c:pt idx="0">
                  <c:v>469.32204295302012</c:v>
                </c:pt>
                <c:pt idx="1">
                  <c:v>103.18694496644285</c:v>
                </c:pt>
              </c:numCache>
            </c:numRef>
          </c:xVal>
          <c:yVal>
            <c:numRef>
              <c:f>(Sheet2!$K$11,Sheet2!$M$11)</c:f>
              <c:numCache>
                <c:formatCode>General</c:formatCode>
                <c:ptCount val="2"/>
                <c:pt idx="0">
                  <c:v>3408.7260000000001</c:v>
                </c:pt>
                <c:pt idx="1">
                  <c:v>3073.7260000000001</c:v>
                </c:pt>
              </c:numCache>
            </c:numRef>
          </c:yVal>
          <c:smooth val="1"/>
        </c:ser>
        <c:ser>
          <c:idx val="10"/>
          <c:order val="1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(Sheet2!$J$12,Sheet2!$L$12)</c:f>
              <c:numCache>
                <c:formatCode>General</c:formatCode>
                <c:ptCount val="2"/>
                <c:pt idx="0">
                  <c:v>420.46696111111123</c:v>
                </c:pt>
                <c:pt idx="1">
                  <c:v>78.95910555555561</c:v>
                </c:pt>
              </c:numCache>
            </c:numRef>
          </c:xVal>
          <c:yVal>
            <c:numRef>
              <c:f>(Sheet2!$K$12,Sheet2!$M$12)</c:f>
              <c:numCache>
                <c:formatCode>General</c:formatCode>
                <c:ptCount val="2"/>
                <c:pt idx="0">
                  <c:v>3198.7260000000001</c:v>
                </c:pt>
                <c:pt idx="1">
                  <c:v>2838.7260000000001</c:v>
                </c:pt>
              </c:numCache>
            </c:numRef>
          </c:yVal>
          <c:smooth val="1"/>
        </c:ser>
        <c:ser>
          <c:idx val="12"/>
          <c:order val="11"/>
          <c:tx>
            <c:v>Estimated Dew/Bubble Point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(Sheet2!$J$14,Sheet2!$L$14)</c:f>
              <c:numCache>
                <c:formatCode>General</c:formatCode>
                <c:ptCount val="2"/>
                <c:pt idx="0">
                  <c:v>566.48613741496604</c:v>
                </c:pt>
                <c:pt idx="1">
                  <c:v>83.634576870748319</c:v>
                </c:pt>
              </c:numCache>
            </c:numRef>
          </c:xVal>
          <c:yVal>
            <c:numRef>
              <c:f>(Sheet2!$K$14,Sheet2!$M$14)</c:f>
              <c:numCache>
                <c:formatCode>General</c:formatCode>
                <c:ptCount val="2"/>
                <c:pt idx="0">
                  <c:v>2988.7260000000001</c:v>
                </c:pt>
                <c:pt idx="1">
                  <c:v>2648.7260000000001</c:v>
                </c:pt>
              </c:numCache>
            </c:numRef>
          </c:yVal>
          <c:smooth val="1"/>
        </c:ser>
        <c:axId val="65954944"/>
        <c:axId val="65956864"/>
      </c:scatterChart>
      <c:valAx>
        <c:axId val="6595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Volume (cm</a:t>
                </a:r>
                <a:r>
                  <a:rPr lang="en-US" baseline="30000"/>
                  <a:t>3</a:t>
                </a:r>
                <a:r>
                  <a:rPr lang="en-US"/>
                  <a:t>/mol)</a:t>
                </a:r>
              </a:p>
            </c:rich>
          </c:tx>
        </c:title>
        <c:numFmt formatCode="General" sourceLinked="1"/>
        <c:majorTickMark val="none"/>
        <c:tickLblPos val="nextTo"/>
        <c:crossAx val="65956864"/>
        <c:crosses val="autoZero"/>
        <c:crossBetween val="midCat"/>
      </c:valAx>
      <c:valAx>
        <c:axId val="65956864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(kPa)</a:t>
                </a:r>
              </a:p>
            </c:rich>
          </c:tx>
        </c:title>
        <c:numFmt formatCode="General" sourceLinked="1"/>
        <c:majorTickMark val="none"/>
        <c:tickLblPos val="nextTo"/>
        <c:crossAx val="65954944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2369100944673104"/>
          <c:y val="0.39425663032996794"/>
          <c:w val="0.1646412037389452"/>
          <c:h val="0.214649884092955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114300</xdr:rowOff>
    </xdr:from>
    <xdr:to>
      <xdr:col>13</xdr:col>
      <xdr:colOff>28576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0.15081</cdr:x>
      <cdr:y>0.15572</cdr:y>
    </cdr:from>
    <cdr:to>
      <cdr:x>0.51856</cdr:x>
      <cdr:y>0.72263</cdr:y>
    </cdr:to>
    <cdr:sp macro="" textlink="">
      <cdr:nvSpPr>
        <cdr:cNvPr id="5" name="Freeform 4"/>
        <cdr:cNvSpPr/>
      </cdr:nvSpPr>
      <cdr:spPr>
        <a:xfrm xmlns:a="http://schemas.openxmlformats.org/drawingml/2006/main">
          <a:off x="1238250" y="609599"/>
          <a:ext cx="3019425" cy="2219325"/>
        </a:xfrm>
        <a:custGeom xmlns:a="http://schemas.openxmlformats.org/drawingml/2006/main">
          <a:avLst/>
          <a:gdLst>
            <a:gd name="connsiteX0" fmla="*/ 107950 w 3079750"/>
            <a:gd name="connsiteY0" fmla="*/ 1841500 h 1841500"/>
            <a:gd name="connsiteX1" fmla="*/ 269875 w 3079750"/>
            <a:gd name="connsiteY1" fmla="*/ 127000 h 1841500"/>
            <a:gd name="connsiteX2" fmla="*/ 1727200 w 3079750"/>
            <a:gd name="connsiteY2" fmla="*/ 1079500 h 1841500"/>
            <a:gd name="connsiteX3" fmla="*/ 3079750 w 3079750"/>
            <a:gd name="connsiteY3" fmla="*/ 1641475 h 1841500"/>
            <a:gd name="connsiteX0" fmla="*/ 107950 w 3527515"/>
            <a:gd name="connsiteY0" fmla="*/ 1841500 h 1841500"/>
            <a:gd name="connsiteX1" fmla="*/ 269875 w 3527515"/>
            <a:gd name="connsiteY1" fmla="*/ 127000 h 1841500"/>
            <a:gd name="connsiteX2" fmla="*/ 1727200 w 3527515"/>
            <a:gd name="connsiteY2" fmla="*/ 1079500 h 1841500"/>
            <a:gd name="connsiteX3" fmla="*/ 3527515 w 3527515"/>
            <a:gd name="connsiteY3" fmla="*/ 1656386 h 1841500"/>
            <a:gd name="connsiteX0" fmla="*/ 113411 w 3532976"/>
            <a:gd name="connsiteY0" fmla="*/ 1852683 h 1852683"/>
            <a:gd name="connsiteX1" fmla="*/ 275336 w 3532976"/>
            <a:gd name="connsiteY1" fmla="*/ 138183 h 1852683"/>
            <a:gd name="connsiteX2" fmla="*/ 1765425 w 3532976"/>
            <a:gd name="connsiteY2" fmla="*/ 1023584 h 1852683"/>
            <a:gd name="connsiteX3" fmla="*/ 3532976 w 3532976"/>
            <a:gd name="connsiteY3" fmla="*/ 1667569 h 1852683"/>
            <a:gd name="connsiteX0" fmla="*/ 113411 w 3478371"/>
            <a:gd name="connsiteY0" fmla="*/ 1852683 h 1852683"/>
            <a:gd name="connsiteX1" fmla="*/ 275336 w 3478371"/>
            <a:gd name="connsiteY1" fmla="*/ 138183 h 1852683"/>
            <a:gd name="connsiteX2" fmla="*/ 1765425 w 3478371"/>
            <a:gd name="connsiteY2" fmla="*/ 1023584 h 1852683"/>
            <a:gd name="connsiteX3" fmla="*/ 3478371 w 3478371"/>
            <a:gd name="connsiteY3" fmla="*/ 1667569 h 1852683"/>
            <a:gd name="connsiteX0" fmla="*/ 168017 w 3532977"/>
            <a:gd name="connsiteY0" fmla="*/ 1837772 h 1837772"/>
            <a:gd name="connsiteX1" fmla="*/ 275336 w 3532977"/>
            <a:gd name="connsiteY1" fmla="*/ 138183 h 1837772"/>
            <a:gd name="connsiteX2" fmla="*/ 1820031 w 3532977"/>
            <a:gd name="connsiteY2" fmla="*/ 1008673 h 1837772"/>
            <a:gd name="connsiteX3" fmla="*/ 3532977 w 3532977"/>
            <a:gd name="connsiteY3" fmla="*/ 1652658 h 1837772"/>
            <a:gd name="connsiteX0" fmla="*/ 124333 w 3489293"/>
            <a:gd name="connsiteY0" fmla="*/ 1837772 h 1837772"/>
            <a:gd name="connsiteX1" fmla="*/ 275336 w 3489293"/>
            <a:gd name="connsiteY1" fmla="*/ 138183 h 1837772"/>
            <a:gd name="connsiteX2" fmla="*/ 1776347 w 3489293"/>
            <a:gd name="connsiteY2" fmla="*/ 1008673 h 1837772"/>
            <a:gd name="connsiteX3" fmla="*/ 3489293 w 3489293"/>
            <a:gd name="connsiteY3" fmla="*/ 1652658 h 18377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489293" h="1837772">
              <a:moveTo>
                <a:pt x="124333" y="1837772"/>
              </a:moveTo>
              <a:cubicBezTo>
                <a:pt x="70358" y="1044022"/>
                <a:pt x="0" y="276366"/>
                <a:pt x="275336" y="138183"/>
              </a:cubicBezTo>
              <a:cubicBezTo>
                <a:pt x="550672" y="0"/>
                <a:pt x="1240688" y="756261"/>
                <a:pt x="1776347" y="1008673"/>
              </a:cubicBezTo>
              <a:cubicBezTo>
                <a:pt x="2312006" y="1261085"/>
                <a:pt x="3047174" y="1497877"/>
                <a:pt x="3489293" y="1652658"/>
              </a:cubicBezTo>
            </a:path>
          </a:pathLst>
        </a:custGeom>
        <a:ln xmlns:a="http://schemas.openxmlformats.org/drawingml/2006/main" w="25400">
          <a:solidFill>
            <a:srgbClr val="0070C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0.18213</cdr:x>
      <cdr:y>0.17762</cdr:y>
    </cdr:from>
    <cdr:to>
      <cdr:x>0.1891</cdr:x>
      <cdr:y>0.19465</cdr:y>
    </cdr:to>
    <cdr:sp macro="" textlink="">
      <cdr:nvSpPr>
        <cdr:cNvPr id="6" name="Oval 5"/>
        <cdr:cNvSpPr/>
      </cdr:nvSpPr>
      <cdr:spPr>
        <a:xfrm xmlns:a="http://schemas.openxmlformats.org/drawingml/2006/main">
          <a:off x="1495426" y="695325"/>
          <a:ext cx="57150" cy="6667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/>
        </a:solidFill>
        <a:ln xmlns:a="http://schemas.openxmlformats.org/drawingml/2006/main" w="9525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sqref="A1:D18"/>
    </sheetView>
  </sheetViews>
  <sheetFormatPr defaultRowHeight="15"/>
  <cols>
    <col min="1" max="1" width="5.85546875" bestFit="1" customWidth="1"/>
    <col min="2" max="2" width="9" bestFit="1" customWidth="1"/>
    <col min="3" max="3" width="7.85546875" bestFit="1" customWidth="1"/>
    <col min="4" max="4" width="12.85546875" bestFit="1" customWidth="1"/>
  </cols>
  <sheetData>
    <row r="1" spans="1:5" ht="15.75">
      <c r="A1" s="5" t="s">
        <v>18</v>
      </c>
      <c r="B1" s="5"/>
      <c r="C1" s="5"/>
      <c r="D1" s="5"/>
      <c r="E1" s="1"/>
    </row>
    <row r="2" spans="1:5" ht="18.75">
      <c r="A2" s="2" t="s">
        <v>0</v>
      </c>
      <c r="B2" s="2" t="s">
        <v>1</v>
      </c>
      <c r="C2" s="2" t="s">
        <v>2</v>
      </c>
      <c r="D2" s="2" t="s">
        <v>3</v>
      </c>
    </row>
    <row r="3" spans="1:5">
      <c r="A3" s="3">
        <v>1</v>
      </c>
      <c r="B3" s="3">
        <v>2518.7260000000001</v>
      </c>
      <c r="C3" s="3">
        <v>74</v>
      </c>
      <c r="D3" s="3">
        <v>675.48</v>
      </c>
    </row>
    <row r="4" spans="1:5">
      <c r="A4" s="3">
        <v>2</v>
      </c>
      <c r="B4" s="3">
        <v>2643.7260000000001</v>
      </c>
      <c r="C4" s="3">
        <v>69</v>
      </c>
      <c r="D4" s="3">
        <v>629.84</v>
      </c>
    </row>
    <row r="5" spans="1:5">
      <c r="A5" s="3">
        <v>3</v>
      </c>
      <c r="B5" s="3">
        <v>2763.7260000000001</v>
      </c>
      <c r="C5" s="3">
        <v>64</v>
      </c>
      <c r="D5" s="3">
        <v>584.20000000000005</v>
      </c>
    </row>
    <row r="6" spans="1:5">
      <c r="A6" s="3">
        <v>4</v>
      </c>
      <c r="B6" s="3">
        <v>2893.7260000000001</v>
      </c>
      <c r="C6" s="3">
        <v>59</v>
      </c>
      <c r="D6" s="3">
        <v>538.55999999999995</v>
      </c>
    </row>
    <row r="7" spans="1:5">
      <c r="A7" s="3">
        <v>5</v>
      </c>
      <c r="B7" s="3">
        <v>3033.7260000000001</v>
      </c>
      <c r="C7" s="3">
        <v>54</v>
      </c>
      <c r="D7" s="3">
        <v>492.92</v>
      </c>
    </row>
    <row r="8" spans="1:5">
      <c r="A8" s="3">
        <v>6</v>
      </c>
      <c r="B8" s="3">
        <v>3103.7260000000001</v>
      </c>
      <c r="C8" s="3">
        <v>50.19</v>
      </c>
      <c r="D8" s="3">
        <v>458.14</v>
      </c>
    </row>
    <row r="9" spans="1:5">
      <c r="A9" s="3">
        <v>7</v>
      </c>
      <c r="B9" s="3">
        <v>3118.7260000000001</v>
      </c>
      <c r="C9" s="3">
        <v>49</v>
      </c>
      <c r="D9" s="3">
        <v>447.28</v>
      </c>
    </row>
    <row r="10" spans="1:5">
      <c r="A10" s="3">
        <v>8</v>
      </c>
      <c r="B10" s="3">
        <v>3148.7260000000001</v>
      </c>
      <c r="C10" s="3">
        <v>44</v>
      </c>
      <c r="D10" s="3">
        <v>401.64</v>
      </c>
    </row>
    <row r="11" spans="1:5">
      <c r="A11" s="3">
        <v>9</v>
      </c>
      <c r="B11" s="3">
        <v>3178.7260000000001</v>
      </c>
      <c r="C11" s="3">
        <v>39</v>
      </c>
      <c r="D11" s="3">
        <v>356</v>
      </c>
    </row>
    <row r="12" spans="1:5">
      <c r="A12" s="3">
        <v>10</v>
      </c>
      <c r="B12" s="3">
        <v>3213.7260000000001</v>
      </c>
      <c r="C12" s="3">
        <v>34</v>
      </c>
      <c r="D12" s="3">
        <v>310.36</v>
      </c>
    </row>
    <row r="13" spans="1:5">
      <c r="A13" s="3">
        <v>11</v>
      </c>
      <c r="B13" s="3">
        <v>3253.7260000000001</v>
      </c>
      <c r="C13" s="3">
        <v>29</v>
      </c>
      <c r="D13" s="3">
        <v>264.72000000000003</v>
      </c>
    </row>
    <row r="14" spans="1:5">
      <c r="A14" s="3">
        <v>12</v>
      </c>
      <c r="B14" s="3">
        <v>3318.7260000000001</v>
      </c>
      <c r="C14" s="3">
        <v>24</v>
      </c>
      <c r="D14" s="3">
        <v>219.08</v>
      </c>
    </row>
    <row r="15" spans="1:5">
      <c r="A15" s="3">
        <v>13</v>
      </c>
      <c r="B15" s="3">
        <v>3423.7260000000001</v>
      </c>
      <c r="C15" s="3">
        <v>19</v>
      </c>
      <c r="D15" s="3">
        <v>173.44</v>
      </c>
    </row>
    <row r="16" spans="1:5">
      <c r="A16" s="3">
        <v>14</v>
      </c>
      <c r="B16" s="3">
        <v>3673.7260000000001</v>
      </c>
      <c r="C16" s="3">
        <v>14</v>
      </c>
      <c r="D16" s="3">
        <v>127.79</v>
      </c>
    </row>
    <row r="17" spans="1:4">
      <c r="A17" s="3">
        <v>15</v>
      </c>
      <c r="B17" s="3">
        <v>5443.7259999999997</v>
      </c>
      <c r="C17" s="3">
        <v>8.8800000000000008</v>
      </c>
      <c r="D17" s="3">
        <v>81.06</v>
      </c>
    </row>
    <row r="18" spans="1:4">
      <c r="A18" s="3">
        <v>16</v>
      </c>
      <c r="B18" s="3">
        <v>3703.7260000000001</v>
      </c>
      <c r="C18" s="3">
        <v>9.9</v>
      </c>
      <c r="D18" s="3">
        <v>90.37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C8" sqref="C8"/>
    </sheetView>
  </sheetViews>
  <sheetFormatPr defaultRowHeight="15"/>
  <cols>
    <col min="3" max="3" width="9.42578125" bestFit="1" customWidth="1"/>
    <col min="4" max="4" width="9.85546875" bestFit="1" customWidth="1"/>
    <col min="5" max="5" width="6.28515625" bestFit="1" customWidth="1"/>
  </cols>
  <sheetData>
    <row r="1" spans="1:13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6" t="s">
        <v>9</v>
      </c>
      <c r="G1" s="6"/>
      <c r="H1" s="6" t="s">
        <v>10</v>
      </c>
      <c r="I1" s="6"/>
      <c r="J1" s="6" t="s">
        <v>9</v>
      </c>
      <c r="K1" s="6"/>
      <c r="L1" s="6" t="s">
        <v>10</v>
      </c>
      <c r="M1" s="6"/>
    </row>
    <row r="2" spans="1:13">
      <c r="A2" s="7"/>
      <c r="B2" s="7"/>
      <c r="C2" s="7"/>
      <c r="D2" s="7"/>
      <c r="E2" s="7"/>
      <c r="F2" s="1" t="s">
        <v>11</v>
      </c>
      <c r="G2" s="1" t="s">
        <v>12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13</v>
      </c>
      <c r="M2" s="1" t="s">
        <v>14</v>
      </c>
    </row>
    <row r="3" spans="1:13">
      <c r="A3">
        <v>1</v>
      </c>
      <c r="B3">
        <v>24.5</v>
      </c>
      <c r="C3">
        <v>74</v>
      </c>
      <c r="D3">
        <v>140</v>
      </c>
      <c r="E3">
        <v>16.95</v>
      </c>
      <c r="F3">
        <v>165.48</v>
      </c>
      <c r="G3">
        <v>4690</v>
      </c>
      <c r="H3">
        <v>191.41</v>
      </c>
      <c r="I3">
        <v>4280</v>
      </c>
      <c r="J3">
        <f t="shared" ref="J3:J12" si="0">(C3-(F3-D3))/(E3/70.013)</f>
        <v>200.41479410029507</v>
      </c>
      <c r="K3">
        <f>G3+88.726</f>
        <v>4778.7259999999997</v>
      </c>
      <c r="L3">
        <f>(C3-(H3-D3))/(E3/70.013)</f>
        <v>93.30936106194693</v>
      </c>
      <c r="M3">
        <f>I3+88.726</f>
        <v>4368.7259999999997</v>
      </c>
    </row>
    <row r="4" spans="1:13">
      <c r="A4">
        <v>2</v>
      </c>
      <c r="B4">
        <v>23</v>
      </c>
      <c r="C4">
        <v>74</v>
      </c>
      <c r="D4">
        <v>140</v>
      </c>
      <c r="E4">
        <v>17.600000000000001</v>
      </c>
      <c r="F4">
        <v>157</v>
      </c>
      <c r="G4">
        <v>4430</v>
      </c>
      <c r="H4">
        <v>192.42</v>
      </c>
      <c r="I4">
        <v>4080</v>
      </c>
      <c r="J4">
        <f t="shared" si="0"/>
        <v>226.74664772727269</v>
      </c>
      <c r="K4">
        <f t="shared" ref="K4:K14" si="1">G4+88.726</f>
        <v>4518.7259999999997</v>
      </c>
      <c r="L4">
        <f t="shared" ref="L4:L14" si="2">(C4-(H4-D4))/(E4/70.013)</f>
        <v>85.845485227272761</v>
      </c>
      <c r="M4">
        <f t="shared" ref="M4:M14" si="3">I4+88.726</f>
        <v>4168.7259999999997</v>
      </c>
    </row>
    <row r="5" spans="1:13">
      <c r="A5">
        <v>3</v>
      </c>
      <c r="B5">
        <v>21.5</v>
      </c>
      <c r="C5">
        <v>74</v>
      </c>
      <c r="D5">
        <v>140</v>
      </c>
      <c r="E5">
        <v>14.14</v>
      </c>
      <c r="F5">
        <v>163.56</v>
      </c>
      <c r="G5">
        <v>4330</v>
      </c>
      <c r="H5">
        <v>195.69</v>
      </c>
      <c r="I5">
        <v>3880</v>
      </c>
      <c r="J5">
        <f t="shared" si="0"/>
        <v>249.74934370579916</v>
      </c>
      <c r="K5">
        <f t="shared" si="1"/>
        <v>4418.7259999999997</v>
      </c>
      <c r="L5">
        <f t="shared" si="2"/>
        <v>90.660398161244714</v>
      </c>
      <c r="M5">
        <f t="shared" si="3"/>
        <v>3968.7260000000001</v>
      </c>
    </row>
    <row r="6" spans="1:13">
      <c r="A6">
        <v>4</v>
      </c>
      <c r="B6">
        <v>20</v>
      </c>
      <c r="C6">
        <v>74</v>
      </c>
      <c r="D6">
        <v>140</v>
      </c>
      <c r="E6">
        <v>11.88</v>
      </c>
      <c r="F6">
        <v>169.75</v>
      </c>
      <c r="G6">
        <v>4085</v>
      </c>
      <c r="H6">
        <v>200.21</v>
      </c>
      <c r="I6">
        <v>3670</v>
      </c>
      <c r="J6">
        <f t="shared" si="0"/>
        <v>260.78074494949493</v>
      </c>
      <c r="K6">
        <f t="shared" si="1"/>
        <v>4173.7259999999997</v>
      </c>
      <c r="L6">
        <f t="shared" si="2"/>
        <v>81.269298821548773</v>
      </c>
      <c r="M6">
        <f t="shared" si="3"/>
        <v>3758.7260000000001</v>
      </c>
    </row>
    <row r="7" spans="1:13">
      <c r="A7">
        <v>5</v>
      </c>
      <c r="B7">
        <v>18</v>
      </c>
      <c r="C7">
        <v>74</v>
      </c>
      <c r="D7">
        <v>140</v>
      </c>
      <c r="E7">
        <v>11.2</v>
      </c>
      <c r="F7">
        <v>162.97</v>
      </c>
      <c r="G7">
        <v>3935</v>
      </c>
      <c r="H7">
        <v>199.62</v>
      </c>
      <c r="I7">
        <v>3560</v>
      </c>
      <c r="J7">
        <f t="shared" si="0"/>
        <v>318.99673125000004</v>
      </c>
      <c r="K7">
        <f t="shared" si="1"/>
        <v>4023.7260000000001</v>
      </c>
      <c r="L7">
        <f t="shared" si="2"/>
        <v>89.891691071428554</v>
      </c>
      <c r="M7">
        <f t="shared" si="3"/>
        <v>3648.7260000000001</v>
      </c>
    </row>
    <row r="8" spans="1:13">
      <c r="A8">
        <v>6</v>
      </c>
      <c r="B8">
        <v>16</v>
      </c>
      <c r="C8">
        <v>74</v>
      </c>
      <c r="D8">
        <v>140</v>
      </c>
      <c r="E8">
        <v>11.27</v>
      </c>
      <c r="F8">
        <v>166.15</v>
      </c>
      <c r="G8">
        <v>3780</v>
      </c>
      <c r="H8">
        <v>200.66</v>
      </c>
      <c r="I8">
        <v>3390</v>
      </c>
      <c r="J8">
        <f t="shared" si="0"/>
        <v>297.26016415261756</v>
      </c>
      <c r="K8">
        <f t="shared" si="1"/>
        <v>3868.7260000000001</v>
      </c>
      <c r="L8">
        <f t="shared" si="2"/>
        <v>82.87253061224493</v>
      </c>
      <c r="M8">
        <f t="shared" si="3"/>
        <v>3478.7260000000001</v>
      </c>
    </row>
    <row r="9" spans="1:13">
      <c r="A9">
        <v>7</v>
      </c>
      <c r="B9">
        <v>14</v>
      </c>
      <c r="C9">
        <v>74</v>
      </c>
      <c r="D9">
        <v>140</v>
      </c>
      <c r="E9">
        <v>10.32</v>
      </c>
      <c r="F9">
        <v>164.65</v>
      </c>
      <c r="G9">
        <v>3530</v>
      </c>
      <c r="H9">
        <v>201.45</v>
      </c>
      <c r="I9">
        <v>3110</v>
      </c>
      <c r="J9">
        <f t="shared" si="0"/>
        <v>334.80053779069766</v>
      </c>
      <c r="K9">
        <f t="shared" si="1"/>
        <v>3618.7260000000001</v>
      </c>
      <c r="L9">
        <f t="shared" si="2"/>
        <v>85.141778100775284</v>
      </c>
      <c r="M9">
        <f t="shared" si="3"/>
        <v>3198.7260000000001</v>
      </c>
    </row>
    <row r="10" spans="1:13">
      <c r="A10">
        <v>8</v>
      </c>
      <c r="B10">
        <v>12</v>
      </c>
      <c r="C10">
        <v>74</v>
      </c>
      <c r="D10">
        <v>140</v>
      </c>
      <c r="E10">
        <v>9.48</v>
      </c>
      <c r="F10">
        <v>160.87</v>
      </c>
      <c r="G10">
        <v>3415</v>
      </c>
      <c r="H10">
        <v>203.13</v>
      </c>
      <c r="I10">
        <v>3040</v>
      </c>
      <c r="J10">
        <f t="shared" si="0"/>
        <v>392.38298417721518</v>
      </c>
      <c r="K10">
        <f t="shared" si="1"/>
        <v>3503.7260000000001</v>
      </c>
      <c r="L10">
        <f t="shared" si="2"/>
        <v>80.278619198312285</v>
      </c>
      <c r="M10">
        <f t="shared" si="3"/>
        <v>3128.7260000000001</v>
      </c>
    </row>
    <row r="11" spans="1:13">
      <c r="A11">
        <v>9</v>
      </c>
      <c r="B11">
        <v>10</v>
      </c>
      <c r="C11">
        <v>74</v>
      </c>
      <c r="D11">
        <v>140</v>
      </c>
      <c r="E11">
        <v>7.45</v>
      </c>
      <c r="F11">
        <v>164.06</v>
      </c>
      <c r="G11">
        <v>3320</v>
      </c>
      <c r="H11">
        <v>203.02</v>
      </c>
      <c r="I11">
        <v>2985</v>
      </c>
      <c r="J11">
        <f t="shared" si="0"/>
        <v>469.32204295302012</v>
      </c>
      <c r="K11">
        <f t="shared" si="1"/>
        <v>3408.7260000000001</v>
      </c>
      <c r="L11">
        <f t="shared" si="2"/>
        <v>103.18694496644285</v>
      </c>
      <c r="M11">
        <f t="shared" si="3"/>
        <v>3073.7260000000001</v>
      </c>
    </row>
    <row r="12" spans="1:13">
      <c r="A12">
        <v>10</v>
      </c>
      <c r="B12">
        <v>8</v>
      </c>
      <c r="C12">
        <v>74</v>
      </c>
      <c r="D12">
        <v>140</v>
      </c>
      <c r="E12">
        <v>9</v>
      </c>
      <c r="F12">
        <v>159.94999999999999</v>
      </c>
      <c r="G12">
        <v>3110</v>
      </c>
      <c r="H12">
        <v>203.85</v>
      </c>
      <c r="I12">
        <v>2750</v>
      </c>
      <c r="J12">
        <f t="shared" si="0"/>
        <v>420.46696111111123</v>
      </c>
      <c r="K12">
        <f t="shared" si="1"/>
        <v>3198.7260000000001</v>
      </c>
      <c r="L12">
        <f t="shared" si="2"/>
        <v>78.95910555555561</v>
      </c>
      <c r="M12">
        <f t="shared" si="3"/>
        <v>2838.7260000000001</v>
      </c>
    </row>
    <row r="13" spans="1:13">
      <c r="A13">
        <v>11</v>
      </c>
      <c r="B13">
        <v>6</v>
      </c>
      <c r="C13">
        <v>74</v>
      </c>
      <c r="D13">
        <v>140</v>
      </c>
      <c r="E13">
        <v>7.67</v>
      </c>
      <c r="F13">
        <v>163.81</v>
      </c>
      <c r="G13">
        <v>3015</v>
      </c>
      <c r="H13">
        <v>204.1</v>
      </c>
      <c r="I13">
        <v>3615</v>
      </c>
      <c r="J13">
        <f>(C13-(F13-D13))/(E13/70.013)</f>
        <v>458.14243415906134</v>
      </c>
      <c r="K13">
        <f t="shared" si="1"/>
        <v>3103.7260000000001</v>
      </c>
      <c r="L13">
        <f t="shared" si="2"/>
        <v>90.368800521512455</v>
      </c>
      <c r="M13">
        <f t="shared" si="3"/>
        <v>3703.7260000000001</v>
      </c>
    </row>
    <row r="14" spans="1:13">
      <c r="A14">
        <v>12</v>
      </c>
      <c r="B14">
        <v>4</v>
      </c>
      <c r="C14">
        <v>74</v>
      </c>
      <c r="D14">
        <v>140</v>
      </c>
      <c r="E14">
        <v>7.35</v>
      </c>
      <c r="F14">
        <v>154.53</v>
      </c>
      <c r="G14">
        <v>2900</v>
      </c>
      <c r="H14">
        <v>205.22</v>
      </c>
      <c r="I14">
        <v>2560</v>
      </c>
      <c r="J14">
        <f>(C14-(F14-D14))/(E14/70.013)</f>
        <v>566.48613741496604</v>
      </c>
      <c r="K14">
        <f t="shared" si="1"/>
        <v>2988.7260000000001</v>
      </c>
      <c r="L14">
        <f t="shared" si="2"/>
        <v>83.634576870748319</v>
      </c>
      <c r="M14">
        <f t="shared" si="3"/>
        <v>2648.7260000000001</v>
      </c>
    </row>
  </sheetData>
  <mergeCells count="9">
    <mergeCell ref="J1:K1"/>
    <mergeCell ref="L1:M1"/>
    <mergeCell ref="F1:G1"/>
    <mergeCell ref="H1:I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8" sqref="D8"/>
    </sheetView>
  </sheetViews>
  <sheetFormatPr defaultRowHeight="15"/>
  <cols>
    <col min="1" max="1" width="15" bestFit="1" customWidth="1"/>
    <col min="2" max="2" width="20.85546875" bestFit="1" customWidth="1"/>
  </cols>
  <sheetData>
    <row r="1" spans="1:4" ht="15.75">
      <c r="A1" s="5" t="s">
        <v>17</v>
      </c>
      <c r="B1" s="5"/>
      <c r="C1" s="4"/>
      <c r="D1" s="4"/>
    </row>
    <row r="2" spans="1:4">
      <c r="A2" s="2" t="s">
        <v>16</v>
      </c>
      <c r="B2" s="2" t="s">
        <v>15</v>
      </c>
      <c r="C2" s="4"/>
      <c r="D2" s="4"/>
    </row>
    <row r="3" spans="1:4">
      <c r="A3" s="3">
        <v>4</v>
      </c>
      <c r="B3" s="3">
        <f>Sheet2!$I$3</f>
        <v>4280</v>
      </c>
      <c r="C3" s="4"/>
      <c r="D3" s="4"/>
    </row>
    <row r="4" spans="1:4">
      <c r="A4" s="3">
        <v>6</v>
      </c>
      <c r="B4" s="3">
        <f>Sheet2!$I$4</f>
        <v>4080</v>
      </c>
      <c r="C4" s="4"/>
      <c r="D4" s="4"/>
    </row>
    <row r="5" spans="1:4">
      <c r="A5" s="3">
        <v>8</v>
      </c>
      <c r="B5" s="3">
        <f>Sheet2!$I$5</f>
        <v>3880</v>
      </c>
      <c r="C5" s="4"/>
      <c r="D5" s="4"/>
    </row>
    <row r="6" spans="1:4">
      <c r="A6" s="3">
        <v>10</v>
      </c>
      <c r="B6" s="3">
        <f>Sheet2!$I$6</f>
        <v>3670</v>
      </c>
      <c r="C6" s="4"/>
      <c r="D6" s="4"/>
    </row>
    <row r="7" spans="1:4">
      <c r="A7" s="3">
        <v>12</v>
      </c>
      <c r="B7" s="3">
        <f>Sheet2!$I$7</f>
        <v>3560</v>
      </c>
      <c r="C7" s="4"/>
      <c r="D7" s="4"/>
    </row>
    <row r="8" spans="1:4">
      <c r="A8" s="3">
        <v>14</v>
      </c>
      <c r="B8" s="3">
        <f>Sheet2!$I$8</f>
        <v>3390</v>
      </c>
      <c r="C8" s="4"/>
      <c r="D8" s="4"/>
    </row>
    <row r="9" spans="1:4">
      <c r="A9" s="3">
        <v>16</v>
      </c>
      <c r="B9" s="3">
        <f>Sheet2!$I$9</f>
        <v>3110</v>
      </c>
      <c r="C9" s="4"/>
      <c r="D9" s="4"/>
    </row>
    <row r="10" spans="1:4">
      <c r="A10" s="3">
        <v>18</v>
      </c>
      <c r="B10" s="3">
        <f>Sheet2!$I$10</f>
        <v>3040</v>
      </c>
      <c r="C10" s="4"/>
      <c r="D10" s="4"/>
    </row>
    <row r="11" spans="1:4">
      <c r="A11" s="3">
        <v>20</v>
      </c>
      <c r="B11" s="3">
        <f>Sheet2!$I$11</f>
        <v>2985</v>
      </c>
      <c r="C11" s="4"/>
      <c r="D11" s="4"/>
    </row>
    <row r="12" spans="1:4">
      <c r="A12" s="3">
        <v>21.5</v>
      </c>
      <c r="B12" s="3">
        <f>Sheet2!$I$12</f>
        <v>2750</v>
      </c>
      <c r="C12" s="4"/>
      <c r="D12" s="4"/>
    </row>
    <row r="13" spans="1:4">
      <c r="A13" s="3">
        <v>23</v>
      </c>
      <c r="B13" s="3">
        <f>Sheet2!$I$13</f>
        <v>3615</v>
      </c>
      <c r="C13" s="4"/>
      <c r="D13" s="4"/>
    </row>
    <row r="14" spans="1:4">
      <c r="A14" s="3">
        <v>24.5</v>
      </c>
      <c r="B14" s="3">
        <f>Sheet2!$I$14</f>
        <v>2560</v>
      </c>
      <c r="C14" s="4"/>
      <c r="D14" s="4"/>
    </row>
    <row r="15" spans="1:4">
      <c r="A15" s="4"/>
      <c r="B15" s="4"/>
      <c r="C15" s="4"/>
      <c r="D15" s="4"/>
    </row>
    <row r="16" spans="1:4">
      <c r="A16" s="4"/>
      <c r="B16" s="4"/>
      <c r="C16" s="4"/>
      <c r="D16" s="4"/>
    </row>
    <row r="17" spans="1:4">
      <c r="A17" s="4"/>
      <c r="B17" s="4"/>
      <c r="C17" s="4"/>
      <c r="D17" s="4"/>
    </row>
    <row r="18" spans="1:4">
      <c r="A18" s="4"/>
      <c r="B18" s="4"/>
      <c r="C18" s="4"/>
      <c r="D18" s="4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zoomScaleNormal="100" workbookViewId="0">
      <selection sqref="A1:D1"/>
    </sheetView>
  </sheetViews>
  <sheetFormatPr defaultRowHeight="15"/>
  <sheetData>
    <row r="1" spans="1:11">
      <c r="A1" s="3"/>
      <c r="B1" s="3"/>
      <c r="C1" s="4"/>
      <c r="D1" s="4"/>
      <c r="E1" s="8"/>
      <c r="F1" s="8"/>
      <c r="G1" s="8"/>
      <c r="H1" s="8"/>
      <c r="I1" s="8"/>
      <c r="J1" s="8"/>
      <c r="K1" s="8"/>
    </row>
    <row r="2" spans="1:11">
      <c r="A2" s="3"/>
      <c r="B2" s="3"/>
      <c r="C2" s="4"/>
      <c r="D2" s="4"/>
    </row>
    <row r="3" spans="1:11">
      <c r="A3" s="3"/>
      <c r="B3" s="3"/>
      <c r="C3" s="4"/>
      <c r="D3" s="4"/>
    </row>
    <row r="4" spans="1:11">
      <c r="A4" s="3"/>
      <c r="B4" s="3"/>
      <c r="C4" s="4"/>
      <c r="D4" s="4"/>
    </row>
    <row r="5" spans="1:11">
      <c r="A5" s="3"/>
      <c r="B5" s="3"/>
      <c r="C5" s="4"/>
      <c r="D5" s="4"/>
    </row>
    <row r="6" spans="1:11">
      <c r="A6" s="3"/>
      <c r="B6" s="3"/>
      <c r="C6" s="4"/>
      <c r="D6" s="4"/>
    </row>
    <row r="7" spans="1:11">
      <c r="A7" s="3"/>
      <c r="B7" s="3"/>
      <c r="C7" s="4"/>
      <c r="D7" s="4"/>
    </row>
    <row r="8" spans="1:11">
      <c r="A8" s="3"/>
      <c r="B8" s="3"/>
      <c r="C8" s="4"/>
      <c r="D8" s="4"/>
    </row>
    <row r="9" spans="1:11">
      <c r="A9" s="3"/>
      <c r="B9" s="3"/>
      <c r="C9" s="4"/>
      <c r="D9" s="4"/>
    </row>
    <row r="10" spans="1:11">
      <c r="A10" s="3"/>
      <c r="B10" s="3"/>
      <c r="C10" s="4"/>
      <c r="D10" s="4"/>
    </row>
    <row r="11" spans="1:11">
      <c r="A11" s="3"/>
      <c r="B11" s="3"/>
      <c r="C11" s="4"/>
      <c r="D11" s="4"/>
    </row>
    <row r="12" spans="1:11">
      <c r="A12" s="3"/>
      <c r="B12" s="3"/>
      <c r="C12" s="4"/>
      <c r="D12" s="4"/>
    </row>
    <row r="13" spans="1:11">
      <c r="A13" s="3"/>
      <c r="B13" s="3"/>
      <c r="C13" s="4"/>
      <c r="D13" s="4"/>
    </row>
    <row r="14" spans="1:11">
      <c r="A14" s="3"/>
      <c r="B14" s="3"/>
      <c r="C14" s="4"/>
      <c r="D14" s="4"/>
    </row>
    <row r="15" spans="1:11">
      <c r="A15" s="4"/>
      <c r="B15" s="4"/>
      <c r="C15" s="4"/>
      <c r="D15" s="4"/>
    </row>
    <row r="16" spans="1:11">
      <c r="A16" s="4"/>
      <c r="B16" s="4"/>
      <c r="C16" s="4"/>
      <c r="D16" s="4"/>
    </row>
    <row r="17" spans="1:4">
      <c r="A17" s="4"/>
      <c r="B17" s="4"/>
      <c r="C17" s="4"/>
      <c r="D17" s="4"/>
    </row>
    <row r="18" spans="1:4">
      <c r="A18" s="4"/>
      <c r="B18" s="4"/>
      <c r="C18" s="4"/>
      <c r="D18" s="4"/>
    </row>
  </sheetData>
  <mergeCells count="1">
    <mergeCell ref="E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cp:lastPrinted>2010-10-29T03:55:29Z</cp:lastPrinted>
  <dcterms:created xsi:type="dcterms:W3CDTF">2010-10-28T16:47:16Z</dcterms:created>
  <dcterms:modified xsi:type="dcterms:W3CDTF">2010-10-29T04:06:26Z</dcterms:modified>
</cp:coreProperties>
</file>