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pham/Dropbox (Compte personnel)/Arduino/sketch/00-PRIMA-Intel-Irris/Intelirris_Soil_Sensor/"/>
    </mc:Choice>
  </mc:AlternateContent>
  <bookViews>
    <workbookView xWindow="2660" yWindow="1960" windowWidth="28160" windowHeight="1688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F6" i="1"/>
  <c r="E6" i="1"/>
  <c r="D6" i="1"/>
  <c r="C6" i="1"/>
  <c r="F5" i="1"/>
  <c r="E5" i="1"/>
  <c r="D5" i="1"/>
  <c r="C5" i="1"/>
</calcChain>
</file>

<file path=xl/sharedStrings.xml><?xml version="1.0" encoding="utf-8"?>
<sst xmlns="http://schemas.openxmlformats.org/spreadsheetml/2006/main" count="13" uniqueCount="11">
  <si>
    <t>&lt;550</t>
  </si>
  <si>
    <t>&lt;1000</t>
  </si>
  <si>
    <t>&gt;1000 &lt;8000</t>
  </si>
  <si>
    <t>&gt;8000</t>
  </si>
  <si>
    <t>T=</t>
  </si>
  <si>
    <t>CB</t>
  </si>
  <si>
    <t>default in INTEL-IRRIS soil sensor devicde</t>
  </si>
  <si>
    <t>default in Irrometer calibration table: https://www.irrometer.com/download/caltable.xls</t>
  </si>
  <si>
    <t>add your own temperature to test</t>
  </si>
  <si>
    <t xml:space="preserve"> R=</t>
  </si>
  <si>
    <t>enter read resistance --&gt;&gt;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</si>
</sst>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tabSelected="1" workbookViewId="0">
      <selection activeCell="D3" sqref="D3"/>
    </sheetView>
  </sheetViews>
  <sheetFormatPr baseColWidth="10" defaultRowHeight="16" x14ac:dyDescent="0.2"/>
  <cols>
    <col min="3" max="6" width="14.83203125" customWidth="1"/>
  </cols>
  <sheetData>
    <row r="2" spans="1:7" x14ac:dyDescent="0.2">
      <c r="A2" s="15" t="s">
        <v>10</v>
      </c>
      <c r="B2" s="15"/>
      <c r="C2" t="s">
        <v>9</v>
      </c>
      <c r="D2" s="7">
        <v>685</v>
      </c>
    </row>
    <row r="4" spans="1:7" x14ac:dyDescent="0.2">
      <c r="A4" s="8" t="s">
        <v>4</v>
      </c>
      <c r="C4" s="12" t="s">
        <v>0</v>
      </c>
      <c r="D4" s="3" t="s">
        <v>1</v>
      </c>
      <c r="E4" s="13" t="s">
        <v>2</v>
      </c>
      <c r="F4" s="14" t="s">
        <v>3</v>
      </c>
    </row>
    <row r="5" spans="1:7" x14ac:dyDescent="0.2">
      <c r="A5" s="9">
        <v>28</v>
      </c>
      <c r="B5" s="1" t="s">
        <v>5</v>
      </c>
      <c r="C5" s="2">
        <f>0</f>
        <v>0</v>
      </c>
      <c r="D5" s="2">
        <f>ABS(($D$2/1000*23.156-12.736)-(1+0.018*($A5-24)))</f>
        <v>2.0538599999999994</v>
      </c>
      <c r="E5" s="2">
        <f>ABS((-3.213*($D$2/1000)-4.093)/(1-0.009733*($D$2/1000)-0.01205*($A5)))</f>
        <v>9.5953489266611633</v>
      </c>
      <c r="F5" s="2">
        <f>ABS(2.246-5.239*($D$2/1000)*(1+0.018*($A5-24))-0.06756*($D$2/1000)*($D$2/1000)*((1+0.018*($A5-24))*(1+0.018*($A5-24))))</f>
        <v>1.6375325792637443</v>
      </c>
      <c r="G5" t="s">
        <v>6</v>
      </c>
    </row>
    <row r="6" spans="1:7" x14ac:dyDescent="0.2">
      <c r="A6" s="10">
        <v>24</v>
      </c>
      <c r="B6" s="3" t="s">
        <v>5</v>
      </c>
      <c r="C6" s="4">
        <f>0</f>
        <v>0</v>
      </c>
      <c r="D6" s="4">
        <f>ABS(($D$2/1000*23.156-12.736)-(1+0.018*($A6-24)))</f>
        <v>2.1258599999999994</v>
      </c>
      <c r="E6" s="4">
        <f>ABS((-3.213*($D$2/1000)-4.093)/(1-0.009733*($D$2/1000)-0.01205*($A6)))</f>
        <v>8.9385186300662749</v>
      </c>
      <c r="F6" s="4">
        <f>ABS(2.246-5.239*($D$2/1000)*(1+0.018*($A6-24))-0.06756*($D$2/1000)*($D$2/1000)*((1+0.018*($A6-24))*(1+0.018*($A6-24))))</f>
        <v>1.374415841</v>
      </c>
      <c r="G6" t="s">
        <v>7</v>
      </c>
    </row>
    <row r="7" spans="1:7" x14ac:dyDescent="0.2">
      <c r="A7" s="11">
        <v>24.9</v>
      </c>
      <c r="B7" s="5" t="s">
        <v>5</v>
      </c>
      <c r="C7" s="6">
        <f>0</f>
        <v>0</v>
      </c>
      <c r="D7" s="6">
        <f>ABS(($D$2/1000*23.156-12.736)-(1+0.018*($A7-24)))</f>
        <v>2.1096599999999994</v>
      </c>
      <c r="E7" s="6">
        <f>ABS((-3.213*($D$2/1000)-4.093)/(1-0.009733*($D$2/1000)-0.01205*($A7)))</f>
        <v>9.0783425549352774</v>
      </c>
      <c r="F7" s="6">
        <f>ABS(2.246-5.239*($D$2/1000)*(1+0.018*($A7-24))-0.06756*($D$2/1000)*($D$2/1000)*((1+0.018*($A7-24))*(1+0.018*($A7-24))))</f>
        <v>1.4335884508171122</v>
      </c>
      <c r="G7" t="s">
        <v>8</v>
      </c>
    </row>
    <row r="8" spans="1:7" x14ac:dyDescent="0.2">
      <c r="A8" s="8"/>
    </row>
    <row r="9" spans="1:7" x14ac:dyDescent="0.2">
      <c r="A9" s="8"/>
    </row>
    <row r="10" spans="1:7" x14ac:dyDescent="0.2">
      <c r="A10" s="8"/>
    </row>
    <row r="11" spans="1:7" x14ac:dyDescent="0.2">
      <c r="A11" s="8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Pham</dc:creator>
  <cp:lastModifiedBy>C. Pham</cp:lastModifiedBy>
  <dcterms:created xsi:type="dcterms:W3CDTF">2022-05-25T13:23:02Z</dcterms:created>
  <dcterms:modified xsi:type="dcterms:W3CDTF">2022-06-20T07:36:32Z</dcterms:modified>
</cp:coreProperties>
</file>