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ThisWorkbook"/>
  <xr:revisionPtr revIDLastSave="0" documentId="13_ncr:1_{815D562D-06D5-43D7-9CA1-94D211D5F11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Index" sheetId="1" r:id="rId1"/>
    <sheet name="Respondents" sheetId="2" r:id="rId2"/>
    <sheet name="Coding" sheetId="3" r:id="rId3"/>
    <sheet name="Similarity" sheetId="4" r:id="rId4"/>
    <sheet name="Similarity percentages" sheetId="5" r:id="rId5"/>
  </sheets>
  <definedNames>
    <definedName name="_xlnm._FilterDatabase" localSheetId="2" hidden="1">Coding!$A$1:$B$1048</definedName>
    <definedName name="_xlnm._FilterDatabase" localSheetId="1" hidden="1">Respondents!$A$1:$AK$410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2" l="1"/>
  <c r="AA3" i="2"/>
  <c r="AB3" i="2"/>
  <c r="AC3" i="2"/>
  <c r="AD3" i="2"/>
  <c r="AE3" i="2"/>
  <c r="AF3" i="2"/>
  <c r="AG3" i="2"/>
  <c r="AH3" i="2"/>
  <c r="AI3" i="2"/>
  <c r="AJ3" i="2"/>
  <c r="AK3" i="2"/>
  <c r="Z4" i="2"/>
  <c r="AA4" i="2"/>
  <c r="AB4" i="2"/>
  <c r="AC4" i="2"/>
  <c r="AD4" i="2"/>
  <c r="AE4" i="2"/>
  <c r="AF4" i="2"/>
  <c r="AG4" i="2"/>
  <c r="AH4" i="2"/>
  <c r="AI4" i="2"/>
  <c r="AJ4" i="2"/>
  <c r="AK4" i="2"/>
  <c r="Z5" i="2"/>
  <c r="AA5" i="2"/>
  <c r="AB5" i="2"/>
  <c r="AC5" i="2"/>
  <c r="AD5" i="2"/>
  <c r="AE5" i="2"/>
  <c r="AF5" i="2"/>
  <c r="AG5" i="2"/>
  <c r="AH5" i="2"/>
  <c r="AI5" i="2"/>
  <c r="AJ5" i="2"/>
  <c r="AK5" i="2"/>
  <c r="Z6" i="2"/>
  <c r="AA6" i="2"/>
  <c r="AB6" i="2"/>
  <c r="AC6" i="2"/>
  <c r="AD6" i="2"/>
  <c r="AE6" i="2"/>
  <c r="AF6" i="2"/>
  <c r="AG6" i="2"/>
  <c r="AH6" i="2"/>
  <c r="AI6" i="2"/>
  <c r="AJ6" i="2"/>
  <c r="AK6" i="2"/>
  <c r="Z7" i="2"/>
  <c r="AA7" i="2"/>
  <c r="AB7" i="2"/>
  <c r="AC7" i="2"/>
  <c r="AD7" i="2"/>
  <c r="AE7" i="2"/>
  <c r="AF7" i="2"/>
  <c r="AG7" i="2"/>
  <c r="AH7" i="2"/>
  <c r="AI7" i="2"/>
  <c r="AJ7" i="2"/>
  <c r="AK7" i="2"/>
  <c r="Z8" i="2"/>
  <c r="AA8" i="2"/>
  <c r="AB8" i="2"/>
  <c r="AC8" i="2"/>
  <c r="AD8" i="2"/>
  <c r="AE8" i="2"/>
  <c r="AF8" i="2"/>
  <c r="AG8" i="2"/>
  <c r="AH8" i="2"/>
  <c r="AI8" i="2"/>
  <c r="AJ8" i="2"/>
  <c r="AK8" i="2"/>
  <c r="Z9" i="2"/>
  <c r="AA9" i="2"/>
  <c r="AB9" i="2"/>
  <c r="AC9" i="2"/>
  <c r="AD9" i="2"/>
  <c r="AE9" i="2"/>
  <c r="AF9" i="2"/>
  <c r="AG9" i="2"/>
  <c r="AH9" i="2"/>
  <c r="AI9" i="2"/>
  <c r="AJ9" i="2"/>
  <c r="AK9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A2" i="2"/>
  <c r="C2" i="4" s="1"/>
  <c r="AB2" i="2"/>
  <c r="D7" i="4" s="1"/>
  <c r="AC2" i="2"/>
  <c r="AD2" i="2"/>
  <c r="F9" i="4" s="1"/>
  <c r="AE2" i="2"/>
  <c r="G14" i="4" s="1"/>
  <c r="AF2" i="2"/>
  <c r="H3" i="4" s="1"/>
  <c r="AG2" i="2"/>
  <c r="AH2" i="2"/>
  <c r="J5" i="4" s="1"/>
  <c r="AI2" i="2"/>
  <c r="K2" i="4" s="1"/>
  <c r="AJ2" i="2"/>
  <c r="L7" i="4" s="1"/>
  <c r="AK2" i="2"/>
  <c r="Z2" i="2"/>
  <c r="B7" i="4" s="1"/>
  <c r="I8" i="4" l="1"/>
  <c r="M4" i="4"/>
  <c r="E4" i="4"/>
  <c r="B2" i="4"/>
  <c r="B6" i="4"/>
  <c r="I13" i="4"/>
  <c r="L12" i="4"/>
  <c r="D12" i="4"/>
  <c r="G11" i="4"/>
  <c r="J10" i="4"/>
  <c r="M9" i="4"/>
  <c r="E9" i="4"/>
  <c r="H8" i="4"/>
  <c r="K7" i="4"/>
  <c r="C7" i="4"/>
  <c r="F6" i="4"/>
  <c r="I5" i="4"/>
  <c r="L4" i="4"/>
  <c r="D4" i="4"/>
  <c r="G3" i="4"/>
  <c r="J2" i="4"/>
  <c r="B14" i="4"/>
  <c r="F14" i="4"/>
  <c r="B13" i="4"/>
  <c r="B5" i="4"/>
  <c r="H13" i="4"/>
  <c r="K12" i="4"/>
  <c r="C12" i="4"/>
  <c r="F11" i="4"/>
  <c r="I10" i="4"/>
  <c r="L9" i="4"/>
  <c r="D9" i="4"/>
  <c r="G8" i="4"/>
  <c r="J7" i="4"/>
  <c r="M6" i="4"/>
  <c r="E6" i="4"/>
  <c r="H5" i="4"/>
  <c r="K4" i="4"/>
  <c r="C4" i="4"/>
  <c r="F3" i="4"/>
  <c r="I2" i="4"/>
  <c r="M14" i="4"/>
  <c r="E14" i="4"/>
  <c r="B12" i="4"/>
  <c r="B4" i="4"/>
  <c r="G13" i="4"/>
  <c r="J12" i="4"/>
  <c r="M11" i="4"/>
  <c r="E11" i="4"/>
  <c r="H10" i="4"/>
  <c r="K9" i="4"/>
  <c r="C9" i="4"/>
  <c r="F8" i="4"/>
  <c r="I7" i="4"/>
  <c r="L6" i="4"/>
  <c r="D6" i="4"/>
  <c r="G5" i="4"/>
  <c r="J4" i="4"/>
  <c r="M3" i="4"/>
  <c r="E3" i="4"/>
  <c r="H2" i="4"/>
  <c r="L14" i="4"/>
  <c r="D14" i="4"/>
  <c r="B11" i="4"/>
  <c r="B3" i="4"/>
  <c r="F13" i="4"/>
  <c r="I12" i="4"/>
  <c r="L11" i="4"/>
  <c r="D11" i="4"/>
  <c r="G10" i="4"/>
  <c r="J9" i="4"/>
  <c r="M8" i="4"/>
  <c r="E8" i="4"/>
  <c r="H7" i="4"/>
  <c r="K6" i="4"/>
  <c r="C6" i="4"/>
  <c r="F5" i="4"/>
  <c r="I4" i="4"/>
  <c r="L3" i="4"/>
  <c r="D3" i="4"/>
  <c r="G2" i="4"/>
  <c r="K14" i="4"/>
  <c r="C14" i="4"/>
  <c r="B10" i="4"/>
  <c r="M13" i="4"/>
  <c r="E13" i="4"/>
  <c r="H12" i="4"/>
  <c r="K11" i="4"/>
  <c r="C11" i="4"/>
  <c r="F10" i="4"/>
  <c r="I9" i="4"/>
  <c r="L8" i="4"/>
  <c r="D8" i="4"/>
  <c r="G7" i="4"/>
  <c r="J6" i="4"/>
  <c r="M5" i="4"/>
  <c r="E5" i="4"/>
  <c r="H4" i="4"/>
  <c r="K3" i="4"/>
  <c r="C3" i="4"/>
  <c r="F2" i="4"/>
  <c r="J14" i="4"/>
  <c r="B9" i="4"/>
  <c r="L13" i="4"/>
  <c r="D13" i="4"/>
  <c r="G12" i="4"/>
  <c r="J11" i="4"/>
  <c r="M10" i="4"/>
  <c r="E10" i="4"/>
  <c r="H9" i="4"/>
  <c r="K8" i="4"/>
  <c r="C8" i="4"/>
  <c r="F7" i="4"/>
  <c r="I6" i="4"/>
  <c r="L5" i="4"/>
  <c r="D5" i="4"/>
  <c r="G4" i="4"/>
  <c r="J3" i="4"/>
  <c r="M2" i="4"/>
  <c r="E2" i="4"/>
  <c r="I14" i="4"/>
  <c r="B8" i="4"/>
  <c r="K13" i="4"/>
  <c r="C13" i="4"/>
  <c r="F12" i="4"/>
  <c r="I11" i="4"/>
  <c r="L10" i="4"/>
  <c r="D10" i="4"/>
  <c r="G9" i="4"/>
  <c r="J8" i="4"/>
  <c r="M7" i="4"/>
  <c r="E7" i="4"/>
  <c r="H6" i="4"/>
  <c r="K5" i="4"/>
  <c r="C5" i="4"/>
  <c r="F4" i="4"/>
  <c r="I3" i="4"/>
  <c r="L2" i="4"/>
  <c r="D2" i="4"/>
  <c r="H14" i="4"/>
  <c r="J13" i="4"/>
  <c r="M12" i="4"/>
  <c r="E12" i="4"/>
  <c r="H11" i="4"/>
  <c r="K10" i="4"/>
  <c r="C10" i="4"/>
  <c r="G6" i="4"/>
  <c r="C15" i="4" l="1"/>
  <c r="C2" i="5" s="1"/>
  <c r="F12" i="5"/>
  <c r="G4" i="5"/>
  <c r="F15" i="4"/>
  <c r="F9" i="5" s="1"/>
  <c r="H15" i="4"/>
  <c r="H3" i="5" s="1"/>
  <c r="J15" i="4"/>
  <c r="J5" i="5" s="1"/>
  <c r="C13" i="5"/>
  <c r="C12" i="5"/>
  <c r="M3" i="5"/>
  <c r="K12" i="5"/>
  <c r="C10" i="5"/>
  <c r="L15" i="4"/>
  <c r="L7" i="5" s="1"/>
  <c r="L2" i="5"/>
  <c r="G12" i="5"/>
  <c r="F10" i="5"/>
  <c r="F13" i="5"/>
  <c r="J4" i="5"/>
  <c r="J7" i="5"/>
  <c r="C9" i="5"/>
  <c r="B15" i="4"/>
  <c r="B7" i="5" s="1"/>
  <c r="D15" i="4"/>
  <c r="D7" i="5" s="1"/>
  <c r="K13" i="5"/>
  <c r="F7" i="5"/>
  <c r="C11" i="5"/>
  <c r="G15" i="4"/>
  <c r="G11" i="5" s="1"/>
  <c r="G2" i="5"/>
  <c r="I15" i="4"/>
  <c r="I8" i="5" s="1"/>
  <c r="G8" i="5"/>
  <c r="B5" i="5"/>
  <c r="C6" i="5"/>
  <c r="G3" i="5"/>
  <c r="M7" i="5"/>
  <c r="K10" i="5"/>
  <c r="F4" i="5"/>
  <c r="D10" i="5"/>
  <c r="E15" i="4"/>
  <c r="E4" i="5" s="1"/>
  <c r="C8" i="5"/>
  <c r="L13" i="5"/>
  <c r="M5" i="5"/>
  <c r="M8" i="5"/>
  <c r="D6" i="5"/>
  <c r="F3" i="5"/>
  <c r="K15" i="4"/>
  <c r="K2" i="5" s="1"/>
  <c r="K5" i="5"/>
  <c r="L11" i="5"/>
  <c r="J11" i="5"/>
  <c r="M6" i="5"/>
  <c r="C5" i="5"/>
  <c r="L10" i="5"/>
  <c r="M15" i="4"/>
  <c r="M4" i="5" s="1"/>
  <c r="J6" i="5"/>
  <c r="L3" i="5"/>
  <c r="J12" i="5"/>
  <c r="C4" i="5"/>
  <c r="L9" i="5"/>
  <c r="C7" i="5"/>
  <c r="I5" i="5" l="1"/>
  <c r="J3" i="5"/>
  <c r="D8" i="5"/>
  <c r="J9" i="5"/>
  <c r="B11" i="5"/>
  <c r="D2" i="5"/>
  <c r="B6" i="5"/>
  <c r="J2" i="5"/>
  <c r="B9" i="5"/>
  <c r="B12" i="5"/>
  <c r="I6" i="5"/>
  <c r="L5" i="5"/>
  <c r="F11" i="5"/>
  <c r="G10" i="5"/>
  <c r="M2" i="5"/>
  <c r="B10" i="5"/>
  <c r="B8" i="5"/>
  <c r="B4" i="5"/>
  <c r="M12" i="5"/>
  <c r="B13" i="5"/>
  <c r="M10" i="5"/>
  <c r="D13" i="5"/>
  <c r="H13" i="5"/>
  <c r="J8" i="5"/>
  <c r="L8" i="5"/>
  <c r="H2" i="5"/>
  <c r="I4" i="5"/>
  <c r="H12" i="5"/>
  <c r="E12" i="5"/>
  <c r="H10" i="5"/>
  <c r="D11" i="5"/>
  <c r="H6" i="5"/>
  <c r="E13" i="5"/>
  <c r="I3" i="5"/>
  <c r="D12" i="5"/>
  <c r="D3" i="5"/>
  <c r="H11" i="5"/>
  <c r="I2" i="5"/>
  <c r="E9" i="5"/>
  <c r="F5" i="5"/>
  <c r="J13" i="5"/>
  <c r="H9" i="5"/>
  <c r="I10" i="5"/>
  <c r="K8" i="5"/>
  <c r="D9" i="5"/>
  <c r="I12" i="5"/>
  <c r="E7" i="5"/>
  <c r="E11" i="5"/>
  <c r="H7" i="5"/>
  <c r="E3" i="5"/>
  <c r="H5" i="5"/>
  <c r="F2" i="5"/>
  <c r="K4" i="5"/>
  <c r="I13" i="5"/>
  <c r="G6" i="5"/>
  <c r="K6" i="5"/>
  <c r="I11" i="5"/>
  <c r="G5" i="5"/>
  <c r="G9" i="5"/>
  <c r="D5" i="5"/>
  <c r="G13" i="5"/>
  <c r="K7" i="5"/>
  <c r="E8" i="5"/>
  <c r="L6" i="5"/>
  <c r="E6" i="5"/>
  <c r="M11" i="5"/>
  <c r="E2" i="5"/>
  <c r="K3" i="5"/>
  <c r="B3" i="5"/>
  <c r="K9" i="5"/>
  <c r="L4" i="5"/>
  <c r="H4" i="5"/>
  <c r="M9" i="5"/>
  <c r="F8" i="5"/>
  <c r="E10" i="5"/>
  <c r="I7" i="5"/>
  <c r="A17" i="5" l="1" a="1"/>
  <c r="A17" i="5" l="1"/>
  <c r="H21" i="5"/>
  <c r="H37" i="5" s="1"/>
  <c r="D23" i="5"/>
  <c r="D39" i="5" s="1"/>
  <c r="K19" i="5"/>
  <c r="K35" i="5" s="1"/>
  <c r="K26" i="5"/>
  <c r="K42" i="5" s="1"/>
  <c r="E23" i="5"/>
  <c r="E39" i="5" s="1"/>
  <c r="H23" i="5"/>
  <c r="H39" i="5" s="1"/>
  <c r="C17" i="5"/>
  <c r="M25" i="5"/>
  <c r="M41" i="5" s="1"/>
  <c r="K24" i="5"/>
  <c r="K40" i="5" s="1"/>
  <c r="G17" i="5"/>
  <c r="C27" i="5"/>
  <c r="C43" i="5" s="1"/>
  <c r="J17" i="5"/>
  <c r="E28" i="5"/>
  <c r="E44" i="5" s="1"/>
  <c r="H26" i="5"/>
  <c r="H42" i="5" s="1"/>
  <c r="E27" i="5"/>
  <c r="E43" i="5" s="1"/>
  <c r="K27" i="5"/>
  <c r="K43" i="5" s="1"/>
  <c r="I22" i="5"/>
  <c r="I38" i="5" s="1"/>
  <c r="C24" i="5"/>
  <c r="C40" i="5" s="1"/>
  <c r="I17" i="5"/>
  <c r="F26" i="5"/>
  <c r="F42" i="5" s="1"/>
  <c r="I26" i="5"/>
  <c r="I42" i="5" s="1"/>
  <c r="E29" i="5"/>
  <c r="E45" i="5" s="1"/>
  <c r="M27" i="5"/>
  <c r="M43" i="5" s="1"/>
  <c r="E21" i="5"/>
  <c r="E37" i="5" s="1"/>
  <c r="B18" i="5"/>
  <c r="B34" i="5" s="1"/>
  <c r="H25" i="5"/>
  <c r="H41" i="5" s="1"/>
  <c r="M21" i="5"/>
  <c r="M37" i="5" s="1"/>
  <c r="M19" i="5"/>
  <c r="M35" i="5" s="1"/>
  <c r="B25" i="5"/>
  <c r="B41" i="5" s="1"/>
  <c r="L25" i="5"/>
  <c r="L41" i="5" s="1"/>
  <c r="D21" i="5"/>
  <c r="D37" i="5" s="1"/>
  <c r="B19" i="5"/>
  <c r="B35" i="5" s="1"/>
  <c r="E18" i="5"/>
  <c r="E34" i="5" s="1"/>
  <c r="G22" i="5"/>
  <c r="G38" i="5" s="1"/>
  <c r="F17" i="5"/>
  <c r="F23" i="5"/>
  <c r="F39" i="5" s="1"/>
  <c r="J25" i="5"/>
  <c r="J41" i="5" s="1"/>
  <c r="K18" i="5"/>
  <c r="K34" i="5" s="1"/>
  <c r="A24" i="5"/>
  <c r="L22" i="5"/>
  <c r="L38" i="5" s="1"/>
  <c r="A21" i="5"/>
  <c r="G21" i="5"/>
  <c r="G37" i="5" s="1"/>
  <c r="A29" i="5"/>
  <c r="C28" i="5"/>
  <c r="C44" i="5" s="1"/>
  <c r="J24" i="5"/>
  <c r="J40" i="5" s="1"/>
  <c r="G19" i="5"/>
  <c r="G35" i="5" s="1"/>
  <c r="D28" i="5"/>
  <c r="D44" i="5" s="1"/>
  <c r="G28" i="5"/>
  <c r="G44" i="5" s="1"/>
  <c r="G26" i="5"/>
  <c r="G42" i="5" s="1"/>
  <c r="B29" i="5"/>
  <c r="B45" i="5" s="1"/>
  <c r="I23" i="5"/>
  <c r="I39" i="5" s="1"/>
  <c r="D20" i="5"/>
  <c r="D36" i="5" s="1"/>
  <c r="G20" i="5"/>
  <c r="G36" i="5" s="1"/>
  <c r="H27" i="5"/>
  <c r="H43" i="5" s="1"/>
  <c r="D19" i="5"/>
  <c r="D35" i="5" s="1"/>
  <c r="J29" i="5"/>
  <c r="J45" i="5" s="1"/>
  <c r="L20" i="5"/>
  <c r="L36" i="5" s="1"/>
  <c r="B21" i="5"/>
  <c r="B37" i="5" s="1"/>
  <c r="A27" i="5"/>
  <c r="C29" i="5"/>
  <c r="C45" i="5" s="1"/>
  <c r="H22" i="5"/>
  <c r="H38" i="5" s="1"/>
  <c r="J18" i="5"/>
  <c r="J34" i="5" s="1"/>
  <c r="H20" i="5"/>
  <c r="H36" i="5" s="1"/>
  <c r="D27" i="5"/>
  <c r="D43" i="5" s="1"/>
  <c r="K17" i="5"/>
  <c r="I29" i="5"/>
  <c r="I45" i="5" s="1"/>
  <c r="F24" i="5"/>
  <c r="F40" i="5" s="1"/>
  <c r="L17" i="5"/>
  <c r="F22" i="5"/>
  <c r="F38" i="5" s="1"/>
  <c r="E22" i="5"/>
  <c r="E38" i="5" s="1"/>
  <c r="J23" i="5"/>
  <c r="J39" i="5" s="1"/>
  <c r="L29" i="5"/>
  <c r="L45" i="5" s="1"/>
  <c r="C25" i="5"/>
  <c r="C41" i="5" s="1"/>
  <c r="F25" i="5"/>
  <c r="F41" i="5" s="1"/>
  <c r="H28" i="5"/>
  <c r="H44" i="5" s="1"/>
  <c r="A23" i="5"/>
  <c r="C18" i="5"/>
  <c r="C34" i="5" s="1"/>
  <c r="K25" i="5"/>
  <c r="K41" i="5" s="1"/>
  <c r="A26" i="5"/>
  <c r="C19" i="5"/>
  <c r="C35" i="5" s="1"/>
  <c r="J20" i="5"/>
  <c r="J36" i="5" s="1"/>
  <c r="G27" i="5"/>
  <c r="G43" i="5" s="1"/>
  <c r="M20" i="5"/>
  <c r="M36" i="5" s="1"/>
  <c r="G25" i="5"/>
  <c r="G41" i="5" s="1"/>
  <c r="L21" i="5"/>
  <c r="L37" i="5" s="1"/>
  <c r="J22" i="5"/>
  <c r="J38" i="5" s="1"/>
  <c r="M22" i="5"/>
  <c r="M38" i="5" s="1"/>
  <c r="K22" i="5"/>
  <c r="K38" i="5" s="1"/>
  <c r="B20" i="5"/>
  <c r="B36" i="5" s="1"/>
  <c r="I25" i="5"/>
  <c r="I41" i="5" s="1"/>
  <c r="M17" i="5"/>
  <c r="B24" i="5"/>
  <c r="B40" i="5" s="1"/>
  <c r="A18" i="5"/>
  <c r="C21" i="5"/>
  <c r="C37" i="5" s="1"/>
  <c r="B17" i="5"/>
  <c r="K20" i="5"/>
  <c r="K36" i="5" s="1"/>
  <c r="B22" i="5"/>
  <c r="B38" i="5" s="1"/>
  <c r="B27" i="5"/>
  <c r="B43" i="5" s="1"/>
  <c r="F18" i="5"/>
  <c r="F34" i="5" s="1"/>
  <c r="C23" i="5"/>
  <c r="C39" i="5" s="1"/>
  <c r="I21" i="5"/>
  <c r="I37" i="5" s="1"/>
  <c r="D22" i="5"/>
  <c r="D38" i="5" s="1"/>
  <c r="L28" i="5"/>
  <c r="L44" i="5" s="1"/>
  <c r="E26" i="5"/>
  <c r="E42" i="5" s="1"/>
  <c r="D29" i="5"/>
  <c r="D45" i="5" s="1"/>
  <c r="E24" i="5"/>
  <c r="E40" i="5" s="1"/>
  <c r="J21" i="5"/>
  <c r="J37" i="5" s="1"/>
  <c r="F27" i="5"/>
  <c r="F43" i="5" s="1"/>
  <c r="I27" i="5"/>
  <c r="I43" i="5" s="1"/>
  <c r="L27" i="5"/>
  <c r="L43" i="5" s="1"/>
  <c r="M18" i="5"/>
  <c r="M34" i="5" s="1"/>
  <c r="J27" i="5"/>
  <c r="J43" i="5" s="1"/>
  <c r="B23" i="5"/>
  <c r="B39" i="5" s="1"/>
  <c r="H19" i="5"/>
  <c r="H35" i="5" s="1"/>
  <c r="C20" i="5"/>
  <c r="C36" i="5" s="1"/>
  <c r="D26" i="5"/>
  <c r="D42" i="5" s="1"/>
  <c r="J19" i="5"/>
  <c r="J35" i="5" s="1"/>
  <c r="D24" i="5"/>
  <c r="D40" i="5" s="1"/>
  <c r="B26" i="5"/>
  <c r="B42" i="5" s="1"/>
  <c r="E19" i="5"/>
  <c r="E35" i="5" s="1"/>
  <c r="L26" i="5"/>
  <c r="L42" i="5" s="1"/>
  <c r="E20" i="5"/>
  <c r="E36" i="5" s="1"/>
  <c r="L24" i="5"/>
  <c r="L40" i="5" s="1"/>
  <c r="M29" i="5"/>
  <c r="M45" i="5" s="1"/>
  <c r="G29" i="5"/>
  <c r="G45" i="5" s="1"/>
  <c r="A22" i="5"/>
  <c r="H18" i="5"/>
  <c r="H34" i="5" s="1"/>
  <c r="A28" i="5"/>
  <c r="J28" i="5"/>
  <c r="J44" i="5" s="1"/>
  <c r="L18" i="5"/>
  <c r="L34" i="5" s="1"/>
  <c r="D17" i="5"/>
  <c r="K21" i="5"/>
  <c r="K37" i="5" s="1"/>
  <c r="L23" i="5"/>
  <c r="L39" i="5" s="1"/>
  <c r="F20" i="5"/>
  <c r="F36" i="5" s="1"/>
  <c r="C26" i="5"/>
  <c r="C42" i="5" s="1"/>
  <c r="G24" i="5"/>
  <c r="G40" i="5" s="1"/>
  <c r="I19" i="5"/>
  <c r="I35" i="5" s="1"/>
  <c r="H17" i="5"/>
  <c r="I24" i="5"/>
  <c r="I40" i="5" s="1"/>
  <c r="F19" i="5"/>
  <c r="F35" i="5" s="1"/>
  <c r="A25" i="5"/>
  <c r="I18" i="5"/>
  <c r="I34" i="5" s="1"/>
  <c r="A20" i="5"/>
  <c r="D25" i="5"/>
  <c r="D41" i="5" s="1"/>
  <c r="I20" i="5"/>
  <c r="I36" i="5" s="1"/>
  <c r="A19" i="5"/>
  <c r="M28" i="5"/>
  <c r="M44" i="5" s="1"/>
  <c r="M26" i="5"/>
  <c r="M42" i="5" s="1"/>
  <c r="G23" i="5"/>
  <c r="G39" i="5" s="1"/>
  <c r="D18" i="5"/>
  <c r="D34" i="5" s="1"/>
  <c r="K23" i="5"/>
  <c r="K39" i="5" s="1"/>
  <c r="C22" i="5"/>
  <c r="C38" i="5" s="1"/>
  <c r="J26" i="5"/>
  <c r="J42" i="5" s="1"/>
  <c r="K28" i="5"/>
  <c r="K44" i="5" s="1"/>
  <c r="E25" i="5"/>
  <c r="E41" i="5" s="1"/>
  <c r="B28" i="5"/>
  <c r="B44" i="5" s="1"/>
  <c r="M23" i="5"/>
  <c r="M39" i="5" s="1"/>
  <c r="H29" i="5"/>
  <c r="H45" i="5" s="1"/>
  <c r="M24" i="5"/>
  <c r="M40" i="5" s="1"/>
  <c r="F29" i="5"/>
  <c r="F45" i="5" s="1"/>
  <c r="H24" i="5"/>
  <c r="H40" i="5" s="1"/>
  <c r="F21" i="5"/>
  <c r="F37" i="5" s="1"/>
  <c r="E17" i="5"/>
  <c r="I28" i="5"/>
  <c r="I44" i="5" s="1"/>
  <c r="G18" i="5"/>
  <c r="G34" i="5" s="1"/>
  <c r="L19" i="5"/>
  <c r="L35" i="5" s="1"/>
  <c r="K29" i="5"/>
  <c r="K45" i="5" s="1"/>
  <c r="F28" i="5"/>
  <c r="F44" i="5" s="1"/>
</calcChain>
</file>

<file path=xl/sharedStrings.xml><?xml version="1.0" encoding="utf-8"?>
<sst xmlns="http://schemas.openxmlformats.org/spreadsheetml/2006/main" count="12035" uniqueCount="1291">
  <si>
    <t>Contents</t>
  </si>
  <si>
    <t>Do you want to easily make amazing preference share simulation charts?</t>
  </si>
  <si>
    <t xml:space="preserve">Analysis performed on </t>
  </si>
  <si>
    <t xml:space="preserve">Sample size: </t>
  </si>
  <si>
    <t>Report link:</t>
  </si>
  <si>
    <t>▶️ Download the Conjointly Excel plugin.</t>
  </si>
  <si>
    <t>Replication study (NZ)</t>
  </si>
  <si>
    <t>24 Nov 2023</t>
  </si>
  <si>
    <t>https://run.conjoint.ly/reports/509031</t>
  </si>
  <si>
    <t>Respondents</t>
  </si>
  <si>
    <t>participant_id</t>
  </si>
  <si>
    <t>Q1: _ Sports followed
Option 1: Super Rugby (Rugby Union)</t>
  </si>
  <si>
    <t>Q1: _ Sports followed
Option 2: International Rugby</t>
  </si>
  <si>
    <t>Q1: _ Sports followed
Option 3: NRL</t>
  </si>
  <si>
    <t>Q1: _ Sports followed
Option 4: AFL</t>
  </si>
  <si>
    <t>Q1: _ Sports followed
Option 5: Netball</t>
  </si>
  <si>
    <t>Q1: _ Sports followed
Option 6: Chess</t>
  </si>
  <si>
    <t>Q1: _ Sports followed
Option 7: NBA</t>
  </si>
  <si>
    <t>Q1: _ Sports followed
Option 8: Basketball</t>
  </si>
  <si>
    <t>Q1: _ Sports followed
Option 9: Cricket</t>
  </si>
  <si>
    <t>Q1: _ Sports followed
Option 10: Soccer</t>
  </si>
  <si>
    <t>Q1: _ Sports followed
Option 11: Other</t>
  </si>
  <si>
    <t>Q1: _ Sports followed
Option 12: ❌ None of the above</t>
  </si>
  <si>
    <t>Q3: _ Super Rugby team comparison
Stimulus 1: Blues</t>
  </si>
  <si>
    <t>Q3: _ Super Rugby team comparison
Stimulus 2: Brumbies</t>
  </si>
  <si>
    <t>Q3: _ Super Rugby team comparison
Stimulus 3: Chiefs</t>
  </si>
  <si>
    <t>Q3: _ Super Rugby team comparison
Stimulus 4: Crusaders</t>
  </si>
  <si>
    <t>Q3: _ Super Rugby team comparison
Stimulus 5: Drua</t>
  </si>
  <si>
    <t>Q3: _ Super Rugby team comparison
Stimulus 6: Force</t>
  </si>
  <si>
    <t>Q3: _ Super Rugby team comparison
Stimulus 7: Highlanders</t>
  </si>
  <si>
    <t>Q3: _ Super Rugby team comparison
Stimulus 8: Hurricanes</t>
  </si>
  <si>
    <t>Q3: _ Super Rugby team comparison
Stimulus 9: Moana Pasifika</t>
  </si>
  <si>
    <t>Q3: _ Super Rugby team comparison
Stimulus 10: Rebels</t>
  </si>
  <si>
    <t>Q3: _ Super Rugby team comparison
Stimulus 11: Reds</t>
  </si>
  <si>
    <t>Q3: _ Super Rugby team comparison
Stimulus 12: Waratahs</t>
  </si>
  <si>
    <t>Australia</t>
  </si>
  <si>
    <t>c</t>
  </si>
  <si>
    <t>0</t>
  </si>
  <si>
    <t>1</t>
  </si>
  <si>
    <t>Yes</t>
  </si>
  <si>
    <t>Auckland</t>
  </si>
  <si>
    <t>New Zealand</t>
  </si>
  <si>
    <t>Warratahs</t>
  </si>
  <si>
    <t>Highlanders</t>
  </si>
  <si>
    <t>Force</t>
  </si>
  <si>
    <t>Canterbury</t>
  </si>
  <si>
    <t>Brumbies</t>
  </si>
  <si>
    <t>Blues</t>
  </si>
  <si>
    <t>Rabbitohs</t>
  </si>
  <si>
    <t>No</t>
  </si>
  <si>
    <t>Crusaders</t>
  </si>
  <si>
    <t>Rebels</t>
  </si>
  <si>
    <t>Moana pasifica</t>
  </si>
  <si>
    <t>Fijian Drua</t>
  </si>
  <si>
    <t>Waratahs</t>
  </si>
  <si>
    <t>Hurricanes</t>
  </si>
  <si>
    <t>Unsure</t>
  </si>
  <si>
    <t>Christchurch</t>
  </si>
  <si>
    <t>Otago</t>
  </si>
  <si>
    <t>Chiefs</t>
  </si>
  <si>
    <t>Unknown</t>
  </si>
  <si>
    <t>Unkown</t>
  </si>
  <si>
    <t>Don’t know</t>
  </si>
  <si>
    <t>I don’t know</t>
  </si>
  <si>
    <t>I do not follow this</t>
  </si>
  <si>
    <t>I don’t follow this</t>
  </si>
  <si>
    <t>Championship</t>
  </si>
  <si>
    <t>Act</t>
  </si>
  <si>
    <t>Nrl</t>
  </si>
  <si>
    <t>All blacks</t>
  </si>
  <si>
    <t>Queensland</t>
  </si>
  <si>
    <t>Reds</t>
  </si>
  <si>
    <t>Warratares</t>
  </si>
  <si>
    <t>Hurricans</t>
  </si>
  <si>
    <t>Never heard of them</t>
  </si>
  <si>
    <t>a team of wannabees</t>
  </si>
  <si>
    <t>a league team</t>
  </si>
  <si>
    <t>a team that finishes second</t>
  </si>
  <si>
    <t>the 1996 all black team</t>
  </si>
  <si>
    <t>a good idea</t>
  </si>
  <si>
    <t>a good wind</t>
  </si>
  <si>
    <t>a well run club team</t>
  </si>
  <si>
    <t>that wants to do well</t>
  </si>
  <si>
    <t>a bad thought</t>
  </si>
  <si>
    <t>the best oz can offer</t>
  </si>
  <si>
    <t>a professional team</t>
  </si>
  <si>
    <t>Wellington</t>
  </si>
  <si>
    <t>Reda</t>
  </si>
  <si>
    <t>Dura</t>
  </si>
  <si>
    <t>Hurricane</t>
  </si>
  <si>
    <t>Crusader</t>
  </si>
  <si>
    <t>Red</t>
  </si>
  <si>
    <t>Blue</t>
  </si>
  <si>
    <t>Moana Pacifica</t>
  </si>
  <si>
    <t>The Chiefs</t>
  </si>
  <si>
    <t>Tauranga</t>
  </si>
  <si>
    <t>Don't know</t>
  </si>
  <si>
    <t>No clue</t>
  </si>
  <si>
    <t>UFC</t>
  </si>
  <si>
    <t>Warriors</t>
  </si>
  <si>
    <t>Cheetahs</t>
  </si>
  <si>
    <t>Drua</t>
  </si>
  <si>
    <t>Empire</t>
  </si>
  <si>
    <t>Cubs</t>
  </si>
  <si>
    <t>Broncos</t>
  </si>
  <si>
    <t>None</t>
  </si>
  <si>
    <t>Tennis</t>
  </si>
  <si>
    <t>Hurricanes?</t>
  </si>
  <si>
    <t>Horses</t>
  </si>
  <si>
    <t>Warratahs?</t>
  </si>
  <si>
    <t>Highlanders?</t>
  </si>
  <si>
    <t>Tupperware</t>
  </si>
  <si>
    <t>Dont know</t>
  </si>
  <si>
    <t>Blues?</t>
  </si>
  <si>
    <t>Dunno</t>
  </si>
  <si>
    <t>Bruh i dont follow this sport, im throwing names out</t>
  </si>
  <si>
    <t>Chiefs?</t>
  </si>
  <si>
    <t>Crumbies</t>
  </si>
  <si>
    <t>Chefs</t>
  </si>
  <si>
    <t>Koyotees</t>
  </si>
  <si>
    <t>Hula</t>
  </si>
  <si>
    <t>Power</t>
  </si>
  <si>
    <t>Ladies</t>
  </si>
  <si>
    <t>Black Cups</t>
  </si>
  <si>
    <t>Fiji</t>
  </si>
  <si>
    <t>Reebok</t>
  </si>
  <si>
    <t>Carate</t>
  </si>
  <si>
    <t>Auckland Blues</t>
  </si>
  <si>
    <t>Canberra Brumbies</t>
  </si>
  <si>
    <t>Waikato Chiefs</t>
  </si>
  <si>
    <t>Christchurch Crusaders</t>
  </si>
  <si>
    <t>Western Force</t>
  </si>
  <si>
    <t>Otago Highlenders</t>
  </si>
  <si>
    <t>Wellington Hurricanes</t>
  </si>
  <si>
    <t>Samoan Moans Pacifica</t>
  </si>
  <si>
    <t>Melbourne Rebels</t>
  </si>
  <si>
    <t>Queensland Redd</t>
  </si>
  <si>
    <t>New South Wales Waratahs</t>
  </si>
  <si>
    <t>Nz</t>
  </si>
  <si>
    <t>Auzzie</t>
  </si>
  <si>
    <t>Eels</t>
  </si>
  <si>
    <t>Ruby</t>
  </si>
  <si>
    <t>The same passion</t>
  </si>
  <si>
    <t>Equally optimistic</t>
  </si>
  <si>
    <t>The same rich responsibility</t>
  </si>
  <si>
    <t>Just as powerful</t>
  </si>
  <si>
    <t>Equall</t>
  </si>
  <si>
    <t>The same kind</t>
  </si>
  <si>
    <t>The same k</t>
  </si>
  <si>
    <t>Just as frightening</t>
  </si>
  <si>
    <t>As strong as</t>
  </si>
  <si>
    <t>The same initiativ</t>
  </si>
  <si>
    <t>Equal justice</t>
  </si>
  <si>
    <t>No idea</t>
  </si>
  <si>
    <t>High landers</t>
  </si>
  <si>
    <t>Moana</t>
  </si>
  <si>
    <t>Super rugby team rebels</t>
  </si>
  <si>
    <t>Golf</t>
  </si>
  <si>
    <t>Springboks</t>
  </si>
  <si>
    <t>All Blacks</t>
  </si>
  <si>
    <t>Lions</t>
  </si>
  <si>
    <t>Not sure</t>
  </si>
  <si>
    <t>Not aure</t>
  </si>
  <si>
    <t>Not sire</t>
  </si>
  <si>
    <t>Cruisders</t>
  </si>
  <si>
    <t>no idea</t>
  </si>
  <si>
    <t>no idwa</t>
  </si>
  <si>
    <t>Darts</t>
  </si>
  <si>
    <t>New South Wales</t>
  </si>
  <si>
    <t>Waikato</t>
  </si>
  <si>
    <t>SOUTH AFRICA</t>
  </si>
  <si>
    <t>Samoa</t>
  </si>
  <si>
    <t>NSW</t>
  </si>
  <si>
    <t>Pacifica</t>
  </si>
  <si>
    <t>Chiefd</t>
  </si>
  <si>
    <t>Rebelks</t>
  </si>
  <si>
    <t>squash</t>
  </si>
  <si>
    <t>western Force-Australian</t>
  </si>
  <si>
    <t>Highlanders-South Islanders</t>
  </si>
  <si>
    <t>Moana pasifika</t>
  </si>
  <si>
    <t>unsure-this team is solely made up of players from the Islands</t>
  </si>
  <si>
    <t>Brumbies-Australian</t>
  </si>
  <si>
    <t>Brumbies-australian</t>
  </si>
  <si>
    <t>they are unique</t>
  </si>
  <si>
    <t>Dunedin</t>
  </si>
  <si>
    <t>Moana pacfica</t>
  </si>
  <si>
    <t>Warraths</t>
  </si>
  <si>
    <t>not sure</t>
  </si>
  <si>
    <t>chiefs</t>
  </si>
  <si>
    <t>hurricanes</t>
  </si>
  <si>
    <t>not sure really</t>
  </si>
  <si>
    <t>don't know</t>
  </si>
  <si>
    <t>not sure exactly who</t>
  </si>
  <si>
    <t>again not sure</t>
  </si>
  <si>
    <t>Chief's</t>
  </si>
  <si>
    <t>Warrattas</t>
  </si>
  <si>
    <t>Chiefs and Cruscaders in New Zealand</t>
  </si>
  <si>
    <t>Blues, Chiefs and Cruscaders, Hurricanes and Highlanders in New Zealand</t>
  </si>
  <si>
    <t>Highlanders, cruscaders, Chiefs, Blues in New Zealand</t>
  </si>
  <si>
    <t>Chiefs and Highlanders in New Zealand</t>
  </si>
  <si>
    <t>Highlanders, Cruscaders, Chiefs and Blues in New Zealand</t>
  </si>
  <si>
    <t>Chiefs and Crusaders in New Zealand</t>
  </si>
  <si>
    <t>Hamilton</t>
  </si>
  <si>
    <t>i don't know enough</t>
  </si>
  <si>
    <t>not sure how</t>
  </si>
  <si>
    <t>black</t>
  </si>
  <si>
    <t>Canterburry</t>
  </si>
  <si>
    <t>counties</t>
  </si>
  <si>
    <t>pulse</t>
  </si>
  <si>
    <t>blue and white</t>
  </si>
  <si>
    <t>wind</t>
  </si>
  <si>
    <t>Island</t>
  </si>
  <si>
    <t>All Black</t>
  </si>
  <si>
    <t>North harbour</t>
  </si>
  <si>
    <t>The hurricanes</t>
  </si>
  <si>
    <t>The magpies</t>
  </si>
  <si>
    <t>The chiefs</t>
  </si>
  <si>
    <t>Never heard of drus</t>
  </si>
  <si>
    <t>The blues</t>
  </si>
  <si>
    <t>Magpies</t>
  </si>
  <si>
    <t>North harbout</t>
  </si>
  <si>
    <t>Moana Pasifika</t>
  </si>
  <si>
    <t>tennis</t>
  </si>
  <si>
    <t>I know the Blues and they arent similar to any one or any team</t>
  </si>
  <si>
    <t>I know the Brumbies, they could be similar to the All Blacks</t>
  </si>
  <si>
    <t>I know the Chiefs but dont think they similar to ant other team</t>
  </si>
  <si>
    <t>I know the Crusaders, and they are the best.</t>
  </si>
  <si>
    <t>Idont know the Drua super rugby team</t>
  </si>
  <si>
    <t>Ive never heard of the Force Super Rugby team</t>
  </si>
  <si>
    <t>I think the Highlanders   could be simsilar to the Hurricanes ??</t>
  </si>
  <si>
    <t>Ive heard of the Hurricanes but dont know who they are similar too</t>
  </si>
  <si>
    <t>I have never heard of the  super rugby team Moana Pasifika</t>
  </si>
  <si>
    <t>Ive never heard of the Rebels super rigby team</t>
  </si>
  <si>
    <t>Ive heard of the REDS super rugby team, but have no idea who they are similar too</t>
  </si>
  <si>
    <t>Ive heard of the Waratahs, would they be similar to the Reds ??</t>
  </si>
  <si>
    <t>Cheifs</t>
  </si>
  <si>
    <t>Fijian</t>
  </si>
  <si>
    <t>N/a</t>
  </si>
  <si>
    <t>Storms</t>
  </si>
  <si>
    <t>Australian state queensland</t>
  </si>
  <si>
    <t xml:space="preserve">Tennis,cricket </t>
  </si>
  <si>
    <t>The reds</t>
  </si>
  <si>
    <t>The highlanders</t>
  </si>
  <si>
    <t>The rebels</t>
  </si>
  <si>
    <t>The crusaders</t>
  </si>
  <si>
    <t>Fijian  drua</t>
  </si>
  <si>
    <t>The western  force</t>
  </si>
  <si>
    <t>The waratahs</t>
  </si>
  <si>
    <t>I have no idea</t>
  </si>
  <si>
    <t>I don't know</t>
  </si>
  <si>
    <t>Not a clue</t>
  </si>
  <si>
    <t>Super Rugby</t>
  </si>
  <si>
    <t>Nah</t>
  </si>
  <si>
    <t>Drya</t>
  </si>
  <si>
    <t>Melbourne rebels</t>
  </si>
  <si>
    <t>Nsw</t>
  </si>
  <si>
    <t>Finian drua</t>
  </si>
  <si>
    <t>Crussaders</t>
  </si>
  <si>
    <t>What</t>
  </si>
  <si>
    <t>Cruisadees</t>
  </si>
  <si>
    <t>highlanders</t>
  </si>
  <si>
    <t>i have no idea</t>
  </si>
  <si>
    <t>i don't know</t>
  </si>
  <si>
    <t>blues</t>
  </si>
  <si>
    <t>crusaders</t>
  </si>
  <si>
    <t>not a clue</t>
  </si>
  <si>
    <t>Northland</t>
  </si>
  <si>
    <t>Moana Pacific</t>
  </si>
  <si>
    <t>REBELS</t>
  </si>
  <si>
    <t>Forse</t>
  </si>
  <si>
    <t>Altair</t>
  </si>
  <si>
    <t>Soz</t>
  </si>
  <si>
    <t>Diamond</t>
  </si>
  <si>
    <t>Chief</t>
  </si>
  <si>
    <t>Randy</t>
  </si>
  <si>
    <t>Melbourne team</t>
  </si>
  <si>
    <t>National</t>
  </si>
  <si>
    <t>The Blued</t>
  </si>
  <si>
    <t>The Blues</t>
  </si>
  <si>
    <t>The nights</t>
  </si>
  <si>
    <t>Lawn Tennis</t>
  </si>
  <si>
    <t>all blacks</t>
  </si>
  <si>
    <t>of New Zealand</t>
  </si>
  <si>
    <t>Formula1, tennis, cycling</t>
  </si>
  <si>
    <t>Hureicanes</t>
  </si>
  <si>
    <t>Stags</t>
  </si>
  <si>
    <t>Hilanders</t>
  </si>
  <si>
    <t>Red stags</t>
  </si>
  <si>
    <t>Ŵaratahs</t>
  </si>
  <si>
    <t>Chrifs</t>
  </si>
  <si>
    <t>Sharks</t>
  </si>
  <si>
    <t>the super rugby team blues is similar to the super rugby team ...</t>
  </si>
  <si>
    <t>the super rugby team brumbies is similar to the super rugby team ...</t>
  </si>
  <si>
    <t>the super rugby team chiefs is similar to the super rugby team ...</t>
  </si>
  <si>
    <t>the super rugby team crusaders is similar to the super rugby team ...</t>
  </si>
  <si>
    <t>the super rugby team drua is similar to the super rugby team ...</t>
  </si>
  <si>
    <t>the super rugby team force is similar to the super rugby team ...</t>
  </si>
  <si>
    <t>the super rugby team highlandders is smilar to the super rugby team ...</t>
  </si>
  <si>
    <t>the super rugby team hurricanes is similar to the super rugby team ...</t>
  </si>
  <si>
    <t>the super rugby team moana pasifika is similar to the super rugby team ...</t>
  </si>
  <si>
    <t>the super rugby team rebels is similar to the super rugby team ...</t>
  </si>
  <si>
    <t>the super rugby team reds is similar to the super rugby team ...</t>
  </si>
  <si>
    <t>the super rugby team waratahs is similar to the super rugby team ...</t>
  </si>
  <si>
    <t>Broncoes</t>
  </si>
  <si>
    <t>Storm</t>
  </si>
  <si>
    <t>there isn't one</t>
  </si>
  <si>
    <t>nothing</t>
  </si>
  <si>
    <t>none</t>
  </si>
  <si>
    <t>Nfl</t>
  </si>
  <si>
    <t>Auckland blues</t>
  </si>
  <si>
    <t>Western force</t>
  </si>
  <si>
    <t>Melbourn</t>
  </si>
  <si>
    <t>New south wales</t>
  </si>
  <si>
    <t>Highlander</t>
  </si>
  <si>
    <t>Drus</t>
  </si>
  <si>
    <t>Sunwolves</t>
  </si>
  <si>
    <t>Southland</t>
  </si>
  <si>
    <t>Dk</t>
  </si>
  <si>
    <t>Allblacks</t>
  </si>
  <si>
    <t>I do not know the answer</t>
  </si>
  <si>
    <t>Gravity</t>
  </si>
  <si>
    <t>Pasifika</t>
  </si>
  <si>
    <t>N/A</t>
  </si>
  <si>
    <t>Steamers</t>
  </si>
  <si>
    <t>Tonga</t>
  </si>
  <si>
    <t>Crusader's</t>
  </si>
  <si>
    <t>Western Forces</t>
  </si>
  <si>
    <t>good</t>
  </si>
  <si>
    <t>The Super Rugby team Brumbies is similar to the Super Rugby team</t>
  </si>
  <si>
    <t>Good</t>
  </si>
  <si>
    <t>The Super Rugby team Hurricanes is similar to the Super Rugby team</t>
  </si>
  <si>
    <t>The Super Rugby team Brumbies is similar to the Super Rugby team ...</t>
  </si>
  <si>
    <t>The Super Rugby team Waratahs is similar to the Super Rugby team</t>
  </si>
  <si>
    <t>Motorsport</t>
  </si>
  <si>
    <t>Fijian drua</t>
  </si>
  <si>
    <t>Black Ferns</t>
  </si>
  <si>
    <t>warriors</t>
  </si>
  <si>
    <t>rebels</t>
  </si>
  <si>
    <t>black caps</t>
  </si>
  <si>
    <t>reds</t>
  </si>
  <si>
    <t>blacks</t>
  </si>
  <si>
    <t>Western</t>
  </si>
  <si>
    <t>Melbourne</t>
  </si>
  <si>
    <t>Nelson</t>
  </si>
  <si>
    <t>The Crusaders</t>
  </si>
  <si>
    <t>The Reds</t>
  </si>
  <si>
    <t>Roosters</t>
  </si>
  <si>
    <t>Couldn’t tell ya</t>
  </si>
  <si>
    <t>yes</t>
  </si>
  <si>
    <t>yes this is a perfect statement</t>
  </si>
  <si>
    <t>yes i agree with this statement</t>
  </si>
  <si>
    <t>no not the best to be honest</t>
  </si>
  <si>
    <t>fairly true i guess</t>
  </si>
  <si>
    <t>hmm probably not</t>
  </si>
  <si>
    <t>yes it sounds correct</t>
  </si>
  <si>
    <t>i guess so</t>
  </si>
  <si>
    <t>yes that sounds fairly accurate</t>
  </si>
  <si>
    <t>maybe so</t>
  </si>
  <si>
    <t>No odea</t>
  </si>
  <si>
    <t>?</t>
  </si>
  <si>
    <t>Warathas</t>
  </si>
  <si>
    <t>Warrathas</t>
  </si>
  <si>
    <t>Do not follow Rugby</t>
  </si>
  <si>
    <t>Do not follow rugby</t>
  </si>
  <si>
    <t>Sharkd</t>
  </si>
  <si>
    <t>Highlanderd</t>
  </si>
  <si>
    <t>Stormers</t>
  </si>
  <si>
    <t>Nrumbies</t>
  </si>
  <si>
    <t>Nlues</t>
  </si>
  <si>
    <t>Motor racing</t>
  </si>
  <si>
    <t>Sad</t>
  </si>
  <si>
    <t>Most other teams</t>
  </si>
  <si>
    <t>Themselves</t>
  </si>
  <si>
    <t>Like no other.</t>
  </si>
  <si>
    <t>A good up and coming team.</t>
  </si>
  <si>
    <t>Crusaders and highlanders</t>
  </si>
  <si>
    <t>Counties</t>
  </si>
  <si>
    <t>2nd division</t>
  </si>
  <si>
    <t>Other Aussie teams</t>
  </si>
  <si>
    <t>Skiing</t>
  </si>
  <si>
    <t>Perth</t>
  </si>
  <si>
    <t>Islands rugby Team</t>
  </si>
  <si>
    <t>Queensland Reds</t>
  </si>
  <si>
    <t>Hi Flanders</t>
  </si>
  <si>
    <t>Moana pacifica</t>
  </si>
  <si>
    <t>Broken</t>
  </si>
  <si>
    <t>Champs</t>
  </si>
  <si>
    <t>My team</t>
  </si>
  <si>
    <t>Ny</t>
  </si>
  <si>
    <t>Hawks</t>
  </si>
  <si>
    <t>Players behavior</t>
  </si>
  <si>
    <t>Pirate</t>
  </si>
  <si>
    <t>brumbies</t>
  </si>
  <si>
    <t>nO IDEA</t>
  </si>
  <si>
    <t>North</t>
  </si>
  <si>
    <t>Taranaki</t>
  </si>
  <si>
    <t>South</t>
  </si>
  <si>
    <t>Dragons</t>
  </si>
  <si>
    <t>i don’t know</t>
  </si>
  <si>
    <t>drua</t>
  </si>
  <si>
    <t>force</t>
  </si>
  <si>
    <t>moana</t>
  </si>
  <si>
    <t>-rebels</t>
  </si>
  <si>
    <t>waratshs</t>
  </si>
  <si>
    <t>no</t>
  </si>
  <si>
    <t>Kiwis</t>
  </si>
  <si>
    <t>aucklans</t>
  </si>
  <si>
    <t>dont know</t>
  </si>
  <si>
    <t>waikato</t>
  </si>
  <si>
    <t>canturbury</t>
  </si>
  <si>
    <t>fiji</t>
  </si>
  <si>
    <t>western force</t>
  </si>
  <si>
    <t>otago</t>
  </si>
  <si>
    <t>wellington</t>
  </si>
  <si>
    <t>western reds?</t>
  </si>
  <si>
    <t>Waratah</t>
  </si>
  <si>
    <t>ACT</t>
  </si>
  <si>
    <t>Adelaide</t>
  </si>
  <si>
    <t>Nope</t>
  </si>
  <si>
    <t>Golf, Snooker</t>
  </si>
  <si>
    <t>I simply have no idea, just not interested in rugby</t>
  </si>
  <si>
    <t>I have absolutely no idea</t>
  </si>
  <si>
    <t>Don't know much about this team north island</t>
  </si>
  <si>
    <t>They have there own strengths</t>
  </si>
  <si>
    <t>Chiefs are a good rugby team</t>
  </si>
  <si>
    <t>Great rugby team players to change about good though</t>
  </si>
  <si>
    <t>Know nothing about this team</t>
  </si>
  <si>
    <t>Not comment</t>
  </si>
  <si>
    <t>Been around for years</t>
  </si>
  <si>
    <t>Yes they are</t>
  </si>
  <si>
    <t>Don't know much about this team</t>
  </si>
  <si>
    <t>It is a great team players slsewell</t>
  </si>
  <si>
    <t>On a positive  note yes</t>
  </si>
  <si>
    <t>Waratahs great team</t>
  </si>
  <si>
    <t>Auckland extrordinare</t>
  </si>
  <si>
    <t>Victoria</t>
  </si>
  <si>
    <t>Mighty waikato</t>
  </si>
  <si>
    <t>West Australia</t>
  </si>
  <si>
    <t>Koalas</t>
  </si>
  <si>
    <t>Baseball Softball</t>
  </si>
  <si>
    <t>Canberra Act</t>
  </si>
  <si>
    <t>Dinedin</t>
  </si>
  <si>
    <t>Pacific cup</t>
  </si>
  <si>
    <t>Nothing</t>
  </si>
  <si>
    <t>I don't know what you think of bills to pay for the use of the points</t>
  </si>
  <si>
    <t>Care even kess</t>
  </si>
  <si>
    <t>Don't care</t>
  </si>
  <si>
    <t>Who cares</t>
  </si>
  <si>
    <t>Din't know</t>
  </si>
  <si>
    <t>I absolutely love watching</t>
  </si>
  <si>
    <t>I love it.</t>
  </si>
  <si>
    <t>I absolutely love watch</t>
  </si>
  <si>
    <t>Simple to</t>
  </si>
  <si>
    <t>ence</t>
  </si>
  <si>
    <t>hddfgs</t>
  </si>
  <si>
    <t>uuu</t>
  </si>
  <si>
    <t>jgjhdfs</t>
  </si>
  <si>
    <t>nce</t>
  </si>
  <si>
    <t>Simple to pro</t>
  </si>
  <si>
    <t>Simple to p</t>
  </si>
  <si>
    <t>Simple to provide</t>
  </si>
  <si>
    <t>jssawa</t>
  </si>
  <si>
    <t>krfswe</t>
  </si>
  <si>
    <t>njgder experience</t>
  </si>
  <si>
    <t>All of them</t>
  </si>
  <si>
    <t>H</t>
  </si>
  <si>
    <t>Hi</t>
  </si>
  <si>
    <t>Me</t>
  </si>
  <si>
    <t>L</t>
  </si>
  <si>
    <t>I</t>
  </si>
  <si>
    <t>You</t>
  </si>
  <si>
    <t>The</t>
  </si>
  <si>
    <t>Ok</t>
  </si>
  <si>
    <t>U</t>
  </si>
  <si>
    <t>I’m</t>
  </si>
  <si>
    <t>Supercars</t>
  </si>
  <si>
    <t>I dont know</t>
  </si>
  <si>
    <t>I dunno</t>
  </si>
  <si>
    <t>Cursaders</t>
  </si>
  <si>
    <t>sailing</t>
  </si>
  <si>
    <t>auckland</t>
  </si>
  <si>
    <t>no one is like them</t>
  </si>
  <si>
    <t>that is the best</t>
  </si>
  <si>
    <t>the best</t>
  </si>
  <si>
    <t>they are like no one</t>
  </si>
  <si>
    <t>perth</t>
  </si>
  <si>
    <t>that is pretty good but not really good enough</t>
  </si>
  <si>
    <t>ex auclanders</t>
  </si>
  <si>
    <t>no one</t>
  </si>
  <si>
    <t>nsw</t>
  </si>
  <si>
    <t xml:space="preserve">Baseball </t>
  </si>
  <si>
    <t>Not interested</t>
  </si>
  <si>
    <t>Again not interested in super rugby</t>
  </si>
  <si>
    <t>Not</t>
  </si>
  <si>
    <t>Have no idea as not any intetest I'm such</t>
  </si>
  <si>
    <t>Cook Islands</t>
  </si>
  <si>
    <t>France</t>
  </si>
  <si>
    <t>Canberra</t>
  </si>
  <si>
    <t>Fiji Druas</t>
  </si>
  <si>
    <t>unknown</t>
  </si>
  <si>
    <t>Moana Pasifica</t>
  </si>
  <si>
    <t>inknown</t>
  </si>
  <si>
    <t>unlnown</t>
  </si>
  <si>
    <t>Dontknow</t>
  </si>
  <si>
    <t>Fijian dura</t>
  </si>
  <si>
    <t>Queeensland reds</t>
  </si>
  <si>
    <t>hilanders</t>
  </si>
  <si>
    <t>WARATAHS</t>
  </si>
  <si>
    <t>BLUES</t>
  </si>
  <si>
    <t>HIGHLANDERS</t>
  </si>
  <si>
    <t>BRUMBIES</t>
  </si>
  <si>
    <t>SHARKS</t>
  </si>
  <si>
    <t>HURRICANES</t>
  </si>
  <si>
    <t>CHIEFS</t>
  </si>
  <si>
    <t>CRUSADERS</t>
  </si>
  <si>
    <t>in terms of team</t>
  </si>
  <si>
    <t>Brumbles</t>
  </si>
  <si>
    <t>Maori</t>
  </si>
  <si>
    <t>Hurricane s</t>
  </si>
  <si>
    <t>are no different to all the other super rugby teams</t>
  </si>
  <si>
    <t>are a team I don't follow</t>
  </si>
  <si>
    <t>are no different to other teams</t>
  </si>
  <si>
    <t>None they are boring</t>
  </si>
  <si>
    <t>never heard of them</t>
  </si>
  <si>
    <t>are no different to other rugby tams</t>
  </si>
  <si>
    <t>don't follow them</t>
  </si>
  <si>
    <t>are no different to other super rugby teams</t>
  </si>
  <si>
    <t>are not different to other super rugby teams</t>
  </si>
  <si>
    <t>amazing</t>
  </si>
  <si>
    <t>different</t>
  </si>
  <si>
    <t>team</t>
  </si>
  <si>
    <t>great</t>
  </si>
  <si>
    <t>offence</t>
  </si>
  <si>
    <t>players</t>
  </si>
  <si>
    <t>defence</t>
  </si>
  <si>
    <t>its a good one aswell</t>
  </si>
  <si>
    <t>it hit different</t>
  </si>
  <si>
    <t>a really good team</t>
  </si>
  <si>
    <t>Knights</t>
  </si>
  <si>
    <t>with any name</t>
  </si>
  <si>
    <t>Warriers</t>
  </si>
  <si>
    <t>with any other name</t>
  </si>
  <si>
    <t>I'm not sure</t>
  </si>
  <si>
    <t>Cheif</t>
  </si>
  <si>
    <t>Duno</t>
  </si>
  <si>
    <t>N</t>
  </si>
  <si>
    <t>Games</t>
  </si>
  <si>
    <t>Game</t>
  </si>
  <si>
    <t>Yea</t>
  </si>
  <si>
    <t>Why do I need to review</t>
  </si>
  <si>
    <t>Ngati Porou East Coast</t>
  </si>
  <si>
    <t>Pass</t>
  </si>
  <si>
    <t>Not Sure</t>
  </si>
  <si>
    <t>highlanders, chiefs</t>
  </si>
  <si>
    <t>reds, force, warratahs</t>
  </si>
  <si>
    <t>Blues, crusaders, hurricanes, and highlanders</t>
  </si>
  <si>
    <t>chiefs, highlanders, blues</t>
  </si>
  <si>
    <t>crusaders, blues chiefs and highlanders</t>
  </si>
  <si>
    <t>brumbies, rebels, reds</t>
  </si>
  <si>
    <t>blues, chiefs</t>
  </si>
  <si>
    <t>blues, highlanders</t>
  </si>
  <si>
    <t>dura</t>
  </si>
  <si>
    <t>force, brumbies</t>
  </si>
  <si>
    <t>forces, rebels, brumbies</t>
  </si>
  <si>
    <t>force, reds, bumbies</t>
  </si>
  <si>
    <t>moana Pasifika</t>
  </si>
  <si>
    <t>waratahs</t>
  </si>
  <si>
    <t>The Brumbies</t>
  </si>
  <si>
    <t>idk</t>
  </si>
  <si>
    <t>The Super Rugby team Chiefs is similar to the Super Rugby team crusaders</t>
  </si>
  <si>
    <t>i dont know</t>
  </si>
  <si>
    <t>Rebel</t>
  </si>
  <si>
    <t>Rebell</t>
  </si>
  <si>
    <t>Fiji drua</t>
  </si>
  <si>
    <t>The western force</t>
  </si>
  <si>
    <t>No team is similar</t>
  </si>
  <si>
    <t>Queensland reds</t>
  </si>
  <si>
    <t>NSW waratahs</t>
  </si>
  <si>
    <t>I don't follow rugby</t>
  </si>
  <si>
    <t>Don't follow rugby</t>
  </si>
  <si>
    <t>The All blacks</t>
  </si>
  <si>
    <t>The All Blacks</t>
  </si>
  <si>
    <t>force the All blacks</t>
  </si>
  <si>
    <t>the all blacks</t>
  </si>
  <si>
    <t>the blues</t>
  </si>
  <si>
    <t>Dolphins</t>
  </si>
  <si>
    <t>Cowboys</t>
  </si>
  <si>
    <t>All black's</t>
  </si>
  <si>
    <t>Cowboy</t>
  </si>
  <si>
    <t>Good backs</t>
  </si>
  <si>
    <t>Strong forwards</t>
  </si>
  <si>
    <t>Open play</t>
  </si>
  <si>
    <t>Strong</t>
  </si>
  <si>
    <t>Flashy  backs</t>
  </si>
  <si>
    <t>Cool team</t>
  </si>
  <si>
    <t>Tough</t>
  </si>
  <si>
    <t>manly</t>
  </si>
  <si>
    <t>i dont follow rugby</t>
  </si>
  <si>
    <t>NOOOO</t>
  </si>
  <si>
    <t>Highlanders is similar to</t>
  </si>
  <si>
    <t>Hurricanes is similar to</t>
  </si>
  <si>
    <t>moana pasifika</t>
  </si>
  <si>
    <t>Northern weat</t>
  </si>
  <si>
    <t>Southwest</t>
  </si>
  <si>
    <t>New Jersey</t>
  </si>
  <si>
    <t>Force team</t>
  </si>
  <si>
    <t>Cali</t>
  </si>
  <si>
    <t>Torn</t>
  </si>
  <si>
    <t>In new zealnad</t>
  </si>
  <si>
    <t>Georgia Atlanta</t>
  </si>
  <si>
    <t>California</t>
  </si>
  <si>
    <t>Hortants</t>
  </si>
  <si>
    <t>All black</t>
  </si>
  <si>
    <t>BRONCOS</t>
  </si>
  <si>
    <t>panthers</t>
  </si>
  <si>
    <t>aurd</t>
  </si>
  <si>
    <t>kings</t>
  </si>
  <si>
    <t>Moana Pasifika. UP THE WAHS</t>
  </si>
  <si>
    <t>knights</t>
  </si>
  <si>
    <t>WARRIORS</t>
  </si>
  <si>
    <t>Pacific Island nations</t>
  </si>
  <si>
    <t>NWS</t>
  </si>
  <si>
    <t>Rugby</t>
  </si>
  <si>
    <t>Omggggggggggggg</t>
  </si>
  <si>
    <t>Sure yes vegetables a star mummy</t>
  </si>
  <si>
    <t>Ye</t>
  </si>
  <si>
    <t>MDDLNDKOKOK</t>
  </si>
  <si>
    <t>Yhhhhhhhhhhhhhhhhh</t>
  </si>
  <si>
    <t>I DONT WANT TO DATE HIM BUT I LIKE HIM SO MUCH</t>
  </si>
  <si>
    <t>YASS BESTIE</t>
  </si>
  <si>
    <t>BRO LIFE IS UNFAIR</t>
  </si>
  <si>
    <t>Yess mommy</t>
  </si>
  <si>
    <t>I really like u</t>
  </si>
  <si>
    <t>Yes sir I think declan likes me</t>
  </si>
  <si>
    <t>cruasaders</t>
  </si>
  <si>
    <t>Cruasaders</t>
  </si>
  <si>
    <t>The Super Rugby team Blues is similar to the Super Rugby team</t>
  </si>
  <si>
    <t>The Super Rugby team Chiefs is similar to the Super Rugby team</t>
  </si>
  <si>
    <t>The Super Rugby team Crusaders is similar to the Super Rugby team</t>
  </si>
  <si>
    <t>The Super Rugby team Drua is similar to the Super Rugby team</t>
  </si>
  <si>
    <t>The Super Rugby team Force is similar to the Super Rugby team</t>
  </si>
  <si>
    <t>The Super Rugby team Moana Pasifika is similar to the Super Rugby team</t>
  </si>
  <si>
    <t>The Super Rugby team Reds is similar to the Super Rugby team</t>
  </si>
  <si>
    <t>golden</t>
  </si>
  <si>
    <t>silver fernn</t>
  </si>
  <si>
    <t>The Hurricanes</t>
  </si>
  <si>
    <t>The Force.</t>
  </si>
  <si>
    <t>The Crusaders.</t>
  </si>
  <si>
    <t>The Chiefs.</t>
  </si>
  <si>
    <t>Moana Pasifika.</t>
  </si>
  <si>
    <t>The Brumbies.</t>
  </si>
  <si>
    <t>The Melbourne Rebels.</t>
  </si>
  <si>
    <t>The Blues.</t>
  </si>
  <si>
    <t>Western Force.</t>
  </si>
  <si>
    <t>The Reds.</t>
  </si>
  <si>
    <t>hamilton</t>
  </si>
  <si>
    <t>dunedin</t>
  </si>
  <si>
    <t>māori all blacks</t>
  </si>
  <si>
    <t>melbourne</t>
  </si>
  <si>
    <t>queensland</t>
  </si>
  <si>
    <t>Agretina</t>
  </si>
  <si>
    <t>Austalia</t>
  </si>
  <si>
    <t>Pasific Islands</t>
  </si>
  <si>
    <t>Wallabies</t>
  </si>
  <si>
    <t>Rugby team Blues is similar</t>
  </si>
  <si>
    <t>Brumbies is similar to the Super</t>
  </si>
  <si>
    <t>The Super Rugby team Chiefs</t>
  </si>
  <si>
    <t>chaos elementals</t>
  </si>
  <si>
    <t>The Super Rugby team Drua is</t>
  </si>
  <si>
    <t>team Force is similar to the Super</t>
  </si>
  <si>
    <t>The Super Rugby team Moana Pasifika</t>
  </si>
  <si>
    <t>The Super Rugby team Rebels is similar to the Super Rugby team</t>
  </si>
  <si>
    <t>The Super Rugby team Reds</t>
  </si>
  <si>
    <t>to the Super Rugby team .</t>
  </si>
  <si>
    <t>Brunmies</t>
  </si>
  <si>
    <t>F1</t>
  </si>
  <si>
    <t>Hurricanes because of both of team is alike to others</t>
  </si>
  <si>
    <t>I don't know because I'm not into rugby</t>
  </si>
  <si>
    <t>called Otago Highlanders</t>
  </si>
  <si>
    <t>Ciefs</t>
  </si>
  <si>
    <t>The cruaders</t>
  </si>
  <si>
    <t>The hurricains</t>
  </si>
  <si>
    <t>Bolts</t>
  </si>
  <si>
    <t>Rabbitos</t>
  </si>
  <si>
    <t>Nz maoris</t>
  </si>
  <si>
    <t>South Africa</t>
  </si>
  <si>
    <t>South Pacific</t>
  </si>
  <si>
    <t>Team force</t>
  </si>
  <si>
    <t>The Highlanders</t>
  </si>
  <si>
    <t>The Waratahs</t>
  </si>
  <si>
    <t>badminton, tennis, netball</t>
  </si>
  <si>
    <t>Canbera</t>
  </si>
  <si>
    <t>WAIKATO</t>
  </si>
  <si>
    <t>oOtago</t>
  </si>
  <si>
    <t>Wellingtom</t>
  </si>
  <si>
    <t>tennis, squash</t>
  </si>
  <si>
    <t>White</t>
  </si>
  <si>
    <t>Don't Know</t>
  </si>
  <si>
    <t>The Rebels</t>
  </si>
  <si>
    <t>Moana Paciifika</t>
  </si>
  <si>
    <t>The Force</t>
  </si>
  <si>
    <t>Football</t>
  </si>
  <si>
    <t>Forces</t>
  </si>
  <si>
    <t>Toplanders</t>
  </si>
  <si>
    <t>moana pacifica</t>
  </si>
  <si>
    <t>Fijian Islands</t>
  </si>
  <si>
    <t>Moana Pacifika</t>
  </si>
  <si>
    <t>Brisbane Reds</t>
  </si>
  <si>
    <t>Moana pacific</t>
  </si>
  <si>
    <t>the Super rugby Team Blues os similar to the Super Rugby Team the Chiefs</t>
  </si>
  <si>
    <t>The Super Rugby team BRumbies is similar to the Super Rugby team</t>
  </si>
  <si>
    <t>the Super Rugby team the Chiefs is similar to the super rugby team the Rebels</t>
  </si>
  <si>
    <t>the Super Rugby team Crusaders is similar to the Super Rugby team the Highlanders</t>
  </si>
  <si>
    <t>The Super Rugby team Drua is Similar to the Rugby team the Reds</t>
  </si>
  <si>
    <t>The Rugby Team Force is similar to the Super Rugby team the Highlanders</t>
  </si>
  <si>
    <t>he Super Rugby team Highlanders is similar to the Super Rugby Team</t>
  </si>
  <si>
    <t>The super Rugby Team Hurricanes is similar to the Super Rugby team Brambies</t>
  </si>
  <si>
    <t>the Super Rugby Team Moana Pasifika is similar to the Super Rugby team Blues</t>
  </si>
  <si>
    <t>The Super Rugby team the Rebels is similar to the Super Rugby team the Dura</t>
  </si>
  <si>
    <t>The Super Rugby team Reds is similar to the Super Rugby team the Force</t>
  </si>
  <si>
    <t>the super Rugby Team Waratahs is similar to the super rugby team moana pasifika</t>
  </si>
  <si>
    <t>NOT SURE</t>
  </si>
  <si>
    <t>NORTHLAND</t>
  </si>
  <si>
    <t>REDS</t>
  </si>
  <si>
    <t>do</t>
  </si>
  <si>
    <t>yea</t>
  </si>
  <si>
    <t>ifk</t>
  </si>
  <si>
    <t>google</t>
  </si>
  <si>
    <t>Union</t>
  </si>
  <si>
    <t>War games</t>
  </si>
  <si>
    <t>Poly</t>
  </si>
  <si>
    <t>Gang</t>
  </si>
  <si>
    <t>Aussie rules</t>
  </si>
  <si>
    <t>ofhwaghih</t>
  </si>
  <si>
    <t>uhiuhu</t>
  </si>
  <si>
    <t>hiuhuhiuhiuhi</t>
  </si>
  <si>
    <t>hihuhi</t>
  </si>
  <si>
    <t>guygyuyuyg</t>
  </si>
  <si>
    <t>iuhhiui</t>
  </si>
  <si>
    <t>uihgiuhuih</t>
  </si>
  <si>
    <t>vghvghvhhghvhg</t>
  </si>
  <si>
    <t>hiuhiuh</t>
  </si>
  <si>
    <t>South Island</t>
  </si>
  <si>
    <t>Pasifika Islands</t>
  </si>
  <si>
    <t>Fiji Drua</t>
  </si>
  <si>
    <t>Jaguares</t>
  </si>
  <si>
    <t>Higi</t>
  </si>
  <si>
    <t>Super Rugby tournament</t>
  </si>
  <si>
    <t>The Super Rugby team Blues is similar to the Super Rugby team ...</t>
  </si>
  <si>
    <t>New Zealand All Blacks</t>
  </si>
  <si>
    <t>NSW Waratahs</t>
  </si>
  <si>
    <t>ACT Brumbies</t>
  </si>
  <si>
    <t>Rangatira</t>
  </si>
  <si>
    <t>Whatumoana</t>
  </si>
  <si>
    <t>Landers</t>
  </si>
  <si>
    <t>The 'Canes</t>
  </si>
  <si>
    <t>Pacific Islanders</t>
  </si>
  <si>
    <t>Tahs</t>
  </si>
  <si>
    <t>badminton</t>
  </si>
  <si>
    <t>highlander</t>
  </si>
  <si>
    <t>crushsader</t>
  </si>
  <si>
    <t>kangaroo</t>
  </si>
  <si>
    <t>i have got no idea</t>
  </si>
  <si>
    <t>maybe</t>
  </si>
  <si>
    <t>what kind of questions are these</t>
  </si>
  <si>
    <t>irrelevant</t>
  </si>
  <si>
    <t>in every other city</t>
  </si>
  <si>
    <t>Foods</t>
  </si>
  <si>
    <t>Cooks</t>
  </si>
  <si>
    <t>Goals</t>
  </si>
  <si>
    <t>Buns</t>
  </si>
  <si>
    <t>Foot</t>
  </si>
  <si>
    <t>Low</t>
  </si>
  <si>
    <t>Tornados</t>
  </si>
  <si>
    <t>One</t>
  </si>
  <si>
    <t>Super rugby team ghosts</t>
  </si>
  <si>
    <t>Boons</t>
  </si>
  <si>
    <t>Bulls</t>
  </si>
  <si>
    <t>Hurricances</t>
  </si>
  <si>
    <t>Paris</t>
  </si>
  <si>
    <t>Abu debuih</t>
  </si>
  <si>
    <t>London</t>
  </si>
  <si>
    <t>England</t>
  </si>
  <si>
    <t>Hawaii</t>
  </si>
  <si>
    <t>America</t>
  </si>
  <si>
    <t>Sri lanka</t>
  </si>
  <si>
    <t>What?</t>
  </si>
  <si>
    <t>These are crap</t>
  </si>
  <si>
    <t>Gah!</t>
  </si>
  <si>
    <t>Blues I guess</t>
  </si>
  <si>
    <t>Every other team</t>
  </si>
  <si>
    <t>Other aussie teams</t>
  </si>
  <si>
    <t>christchurch</t>
  </si>
  <si>
    <t>i don’t know super rugby</t>
  </si>
  <si>
    <t>down south</t>
  </si>
  <si>
    <t>islanders</t>
  </si>
  <si>
    <t>professionals</t>
  </si>
  <si>
    <t>dont know this team</t>
  </si>
  <si>
    <t>enthusiastic and hardworking</t>
  </si>
  <si>
    <t>passionate, winners, hardworking</t>
  </si>
  <si>
    <t>they are passionate</t>
  </si>
  <si>
    <t>professionals in their spot</t>
  </si>
  <si>
    <t>loyal and hardworking</t>
  </si>
  <si>
    <t>i don't know this team</t>
  </si>
  <si>
    <t>dont kow</t>
  </si>
  <si>
    <t>Olympics, athletics</t>
  </si>
  <si>
    <t>Brisbane</t>
  </si>
  <si>
    <t>Counties manukau</t>
  </si>
  <si>
    <t>Pacific islands</t>
  </si>
  <si>
    <t>The Auckland blues</t>
  </si>
  <si>
    <t>Mani</t>
  </si>
  <si>
    <t>The blued</t>
  </si>
  <si>
    <t>Hamilton waikato</t>
  </si>
  <si>
    <t>Canterbury crusaders</t>
  </si>
  <si>
    <t>Otago Highlanders</t>
  </si>
  <si>
    <t>Made up of players from various Pacific Islands.</t>
  </si>
  <si>
    <t>Queensland red</t>
  </si>
  <si>
    <t>The new South wales</t>
  </si>
  <si>
    <t>Canterbury Crusaders</t>
  </si>
  <si>
    <t>I don't know any</t>
  </si>
  <si>
    <t>Don't know any</t>
  </si>
  <si>
    <t>Thats right</t>
  </si>
  <si>
    <t>That's right</t>
  </si>
  <si>
    <t>Volleyball</t>
  </si>
  <si>
    <t>proudly represents the Auckland region.</t>
  </si>
  <si>
    <t>and are a team from Australia.</t>
  </si>
  <si>
    <t>and neighbour the Auckland Blues.</t>
  </si>
  <si>
    <t>is from Canterbury and the surrounding region.</t>
  </si>
  <si>
    <t>Chiefs, coming from a smaller area.</t>
  </si>
  <si>
    <t>the Blues.</t>
  </si>
  <si>
    <t>and come from the far South.</t>
  </si>
  <si>
    <t>they are based in Wellington, New Zealand.</t>
  </si>
  <si>
    <t>Cheifs from the BOP and Waikato.</t>
  </si>
  <si>
    <t>Blues, being from Melbourne and taking their name from the former Australia Rugby Champions.</t>
  </si>
  <si>
    <t>hail from Australia.</t>
  </si>
  <si>
    <t>Hurricanes that hail from Wellington.</t>
  </si>
  <si>
    <t>Yes they are the same as any other super rugby team</t>
  </si>
  <si>
    <t>Never neard of them</t>
  </si>
  <si>
    <t>I have not got a clue as I don't follow any sports at but at a guess I would say yes.</t>
  </si>
  <si>
    <t>I do not know</t>
  </si>
  <si>
    <t>I do not know.</t>
  </si>
  <si>
    <t>Brua</t>
  </si>
  <si>
    <t>Grua</t>
  </si>
  <si>
    <t>Cheats</t>
  </si>
  <si>
    <t>Yes it is</t>
  </si>
  <si>
    <t>DK</t>
  </si>
  <si>
    <t>Maori all blacks</t>
  </si>
  <si>
    <t>Team</t>
  </si>
  <si>
    <t>lA</t>
  </si>
  <si>
    <t>Duran</t>
  </si>
  <si>
    <t>Ctickets</t>
  </si>
  <si>
    <t>Tey</t>
  </si>
  <si>
    <t>Now</t>
  </si>
  <si>
    <t>Dont</t>
  </si>
  <si>
    <t>Yuugg</t>
  </si>
  <si>
    <t>Super</t>
  </si>
  <si>
    <t>Boring teams.</t>
  </si>
  <si>
    <t>Australian teams.</t>
  </si>
  <si>
    <t>Dull sporting teams.</t>
  </si>
  <si>
    <t>Championship teams.</t>
  </si>
  <si>
    <t>Unknown known</t>
  </si>
  <si>
    <t>to overseas teams.</t>
  </si>
  <si>
    <t>any other rugby team.</t>
  </si>
  <si>
    <t>North Island teams.</t>
  </si>
  <si>
    <t>Any other teams.</t>
  </si>
  <si>
    <t>Melbourne sports teams.</t>
  </si>
  <si>
    <t>to another Super Rugby squad.</t>
  </si>
  <si>
    <t>Nothing at all.</t>
  </si>
  <si>
    <t>Drug</t>
  </si>
  <si>
    <t>ok</t>
  </si>
  <si>
    <t>go ok blah blah</t>
  </si>
  <si>
    <t>ok blah blah</t>
  </si>
  <si>
    <t>poncies</t>
  </si>
  <si>
    <t>coconuts</t>
  </si>
  <si>
    <t>Of the nation</t>
  </si>
  <si>
    <t>International</t>
  </si>
  <si>
    <t>Of International</t>
  </si>
  <si>
    <t>Super seven</t>
  </si>
  <si>
    <t>Seven</t>
  </si>
  <si>
    <t>hurricans</t>
  </si>
  <si>
    <t>hurrcans</t>
  </si>
  <si>
    <t>Hylanders</t>
  </si>
  <si>
    <t>Bandits</t>
  </si>
  <si>
    <t>Bulldogs</t>
  </si>
  <si>
    <t>Flames</t>
  </si>
  <si>
    <t>Oceanina</t>
  </si>
  <si>
    <t>Waikato chiefs</t>
  </si>
  <si>
    <t>Forgot</t>
  </si>
  <si>
    <t>Increase overseas trade and cooperate with foreign countries</t>
  </si>
  <si>
    <t>hi i am the only one alive</t>
  </si>
  <si>
    <t>tegq3hqgwegwegwegweg</t>
  </si>
  <si>
    <t>qetgqetwthwtsrht</t>
  </si>
  <si>
    <t>wegwetgwegwegwgwgwgwgtweg</t>
  </si>
  <si>
    <t>gewrgwrgwrgwgwgw</t>
  </si>
  <si>
    <t>wegwegtwegegwegwgwegetgwegwe</t>
  </si>
  <si>
    <t>egwgwegwgw</t>
  </si>
  <si>
    <t>wetgqgrg</t>
  </si>
  <si>
    <t>wgwgtwegwetgwegwegwetgwegweg</t>
  </si>
  <si>
    <t>s in the north east of america</t>
  </si>
  <si>
    <t>wegwegwegwtegwetgewgwetgwgw</t>
  </si>
  <si>
    <t>egegwgwetwgwegtgeg</t>
  </si>
  <si>
    <t>Makos</t>
  </si>
  <si>
    <t>Because of rugby</t>
  </si>
  <si>
    <t>I don't know why they are similar</t>
  </si>
  <si>
    <t>I don't know how their similar</t>
  </si>
  <si>
    <t>-</t>
  </si>
  <si>
    <t>Mixed martial arts</t>
  </si>
  <si>
    <t>No idea sorry</t>
  </si>
  <si>
    <t>The Tactics !</t>
  </si>
  <si>
    <t>Somoa lol</t>
  </si>
  <si>
    <t>The Magpies</t>
  </si>
  <si>
    <t>The Greens</t>
  </si>
  <si>
    <t>The Buffalos</t>
  </si>
  <si>
    <t>not surr</t>
  </si>
  <si>
    <t>sorry don’t know</t>
  </si>
  <si>
    <t>That they will be playing</t>
  </si>
  <si>
    <t>I don't care about sports</t>
  </si>
  <si>
    <t>I really don't know</t>
  </si>
  <si>
    <t>I don't pay attention to these things</t>
  </si>
  <si>
    <t>so is this the whole survey??</t>
  </si>
  <si>
    <t>I don't watch sports</t>
  </si>
  <si>
    <t>:/</t>
  </si>
  <si>
    <t>I don't know!</t>
  </si>
  <si>
    <t>hi</t>
  </si>
  <si>
    <t>I don't watch rugby bruh</t>
  </si>
  <si>
    <t>yesyes</t>
  </si>
  <si>
    <t>But is not the same</t>
  </si>
  <si>
    <t>Based in Auckland</t>
  </si>
  <si>
    <t>based in Canberrs</t>
  </si>
  <si>
    <t>Based in the Waiato</t>
  </si>
  <si>
    <t>Based in Christchurch</t>
  </si>
  <si>
    <t>Based in Perth</t>
  </si>
  <si>
    <t>Based in WEllingon</t>
  </si>
  <si>
    <t>based in Auckland</t>
  </si>
  <si>
    <t>Based in Melbourne</t>
  </si>
  <si>
    <t>based in Brisbane</t>
  </si>
  <si>
    <t>based in NSW</t>
  </si>
  <si>
    <t>I know nothing about the Blues</t>
  </si>
  <si>
    <t>I know nothing about the Brumbies except they are Aussie</t>
  </si>
  <si>
    <t>I know nothing about the Chiefs</t>
  </si>
  <si>
    <t>I have never heard of the Druas</t>
  </si>
  <si>
    <t>I do not know who the Force is</t>
  </si>
  <si>
    <t>I have no idea who the Rebels are</t>
  </si>
  <si>
    <t>I do not know who the Reds are</t>
  </si>
  <si>
    <t>I know nothing about the Waratahs</t>
  </si>
  <si>
    <t>Brisbane Brumbies</t>
  </si>
  <si>
    <t>Hamilton Chiefs</t>
  </si>
  <si>
    <t>Cantebury Crusaders</t>
  </si>
  <si>
    <t>Sydney Waratahs</t>
  </si>
  <si>
    <t>Panthers</t>
  </si>
  <si>
    <t>correct</t>
  </si>
  <si>
    <t>Snow sports</t>
  </si>
  <si>
    <t>Bay of plenty</t>
  </si>
  <si>
    <t>Māori all blacks</t>
  </si>
  <si>
    <t>Aboriginal</t>
  </si>
  <si>
    <t>league</t>
  </si>
  <si>
    <t>roosters</t>
  </si>
  <si>
    <t>They are Australian</t>
  </si>
  <si>
    <t>From nz</t>
  </si>
  <si>
    <t>They have players from christchurch</t>
  </si>
  <si>
    <t>It has teams from all over oceania</t>
  </si>
  <si>
    <t>They are from dunedin</t>
  </si>
  <si>
    <t>They are from wellington</t>
  </si>
  <si>
    <t>It has players of all the pacific islands</t>
  </si>
  <si>
    <t>From melbourne</t>
  </si>
  <si>
    <t>It has players from Australia</t>
  </si>
  <si>
    <t>Like I said, rugby is dumb.</t>
  </si>
  <si>
    <t>This is indicative of rugby in NZ. No matter how much I push, it just keeps sucking up all the air.</t>
  </si>
  <si>
    <t>No idea. I hate rugby and think it's a detriment to NZ society.</t>
  </si>
  <si>
    <t>Ughhhhh.</t>
  </si>
  <si>
    <t>It's almost not worth doing this survey. I said none of the above in the open.</t>
  </si>
  <si>
    <t>Fuuuuuuuuck.</t>
  </si>
  <si>
    <t>a</t>
  </si>
  <si>
    <t>Jesus.</t>
  </si>
  <si>
    <t>Fuck me.</t>
  </si>
  <si>
    <t>b</t>
  </si>
  <si>
    <t>How much longer can this go on?</t>
  </si>
  <si>
    <t>Please stop.</t>
  </si>
  <si>
    <t>Don't</t>
  </si>
  <si>
    <t>raiders</t>
  </si>
  <si>
    <t>canterbury</t>
  </si>
  <si>
    <t xml:space="preserve">Water polo </t>
  </si>
  <si>
    <t>Themselves go the chief’s</t>
  </si>
  <si>
    <t>Who are they</t>
  </si>
  <si>
    <t>All the others</t>
  </si>
  <si>
    <t>Turbos</t>
  </si>
  <si>
    <t>Raiders</t>
  </si>
  <si>
    <t>I have no idea.</t>
  </si>
  <si>
    <t>I have never heard of this team.</t>
  </si>
  <si>
    <t>I have absolutely no idea.</t>
  </si>
  <si>
    <t>I have not heard of this team.</t>
  </si>
  <si>
    <t>Skateboarding</t>
  </si>
  <si>
    <t>any</t>
  </si>
  <si>
    <t>I would not have a clue</t>
  </si>
  <si>
    <t>Would not have a clue</t>
  </si>
  <si>
    <t>Don't know what it means</t>
  </si>
  <si>
    <t>No idea what it means</t>
  </si>
  <si>
    <t>Don't kn ow what it means</t>
  </si>
  <si>
    <t>I don't know what it means.</t>
  </si>
  <si>
    <t>Western Australia</t>
  </si>
  <si>
    <t>"Pacific"</t>
  </si>
  <si>
    <t>motor racing</t>
  </si>
  <si>
    <t>enough already this is stupid</t>
  </si>
  <si>
    <t>Stormers from South Africa, not much good</t>
  </si>
  <si>
    <t>Hurricans good team</t>
  </si>
  <si>
    <t>Chiefs from Hamilton, a good team</t>
  </si>
  <si>
    <t>who is Dura, Tonga?</t>
  </si>
  <si>
    <t>Lions from South Africa, not much good</t>
  </si>
  <si>
    <t>please stop this</t>
  </si>
  <si>
    <t>good team equal to Chiefs</t>
  </si>
  <si>
    <t>Tonga, up and coming team</t>
  </si>
  <si>
    <t>Cheetas for South Africa, not very good</t>
  </si>
  <si>
    <t>they are so bad that you cant compare them to anybody</t>
  </si>
  <si>
    <t>Is not something that I follow</t>
  </si>
  <si>
    <t>I wouldn't have a clue</t>
  </si>
  <si>
    <t>Is a team that i am interested to learn how there games go singles they are our regional team</t>
  </si>
  <si>
    <t>always move forward</t>
  </si>
  <si>
    <t>They are always quality and care about customers</t>
  </si>
  <si>
    <t>always modern</t>
  </si>
  <si>
    <t>more quality</t>
  </si>
  <si>
    <t>more modern</t>
  </si>
  <si>
    <t>red</t>
  </si>
  <si>
    <t>blue</t>
  </si>
  <si>
    <t>brumies</t>
  </si>
  <si>
    <t>wombats</t>
  </si>
  <si>
    <t>Color</t>
  </si>
  <si>
    <t>New member</t>
  </si>
  <si>
    <t>Manager</t>
  </si>
  <si>
    <t>Match</t>
  </si>
  <si>
    <t>Member</t>
  </si>
  <si>
    <t>Fan</t>
  </si>
  <si>
    <t>Super rugby hurricanes squad</t>
  </si>
  <si>
    <t>Local</t>
  </si>
  <si>
    <t>Antifan</t>
  </si>
  <si>
    <t>Victory</t>
  </si>
  <si>
    <t>Okay</t>
  </si>
  <si>
    <t>someone else</t>
  </si>
  <si>
    <t>warratahs</t>
  </si>
  <si>
    <t>tasman</t>
  </si>
  <si>
    <t>do not know</t>
  </si>
  <si>
    <t>esport</t>
  </si>
  <si>
    <t>.</t>
  </si>
  <si>
    <t>dfregref</t>
  </si>
  <si>
    <t>fgrwwf</t>
  </si>
  <si>
    <t>Idk</t>
  </si>
  <si>
    <t>Brunbies</t>
  </si>
  <si>
    <t>The Blues too are able to add to the Super Rugby team</t>
  </si>
  <si>
    <t>Have to disagree with this statement! Yes, good players but not up to the standard of New Zealand te</t>
  </si>
  <si>
    <t>- only similar because it’s a top clas team in North Island.</t>
  </si>
  <si>
    <t>because they consistently supply more players than any other regional team to the Super Rugby team.</t>
  </si>
  <si>
    <t>For an island of less than a million people they are extraordinarily talented.</t>
  </si>
  <si>
    <t>Again, no Australian team is worthy of the Super Rugby team</t>
  </si>
  <si>
    <t>The Highlanders are struggling just now to compete in the super league.</t>
  </si>
  <si>
    <t>Yes, they regularly supply players for the Super Rugby team</t>
  </si>
  <si>
    <t>Moana Pacifica could well beat the Super Rugby team!</t>
  </si>
  <si>
    <t>No, a Melbourne team doesn’t qualify either!</t>
  </si>
  <si>
    <t>Not a team from Brisbane either!</t>
  </si>
  <si>
    <t>Do not accept that any Australians could be a good as the Super Rugby team, could be a biased Kiwi ?</t>
  </si>
  <si>
    <t>BLues</t>
  </si>
  <si>
    <t>Dragon</t>
  </si>
  <si>
    <t>Kiwi</t>
  </si>
  <si>
    <t>Watatahs</t>
  </si>
  <si>
    <t>Red bells</t>
  </si>
  <si>
    <t>No comments</t>
  </si>
  <si>
    <t>All blacks?</t>
  </si>
  <si>
    <t>Running</t>
  </si>
  <si>
    <t>all the same</t>
  </si>
  <si>
    <t>who?</t>
  </si>
  <si>
    <t>i have no interest</t>
  </si>
  <si>
    <t>they are all the same to me</t>
  </si>
  <si>
    <t>Crusadors</t>
  </si>
  <si>
    <t>Don't know sorry</t>
  </si>
  <si>
    <t>Endorse</t>
  </si>
  <si>
    <t>Magic farishta</t>
  </si>
  <si>
    <t>Pebbles</t>
  </si>
  <si>
    <t>Dreeds</t>
  </si>
  <si>
    <t>Motor racing and rally</t>
  </si>
  <si>
    <t>the chiefs</t>
  </si>
  <si>
    <t>chifs</t>
  </si>
  <si>
    <t>DON'T KNOW</t>
  </si>
  <si>
    <t>ALL BLACKS</t>
  </si>
  <si>
    <t>HURRICANS</t>
  </si>
  <si>
    <t>ALLBLACKS</t>
  </si>
  <si>
    <t>Blues is similar to the Super Rugby team</t>
  </si>
  <si>
    <t>Brumbies is similar to the Super Rugby team</t>
  </si>
  <si>
    <t>Chiefs is similar to the Super Rugby team</t>
  </si>
  <si>
    <t>Crusaders is similar to the Super Rugby team</t>
  </si>
  <si>
    <t>Drua is similar to the Super Rugby team</t>
  </si>
  <si>
    <t>Force is similar to the Super Rugby team</t>
  </si>
  <si>
    <t>Highlanders is similar to the Super Rugby team</t>
  </si>
  <si>
    <t>Hurricanes is similar to the Super Rugby team</t>
  </si>
  <si>
    <t>Moana Pasifika is similar to the Super Rugby team</t>
  </si>
  <si>
    <t>Rebels is similar to the Super Rugby team</t>
  </si>
  <si>
    <t>Reds is similar to the Super Rugby team</t>
  </si>
  <si>
    <t>Waratahs is similar to the Super Rugby team</t>
  </si>
  <si>
    <t>where are we going with this</t>
  </si>
  <si>
    <t>I don't know these sayings</t>
  </si>
  <si>
    <t>More confusion</t>
  </si>
  <si>
    <t>Feeling dumb now</t>
  </si>
  <si>
    <t>and so on</t>
  </si>
  <si>
    <t>not sure of this</t>
  </si>
  <si>
    <t>it is not similar</t>
  </si>
  <si>
    <t>it is not</t>
  </si>
  <si>
    <t>Manu Samoa</t>
  </si>
  <si>
    <t>Flying Fijians</t>
  </si>
  <si>
    <t>no idea what you want</t>
  </si>
  <si>
    <t>no idea what you mean</t>
  </si>
  <si>
    <t>no idea what yoy mean</t>
  </si>
  <si>
    <t>New south Wales</t>
  </si>
  <si>
    <t>don’t knoa</t>
  </si>
  <si>
    <t>don’t know</t>
  </si>
  <si>
    <t>unsure</t>
  </si>
  <si>
    <t>rabbitohs</t>
  </si>
  <si>
    <t>Chris</t>
  </si>
  <si>
    <t>Burgers</t>
  </si>
  <si>
    <t>Windbreakers</t>
  </si>
  <si>
    <t>A little yes</t>
  </si>
  <si>
    <t>Maybe</t>
  </si>
  <si>
    <t>Not heard of force</t>
  </si>
  <si>
    <t>A little</t>
  </si>
  <si>
    <t>NZ Maori</t>
  </si>
  <si>
    <t>anywhere in th world</t>
  </si>
  <si>
    <t>anywhere in the world</t>
  </si>
  <si>
    <t>of any other country</t>
  </si>
  <si>
    <t>but who cares? Not me!</t>
  </si>
  <si>
    <t>Hurriacnaes</t>
  </si>
  <si>
    <t>all</t>
  </si>
  <si>
    <t>sometimes</t>
  </si>
  <si>
    <t>to the rest of the teams in New Zealand.</t>
  </si>
  <si>
    <t>to the rest of the teams in Australia.</t>
  </si>
  <si>
    <t>Other teams in New Zealand</t>
  </si>
  <si>
    <t>in the rerst of New Zealand</t>
  </si>
  <si>
    <t>In the rest of the competition.</t>
  </si>
  <si>
    <t>in the rest of Australia.</t>
  </si>
  <si>
    <t>in the rest of New Zealand.</t>
  </si>
  <si>
    <t>in the rst of New Zealand</t>
  </si>
  <si>
    <t>In New Zealand and Australia</t>
  </si>
  <si>
    <t>in the rest of Australia</t>
  </si>
  <si>
    <t>is similar to the rest of the teams in Australia.</t>
  </si>
  <si>
    <t>Aaagh we hate sport</t>
  </si>
  <si>
    <t>Don't know either though can tell the d8fference from a bar of soap</t>
  </si>
  <si>
    <t>Sorry still no idea</t>
  </si>
  <si>
    <t>Noon not another rugby question</t>
  </si>
  <si>
    <t>Never heard of Drua</t>
  </si>
  <si>
    <t>Blankets blank blank #wehatesport</t>
  </si>
  <si>
    <t>Vaguely remember the Hurricanes are Wellington based</t>
  </si>
  <si>
    <t>Nup</t>
  </si>
  <si>
    <t>Unfamiliar</t>
  </si>
  <si>
    <t>Not sure why we're not screened out</t>
  </si>
  <si>
    <t>Absolutely no clue</t>
  </si>
  <si>
    <t>asdjwa</t>
  </si>
  <si>
    <t>hfasd</t>
  </si>
  <si>
    <t>asjdasd</t>
  </si>
  <si>
    <t>gasd</t>
  </si>
  <si>
    <t>lowlanders</t>
  </si>
  <si>
    <t>r</t>
  </si>
  <si>
    <t>sdafasd</t>
  </si>
  <si>
    <t>gqefas</t>
  </si>
  <si>
    <t>gweawd</t>
  </si>
  <si>
    <t>True</t>
  </si>
  <si>
    <t>No dea</t>
  </si>
  <si>
    <t>The super rugby team blues is similar to the super rugby team</t>
  </si>
  <si>
    <t>The super rugby team brumbies is similar to the super rugby team</t>
  </si>
  <si>
    <t>The super rugby team chiefs is similar to the super rugby tram</t>
  </si>
  <si>
    <t>The super rugby team crusaders is similar to the super rugby team</t>
  </si>
  <si>
    <t>The super rugby team drugs is similar to the super rugby team</t>
  </si>
  <si>
    <t>The super rugby team force is similar to the super rugby team</t>
  </si>
  <si>
    <t>The super rugby team highlanders is similar to the super rugby team</t>
  </si>
  <si>
    <t>The super rugby team hurricanes is similar to the super rugby team</t>
  </si>
  <si>
    <t>The super rugby team Moana pasifika is similar to the super rugby rugby time</t>
  </si>
  <si>
    <t>The super rugby team rebels is similar to the super rugby team</t>
  </si>
  <si>
    <t>The super rugby team reds is similar to the super rugby team</t>
  </si>
  <si>
    <t>The super rugby team waratahs is similar to the super rugby team</t>
  </si>
  <si>
    <t>The Super Rugby team Chiefs is similar to the Super Rugby team ...</t>
  </si>
  <si>
    <t>The super Rugby team Blues is similar to the super rugby team</t>
  </si>
  <si>
    <t>The super Rugby team Brumbies is similar to the Super Rugby team</t>
  </si>
  <si>
    <t>The Super Rugby team Chiefs is similar to the super rugby team</t>
  </si>
  <si>
    <t>The Super Rugby team crusaders is similar to the Super Rugby team</t>
  </si>
  <si>
    <t>The super rugby team Drua is similar to the super rugby team</t>
  </si>
  <si>
    <t>The Super Rugby team Highlanders is similar to the super rugby team</t>
  </si>
  <si>
    <t>The super Rugby team Hurricanes is similar to the Super Rugby team</t>
  </si>
  <si>
    <t>The Super Rugby theam Rebels is similar to the Super Rugby team</t>
  </si>
  <si>
    <t>The super rugby team Reds is similar to the super rugby team</t>
  </si>
  <si>
    <t>The Canes</t>
  </si>
  <si>
    <t>I really don't know what to add....</t>
  </si>
  <si>
    <t>The Drua</t>
  </si>
  <si>
    <t xml:space="preserve">Boxing </t>
  </si>
  <si>
    <t>Auckland, the only other team that can come close to comparing on a results/record Base.</t>
  </si>
  <si>
    <t>Chefs, Highlanders</t>
  </si>
  <si>
    <t>Do not compare to any other team in super rugby. Their unique, representing multiple island nations</t>
  </si>
  <si>
    <t>im so happy there</t>
  </si>
  <si>
    <t>late but good</t>
  </si>
  <si>
    <t>its own team</t>
  </si>
  <si>
    <t>sick too</t>
  </si>
  <si>
    <t>imm never gona give up</t>
  </si>
  <si>
    <t>woow asome</t>
  </si>
  <si>
    <t>is good because its pro</t>
  </si>
  <si>
    <t>yesir itts preety asomon</t>
  </si>
  <si>
    <t>goood and yea</t>
  </si>
  <si>
    <t>reety cool</t>
  </si>
  <si>
    <t>blue red yes</t>
  </si>
  <si>
    <t>preety sick and yea</t>
  </si>
  <si>
    <t>Warrathah</t>
  </si>
  <si>
    <t>snooker</t>
  </si>
  <si>
    <t>the brumbies</t>
  </si>
  <si>
    <t>thr chiefs</t>
  </si>
  <si>
    <t>the highlanders</t>
  </si>
  <si>
    <t>melbourne reels</t>
  </si>
  <si>
    <t>Reels</t>
  </si>
  <si>
    <t>The Warriors</t>
  </si>
  <si>
    <t>Wellington Phoenix</t>
  </si>
  <si>
    <t>Thunders</t>
  </si>
  <si>
    <t>South African</t>
  </si>
  <si>
    <t>Christchurch , New Zealand</t>
  </si>
  <si>
    <t>Perth , Western Australia</t>
  </si>
  <si>
    <t>Various islands</t>
  </si>
  <si>
    <t>Australian state of Queensland</t>
  </si>
  <si>
    <t>Brun</t>
  </si>
  <si>
    <t>The chief</t>
  </si>
  <si>
    <t>Moana pasifikia</t>
  </si>
  <si>
    <t>Motorsports</t>
  </si>
  <si>
    <t>Pink</t>
  </si>
  <si>
    <t>Mooloos</t>
  </si>
  <si>
    <t>Black</t>
  </si>
  <si>
    <t>Manukau</t>
  </si>
  <si>
    <t>Whites</t>
  </si>
  <si>
    <t>NZ</t>
  </si>
  <si>
    <t>Highlands</t>
  </si>
  <si>
    <t xml:space="preserve">Kayaking </t>
  </si>
  <si>
    <t>Canterbury and Mako's</t>
  </si>
  <si>
    <t>Fijian national team</t>
  </si>
  <si>
    <t>The Western Force</t>
  </si>
  <si>
    <t>CHIEF'S</t>
  </si>
  <si>
    <t>Crusaders as they have won the title</t>
  </si>
  <si>
    <t>Waratahs as they both come from Australia</t>
  </si>
  <si>
    <t>The Blues as they are neighbouring franchise from North Island, New Zealand</t>
  </si>
  <si>
    <t>The Westerm</t>
  </si>
  <si>
    <t>Moana pacific as they are from an island in the pacific</t>
  </si>
  <si>
    <t>The Brumbies as they are from Australia</t>
  </si>
  <si>
    <t>The Crusaders as they are both NZ and South Island  franchises</t>
  </si>
  <si>
    <t>The Highlanders as they both struggle to get to the finals</t>
  </si>
  <si>
    <t>Melbourne Rebels as they are newer teams in the competition</t>
  </si>
  <si>
    <t>The Highlanders as their rugby kit is blue</t>
  </si>
  <si>
    <t>The the Brumbies as they are both Australian teams</t>
  </si>
  <si>
    <t>The Rebels as the both play in stadiums that host cricket</t>
  </si>
  <si>
    <t>Do not know</t>
  </si>
  <si>
    <t>No ldea</t>
  </si>
  <si>
    <t>The Super Rugby team Brumbies is similar to the Super Rugby team Highlanders</t>
  </si>
  <si>
    <t>The Super Rugby team Force is similar to the Super Rugby team Rebels in their shared identity as exp</t>
  </si>
  <si>
    <t>Lowlanders</t>
  </si>
  <si>
    <t>Hawaiki</t>
  </si>
  <si>
    <t>The sharks</t>
  </si>
  <si>
    <t>Jaguars</t>
  </si>
  <si>
    <t>everyday</t>
  </si>
  <si>
    <t>veryday</t>
  </si>
  <si>
    <t>Yesday</t>
  </si>
  <si>
    <t>seventine</t>
  </si>
  <si>
    <t>allnight</t>
  </si>
  <si>
    <t>yesyouknow</t>
  </si>
  <si>
    <t>nine</t>
  </si>
  <si>
    <t>South africa</t>
  </si>
  <si>
    <t>nineyt</t>
  </si>
  <si>
    <t>allday</t>
  </si>
  <si>
    <t>Stroms</t>
  </si>
  <si>
    <t>Brumbie</t>
  </si>
  <si>
    <t>httvbbn</t>
  </si>
  <si>
    <t>goods</t>
  </si>
  <si>
    <t>giihg</t>
  </si>
  <si>
    <t>giif</t>
  </si>
  <si>
    <t>guuij</t>
  </si>
  <si>
    <t>Ditto</t>
  </si>
  <si>
    <t>Same as before</t>
  </si>
  <si>
    <t>Haven't heard</t>
  </si>
  <si>
    <t>All super rugby teams</t>
  </si>
  <si>
    <t>leader</t>
  </si>
  <si>
    <t>warriers</t>
  </si>
  <si>
    <t>highlandwrs</t>
  </si>
  <si>
    <t>Tennid</t>
  </si>
  <si>
    <t>Wooow so i tresting</t>
  </si>
  <si>
    <t>I could care less</t>
  </si>
  <si>
    <t>I like balls</t>
  </si>
  <si>
    <t>some day this will be iova</t>
  </si>
  <si>
    <t>I ront agree with that at all</t>
  </si>
  <si>
    <t>mr lova lova</t>
  </si>
  <si>
    <t>idc</t>
  </si>
  <si>
    <t>Entry</t>
  </si>
  <si>
    <t>Value</t>
  </si>
  <si>
    <t>NA</t>
  </si>
  <si>
    <t>Total</t>
  </si>
  <si>
    <t>TRANSPOSED: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</si>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</sst>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2">
    <font>
      <sz val="11"/>
      <color rgb="FF000000"/>
      <name val="Arial"/>
    </font>
    <font>
      <u/>
      <sz val="11"/>
      <color theme="10"/>
      <name val="Arial"/>
    </font>
    <font>
      <sz val="22"/>
      <color rgb="FF44546A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u/>
      <sz val="11"/>
      <color rgb="FF000000"/>
      <name val="Arial"/>
      <family val="2"/>
      <charset val="204"/>
    </font>
    <font>
      <b/>
      <sz val="11"/>
      <name val="Arial"/>
    </font>
    <font>
      <u/>
      <sz val="11"/>
      <color indexed="12"/>
      <name val="Arial"/>
    </font>
    <font>
      <sz val="11"/>
      <color rgb="FF000000"/>
      <name val="Arial"/>
    </font>
    <font>
      <b/>
      <sz val="11"/>
      <name val="Arial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5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0" xfId="1" applyFill="1"/>
    <xf numFmtId="0" fontId="0" fillId="0" borderId="0" xfId="0"/>
    <xf numFmtId="49" fontId="6" fillId="0" borderId="0" xfId="0" applyNumberFormat="1" applyFont="1" applyAlignment="1">
      <alignment wrapText="1"/>
    </xf>
    <xf numFmtId="0" fontId="7" fillId="0" borderId="0" xfId="0" applyFont="1"/>
    <xf numFmtId="49" fontId="9" fillId="0" borderId="0" xfId="0" applyNumberFormat="1" applyFont="1" applyAlignment="1">
      <alignment wrapText="1"/>
    </xf>
    <xf numFmtId="49" fontId="9" fillId="3" borderId="0" xfId="0" applyNumberFormat="1" applyFont="1" applyFill="1" applyAlignment="1">
      <alignment wrapText="1"/>
    </xf>
    <xf numFmtId="0" fontId="10" fillId="2" borderId="0" xfId="0" applyFont="1" applyFill="1"/>
    <xf numFmtId="9" fontId="0" fillId="2" borderId="0" xfId="2" applyFont="1" applyFill="1"/>
    <xf numFmtId="0" fontId="11" fillId="2" borderId="0" xfId="0" applyFont="1" applyFill="1"/>
  </cellXfs>
  <cellStyles count="3">
    <cellStyle name="Hyperlink" xfId="1" builtinId="8" customBuiltin="1"/>
    <cellStyle name="Normal" xfId="0" builtinId="0" customBuiltin="1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143272</xdr:rowOff>
    </xdr:from>
    <xdr:ext cx="2600325" cy="650081"/>
    <xdr:pic>
      <xdr:nvPicPr>
        <xdr:cNvPr id="3" name="Picture 2">
          <a:extLst>
            <a:ext uri="{FF2B5EF4-FFF2-40B4-BE49-F238E27FC236}">
              <a16:creationId xmlns:a16="http://schemas.microsoft.com/office/drawing/2014/main" id="{08DA0E21-BD0A-43E5-98AB-9AA9B6ED6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900" y="143272"/>
          <a:ext cx="2600325" cy="6500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n.conjoint.ly/reports/509031" TargetMode="External"/><Relationship Id="rId1" Type="http://schemas.openxmlformats.org/officeDocument/2006/relationships/hyperlink" Target="https://github.com/Conjoint-ly/excel-plug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5:C15"/>
  <sheetViews>
    <sheetView showGridLines="0" tabSelected="1" zoomScaleNormal="100" workbookViewId="0"/>
  </sheetViews>
  <sheetFormatPr defaultColWidth="8.625" defaultRowHeight="14.25"/>
  <cols>
    <col min="1" max="1" width="4.875" style="2" customWidth="1" collapsed="1"/>
    <col min="2" max="2" width="24.625" style="2" customWidth="1" collapsed="1"/>
    <col min="3" max="3" width="16.5" style="2" customWidth="1" collapsed="1"/>
    <col min="4" max="1025" width="8.5" style="2" customWidth="1" collapsed="1"/>
    <col min="1026" max="16384" width="8.625" style="2" collapsed="1"/>
  </cols>
  <sheetData>
    <row r="5" spans="2:3" ht="58.5" customHeight="1">
      <c r="B5" s="1" t="s">
        <v>6</v>
      </c>
    </row>
    <row r="7" spans="2:3">
      <c r="B7" s="2" t="s">
        <v>2</v>
      </c>
      <c r="C7" s="3" t="s">
        <v>7</v>
      </c>
    </row>
    <row r="8" spans="2:3">
      <c r="B8" s="2" t="s">
        <v>3</v>
      </c>
      <c r="C8" s="2">
        <v>409</v>
      </c>
    </row>
    <row r="9" spans="2:3">
      <c r="B9" s="2" t="s">
        <v>4</v>
      </c>
      <c r="C9" s="9" t="s">
        <v>8</v>
      </c>
    </row>
    <row r="11" spans="2:3" ht="15">
      <c r="B11" s="4" t="s">
        <v>1</v>
      </c>
    </row>
    <row r="12" spans="2:3">
      <c r="B12" s="6" t="s">
        <v>5</v>
      </c>
    </row>
    <row r="14" spans="2:3" ht="15">
      <c r="B14" s="5" t="s">
        <v>0</v>
      </c>
    </row>
    <row r="15" spans="2:3">
      <c r="B15" s="9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12" r:id="rId1" location="conjointly-excel-plugin" xr:uid="{50913D1F-D2EE-4645-830A-2D1CDE0471DD}"/>
    <hyperlink ref="C9" r:id="rId2" xr:uid="{00000000-0004-0000-0000-000001000000}"/>
    <hyperlink ref="B15" location="'Respondents'!A1" display="Respondents" xr:uid="{00000000-0004-0000-0000-000002000000}"/>
  </hyperlinks>
  <pageMargins left="0.7" right="0.7" top="0.75" bottom="0.75" header="0.51180555555555496" footer="0.51180555555555496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10"/>
  <sheetViews>
    <sheetView showGridLines="0" workbookViewId="0">
      <pane ySplit="1" topLeftCell="A2" activePane="bottomLeft" state="frozen"/>
      <selection pane="bottomLeft" activeCell="Z1" sqref="Z1:AK1"/>
    </sheetView>
  </sheetViews>
  <sheetFormatPr defaultRowHeight="14.25"/>
  <cols>
    <col min="1" max="1" width="9.875" bestFit="1" customWidth="1"/>
    <col min="2" max="37" width="8" customWidth="1"/>
  </cols>
  <sheetData>
    <row r="1" spans="1:37" ht="80.099999999999994" customHeight="1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10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1" t="s">
        <v>47</v>
      </c>
      <c r="AA1" s="11" t="s">
        <v>46</v>
      </c>
      <c r="AB1" s="11" t="s">
        <v>59</v>
      </c>
      <c r="AC1" s="11" t="s">
        <v>50</v>
      </c>
      <c r="AD1" s="11" t="s">
        <v>101</v>
      </c>
      <c r="AE1" s="11" t="s">
        <v>44</v>
      </c>
      <c r="AF1" s="11" t="s">
        <v>43</v>
      </c>
      <c r="AG1" s="11" t="s">
        <v>55</v>
      </c>
      <c r="AH1" s="11" t="s">
        <v>221</v>
      </c>
      <c r="AI1" s="11" t="s">
        <v>51</v>
      </c>
      <c r="AJ1" s="11" t="s">
        <v>71</v>
      </c>
      <c r="AK1" s="11" t="s">
        <v>54</v>
      </c>
    </row>
    <row r="2" spans="1:37">
      <c r="A2" s="7">
        <v>217394800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38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42</v>
      </c>
      <c r="T2" t="s">
        <v>44</v>
      </c>
      <c r="U2" t="s">
        <v>46</v>
      </c>
      <c r="V2" t="s">
        <v>47</v>
      </c>
      <c r="W2" t="s">
        <v>44</v>
      </c>
      <c r="X2" t="s">
        <v>47</v>
      </c>
      <c r="Y2" t="s">
        <v>48</v>
      </c>
      <c r="Z2" t="str">
        <f>INDEX(Coding!$B:$B,MATCH(N2,Coding!$A:$A,0))</f>
        <v>Waratahs</v>
      </c>
      <c r="AA2" t="str">
        <f>INDEX(Coding!$B:$B,MATCH(O2,Coding!$A:$A,0))</f>
        <v>Highlanders</v>
      </c>
      <c r="AB2" t="str">
        <f>INDEX(Coding!$B:$B,MATCH(P2,Coding!$A:$A,0))</f>
        <v>Force</v>
      </c>
      <c r="AC2" t="str">
        <f>INDEX(Coding!$B:$B,MATCH(Q2,Coding!$A:$A,0))</f>
        <v>NA</v>
      </c>
      <c r="AD2" t="str">
        <f>INDEX(Coding!$B:$B,MATCH(R2,Coding!$A:$A,0))</f>
        <v>Force</v>
      </c>
      <c r="AE2" t="str">
        <f>INDEX(Coding!$B:$B,MATCH(S2,Coding!$A:$A,0))</f>
        <v>Waratahs</v>
      </c>
      <c r="AF2" t="str">
        <f>INDEX(Coding!$B:$B,MATCH(T2,Coding!$A:$A,0))</f>
        <v>Force</v>
      </c>
      <c r="AG2" t="str">
        <f>INDEX(Coding!$B:$B,MATCH(U2,Coding!$A:$A,0))</f>
        <v>Brumbies</v>
      </c>
      <c r="AH2" t="str">
        <f>INDEX(Coding!$B:$B,MATCH(V2,Coding!$A:$A,0))</f>
        <v>Blues</v>
      </c>
      <c r="AI2" t="str">
        <f>INDEX(Coding!$B:$B,MATCH(W2,Coding!$A:$A,0))</f>
        <v>Force</v>
      </c>
      <c r="AJ2" t="str">
        <f>INDEX(Coding!$B:$B,MATCH(X2,Coding!$A:$A,0))</f>
        <v>Blues</v>
      </c>
      <c r="AK2" t="str">
        <f>INDEX(Coding!$B:$B,MATCH(Y2,Coding!$A:$A,0))</f>
        <v>NA</v>
      </c>
    </row>
    <row r="3" spans="1:37">
      <c r="A3" s="7">
        <v>217394809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37</v>
      </c>
      <c r="N3" t="s">
        <v>50</v>
      </c>
      <c r="O3" t="s">
        <v>51</v>
      </c>
      <c r="P3" t="s">
        <v>47</v>
      </c>
      <c r="Q3" t="s">
        <v>47</v>
      </c>
      <c r="R3" t="s">
        <v>52</v>
      </c>
      <c r="S3" t="s">
        <v>51</v>
      </c>
      <c r="T3" t="s">
        <v>47</v>
      </c>
      <c r="U3" t="s">
        <v>47</v>
      </c>
      <c r="V3" t="s">
        <v>53</v>
      </c>
      <c r="W3" t="s">
        <v>44</v>
      </c>
      <c r="X3" t="s">
        <v>54</v>
      </c>
      <c r="Y3" t="s">
        <v>55</v>
      </c>
      <c r="Z3" t="str">
        <f>INDEX(Coding!$B:$B,MATCH(N3,Coding!$A:$A,0))</f>
        <v>Crusaders</v>
      </c>
      <c r="AA3" t="str">
        <f>INDEX(Coding!$B:$B,MATCH(O3,Coding!$A:$A,0))</f>
        <v>Rebels</v>
      </c>
      <c r="AB3" t="str">
        <f>INDEX(Coding!$B:$B,MATCH(P3,Coding!$A:$A,0))</f>
        <v>Blues</v>
      </c>
      <c r="AC3" t="str">
        <f>INDEX(Coding!$B:$B,MATCH(Q3,Coding!$A:$A,0))</f>
        <v>Blues</v>
      </c>
      <c r="AD3" t="str">
        <f>INDEX(Coding!$B:$B,MATCH(R3,Coding!$A:$A,0))</f>
        <v>Moana Pasifika</v>
      </c>
      <c r="AE3" t="str">
        <f>INDEX(Coding!$B:$B,MATCH(S3,Coding!$A:$A,0))</f>
        <v>Rebels</v>
      </c>
      <c r="AF3" t="str">
        <f>INDEX(Coding!$B:$B,MATCH(T3,Coding!$A:$A,0))</f>
        <v>Blues</v>
      </c>
      <c r="AG3" t="str">
        <f>INDEX(Coding!$B:$B,MATCH(U3,Coding!$A:$A,0))</f>
        <v>Blues</v>
      </c>
      <c r="AH3" t="str">
        <f>INDEX(Coding!$B:$B,MATCH(V3,Coding!$A:$A,0))</f>
        <v>Drua</v>
      </c>
      <c r="AI3" t="str">
        <f>INDEX(Coding!$B:$B,MATCH(W3,Coding!$A:$A,0))</f>
        <v>Force</v>
      </c>
      <c r="AJ3" t="str">
        <f>INDEX(Coding!$B:$B,MATCH(X3,Coding!$A:$A,0))</f>
        <v>Waratahs</v>
      </c>
      <c r="AK3" t="str">
        <f>INDEX(Coding!$B:$B,MATCH(Y3,Coding!$A:$A,0))</f>
        <v>Hurricanes</v>
      </c>
    </row>
    <row r="4" spans="1:37">
      <c r="A4" s="7">
        <v>217394817</v>
      </c>
      <c r="B4" t="s">
        <v>38</v>
      </c>
      <c r="C4" t="s">
        <v>38</v>
      </c>
      <c r="D4" t="s">
        <v>38</v>
      </c>
      <c r="E4" t="s">
        <v>37</v>
      </c>
      <c r="F4" t="s">
        <v>38</v>
      </c>
      <c r="G4" t="s">
        <v>37</v>
      </c>
      <c r="H4" t="s">
        <v>38</v>
      </c>
      <c r="I4" t="s">
        <v>38</v>
      </c>
      <c r="J4" t="s">
        <v>37</v>
      </c>
      <c r="K4" t="s">
        <v>37</v>
      </c>
      <c r="L4" t="s">
        <v>37</v>
      </c>
      <c r="M4" t="s">
        <v>37</v>
      </c>
      <c r="N4" t="s">
        <v>40</v>
      </c>
      <c r="O4" t="s">
        <v>56</v>
      </c>
      <c r="P4" t="s">
        <v>50</v>
      </c>
      <c r="Q4" t="s">
        <v>57</v>
      </c>
      <c r="R4" t="s">
        <v>56</v>
      </c>
      <c r="S4" t="s">
        <v>56</v>
      </c>
      <c r="T4" t="s">
        <v>58</v>
      </c>
      <c r="U4" t="s">
        <v>59</v>
      </c>
      <c r="V4" t="s">
        <v>60</v>
      </c>
      <c r="W4" t="s">
        <v>60</v>
      </c>
      <c r="X4" t="s">
        <v>60</v>
      </c>
      <c r="Y4" t="s">
        <v>61</v>
      </c>
      <c r="Z4" t="str">
        <f>INDEX(Coding!$B:$B,MATCH(N4,Coding!$A:$A,0))</f>
        <v>NA</v>
      </c>
      <c r="AA4" t="str">
        <f>INDEX(Coding!$B:$B,MATCH(O4,Coding!$A:$A,0))</f>
        <v>NA</v>
      </c>
      <c r="AB4" t="str">
        <f>INDEX(Coding!$B:$B,MATCH(P4,Coding!$A:$A,0))</f>
        <v>Crusaders</v>
      </c>
      <c r="AC4" t="str">
        <f>INDEX(Coding!$B:$B,MATCH(Q4,Coding!$A:$A,0))</f>
        <v>NA</v>
      </c>
      <c r="AD4" t="str">
        <f>INDEX(Coding!$B:$B,MATCH(R4,Coding!$A:$A,0))</f>
        <v>NA</v>
      </c>
      <c r="AE4" t="str">
        <f>INDEX(Coding!$B:$B,MATCH(S4,Coding!$A:$A,0))</f>
        <v>NA</v>
      </c>
      <c r="AF4" t="str">
        <f>INDEX(Coding!$B:$B,MATCH(T4,Coding!$A:$A,0))</f>
        <v>Highlanders</v>
      </c>
      <c r="AG4" t="str">
        <f>INDEX(Coding!$B:$B,MATCH(U4,Coding!$A:$A,0))</f>
        <v>Chiefs</v>
      </c>
      <c r="AH4" t="str">
        <f>INDEX(Coding!$B:$B,MATCH(V4,Coding!$A:$A,0))</f>
        <v>NA</v>
      </c>
      <c r="AI4" t="str">
        <f>INDEX(Coding!$B:$B,MATCH(W4,Coding!$A:$A,0))</f>
        <v>NA</v>
      </c>
      <c r="AJ4" t="str">
        <f>INDEX(Coding!$B:$B,MATCH(X4,Coding!$A:$A,0))</f>
        <v>NA</v>
      </c>
      <c r="AK4" t="str">
        <f>INDEX(Coding!$B:$B,MATCH(Y4,Coding!$A:$A,0))</f>
        <v>NA</v>
      </c>
    </row>
    <row r="5" spans="1:37">
      <c r="A5" s="7">
        <v>217394819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38</v>
      </c>
      <c r="N5" t="s">
        <v>62</v>
      </c>
      <c r="O5" t="s">
        <v>63</v>
      </c>
      <c r="P5" t="s">
        <v>62</v>
      </c>
      <c r="Q5" t="s">
        <v>62</v>
      </c>
      <c r="R5" t="s">
        <v>63</v>
      </c>
      <c r="S5" t="s">
        <v>64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65</v>
      </c>
      <c r="Z5" t="str">
        <f>INDEX(Coding!$B:$B,MATCH(N5,Coding!$A:$A,0))</f>
        <v>NA</v>
      </c>
      <c r="AA5" t="str">
        <f>INDEX(Coding!$B:$B,MATCH(O5,Coding!$A:$A,0))</f>
        <v>NA</v>
      </c>
      <c r="AB5" t="str">
        <f>INDEX(Coding!$B:$B,MATCH(P5,Coding!$A:$A,0))</f>
        <v>NA</v>
      </c>
      <c r="AC5" t="str">
        <f>INDEX(Coding!$B:$B,MATCH(Q5,Coding!$A:$A,0))</f>
        <v>NA</v>
      </c>
      <c r="AD5" t="str">
        <f>INDEX(Coding!$B:$B,MATCH(R5,Coding!$A:$A,0))</f>
        <v>NA</v>
      </c>
      <c r="AE5" t="str">
        <f>INDEX(Coding!$B:$B,MATCH(S5,Coding!$A:$A,0))</f>
        <v>NA</v>
      </c>
      <c r="AF5" t="str">
        <f>INDEX(Coding!$B:$B,MATCH(T5,Coding!$A:$A,0))</f>
        <v>NA</v>
      </c>
      <c r="AG5" t="str">
        <f>INDEX(Coding!$B:$B,MATCH(U5,Coding!$A:$A,0))</f>
        <v>NA</v>
      </c>
      <c r="AH5" t="str">
        <f>INDEX(Coding!$B:$B,MATCH(V5,Coding!$A:$A,0))</f>
        <v>NA</v>
      </c>
      <c r="AI5" t="str">
        <f>INDEX(Coding!$B:$B,MATCH(W5,Coding!$A:$A,0))</f>
        <v>NA</v>
      </c>
      <c r="AJ5" t="str">
        <f>INDEX(Coding!$B:$B,MATCH(X5,Coding!$A:$A,0))</f>
        <v>NA</v>
      </c>
      <c r="AK5" t="str">
        <f>INDEX(Coding!$B:$B,MATCH(Y5,Coding!$A:$A,0))</f>
        <v>NA</v>
      </c>
    </row>
    <row r="6" spans="1:37">
      <c r="A6" s="7">
        <v>217394822</v>
      </c>
      <c r="B6" t="s">
        <v>38</v>
      </c>
      <c r="C6" t="s">
        <v>37</v>
      </c>
      <c r="D6" t="s">
        <v>38</v>
      </c>
      <c r="E6" t="s">
        <v>37</v>
      </c>
      <c r="F6" t="s">
        <v>38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50</v>
      </c>
      <c r="O6" t="s">
        <v>66</v>
      </c>
      <c r="P6" t="s">
        <v>67</v>
      </c>
      <c r="Q6" t="s">
        <v>47</v>
      </c>
      <c r="R6" t="s">
        <v>59</v>
      </c>
      <c r="S6" t="s">
        <v>68</v>
      </c>
      <c r="T6" t="s">
        <v>69</v>
      </c>
      <c r="U6" t="s">
        <v>43</v>
      </c>
      <c r="V6" t="s">
        <v>41</v>
      </c>
      <c r="W6" t="s">
        <v>46</v>
      </c>
      <c r="X6" t="s">
        <v>70</v>
      </c>
      <c r="Y6" t="s">
        <v>54</v>
      </c>
      <c r="Z6" t="str">
        <f>INDEX(Coding!$B:$B,MATCH(N6,Coding!$A:$A,0))</f>
        <v>Crusaders</v>
      </c>
      <c r="AA6" t="str">
        <f>INDEX(Coding!$B:$B,MATCH(O6,Coding!$A:$A,0))</f>
        <v>NA</v>
      </c>
      <c r="AB6" t="str">
        <f>INDEX(Coding!$B:$B,MATCH(P6,Coding!$A:$A,0))</f>
        <v>NA</v>
      </c>
      <c r="AC6" t="str">
        <f>INDEX(Coding!$B:$B,MATCH(Q6,Coding!$A:$A,0))</f>
        <v>Blues</v>
      </c>
      <c r="AD6" t="str">
        <f>INDEX(Coding!$B:$B,MATCH(R6,Coding!$A:$A,0))</f>
        <v>Chiefs</v>
      </c>
      <c r="AE6" t="str">
        <f>INDEX(Coding!$B:$B,MATCH(S6,Coding!$A:$A,0))</f>
        <v>NA</v>
      </c>
      <c r="AF6" t="str">
        <f>INDEX(Coding!$B:$B,MATCH(T6,Coding!$A:$A,0))</f>
        <v>NA</v>
      </c>
      <c r="AG6" t="str">
        <f>INDEX(Coding!$B:$B,MATCH(U6,Coding!$A:$A,0))</f>
        <v>Highlanders</v>
      </c>
      <c r="AH6" t="str">
        <f>INDEX(Coding!$B:$B,MATCH(V6,Coding!$A:$A,0))</f>
        <v>NA</v>
      </c>
      <c r="AI6" t="str">
        <f>INDEX(Coding!$B:$B,MATCH(W6,Coding!$A:$A,0))</f>
        <v>Brumbies</v>
      </c>
      <c r="AJ6" t="str">
        <f>INDEX(Coding!$B:$B,MATCH(X6,Coding!$A:$A,0))</f>
        <v>Reds</v>
      </c>
      <c r="AK6" t="str">
        <f>INDEX(Coding!$B:$B,MATCH(Y6,Coding!$A:$A,0))</f>
        <v>Waratahs</v>
      </c>
    </row>
    <row r="7" spans="1:37">
      <c r="A7" s="7">
        <v>217395211</v>
      </c>
      <c r="B7" t="s">
        <v>37</v>
      </c>
      <c r="C7" t="s">
        <v>37</v>
      </c>
      <c r="D7" t="s">
        <v>38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71</v>
      </c>
      <c r="O7" t="s">
        <v>55</v>
      </c>
      <c r="P7" t="s">
        <v>72</v>
      </c>
      <c r="Q7" t="s">
        <v>73</v>
      </c>
      <c r="R7" t="s">
        <v>74</v>
      </c>
      <c r="S7" t="s">
        <v>72</v>
      </c>
      <c r="T7" t="s">
        <v>50</v>
      </c>
      <c r="U7" t="s">
        <v>50</v>
      </c>
      <c r="V7" t="s">
        <v>69</v>
      </c>
      <c r="W7" t="s">
        <v>50</v>
      </c>
      <c r="X7" t="s">
        <v>44</v>
      </c>
      <c r="Y7" t="s">
        <v>58</v>
      </c>
      <c r="Z7" t="str">
        <f>INDEX(Coding!$B:$B,MATCH(N7,Coding!$A:$A,0))</f>
        <v>Reds</v>
      </c>
      <c r="AA7" t="str">
        <f>INDEX(Coding!$B:$B,MATCH(O7,Coding!$A:$A,0))</f>
        <v>Hurricanes</v>
      </c>
      <c r="AB7" t="str">
        <f>INDEX(Coding!$B:$B,MATCH(P7,Coding!$A:$A,0))</f>
        <v>Waratahs</v>
      </c>
      <c r="AC7" t="str">
        <f>INDEX(Coding!$B:$B,MATCH(Q7,Coding!$A:$A,0))</f>
        <v>Hurricanes</v>
      </c>
      <c r="AD7" t="str">
        <f>INDEX(Coding!$B:$B,MATCH(R7,Coding!$A:$A,0))</f>
        <v>NA</v>
      </c>
      <c r="AE7" t="str">
        <f>INDEX(Coding!$B:$B,MATCH(S7,Coding!$A:$A,0))</f>
        <v>Waratahs</v>
      </c>
      <c r="AF7" t="str">
        <f>INDEX(Coding!$B:$B,MATCH(T7,Coding!$A:$A,0))</f>
        <v>Crusaders</v>
      </c>
      <c r="AG7" t="str">
        <f>INDEX(Coding!$B:$B,MATCH(U7,Coding!$A:$A,0))</f>
        <v>Crusaders</v>
      </c>
      <c r="AH7" t="str">
        <f>INDEX(Coding!$B:$B,MATCH(V7,Coding!$A:$A,0))</f>
        <v>NA</v>
      </c>
      <c r="AI7" t="str">
        <f>INDEX(Coding!$B:$B,MATCH(W7,Coding!$A:$A,0))</f>
        <v>Crusaders</v>
      </c>
      <c r="AJ7" t="str">
        <f>INDEX(Coding!$B:$B,MATCH(X7,Coding!$A:$A,0))</f>
        <v>Force</v>
      </c>
      <c r="AK7" t="str">
        <f>INDEX(Coding!$B:$B,MATCH(Y7,Coding!$A:$A,0))</f>
        <v>Highlanders</v>
      </c>
    </row>
    <row r="8" spans="1:37">
      <c r="A8" s="7">
        <v>217395214</v>
      </c>
      <c r="B8" t="s">
        <v>38</v>
      </c>
      <c r="C8" t="s">
        <v>38</v>
      </c>
      <c r="D8" t="s">
        <v>38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38</v>
      </c>
      <c r="K8" t="s">
        <v>37</v>
      </c>
      <c r="L8" t="s">
        <v>37</v>
      </c>
      <c r="M8" t="s">
        <v>37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79</v>
      </c>
      <c r="W8" t="s">
        <v>83</v>
      </c>
      <c r="X8" t="s">
        <v>84</v>
      </c>
      <c r="Y8" t="s">
        <v>85</v>
      </c>
      <c r="Z8" t="str">
        <f>INDEX(Coding!$B:$B,MATCH(N8,Coding!$A:$A,0))</f>
        <v>NA</v>
      </c>
      <c r="AA8" t="str">
        <f>INDEX(Coding!$B:$B,MATCH(O8,Coding!$A:$A,0))</f>
        <v>NA</v>
      </c>
      <c r="AB8" t="str">
        <f>INDEX(Coding!$B:$B,MATCH(P8,Coding!$A:$A,0))</f>
        <v>NA</v>
      </c>
      <c r="AC8" t="str">
        <f>INDEX(Coding!$B:$B,MATCH(Q8,Coding!$A:$A,0))</f>
        <v>NA</v>
      </c>
      <c r="AD8" t="str">
        <f>INDEX(Coding!$B:$B,MATCH(R8,Coding!$A:$A,0))</f>
        <v>NA</v>
      </c>
      <c r="AE8" t="str">
        <f>INDEX(Coding!$B:$B,MATCH(S8,Coding!$A:$A,0))</f>
        <v>NA</v>
      </c>
      <c r="AF8" t="str">
        <f>INDEX(Coding!$B:$B,MATCH(T8,Coding!$A:$A,0))</f>
        <v>NA</v>
      </c>
      <c r="AG8" t="str">
        <f>INDEX(Coding!$B:$B,MATCH(U8,Coding!$A:$A,0))</f>
        <v>NA</v>
      </c>
      <c r="AH8" t="str">
        <f>INDEX(Coding!$B:$B,MATCH(V8,Coding!$A:$A,0))</f>
        <v>NA</v>
      </c>
      <c r="AI8" t="str">
        <f>INDEX(Coding!$B:$B,MATCH(W8,Coding!$A:$A,0))</f>
        <v>NA</v>
      </c>
      <c r="AJ8" t="str">
        <f>INDEX(Coding!$B:$B,MATCH(X8,Coding!$A:$A,0))</f>
        <v>NA</v>
      </c>
      <c r="AK8" t="str">
        <f>INDEX(Coding!$B:$B,MATCH(Y8,Coding!$A:$A,0))</f>
        <v>NA</v>
      </c>
    </row>
    <row r="9" spans="1:37">
      <c r="A9" s="7">
        <v>217395218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38</v>
      </c>
      <c r="I9" t="s">
        <v>37</v>
      </c>
      <c r="J9" t="s">
        <v>37</v>
      </c>
      <c r="K9" t="s">
        <v>38</v>
      </c>
      <c r="L9" t="s">
        <v>37</v>
      </c>
      <c r="M9" t="s">
        <v>37</v>
      </c>
      <c r="N9" t="s">
        <v>87</v>
      </c>
      <c r="O9" t="s">
        <v>88</v>
      </c>
      <c r="P9" t="s">
        <v>50</v>
      </c>
      <c r="Q9" t="s">
        <v>89</v>
      </c>
      <c r="R9" t="s">
        <v>43</v>
      </c>
      <c r="S9" t="s">
        <v>88</v>
      </c>
      <c r="T9" t="s">
        <v>89</v>
      </c>
      <c r="U9" t="s">
        <v>43</v>
      </c>
      <c r="V9" t="s">
        <v>90</v>
      </c>
      <c r="W9" t="s">
        <v>91</v>
      </c>
      <c r="X9" t="s">
        <v>92</v>
      </c>
      <c r="Y9" t="s">
        <v>59</v>
      </c>
      <c r="Z9" t="str">
        <f>INDEX(Coding!$B:$B,MATCH(N9,Coding!$A:$A,0))</f>
        <v>NA</v>
      </c>
      <c r="AA9" t="str">
        <f>INDEX(Coding!$B:$B,MATCH(O9,Coding!$A:$A,0))</f>
        <v>NA</v>
      </c>
      <c r="AB9" t="str">
        <f>INDEX(Coding!$B:$B,MATCH(P9,Coding!$A:$A,0))</f>
        <v>Crusaders</v>
      </c>
      <c r="AC9" t="str">
        <f>INDEX(Coding!$B:$B,MATCH(Q9,Coding!$A:$A,0))</f>
        <v>Hurricanes</v>
      </c>
      <c r="AD9" t="str">
        <f>INDEX(Coding!$B:$B,MATCH(R9,Coding!$A:$A,0))</f>
        <v>Highlanders</v>
      </c>
      <c r="AE9" t="str">
        <f>INDEX(Coding!$B:$B,MATCH(S9,Coding!$A:$A,0))</f>
        <v>NA</v>
      </c>
      <c r="AF9" t="str">
        <f>INDEX(Coding!$B:$B,MATCH(T9,Coding!$A:$A,0))</f>
        <v>Hurricanes</v>
      </c>
      <c r="AG9" t="str">
        <f>INDEX(Coding!$B:$B,MATCH(U9,Coding!$A:$A,0))</f>
        <v>Highlanders</v>
      </c>
      <c r="AH9" t="str">
        <f>INDEX(Coding!$B:$B,MATCH(V9,Coding!$A:$A,0))</f>
        <v>Crusaders</v>
      </c>
      <c r="AI9" t="str">
        <f>INDEX(Coding!$B:$B,MATCH(W9,Coding!$A:$A,0))</f>
        <v>Reds</v>
      </c>
      <c r="AJ9" t="str">
        <f>INDEX(Coding!$B:$B,MATCH(X9,Coding!$A:$A,0))</f>
        <v>Blues</v>
      </c>
      <c r="AK9" t="str">
        <f>INDEX(Coding!$B:$B,MATCH(Y9,Coding!$A:$A,0))</f>
        <v>Chiefs</v>
      </c>
    </row>
    <row r="10" spans="1:37">
      <c r="A10" s="7">
        <v>217395227</v>
      </c>
      <c r="B10" t="s">
        <v>38</v>
      </c>
      <c r="C10" t="s">
        <v>38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38</v>
      </c>
      <c r="J10" t="s">
        <v>38</v>
      </c>
      <c r="K10" t="s">
        <v>37</v>
      </c>
      <c r="L10" t="s">
        <v>37</v>
      </c>
      <c r="M10" t="s">
        <v>37</v>
      </c>
      <c r="N10" t="s">
        <v>71</v>
      </c>
      <c r="O10" t="s">
        <v>42</v>
      </c>
      <c r="P10" t="s">
        <v>55</v>
      </c>
      <c r="Q10" t="s">
        <v>43</v>
      </c>
      <c r="R10" t="s">
        <v>93</v>
      </c>
      <c r="S10" t="s">
        <v>54</v>
      </c>
      <c r="T10" t="s">
        <v>50</v>
      </c>
      <c r="U10" t="s">
        <v>94</v>
      </c>
      <c r="V10" t="s">
        <v>53</v>
      </c>
      <c r="W10" t="s">
        <v>44</v>
      </c>
      <c r="X10" t="s">
        <v>47</v>
      </c>
      <c r="Y10" t="s">
        <v>46</v>
      </c>
      <c r="Z10" t="str">
        <f>INDEX(Coding!$B:$B,MATCH(N10,Coding!$A:$A,0))</f>
        <v>Reds</v>
      </c>
      <c r="AA10" t="str">
        <f>INDEX(Coding!$B:$B,MATCH(O10,Coding!$A:$A,0))</f>
        <v>Waratahs</v>
      </c>
      <c r="AB10" t="str">
        <f>INDEX(Coding!$B:$B,MATCH(P10,Coding!$A:$A,0))</f>
        <v>Hurricanes</v>
      </c>
      <c r="AC10" t="str">
        <f>INDEX(Coding!$B:$B,MATCH(Q10,Coding!$A:$A,0))</f>
        <v>Highlanders</v>
      </c>
      <c r="AD10" t="str">
        <f>INDEX(Coding!$B:$B,MATCH(R10,Coding!$A:$A,0))</f>
        <v>Moana Pasifika</v>
      </c>
      <c r="AE10" t="str">
        <f>INDEX(Coding!$B:$B,MATCH(S10,Coding!$A:$A,0))</f>
        <v>Waratahs</v>
      </c>
      <c r="AF10" t="str">
        <f>INDEX(Coding!$B:$B,MATCH(T10,Coding!$A:$A,0))</f>
        <v>Crusaders</v>
      </c>
      <c r="AG10" t="str">
        <f>INDEX(Coding!$B:$B,MATCH(U10,Coding!$A:$A,0))</f>
        <v>Chiefs</v>
      </c>
      <c r="AH10" t="str">
        <f>INDEX(Coding!$B:$B,MATCH(V10,Coding!$A:$A,0))</f>
        <v>Drua</v>
      </c>
      <c r="AI10" t="str">
        <f>INDEX(Coding!$B:$B,MATCH(W10,Coding!$A:$A,0))</f>
        <v>Force</v>
      </c>
      <c r="AJ10" t="str">
        <f>INDEX(Coding!$B:$B,MATCH(X10,Coding!$A:$A,0))</f>
        <v>Blues</v>
      </c>
      <c r="AK10" t="str">
        <f>INDEX(Coding!$B:$B,MATCH(Y10,Coding!$A:$A,0))</f>
        <v>Brumbies</v>
      </c>
    </row>
    <row r="11" spans="1:37">
      <c r="A11" s="7">
        <v>217395230</v>
      </c>
      <c r="B11" t="s">
        <v>38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50</v>
      </c>
      <c r="U11" t="s">
        <v>59</v>
      </c>
      <c r="V11" t="s">
        <v>97</v>
      </c>
      <c r="W11" t="s">
        <v>96</v>
      </c>
      <c r="X11" t="s">
        <v>96</v>
      </c>
      <c r="Y11" t="s">
        <v>96</v>
      </c>
      <c r="Z11" t="str">
        <f>INDEX(Coding!$B:$B,MATCH(N11,Coding!$A:$A,0))</f>
        <v>NA</v>
      </c>
      <c r="AA11" t="str">
        <f>INDEX(Coding!$B:$B,MATCH(O11,Coding!$A:$A,0))</f>
        <v>NA</v>
      </c>
      <c r="AB11" t="str">
        <f>INDEX(Coding!$B:$B,MATCH(P11,Coding!$A:$A,0))</f>
        <v>NA</v>
      </c>
      <c r="AC11" t="str">
        <f>INDEX(Coding!$B:$B,MATCH(Q11,Coding!$A:$A,0))</f>
        <v>NA</v>
      </c>
      <c r="AD11" t="str">
        <f>INDEX(Coding!$B:$B,MATCH(R11,Coding!$A:$A,0))</f>
        <v>NA</v>
      </c>
      <c r="AE11" t="str">
        <f>INDEX(Coding!$B:$B,MATCH(S11,Coding!$A:$A,0))</f>
        <v>NA</v>
      </c>
      <c r="AF11" t="str">
        <f>INDEX(Coding!$B:$B,MATCH(T11,Coding!$A:$A,0))</f>
        <v>Crusaders</v>
      </c>
      <c r="AG11" t="str">
        <f>INDEX(Coding!$B:$B,MATCH(U11,Coding!$A:$A,0))</f>
        <v>Chiefs</v>
      </c>
      <c r="AH11" t="str">
        <f>INDEX(Coding!$B:$B,MATCH(V11,Coding!$A:$A,0))</f>
        <v>NA</v>
      </c>
      <c r="AI11" t="str">
        <f>INDEX(Coding!$B:$B,MATCH(W11,Coding!$A:$A,0))</f>
        <v>NA</v>
      </c>
      <c r="AJ11" t="str">
        <f>INDEX(Coding!$B:$B,MATCH(X11,Coding!$A:$A,0))</f>
        <v>NA</v>
      </c>
      <c r="AK11" t="str">
        <f>INDEX(Coding!$B:$B,MATCH(Y11,Coding!$A:$A,0))</f>
        <v>NA</v>
      </c>
    </row>
    <row r="12" spans="1:37">
      <c r="A12" s="7">
        <v>217395232</v>
      </c>
      <c r="B12" t="s">
        <v>37</v>
      </c>
      <c r="C12" t="s">
        <v>37</v>
      </c>
      <c r="D12" t="s">
        <v>37</v>
      </c>
      <c r="E12" t="s">
        <v>37</v>
      </c>
      <c r="F12" t="s">
        <v>38</v>
      </c>
      <c r="G12" t="s">
        <v>37</v>
      </c>
      <c r="H12" t="s">
        <v>37</v>
      </c>
      <c r="I12" t="s">
        <v>37</v>
      </c>
      <c r="J12" t="s">
        <v>37</v>
      </c>
      <c r="K12" t="s">
        <v>38</v>
      </c>
      <c r="L12" t="s">
        <v>98</v>
      </c>
      <c r="M12" t="s">
        <v>37</v>
      </c>
      <c r="N12" t="s">
        <v>59</v>
      </c>
      <c r="O12" t="s">
        <v>55</v>
      </c>
      <c r="P12" t="s">
        <v>99</v>
      </c>
      <c r="Q12" t="s">
        <v>99</v>
      </c>
      <c r="R12" t="s">
        <v>50</v>
      </c>
      <c r="S12" t="s">
        <v>100</v>
      </c>
      <c r="T12" t="s">
        <v>47</v>
      </c>
      <c r="U12" t="s">
        <v>59</v>
      </c>
      <c r="V12" t="s">
        <v>101</v>
      </c>
      <c r="W12" t="s">
        <v>102</v>
      </c>
      <c r="X12" t="s">
        <v>103</v>
      </c>
      <c r="Y12" t="s">
        <v>104</v>
      </c>
      <c r="Z12" t="str">
        <f>INDEX(Coding!$B:$B,MATCH(N12,Coding!$A:$A,0))</f>
        <v>Chiefs</v>
      </c>
      <c r="AA12" t="str">
        <f>INDEX(Coding!$B:$B,MATCH(O12,Coding!$A:$A,0))</f>
        <v>Hurricanes</v>
      </c>
      <c r="AB12" t="str">
        <f>INDEX(Coding!$B:$B,MATCH(P12,Coding!$A:$A,0))</f>
        <v>NA</v>
      </c>
      <c r="AC12" t="str">
        <f>INDEX(Coding!$B:$B,MATCH(Q12,Coding!$A:$A,0))</f>
        <v>NA</v>
      </c>
      <c r="AD12" t="str">
        <f>INDEX(Coding!$B:$B,MATCH(R12,Coding!$A:$A,0))</f>
        <v>Crusaders</v>
      </c>
      <c r="AE12" t="str">
        <f>INDEX(Coding!$B:$B,MATCH(S12,Coding!$A:$A,0))</f>
        <v>NA</v>
      </c>
      <c r="AF12" t="str">
        <f>INDEX(Coding!$B:$B,MATCH(T12,Coding!$A:$A,0))</f>
        <v>Blues</v>
      </c>
      <c r="AG12" t="str">
        <f>INDEX(Coding!$B:$B,MATCH(U12,Coding!$A:$A,0))</f>
        <v>Chiefs</v>
      </c>
      <c r="AH12" t="str">
        <f>INDEX(Coding!$B:$B,MATCH(V12,Coding!$A:$A,0))</f>
        <v>Drua</v>
      </c>
      <c r="AI12" t="str">
        <f>INDEX(Coding!$B:$B,MATCH(W12,Coding!$A:$A,0))</f>
        <v>NA</v>
      </c>
      <c r="AJ12" t="str">
        <f>INDEX(Coding!$B:$B,MATCH(X12,Coding!$A:$A,0))</f>
        <v>NA</v>
      </c>
      <c r="AK12" t="str">
        <f>INDEX(Coding!$B:$B,MATCH(Y12,Coding!$A:$A,0))</f>
        <v>NA</v>
      </c>
    </row>
    <row r="13" spans="1:37">
      <c r="A13" s="7">
        <v>217395234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106</v>
      </c>
      <c r="M13" t="s">
        <v>37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  <c r="T13" t="s">
        <v>50</v>
      </c>
      <c r="U13" t="s">
        <v>113</v>
      </c>
      <c r="V13" t="s">
        <v>56</v>
      </c>
      <c r="W13" t="s">
        <v>114</v>
      </c>
      <c r="X13" t="s">
        <v>115</v>
      </c>
      <c r="Y13" t="s">
        <v>116</v>
      </c>
      <c r="Z13" t="str">
        <f>INDEX(Coding!$B:$B,MATCH(N13,Coding!$A:$A,0))</f>
        <v>Hurricanes</v>
      </c>
      <c r="AA13" t="str">
        <f>INDEX(Coding!$B:$B,MATCH(O13,Coding!$A:$A,0))</f>
        <v>NA</v>
      </c>
      <c r="AB13" t="str">
        <f>INDEX(Coding!$B:$B,MATCH(P13,Coding!$A:$A,0))</f>
        <v>Waratahs</v>
      </c>
      <c r="AC13" t="str">
        <f>INDEX(Coding!$B:$B,MATCH(Q13,Coding!$A:$A,0))</f>
        <v>Highlanders</v>
      </c>
      <c r="AD13" t="str">
        <f>INDEX(Coding!$B:$B,MATCH(R13,Coding!$A:$A,0))</f>
        <v>NA</v>
      </c>
      <c r="AE13" t="str">
        <f>INDEX(Coding!$B:$B,MATCH(S13,Coding!$A:$A,0))</f>
        <v>NA</v>
      </c>
      <c r="AF13" t="str">
        <f>INDEX(Coding!$B:$B,MATCH(T13,Coding!$A:$A,0))</f>
        <v>Crusaders</v>
      </c>
      <c r="AG13" t="str">
        <f>INDEX(Coding!$B:$B,MATCH(U13,Coding!$A:$A,0))</f>
        <v>Blues</v>
      </c>
      <c r="AH13" t="str">
        <f>INDEX(Coding!$B:$B,MATCH(V13,Coding!$A:$A,0))</f>
        <v>NA</v>
      </c>
      <c r="AI13" t="str">
        <f>INDEX(Coding!$B:$B,MATCH(W13,Coding!$A:$A,0))</f>
        <v>NA</v>
      </c>
      <c r="AJ13" t="str">
        <f>INDEX(Coding!$B:$B,MATCH(X13,Coding!$A:$A,0))</f>
        <v>NA</v>
      </c>
      <c r="AK13" t="str">
        <f>INDEX(Coding!$B:$B,MATCH(Y13,Coding!$A:$A,0))</f>
        <v>Chiefs</v>
      </c>
    </row>
    <row r="14" spans="1:37">
      <c r="A14" s="7">
        <v>217395241</v>
      </c>
      <c r="B14" t="s">
        <v>38</v>
      </c>
      <c r="C14" t="s">
        <v>37</v>
      </c>
      <c r="D14" t="s">
        <v>37</v>
      </c>
      <c r="E14" t="s">
        <v>37</v>
      </c>
      <c r="F14" t="s">
        <v>38</v>
      </c>
      <c r="G14" t="s">
        <v>37</v>
      </c>
      <c r="H14" t="s">
        <v>37</v>
      </c>
      <c r="I14" t="s">
        <v>37</v>
      </c>
      <c r="J14" t="s">
        <v>38</v>
      </c>
      <c r="K14" t="s">
        <v>37</v>
      </c>
      <c r="L14" t="s">
        <v>37</v>
      </c>
      <c r="M14" t="s">
        <v>37</v>
      </c>
      <c r="N14" t="s">
        <v>91</v>
      </c>
      <c r="O14" t="s">
        <v>117</v>
      </c>
      <c r="P14" t="s">
        <v>118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W14" t="s">
        <v>125</v>
      </c>
      <c r="X14" t="s">
        <v>47</v>
      </c>
      <c r="Y14" t="s">
        <v>126</v>
      </c>
      <c r="Z14" t="str">
        <f>INDEX(Coding!$B:$B,MATCH(N14,Coding!$A:$A,0))</f>
        <v>Reds</v>
      </c>
      <c r="AA14" t="str">
        <f>INDEX(Coding!$B:$B,MATCH(O14,Coding!$A:$A,0))</f>
        <v>Brumbies</v>
      </c>
      <c r="AB14" t="str">
        <f>INDEX(Coding!$B:$B,MATCH(P14,Coding!$A:$A,0))</f>
        <v>Chiefs</v>
      </c>
      <c r="AC14" t="str">
        <f>INDEX(Coding!$B:$B,MATCH(Q14,Coding!$A:$A,0))</f>
        <v>NA</v>
      </c>
      <c r="AD14" t="str">
        <f>INDEX(Coding!$B:$B,MATCH(R14,Coding!$A:$A,0))</f>
        <v>NA</v>
      </c>
      <c r="AE14" t="str">
        <f>INDEX(Coding!$B:$B,MATCH(S14,Coding!$A:$A,0))</f>
        <v>NA</v>
      </c>
      <c r="AF14" t="str">
        <f>INDEX(Coding!$B:$B,MATCH(T14,Coding!$A:$A,0))</f>
        <v>NA</v>
      </c>
      <c r="AG14" t="str">
        <f>INDEX(Coding!$B:$B,MATCH(U14,Coding!$A:$A,0))</f>
        <v>NA</v>
      </c>
      <c r="AH14" t="str">
        <f>INDEX(Coding!$B:$B,MATCH(V14,Coding!$A:$A,0))</f>
        <v>Drua</v>
      </c>
      <c r="AI14" t="str">
        <f>INDEX(Coding!$B:$B,MATCH(W14,Coding!$A:$A,0))</f>
        <v>NA</v>
      </c>
      <c r="AJ14" t="str">
        <f>INDEX(Coding!$B:$B,MATCH(X14,Coding!$A:$A,0))</f>
        <v>Blues</v>
      </c>
      <c r="AK14" t="str">
        <f>INDEX(Coding!$B:$B,MATCH(Y14,Coding!$A:$A,0))</f>
        <v>NA</v>
      </c>
    </row>
    <row r="15" spans="1:37">
      <c r="A15" s="7">
        <v>217395243</v>
      </c>
      <c r="B15" t="s">
        <v>38</v>
      </c>
      <c r="C15" t="s">
        <v>38</v>
      </c>
      <c r="D15" t="s">
        <v>38</v>
      </c>
      <c r="E15" t="s">
        <v>38</v>
      </c>
      <c r="F15" t="s">
        <v>37</v>
      </c>
      <c r="G15" t="s">
        <v>37</v>
      </c>
      <c r="H15" t="s">
        <v>38</v>
      </c>
      <c r="I15" t="s">
        <v>38</v>
      </c>
      <c r="J15" t="s">
        <v>38</v>
      </c>
      <c r="K15" t="s">
        <v>38</v>
      </c>
      <c r="L15" t="s">
        <v>37</v>
      </c>
      <c r="M15" t="s">
        <v>37</v>
      </c>
      <c r="N15" t="s">
        <v>127</v>
      </c>
      <c r="O15" t="s">
        <v>128</v>
      </c>
      <c r="P15" t="s">
        <v>129</v>
      </c>
      <c r="Q15" t="s">
        <v>130</v>
      </c>
      <c r="R15" t="s">
        <v>53</v>
      </c>
      <c r="S15" t="s">
        <v>131</v>
      </c>
      <c r="T15" t="s">
        <v>132</v>
      </c>
      <c r="U15" t="s">
        <v>133</v>
      </c>
      <c r="V15" t="s">
        <v>134</v>
      </c>
      <c r="W15" t="s">
        <v>135</v>
      </c>
      <c r="X15" t="s">
        <v>136</v>
      </c>
      <c r="Y15" t="s">
        <v>137</v>
      </c>
      <c r="Z15" t="str">
        <f>INDEX(Coding!$B:$B,MATCH(N15,Coding!$A:$A,0))</f>
        <v>Blues</v>
      </c>
      <c r="AA15" t="str">
        <f>INDEX(Coding!$B:$B,MATCH(O15,Coding!$A:$A,0))</f>
        <v>Brumbies</v>
      </c>
      <c r="AB15" t="str">
        <f>INDEX(Coding!$B:$B,MATCH(P15,Coding!$A:$A,0))</f>
        <v>Chiefs</v>
      </c>
      <c r="AC15" t="str">
        <f>INDEX(Coding!$B:$B,MATCH(Q15,Coding!$A:$A,0))</f>
        <v>Crusaders</v>
      </c>
      <c r="AD15" t="str">
        <f>INDEX(Coding!$B:$B,MATCH(R15,Coding!$A:$A,0))</f>
        <v>Drua</v>
      </c>
      <c r="AE15" t="str">
        <f>INDEX(Coding!$B:$B,MATCH(S15,Coding!$A:$A,0))</f>
        <v>Force</v>
      </c>
      <c r="AF15" t="str">
        <f>INDEX(Coding!$B:$B,MATCH(T15,Coding!$A:$A,0))</f>
        <v>Highlanders</v>
      </c>
      <c r="AG15" t="str">
        <f>INDEX(Coding!$B:$B,MATCH(U15,Coding!$A:$A,0))</f>
        <v>Hurricanes</v>
      </c>
      <c r="AH15" t="str">
        <f>INDEX(Coding!$B:$B,MATCH(V15,Coding!$A:$A,0))</f>
        <v>Moana Pasifika</v>
      </c>
      <c r="AI15" t="str">
        <f>INDEX(Coding!$B:$B,MATCH(W15,Coding!$A:$A,0))</f>
        <v>Rebels</v>
      </c>
      <c r="AJ15" t="str">
        <f>INDEX(Coding!$B:$B,MATCH(X15,Coding!$A:$A,0))</f>
        <v>Reds</v>
      </c>
      <c r="AK15" t="str">
        <f>INDEX(Coding!$B:$B,MATCH(Y15,Coding!$A:$A,0))</f>
        <v>Waratahs</v>
      </c>
    </row>
    <row r="16" spans="1:37">
      <c r="A16" s="7">
        <v>217395249</v>
      </c>
      <c r="B16" t="s">
        <v>37</v>
      </c>
      <c r="C16" t="s">
        <v>37</v>
      </c>
      <c r="D16" t="s">
        <v>38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138</v>
      </c>
      <c r="O16" t="s">
        <v>139</v>
      </c>
      <c r="P16" t="s">
        <v>47</v>
      </c>
      <c r="Q16" t="s">
        <v>43</v>
      </c>
      <c r="R16" t="s">
        <v>56</v>
      </c>
      <c r="S16" t="s">
        <v>69</v>
      </c>
      <c r="T16" t="s">
        <v>50</v>
      </c>
      <c r="U16" t="s">
        <v>140</v>
      </c>
      <c r="V16" t="s">
        <v>56</v>
      </c>
      <c r="W16" t="s">
        <v>56</v>
      </c>
      <c r="X16" t="s">
        <v>141</v>
      </c>
      <c r="Y16" t="s">
        <v>99</v>
      </c>
      <c r="Z16" t="str">
        <f>INDEX(Coding!$B:$B,MATCH(N16,Coding!$A:$A,0))</f>
        <v>NA</v>
      </c>
      <c r="AA16" t="str">
        <f>INDEX(Coding!$B:$B,MATCH(O16,Coding!$A:$A,0))</f>
        <v>NA</v>
      </c>
      <c r="AB16" t="str">
        <f>INDEX(Coding!$B:$B,MATCH(P16,Coding!$A:$A,0))</f>
        <v>Blues</v>
      </c>
      <c r="AC16" t="str">
        <f>INDEX(Coding!$B:$B,MATCH(Q16,Coding!$A:$A,0))</f>
        <v>Highlanders</v>
      </c>
      <c r="AD16" t="str">
        <f>INDEX(Coding!$B:$B,MATCH(R16,Coding!$A:$A,0))</f>
        <v>NA</v>
      </c>
      <c r="AE16" t="str">
        <f>INDEX(Coding!$B:$B,MATCH(S16,Coding!$A:$A,0))</f>
        <v>NA</v>
      </c>
      <c r="AF16" t="str">
        <f>INDEX(Coding!$B:$B,MATCH(T16,Coding!$A:$A,0))</f>
        <v>Crusaders</v>
      </c>
      <c r="AG16" t="str">
        <f>INDEX(Coding!$B:$B,MATCH(U16,Coding!$A:$A,0))</f>
        <v>NA</v>
      </c>
      <c r="AH16" t="str">
        <f>INDEX(Coding!$B:$B,MATCH(V16,Coding!$A:$A,0))</f>
        <v>NA</v>
      </c>
      <c r="AI16" t="str">
        <f>INDEX(Coding!$B:$B,MATCH(W16,Coding!$A:$A,0))</f>
        <v>NA</v>
      </c>
      <c r="AJ16" t="str">
        <f>INDEX(Coding!$B:$B,MATCH(X16,Coding!$A:$A,0))</f>
        <v>NA</v>
      </c>
      <c r="AK16" t="str">
        <f>INDEX(Coding!$B:$B,MATCH(Y16,Coding!$A:$A,0))</f>
        <v>NA</v>
      </c>
    </row>
    <row r="17" spans="1:37">
      <c r="A17" s="7">
        <v>217395254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38</v>
      </c>
      <c r="J17" t="s">
        <v>37</v>
      </c>
      <c r="K17" t="s">
        <v>37</v>
      </c>
      <c r="L17" t="s">
        <v>37</v>
      </c>
      <c r="M17" t="s">
        <v>37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  <c r="S17" t="s">
        <v>147</v>
      </c>
      <c r="T17" t="s">
        <v>148</v>
      </c>
      <c r="U17" t="s">
        <v>149</v>
      </c>
      <c r="V17" t="s">
        <v>147</v>
      </c>
      <c r="W17" t="s">
        <v>150</v>
      </c>
      <c r="X17" t="s">
        <v>151</v>
      </c>
      <c r="Y17" t="s">
        <v>152</v>
      </c>
      <c r="Z17" t="str">
        <f>INDEX(Coding!$B:$B,MATCH(N17,Coding!$A:$A,0))</f>
        <v>NA</v>
      </c>
      <c r="AA17" t="str">
        <f>INDEX(Coding!$B:$B,MATCH(O17,Coding!$A:$A,0))</f>
        <v>NA</v>
      </c>
      <c r="AB17" t="str">
        <f>INDEX(Coding!$B:$B,MATCH(P17,Coding!$A:$A,0))</f>
        <v>NA</v>
      </c>
      <c r="AC17" t="str">
        <f>INDEX(Coding!$B:$B,MATCH(Q17,Coding!$A:$A,0))</f>
        <v>NA</v>
      </c>
      <c r="AD17" t="str">
        <f>INDEX(Coding!$B:$B,MATCH(R17,Coding!$A:$A,0))</f>
        <v>NA</v>
      </c>
      <c r="AE17" t="str">
        <f>INDEX(Coding!$B:$B,MATCH(S17,Coding!$A:$A,0))</f>
        <v>NA</v>
      </c>
      <c r="AF17" t="str">
        <f>INDEX(Coding!$B:$B,MATCH(T17,Coding!$A:$A,0))</f>
        <v>NA</v>
      </c>
      <c r="AG17" t="str">
        <f>INDEX(Coding!$B:$B,MATCH(U17,Coding!$A:$A,0))</f>
        <v>NA</v>
      </c>
      <c r="AH17" t="str">
        <f>INDEX(Coding!$B:$B,MATCH(V17,Coding!$A:$A,0))</f>
        <v>NA</v>
      </c>
      <c r="AI17" t="str">
        <f>INDEX(Coding!$B:$B,MATCH(W17,Coding!$A:$A,0))</f>
        <v>NA</v>
      </c>
      <c r="AJ17" t="str">
        <f>INDEX(Coding!$B:$B,MATCH(X17,Coding!$A:$A,0))</f>
        <v>NA</v>
      </c>
      <c r="AK17" t="str">
        <f>INDEX(Coding!$B:$B,MATCH(Y17,Coding!$A:$A,0))</f>
        <v>NA</v>
      </c>
    </row>
    <row r="18" spans="1:37">
      <c r="A18" s="7">
        <v>217395255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37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tr">
        <f>INDEX(Coding!$B:$B,MATCH(N18,Coding!$A:$A,0))</f>
        <v>NA</v>
      </c>
      <c r="AA18" t="str">
        <f>INDEX(Coding!$B:$B,MATCH(O18,Coding!$A:$A,0))</f>
        <v>NA</v>
      </c>
      <c r="AB18" t="str">
        <f>INDEX(Coding!$B:$B,MATCH(P18,Coding!$A:$A,0))</f>
        <v>NA</v>
      </c>
      <c r="AC18" t="str">
        <f>INDEX(Coding!$B:$B,MATCH(Q18,Coding!$A:$A,0))</f>
        <v>NA</v>
      </c>
      <c r="AD18" t="str">
        <f>INDEX(Coding!$B:$B,MATCH(R18,Coding!$A:$A,0))</f>
        <v>NA</v>
      </c>
      <c r="AE18" t="str">
        <f>INDEX(Coding!$B:$B,MATCH(S18,Coding!$A:$A,0))</f>
        <v>NA</v>
      </c>
      <c r="AF18" t="str">
        <f>INDEX(Coding!$B:$B,MATCH(T18,Coding!$A:$A,0))</f>
        <v>NA</v>
      </c>
      <c r="AG18" t="str">
        <f>INDEX(Coding!$B:$B,MATCH(U18,Coding!$A:$A,0))</f>
        <v>NA</v>
      </c>
      <c r="AH18" t="str">
        <f>INDEX(Coding!$B:$B,MATCH(V18,Coding!$A:$A,0))</f>
        <v>NA</v>
      </c>
      <c r="AI18" t="str">
        <f>INDEX(Coding!$B:$B,MATCH(W18,Coding!$A:$A,0))</f>
        <v>NA</v>
      </c>
      <c r="AJ18" t="str">
        <f>INDEX(Coding!$B:$B,MATCH(X18,Coding!$A:$A,0))</f>
        <v>NA</v>
      </c>
      <c r="AK18" t="str">
        <f>INDEX(Coding!$B:$B,MATCH(Y18,Coding!$A:$A,0))</f>
        <v>NA</v>
      </c>
    </row>
    <row r="19" spans="1:37">
      <c r="A19" s="7">
        <v>217395257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37</v>
      </c>
      <c r="H19" t="s">
        <v>38</v>
      </c>
      <c r="I19" t="s">
        <v>38</v>
      </c>
      <c r="J19" t="s">
        <v>38</v>
      </c>
      <c r="K19" t="s">
        <v>38</v>
      </c>
      <c r="L19" t="s">
        <v>37</v>
      </c>
      <c r="M19" t="s">
        <v>37</v>
      </c>
      <c r="N19" t="s">
        <v>59</v>
      </c>
      <c r="O19" t="s">
        <v>44</v>
      </c>
      <c r="P19" t="s">
        <v>50</v>
      </c>
      <c r="Q19" t="s">
        <v>55</v>
      </c>
      <c r="R19" t="s">
        <v>50</v>
      </c>
      <c r="S19" t="s">
        <v>71</v>
      </c>
      <c r="T19" t="s">
        <v>55</v>
      </c>
      <c r="U19" t="s">
        <v>50</v>
      </c>
      <c r="V19" t="s">
        <v>55</v>
      </c>
      <c r="W19" t="s">
        <v>55</v>
      </c>
      <c r="X19" t="s">
        <v>47</v>
      </c>
      <c r="Y19" t="s">
        <v>71</v>
      </c>
      <c r="Z19" t="str">
        <f>INDEX(Coding!$B:$B,MATCH(N19,Coding!$A:$A,0))</f>
        <v>Chiefs</v>
      </c>
      <c r="AA19" t="str">
        <f>INDEX(Coding!$B:$B,MATCH(O19,Coding!$A:$A,0))</f>
        <v>Force</v>
      </c>
      <c r="AB19" t="str">
        <f>INDEX(Coding!$B:$B,MATCH(P19,Coding!$A:$A,0))</f>
        <v>Crusaders</v>
      </c>
      <c r="AC19" t="str">
        <f>INDEX(Coding!$B:$B,MATCH(Q19,Coding!$A:$A,0))</f>
        <v>Hurricanes</v>
      </c>
      <c r="AD19" t="str">
        <f>INDEX(Coding!$B:$B,MATCH(R19,Coding!$A:$A,0))</f>
        <v>Crusaders</v>
      </c>
      <c r="AE19" t="str">
        <f>INDEX(Coding!$B:$B,MATCH(S19,Coding!$A:$A,0))</f>
        <v>Reds</v>
      </c>
      <c r="AF19" t="str">
        <f>INDEX(Coding!$B:$B,MATCH(T19,Coding!$A:$A,0))</f>
        <v>Hurricanes</v>
      </c>
      <c r="AG19" t="str">
        <f>INDEX(Coding!$B:$B,MATCH(U19,Coding!$A:$A,0))</f>
        <v>Crusaders</v>
      </c>
      <c r="AH19" t="str">
        <f>INDEX(Coding!$B:$B,MATCH(V19,Coding!$A:$A,0))</f>
        <v>Hurricanes</v>
      </c>
      <c r="AI19" t="str">
        <f>INDEX(Coding!$B:$B,MATCH(W19,Coding!$A:$A,0))</f>
        <v>Hurricanes</v>
      </c>
      <c r="AJ19" t="str">
        <f>INDEX(Coding!$B:$B,MATCH(X19,Coding!$A:$A,0))</f>
        <v>Blues</v>
      </c>
      <c r="AK19" t="str">
        <f>INDEX(Coding!$B:$B,MATCH(Y19,Coding!$A:$A,0))</f>
        <v>Reds</v>
      </c>
    </row>
    <row r="20" spans="1:37">
      <c r="A20" s="7">
        <v>217395270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38</v>
      </c>
      <c r="N20" t="s">
        <v>154</v>
      </c>
      <c r="O20" t="s">
        <v>155</v>
      </c>
      <c r="P20" t="s">
        <v>51</v>
      </c>
      <c r="Q20" t="s">
        <v>51</v>
      </c>
      <c r="R20" t="s">
        <v>51</v>
      </c>
      <c r="S20" t="s">
        <v>155</v>
      </c>
      <c r="T20" t="s">
        <v>51</v>
      </c>
      <c r="U20" t="s">
        <v>154</v>
      </c>
      <c r="V20" t="s">
        <v>63</v>
      </c>
      <c r="W20" t="s">
        <v>52</v>
      </c>
      <c r="X20" t="s">
        <v>156</v>
      </c>
      <c r="Y20" t="s">
        <v>51</v>
      </c>
      <c r="Z20" t="str">
        <f>INDEX(Coding!$B:$B,MATCH(N20,Coding!$A:$A,0))</f>
        <v>NA</v>
      </c>
      <c r="AA20" t="str">
        <f>INDEX(Coding!$B:$B,MATCH(O20,Coding!$A:$A,0))</f>
        <v>Moana Pasifika</v>
      </c>
      <c r="AB20" t="str">
        <f>INDEX(Coding!$B:$B,MATCH(P20,Coding!$A:$A,0))</f>
        <v>Rebels</v>
      </c>
      <c r="AC20" t="str">
        <f>INDEX(Coding!$B:$B,MATCH(Q20,Coding!$A:$A,0))</f>
        <v>Rebels</v>
      </c>
      <c r="AD20" t="str">
        <f>INDEX(Coding!$B:$B,MATCH(R20,Coding!$A:$A,0))</f>
        <v>Rebels</v>
      </c>
      <c r="AE20" t="str">
        <f>INDEX(Coding!$B:$B,MATCH(S20,Coding!$A:$A,0))</f>
        <v>Moana Pasifika</v>
      </c>
      <c r="AF20" t="str">
        <f>INDEX(Coding!$B:$B,MATCH(T20,Coding!$A:$A,0))</f>
        <v>Rebels</v>
      </c>
      <c r="AG20" t="str">
        <f>INDEX(Coding!$B:$B,MATCH(U20,Coding!$A:$A,0))</f>
        <v>NA</v>
      </c>
      <c r="AH20" t="str">
        <f>INDEX(Coding!$B:$B,MATCH(V20,Coding!$A:$A,0))</f>
        <v>NA</v>
      </c>
      <c r="AI20" t="str">
        <f>INDEX(Coding!$B:$B,MATCH(W20,Coding!$A:$A,0))</f>
        <v>Moana Pasifika</v>
      </c>
      <c r="AJ20" t="str">
        <f>INDEX(Coding!$B:$B,MATCH(X20,Coding!$A:$A,0))</f>
        <v>Rebels</v>
      </c>
      <c r="AK20" t="str">
        <f>INDEX(Coding!$B:$B,MATCH(Y20,Coding!$A:$A,0))</f>
        <v>Rebels</v>
      </c>
    </row>
    <row r="21" spans="1:37">
      <c r="A21" s="7">
        <v>217395273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38</v>
      </c>
      <c r="L21" t="s">
        <v>157</v>
      </c>
      <c r="M21" t="s">
        <v>37</v>
      </c>
      <c r="N21" t="s">
        <v>71</v>
      </c>
      <c r="O21" t="s">
        <v>158</v>
      </c>
      <c r="P21" t="s">
        <v>55</v>
      </c>
      <c r="Q21" t="s">
        <v>47</v>
      </c>
      <c r="R21" t="s">
        <v>55</v>
      </c>
      <c r="S21" t="s">
        <v>71</v>
      </c>
      <c r="T21" t="s">
        <v>59</v>
      </c>
      <c r="U21" t="s">
        <v>159</v>
      </c>
      <c r="V21" t="s">
        <v>159</v>
      </c>
      <c r="W21" t="s">
        <v>46</v>
      </c>
      <c r="X21" t="s">
        <v>47</v>
      </c>
      <c r="Y21" t="s">
        <v>160</v>
      </c>
      <c r="Z21" t="str">
        <f>INDEX(Coding!$B:$B,MATCH(N21,Coding!$A:$A,0))</f>
        <v>Reds</v>
      </c>
      <c r="AA21" t="str">
        <f>INDEX(Coding!$B:$B,MATCH(O21,Coding!$A:$A,0))</f>
        <v>NA</v>
      </c>
      <c r="AB21" t="str">
        <f>INDEX(Coding!$B:$B,MATCH(P21,Coding!$A:$A,0))</f>
        <v>Hurricanes</v>
      </c>
      <c r="AC21" t="str">
        <f>INDEX(Coding!$B:$B,MATCH(Q21,Coding!$A:$A,0))</f>
        <v>Blues</v>
      </c>
      <c r="AD21" t="str">
        <f>INDEX(Coding!$B:$B,MATCH(R21,Coding!$A:$A,0))</f>
        <v>Hurricanes</v>
      </c>
      <c r="AE21" t="str">
        <f>INDEX(Coding!$B:$B,MATCH(S21,Coding!$A:$A,0))</f>
        <v>Reds</v>
      </c>
      <c r="AF21" t="str">
        <f>INDEX(Coding!$B:$B,MATCH(T21,Coding!$A:$A,0))</f>
        <v>Chiefs</v>
      </c>
      <c r="AG21" t="str">
        <f>INDEX(Coding!$B:$B,MATCH(U21,Coding!$A:$A,0))</f>
        <v>NA</v>
      </c>
      <c r="AH21" t="str">
        <f>INDEX(Coding!$B:$B,MATCH(V21,Coding!$A:$A,0))</f>
        <v>NA</v>
      </c>
      <c r="AI21" t="str">
        <f>INDEX(Coding!$B:$B,MATCH(W21,Coding!$A:$A,0))</f>
        <v>Brumbies</v>
      </c>
      <c r="AJ21" t="str">
        <f>INDEX(Coding!$B:$B,MATCH(X21,Coding!$A:$A,0))</f>
        <v>Blues</v>
      </c>
      <c r="AK21" t="str">
        <f>INDEX(Coding!$B:$B,MATCH(Y21,Coding!$A:$A,0))</f>
        <v>NA</v>
      </c>
    </row>
    <row r="22" spans="1:37">
      <c r="A22" s="7">
        <v>217395275</v>
      </c>
      <c r="B22" t="s">
        <v>38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161</v>
      </c>
      <c r="O22" t="s">
        <v>161</v>
      </c>
      <c r="P22" t="s">
        <v>161</v>
      </c>
      <c r="Q22" t="s">
        <v>69</v>
      </c>
      <c r="R22" t="s">
        <v>162</v>
      </c>
      <c r="S22" t="s">
        <v>161</v>
      </c>
      <c r="T22" t="s">
        <v>161</v>
      </c>
      <c r="U22" t="s">
        <v>163</v>
      </c>
      <c r="V22" t="s">
        <v>161</v>
      </c>
      <c r="W22" t="s">
        <v>69</v>
      </c>
      <c r="X22" t="s">
        <v>164</v>
      </c>
      <c r="Y22" t="s">
        <v>161</v>
      </c>
      <c r="Z22" t="str">
        <f>INDEX(Coding!$B:$B,MATCH(N22,Coding!$A:$A,0))</f>
        <v>NA</v>
      </c>
      <c r="AA22" t="str">
        <f>INDEX(Coding!$B:$B,MATCH(O22,Coding!$A:$A,0))</f>
        <v>NA</v>
      </c>
      <c r="AB22" t="str">
        <f>INDEX(Coding!$B:$B,MATCH(P22,Coding!$A:$A,0))</f>
        <v>NA</v>
      </c>
      <c r="AC22" t="str">
        <f>INDEX(Coding!$B:$B,MATCH(Q22,Coding!$A:$A,0))</f>
        <v>NA</v>
      </c>
      <c r="AD22" t="str">
        <f>INDEX(Coding!$B:$B,MATCH(R22,Coding!$A:$A,0))</f>
        <v>NA</v>
      </c>
      <c r="AE22" t="str">
        <f>INDEX(Coding!$B:$B,MATCH(S22,Coding!$A:$A,0))</f>
        <v>NA</v>
      </c>
      <c r="AF22" t="str">
        <f>INDEX(Coding!$B:$B,MATCH(T22,Coding!$A:$A,0))</f>
        <v>NA</v>
      </c>
      <c r="AG22" t="str">
        <f>INDEX(Coding!$B:$B,MATCH(U22,Coding!$A:$A,0))</f>
        <v>NA</v>
      </c>
      <c r="AH22" t="str">
        <f>INDEX(Coding!$B:$B,MATCH(V22,Coding!$A:$A,0))</f>
        <v>NA</v>
      </c>
      <c r="AI22" t="str">
        <f>INDEX(Coding!$B:$B,MATCH(W22,Coding!$A:$A,0))</f>
        <v>NA</v>
      </c>
      <c r="AJ22" t="str">
        <f>INDEX(Coding!$B:$B,MATCH(X22,Coding!$A:$A,0))</f>
        <v>Crusaders</v>
      </c>
      <c r="AK22" t="str">
        <f>INDEX(Coding!$B:$B,MATCH(Y22,Coding!$A:$A,0))</f>
        <v>NA</v>
      </c>
    </row>
    <row r="23" spans="1:37">
      <c r="A23" s="7">
        <v>217395278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38</v>
      </c>
      <c r="N23" t="s">
        <v>165</v>
      </c>
      <c r="O23" t="s">
        <v>153</v>
      </c>
      <c r="P23" t="s">
        <v>165</v>
      </c>
      <c r="Q23" t="s">
        <v>153</v>
      </c>
      <c r="R23" t="s">
        <v>165</v>
      </c>
      <c r="S23" t="s">
        <v>165</v>
      </c>
      <c r="T23" t="s">
        <v>153</v>
      </c>
      <c r="U23" t="s">
        <v>166</v>
      </c>
      <c r="V23" t="s">
        <v>153</v>
      </c>
      <c r="W23" t="s">
        <v>165</v>
      </c>
      <c r="X23" t="s">
        <v>153</v>
      </c>
      <c r="Y23" t="s">
        <v>153</v>
      </c>
      <c r="Z23" t="str">
        <f>INDEX(Coding!$B:$B,MATCH(N23,Coding!$A:$A,0))</f>
        <v>NA</v>
      </c>
      <c r="AA23" t="str">
        <f>INDEX(Coding!$B:$B,MATCH(O23,Coding!$A:$A,0))</f>
        <v>NA</v>
      </c>
      <c r="AB23" t="str">
        <f>INDEX(Coding!$B:$B,MATCH(P23,Coding!$A:$A,0))</f>
        <v>NA</v>
      </c>
      <c r="AC23" t="str">
        <f>INDEX(Coding!$B:$B,MATCH(Q23,Coding!$A:$A,0))</f>
        <v>NA</v>
      </c>
      <c r="AD23" t="str">
        <f>INDEX(Coding!$B:$B,MATCH(R23,Coding!$A:$A,0))</f>
        <v>NA</v>
      </c>
      <c r="AE23" t="str">
        <f>INDEX(Coding!$B:$B,MATCH(S23,Coding!$A:$A,0))</f>
        <v>NA</v>
      </c>
      <c r="AF23" t="str">
        <f>INDEX(Coding!$B:$B,MATCH(T23,Coding!$A:$A,0))</f>
        <v>NA</v>
      </c>
      <c r="AG23" t="str">
        <f>INDEX(Coding!$B:$B,MATCH(U23,Coding!$A:$A,0))</f>
        <v>NA</v>
      </c>
      <c r="AH23" t="str">
        <f>INDEX(Coding!$B:$B,MATCH(V23,Coding!$A:$A,0))</f>
        <v>NA</v>
      </c>
      <c r="AI23" t="str">
        <f>INDEX(Coding!$B:$B,MATCH(W23,Coding!$A:$A,0))</f>
        <v>NA</v>
      </c>
      <c r="AJ23" t="str">
        <f>INDEX(Coding!$B:$B,MATCH(X23,Coding!$A:$A,0))</f>
        <v>NA</v>
      </c>
      <c r="AK23" t="str">
        <f>INDEX(Coding!$B:$B,MATCH(Y23,Coding!$A:$A,0))</f>
        <v>NA</v>
      </c>
    </row>
    <row r="24" spans="1:37">
      <c r="A24" s="7">
        <v>217395281</v>
      </c>
      <c r="B24" t="s">
        <v>38</v>
      </c>
      <c r="C24" t="s">
        <v>38</v>
      </c>
      <c r="D24" t="s">
        <v>37</v>
      </c>
      <c r="E24" t="s">
        <v>37</v>
      </c>
      <c r="F24" t="s">
        <v>38</v>
      </c>
      <c r="G24" t="s">
        <v>37</v>
      </c>
      <c r="H24" t="s">
        <v>38</v>
      </c>
      <c r="I24" t="s">
        <v>37</v>
      </c>
      <c r="J24" t="s">
        <v>37</v>
      </c>
      <c r="K24" t="s">
        <v>37</v>
      </c>
      <c r="L24" t="s">
        <v>167</v>
      </c>
      <c r="M24" t="s">
        <v>37</v>
      </c>
      <c r="N24" t="s">
        <v>40</v>
      </c>
      <c r="O24" t="s">
        <v>168</v>
      </c>
      <c r="P24" t="s">
        <v>169</v>
      </c>
      <c r="Q24" t="s">
        <v>45</v>
      </c>
      <c r="R24" t="s">
        <v>124</v>
      </c>
      <c r="S24" t="s">
        <v>170</v>
      </c>
      <c r="T24" t="s">
        <v>58</v>
      </c>
      <c r="U24" t="s">
        <v>86</v>
      </c>
      <c r="V24" t="s">
        <v>171</v>
      </c>
      <c r="W24" t="s">
        <v>70</v>
      </c>
      <c r="X24" t="s">
        <v>70</v>
      </c>
      <c r="Y24" t="s">
        <v>172</v>
      </c>
      <c r="Z24" t="str">
        <f>INDEX(Coding!$B:$B,MATCH(N24,Coding!$A:$A,0))</f>
        <v>NA</v>
      </c>
      <c r="AA24" t="str">
        <f>INDEX(Coding!$B:$B,MATCH(O24,Coding!$A:$A,0))</f>
        <v>NA</v>
      </c>
      <c r="AB24" t="str">
        <f>INDEX(Coding!$B:$B,MATCH(P24,Coding!$A:$A,0))</f>
        <v>NA</v>
      </c>
      <c r="AC24" t="str">
        <f>INDEX(Coding!$B:$B,MATCH(Q24,Coding!$A:$A,0))</f>
        <v>NA</v>
      </c>
      <c r="AD24" t="str">
        <f>INDEX(Coding!$B:$B,MATCH(R24,Coding!$A:$A,0))</f>
        <v>Drua</v>
      </c>
      <c r="AE24" t="str">
        <f>INDEX(Coding!$B:$B,MATCH(S24,Coding!$A:$A,0))</f>
        <v>NA</v>
      </c>
      <c r="AF24" t="str">
        <f>INDEX(Coding!$B:$B,MATCH(T24,Coding!$A:$A,0))</f>
        <v>Highlanders</v>
      </c>
      <c r="AG24" t="str">
        <f>INDEX(Coding!$B:$B,MATCH(U24,Coding!$A:$A,0))</f>
        <v>Hurricanes</v>
      </c>
      <c r="AH24" t="str">
        <f>INDEX(Coding!$B:$B,MATCH(V24,Coding!$A:$A,0))</f>
        <v>Moana Pasifika</v>
      </c>
      <c r="AI24" t="str">
        <f>INDEX(Coding!$B:$B,MATCH(W24,Coding!$A:$A,0))</f>
        <v>Reds</v>
      </c>
      <c r="AJ24" t="str">
        <f>INDEX(Coding!$B:$B,MATCH(X24,Coding!$A:$A,0))</f>
        <v>Reds</v>
      </c>
      <c r="AK24" t="str">
        <f>INDEX(Coding!$B:$B,MATCH(Y24,Coding!$A:$A,0))</f>
        <v>Waratahs</v>
      </c>
    </row>
    <row r="25" spans="1:37">
      <c r="A25" s="7">
        <v>217395282</v>
      </c>
      <c r="B25" t="s">
        <v>38</v>
      </c>
      <c r="C25" t="s">
        <v>38</v>
      </c>
      <c r="D25" t="s">
        <v>37</v>
      </c>
      <c r="E25" t="s">
        <v>37</v>
      </c>
      <c r="F25" t="s">
        <v>38</v>
      </c>
      <c r="G25" t="s">
        <v>37</v>
      </c>
      <c r="H25" t="s">
        <v>37</v>
      </c>
      <c r="I25" t="s">
        <v>38</v>
      </c>
      <c r="J25" t="s">
        <v>38</v>
      </c>
      <c r="K25" t="s">
        <v>37</v>
      </c>
      <c r="L25" t="s">
        <v>37</v>
      </c>
      <c r="M25" t="s">
        <v>37</v>
      </c>
      <c r="N25" t="s">
        <v>55</v>
      </c>
      <c r="O25" t="s">
        <v>71</v>
      </c>
      <c r="P25" t="s">
        <v>50</v>
      </c>
      <c r="Q25" t="s">
        <v>59</v>
      </c>
      <c r="R25" t="s">
        <v>173</v>
      </c>
      <c r="S25" t="s">
        <v>51</v>
      </c>
      <c r="T25" t="s">
        <v>50</v>
      </c>
      <c r="U25" t="s">
        <v>174</v>
      </c>
      <c r="V25" t="s">
        <v>47</v>
      </c>
      <c r="W25" t="s">
        <v>54</v>
      </c>
      <c r="X25" t="s">
        <v>175</v>
      </c>
      <c r="Y25" t="s">
        <v>51</v>
      </c>
      <c r="Z25" t="str">
        <f>INDEX(Coding!$B:$B,MATCH(N25,Coding!$A:$A,0))</f>
        <v>Hurricanes</v>
      </c>
      <c r="AA25" t="str">
        <f>INDEX(Coding!$B:$B,MATCH(O25,Coding!$A:$A,0))</f>
        <v>Reds</v>
      </c>
      <c r="AB25" t="str">
        <f>INDEX(Coding!$B:$B,MATCH(P25,Coding!$A:$A,0))</f>
        <v>Crusaders</v>
      </c>
      <c r="AC25" t="str">
        <f>INDEX(Coding!$B:$B,MATCH(Q25,Coding!$A:$A,0))</f>
        <v>Chiefs</v>
      </c>
      <c r="AD25" t="str">
        <f>INDEX(Coding!$B:$B,MATCH(R25,Coding!$A:$A,0))</f>
        <v>Moana Pasifika</v>
      </c>
      <c r="AE25" t="str">
        <f>INDEX(Coding!$B:$B,MATCH(S25,Coding!$A:$A,0))</f>
        <v>Rebels</v>
      </c>
      <c r="AF25" t="str">
        <f>INDEX(Coding!$B:$B,MATCH(T25,Coding!$A:$A,0))</f>
        <v>Crusaders</v>
      </c>
      <c r="AG25" t="str">
        <f>INDEX(Coding!$B:$B,MATCH(U25,Coding!$A:$A,0))</f>
        <v>Chiefs</v>
      </c>
      <c r="AH25" t="str">
        <f>INDEX(Coding!$B:$B,MATCH(V25,Coding!$A:$A,0))</f>
        <v>Blues</v>
      </c>
      <c r="AI25" t="str">
        <f>INDEX(Coding!$B:$B,MATCH(W25,Coding!$A:$A,0))</f>
        <v>Waratahs</v>
      </c>
      <c r="AJ25" t="str">
        <f>INDEX(Coding!$B:$B,MATCH(X25,Coding!$A:$A,0))</f>
        <v>Rebels</v>
      </c>
      <c r="AK25" t="str">
        <f>INDEX(Coding!$B:$B,MATCH(Y25,Coding!$A:$A,0))</f>
        <v>Rebels</v>
      </c>
    </row>
    <row r="26" spans="1:37">
      <c r="A26" s="7">
        <v>217395287</v>
      </c>
      <c r="B26" t="s">
        <v>38</v>
      </c>
      <c r="C26" t="s">
        <v>38</v>
      </c>
      <c r="D26" t="s">
        <v>38</v>
      </c>
      <c r="E26" t="s">
        <v>37</v>
      </c>
      <c r="F26" t="s">
        <v>38</v>
      </c>
      <c r="G26" t="s">
        <v>37</v>
      </c>
      <c r="H26" t="s">
        <v>37</v>
      </c>
      <c r="I26" t="s">
        <v>38</v>
      </c>
      <c r="J26" t="s">
        <v>38</v>
      </c>
      <c r="K26" t="s">
        <v>38</v>
      </c>
      <c r="L26" t="s">
        <v>176</v>
      </c>
      <c r="M26" t="s">
        <v>37</v>
      </c>
      <c r="N26" t="s">
        <v>55</v>
      </c>
      <c r="O26" t="s">
        <v>177</v>
      </c>
      <c r="P26" t="s">
        <v>55</v>
      </c>
      <c r="Q26" t="s">
        <v>178</v>
      </c>
      <c r="R26" t="s">
        <v>179</v>
      </c>
      <c r="S26" t="s">
        <v>71</v>
      </c>
      <c r="T26" t="s">
        <v>50</v>
      </c>
      <c r="U26" t="s">
        <v>59</v>
      </c>
      <c r="V26" t="s">
        <v>180</v>
      </c>
      <c r="W26" t="s">
        <v>181</v>
      </c>
      <c r="X26" t="s">
        <v>182</v>
      </c>
      <c r="Y26" t="s">
        <v>183</v>
      </c>
      <c r="Z26" t="str">
        <f>INDEX(Coding!$B:$B,MATCH(N26,Coding!$A:$A,0))</f>
        <v>Hurricanes</v>
      </c>
      <c r="AA26" t="str">
        <f>INDEX(Coding!$B:$B,MATCH(O26,Coding!$A:$A,0))</f>
        <v>Force</v>
      </c>
      <c r="AB26" t="str">
        <f>INDEX(Coding!$B:$B,MATCH(P26,Coding!$A:$A,0))</f>
        <v>Hurricanes</v>
      </c>
      <c r="AC26" t="str">
        <f>INDEX(Coding!$B:$B,MATCH(Q26,Coding!$A:$A,0))</f>
        <v>Highlanders</v>
      </c>
      <c r="AD26" t="str">
        <f>INDEX(Coding!$B:$B,MATCH(R26,Coding!$A:$A,0))</f>
        <v>Moana Pasifika</v>
      </c>
      <c r="AE26" t="str">
        <f>INDEX(Coding!$B:$B,MATCH(S26,Coding!$A:$A,0))</f>
        <v>Reds</v>
      </c>
      <c r="AF26" t="str">
        <f>INDEX(Coding!$B:$B,MATCH(T26,Coding!$A:$A,0))</f>
        <v>Crusaders</v>
      </c>
      <c r="AG26" t="str">
        <f>INDEX(Coding!$B:$B,MATCH(U26,Coding!$A:$A,0))</f>
        <v>Chiefs</v>
      </c>
      <c r="AH26" t="str">
        <f>INDEX(Coding!$B:$B,MATCH(V26,Coding!$A:$A,0))</f>
        <v>NA</v>
      </c>
      <c r="AI26" t="str">
        <f>INDEX(Coding!$B:$B,MATCH(W26,Coding!$A:$A,0))</f>
        <v>Brumbies</v>
      </c>
      <c r="AJ26" t="str">
        <f>INDEX(Coding!$B:$B,MATCH(X26,Coding!$A:$A,0))</f>
        <v>Brumbies</v>
      </c>
      <c r="AK26" t="str">
        <f>INDEX(Coding!$B:$B,MATCH(Y26,Coding!$A:$A,0))</f>
        <v>NA</v>
      </c>
    </row>
    <row r="27" spans="1:37">
      <c r="A27" s="7">
        <v>217395288</v>
      </c>
      <c r="B27" t="s">
        <v>37</v>
      </c>
      <c r="C27" t="s">
        <v>38</v>
      </c>
      <c r="D27" t="s">
        <v>37</v>
      </c>
      <c r="E27" t="s">
        <v>37</v>
      </c>
      <c r="F27" t="s">
        <v>38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59</v>
      </c>
      <c r="O27" t="s">
        <v>71</v>
      </c>
      <c r="P27" t="s">
        <v>43</v>
      </c>
      <c r="Q27" t="s">
        <v>47</v>
      </c>
      <c r="R27" t="s">
        <v>185</v>
      </c>
      <c r="S27" t="s">
        <v>160</v>
      </c>
      <c r="T27" t="s">
        <v>50</v>
      </c>
      <c r="U27" t="s">
        <v>47</v>
      </c>
      <c r="V27" t="s">
        <v>124</v>
      </c>
      <c r="W27" t="s">
        <v>54</v>
      </c>
      <c r="X27" t="s">
        <v>186</v>
      </c>
      <c r="Y27" t="s">
        <v>51</v>
      </c>
      <c r="Z27" t="str">
        <f>INDEX(Coding!$B:$B,MATCH(N27,Coding!$A:$A,0))</f>
        <v>Chiefs</v>
      </c>
      <c r="AA27" t="str">
        <f>INDEX(Coding!$B:$B,MATCH(O27,Coding!$A:$A,0))</f>
        <v>Reds</v>
      </c>
      <c r="AB27" t="str">
        <f>INDEX(Coding!$B:$B,MATCH(P27,Coding!$A:$A,0))</f>
        <v>Highlanders</v>
      </c>
      <c r="AC27" t="str">
        <f>INDEX(Coding!$B:$B,MATCH(Q27,Coding!$A:$A,0))</f>
        <v>Blues</v>
      </c>
      <c r="AD27" t="str">
        <f>INDEX(Coding!$B:$B,MATCH(R27,Coding!$A:$A,0))</f>
        <v>Moana Pasifika</v>
      </c>
      <c r="AE27" t="str">
        <f>INDEX(Coding!$B:$B,MATCH(S27,Coding!$A:$A,0))</f>
        <v>NA</v>
      </c>
      <c r="AF27" t="str">
        <f>INDEX(Coding!$B:$B,MATCH(T27,Coding!$A:$A,0))</f>
        <v>Crusaders</v>
      </c>
      <c r="AG27" t="str">
        <f>INDEX(Coding!$B:$B,MATCH(U27,Coding!$A:$A,0))</f>
        <v>Blues</v>
      </c>
      <c r="AH27" t="str">
        <f>INDEX(Coding!$B:$B,MATCH(V27,Coding!$A:$A,0))</f>
        <v>Drua</v>
      </c>
      <c r="AI27" t="str">
        <f>INDEX(Coding!$B:$B,MATCH(W27,Coding!$A:$A,0))</f>
        <v>Waratahs</v>
      </c>
      <c r="AJ27" t="str">
        <f>INDEX(Coding!$B:$B,MATCH(X27,Coding!$A:$A,0))</f>
        <v>Waratahs</v>
      </c>
      <c r="AK27" t="str">
        <f>INDEX(Coding!$B:$B,MATCH(Y27,Coding!$A:$A,0))</f>
        <v>Rebels</v>
      </c>
    </row>
    <row r="28" spans="1:37">
      <c r="A28" s="7">
        <v>217395291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38</v>
      </c>
      <c r="N28" t="s">
        <v>187</v>
      </c>
      <c r="O28" t="s">
        <v>188</v>
      </c>
      <c r="P28" t="s">
        <v>189</v>
      </c>
      <c r="Q28" t="s">
        <v>190</v>
      </c>
      <c r="R28" t="s">
        <v>187</v>
      </c>
      <c r="S28" t="s">
        <v>191</v>
      </c>
      <c r="T28" t="s">
        <v>189</v>
      </c>
      <c r="U28" t="s">
        <v>192</v>
      </c>
      <c r="V28" t="s">
        <v>188</v>
      </c>
      <c r="W28" t="s">
        <v>193</v>
      </c>
      <c r="X28" t="s">
        <v>189</v>
      </c>
      <c r="Y28" t="s">
        <v>191</v>
      </c>
      <c r="Z28" t="str">
        <f>INDEX(Coding!$B:$B,MATCH(N28,Coding!$A:$A,0))</f>
        <v>NA</v>
      </c>
      <c r="AA28" t="str">
        <f>INDEX(Coding!$B:$B,MATCH(O28,Coding!$A:$A,0))</f>
        <v>Chiefs</v>
      </c>
      <c r="AB28" t="str">
        <f>INDEX(Coding!$B:$B,MATCH(P28,Coding!$A:$A,0))</f>
        <v>Hurricanes</v>
      </c>
      <c r="AC28" t="str">
        <f>INDEX(Coding!$B:$B,MATCH(Q28,Coding!$A:$A,0))</f>
        <v>NA</v>
      </c>
      <c r="AD28" t="str">
        <f>INDEX(Coding!$B:$B,MATCH(R28,Coding!$A:$A,0))</f>
        <v>NA</v>
      </c>
      <c r="AE28" t="str">
        <f>INDEX(Coding!$B:$B,MATCH(S28,Coding!$A:$A,0))</f>
        <v>NA</v>
      </c>
      <c r="AF28" t="str">
        <f>INDEX(Coding!$B:$B,MATCH(T28,Coding!$A:$A,0))</f>
        <v>Hurricanes</v>
      </c>
      <c r="AG28" t="str">
        <f>INDEX(Coding!$B:$B,MATCH(U28,Coding!$A:$A,0))</f>
        <v>NA</v>
      </c>
      <c r="AH28" t="str">
        <f>INDEX(Coding!$B:$B,MATCH(V28,Coding!$A:$A,0))</f>
        <v>Chiefs</v>
      </c>
      <c r="AI28" t="str">
        <f>INDEX(Coding!$B:$B,MATCH(W28,Coding!$A:$A,0))</f>
        <v>NA</v>
      </c>
      <c r="AJ28" t="str">
        <f>INDEX(Coding!$B:$B,MATCH(X28,Coding!$A:$A,0))</f>
        <v>Hurricanes</v>
      </c>
      <c r="AK28" t="str">
        <f>INDEX(Coding!$B:$B,MATCH(Y28,Coding!$A:$A,0))</f>
        <v>NA</v>
      </c>
    </row>
    <row r="29" spans="1:37">
      <c r="A29" s="7">
        <v>217395292</v>
      </c>
      <c r="B29" t="s">
        <v>38</v>
      </c>
      <c r="C29" t="s">
        <v>38</v>
      </c>
      <c r="D29" t="s">
        <v>38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38</v>
      </c>
      <c r="K29" t="s">
        <v>37</v>
      </c>
      <c r="L29" t="s">
        <v>37</v>
      </c>
      <c r="M29" t="s">
        <v>37</v>
      </c>
      <c r="N29" t="s">
        <v>194</v>
      </c>
      <c r="O29" t="s">
        <v>50</v>
      </c>
      <c r="P29" t="s">
        <v>47</v>
      </c>
      <c r="Q29" t="s">
        <v>46</v>
      </c>
      <c r="R29" t="s">
        <v>71</v>
      </c>
      <c r="S29" t="s">
        <v>71</v>
      </c>
      <c r="T29" t="s">
        <v>55</v>
      </c>
      <c r="U29" t="s">
        <v>47</v>
      </c>
      <c r="V29" t="s">
        <v>71</v>
      </c>
      <c r="W29" t="s">
        <v>71</v>
      </c>
      <c r="X29" t="s">
        <v>195</v>
      </c>
      <c r="Y29" t="s">
        <v>43</v>
      </c>
      <c r="Z29" t="str">
        <f>INDEX(Coding!$B:$B,MATCH(N29,Coding!$A:$A,0))</f>
        <v>Chiefs</v>
      </c>
      <c r="AA29" t="str">
        <f>INDEX(Coding!$B:$B,MATCH(O29,Coding!$A:$A,0))</f>
        <v>Crusaders</v>
      </c>
      <c r="AB29" t="str">
        <f>INDEX(Coding!$B:$B,MATCH(P29,Coding!$A:$A,0))</f>
        <v>Blues</v>
      </c>
      <c r="AC29" t="str">
        <f>INDEX(Coding!$B:$B,MATCH(Q29,Coding!$A:$A,0))</f>
        <v>Brumbies</v>
      </c>
      <c r="AD29" t="str">
        <f>INDEX(Coding!$B:$B,MATCH(R29,Coding!$A:$A,0))</f>
        <v>Reds</v>
      </c>
      <c r="AE29" t="str">
        <f>INDEX(Coding!$B:$B,MATCH(S29,Coding!$A:$A,0))</f>
        <v>Reds</v>
      </c>
      <c r="AF29" t="str">
        <f>INDEX(Coding!$B:$B,MATCH(T29,Coding!$A:$A,0))</f>
        <v>Hurricanes</v>
      </c>
      <c r="AG29" t="str">
        <f>INDEX(Coding!$B:$B,MATCH(U29,Coding!$A:$A,0))</f>
        <v>Blues</v>
      </c>
      <c r="AH29" t="str">
        <f>INDEX(Coding!$B:$B,MATCH(V29,Coding!$A:$A,0))</f>
        <v>Reds</v>
      </c>
      <c r="AI29" t="str">
        <f>INDEX(Coding!$B:$B,MATCH(W29,Coding!$A:$A,0))</f>
        <v>Reds</v>
      </c>
      <c r="AJ29" t="str">
        <f>INDEX(Coding!$B:$B,MATCH(X29,Coding!$A:$A,0))</f>
        <v>Waratahs</v>
      </c>
      <c r="AK29" t="str">
        <f>INDEX(Coding!$B:$B,MATCH(Y29,Coding!$A:$A,0))</f>
        <v>Highlanders</v>
      </c>
    </row>
    <row r="30" spans="1:37">
      <c r="A30" s="7">
        <v>217395295</v>
      </c>
      <c r="B30" t="s">
        <v>37</v>
      </c>
      <c r="C30" t="s">
        <v>37</v>
      </c>
      <c r="D30" t="s">
        <v>38</v>
      </c>
      <c r="E30" t="s">
        <v>37</v>
      </c>
      <c r="F30" t="s">
        <v>37</v>
      </c>
      <c r="G30" t="s">
        <v>37</v>
      </c>
      <c r="H30" t="s">
        <v>38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196</v>
      </c>
      <c r="O30" t="s">
        <v>197</v>
      </c>
      <c r="P30" t="s">
        <v>198</v>
      </c>
      <c r="Q30" t="s">
        <v>199</v>
      </c>
      <c r="R30" t="s">
        <v>200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196</v>
      </c>
      <c r="Y30" t="s">
        <v>201</v>
      </c>
      <c r="Z30" t="str">
        <f>INDEX(Coding!$B:$B,MATCH(N30,Coding!$A:$A,0))</f>
        <v>Chiefs</v>
      </c>
      <c r="AA30" t="str">
        <f>INDEX(Coding!$B:$B,MATCH(O30,Coding!$A:$A,0))</f>
        <v>Blues</v>
      </c>
      <c r="AB30" t="str">
        <f>INDEX(Coding!$B:$B,MATCH(P30,Coding!$A:$A,0))</f>
        <v>Highlanders</v>
      </c>
      <c r="AC30" t="str">
        <f>INDEX(Coding!$B:$B,MATCH(Q30,Coding!$A:$A,0))</f>
        <v>Chiefs</v>
      </c>
      <c r="AD30" t="str">
        <f>INDEX(Coding!$B:$B,MATCH(R30,Coding!$A:$A,0))</f>
        <v>Highlanders</v>
      </c>
      <c r="AE30" t="str">
        <f>INDEX(Coding!$B:$B,MATCH(S30,Coding!$A:$A,0))</f>
        <v>Chiefs</v>
      </c>
      <c r="AF30" t="str">
        <f>INDEX(Coding!$B:$B,MATCH(T30,Coding!$A:$A,0))</f>
        <v>Chiefs</v>
      </c>
      <c r="AG30" t="str">
        <f>INDEX(Coding!$B:$B,MATCH(U30,Coding!$A:$A,0))</f>
        <v>Chiefs</v>
      </c>
      <c r="AH30" t="str">
        <f>INDEX(Coding!$B:$B,MATCH(V30,Coding!$A:$A,0))</f>
        <v>Chiefs</v>
      </c>
      <c r="AI30" t="str">
        <f>INDEX(Coding!$B:$B,MATCH(W30,Coding!$A:$A,0))</f>
        <v>Chiefs</v>
      </c>
      <c r="AJ30" t="str">
        <f>INDEX(Coding!$B:$B,MATCH(X30,Coding!$A:$A,0))</f>
        <v>Chiefs</v>
      </c>
      <c r="AK30" t="str">
        <f>INDEX(Coding!$B:$B,MATCH(Y30,Coding!$A:$A,0))</f>
        <v>Chiefs</v>
      </c>
    </row>
    <row r="31" spans="1:37">
      <c r="A31" s="7">
        <v>217395297</v>
      </c>
      <c r="B31" t="s">
        <v>38</v>
      </c>
      <c r="C31" t="s">
        <v>38</v>
      </c>
      <c r="D31" t="s">
        <v>37</v>
      </c>
      <c r="E31" t="s">
        <v>37</v>
      </c>
      <c r="F31" t="s">
        <v>38</v>
      </c>
      <c r="G31" t="s">
        <v>37</v>
      </c>
      <c r="H31" t="s">
        <v>38</v>
      </c>
      <c r="I31" t="s">
        <v>38</v>
      </c>
      <c r="J31" t="s">
        <v>38</v>
      </c>
      <c r="K31" t="s">
        <v>38</v>
      </c>
      <c r="L31" t="s">
        <v>37</v>
      </c>
      <c r="M31" t="s">
        <v>37</v>
      </c>
      <c r="N31" t="s">
        <v>187</v>
      </c>
      <c r="O31" t="s">
        <v>203</v>
      </c>
      <c r="P31" t="s">
        <v>191</v>
      </c>
      <c r="Q31" t="s">
        <v>187</v>
      </c>
      <c r="R31" t="s">
        <v>191</v>
      </c>
      <c r="S31" t="s">
        <v>191</v>
      </c>
      <c r="T31" t="s">
        <v>191</v>
      </c>
      <c r="U31" t="s">
        <v>204</v>
      </c>
      <c r="V31" t="s">
        <v>191</v>
      </c>
      <c r="W31" t="s">
        <v>187</v>
      </c>
      <c r="X31" t="s">
        <v>191</v>
      </c>
      <c r="Y31" t="s">
        <v>191</v>
      </c>
      <c r="Z31" t="str">
        <f>INDEX(Coding!$B:$B,MATCH(N31,Coding!$A:$A,0))</f>
        <v>NA</v>
      </c>
      <c r="AA31" t="str">
        <f>INDEX(Coding!$B:$B,MATCH(O31,Coding!$A:$A,0))</f>
        <v>NA</v>
      </c>
      <c r="AB31" t="str">
        <f>INDEX(Coding!$B:$B,MATCH(P31,Coding!$A:$A,0))</f>
        <v>NA</v>
      </c>
      <c r="AC31" t="str">
        <f>INDEX(Coding!$B:$B,MATCH(Q31,Coding!$A:$A,0))</f>
        <v>NA</v>
      </c>
      <c r="AD31" t="str">
        <f>INDEX(Coding!$B:$B,MATCH(R31,Coding!$A:$A,0))</f>
        <v>NA</v>
      </c>
      <c r="AE31" t="str">
        <f>INDEX(Coding!$B:$B,MATCH(S31,Coding!$A:$A,0))</f>
        <v>NA</v>
      </c>
      <c r="AF31" t="str">
        <f>INDEX(Coding!$B:$B,MATCH(T31,Coding!$A:$A,0))</f>
        <v>NA</v>
      </c>
      <c r="AG31" t="str">
        <f>INDEX(Coding!$B:$B,MATCH(U31,Coding!$A:$A,0))</f>
        <v>NA</v>
      </c>
      <c r="AH31" t="str">
        <f>INDEX(Coding!$B:$B,MATCH(V31,Coding!$A:$A,0))</f>
        <v>NA</v>
      </c>
      <c r="AI31" t="str">
        <f>INDEX(Coding!$B:$B,MATCH(W31,Coding!$A:$A,0))</f>
        <v>NA</v>
      </c>
      <c r="AJ31" t="str">
        <f>INDEX(Coding!$B:$B,MATCH(X31,Coding!$A:$A,0))</f>
        <v>NA</v>
      </c>
      <c r="AK31" t="str">
        <f>INDEX(Coding!$B:$B,MATCH(Y31,Coding!$A:$A,0))</f>
        <v>NA</v>
      </c>
    </row>
    <row r="32" spans="1:37">
      <c r="A32" s="7">
        <v>217395300</v>
      </c>
      <c r="B32" t="s">
        <v>37</v>
      </c>
      <c r="C32" t="s">
        <v>38</v>
      </c>
      <c r="D32" t="s">
        <v>38</v>
      </c>
      <c r="E32" t="s">
        <v>37</v>
      </c>
      <c r="F32" t="s">
        <v>38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71</v>
      </c>
      <c r="O32" t="s">
        <v>205</v>
      </c>
      <c r="P32" t="s">
        <v>206</v>
      </c>
      <c r="Q32" t="s">
        <v>207</v>
      </c>
      <c r="R32" t="s">
        <v>50</v>
      </c>
      <c r="S32" t="s">
        <v>208</v>
      </c>
      <c r="T32" t="s">
        <v>209</v>
      </c>
      <c r="U32" t="s">
        <v>210</v>
      </c>
      <c r="V32" t="s">
        <v>211</v>
      </c>
      <c r="W32" t="s">
        <v>212</v>
      </c>
      <c r="X32" t="s">
        <v>47</v>
      </c>
      <c r="Y32" t="s">
        <v>99</v>
      </c>
      <c r="Z32" t="str">
        <f>INDEX(Coding!$B:$B,MATCH(N32,Coding!$A:$A,0))</f>
        <v>Reds</v>
      </c>
      <c r="AA32" t="str">
        <f>INDEX(Coding!$B:$B,MATCH(O32,Coding!$A:$A,0))</f>
        <v>NA</v>
      </c>
      <c r="AB32" t="str">
        <f>INDEX(Coding!$B:$B,MATCH(P32,Coding!$A:$A,0))</f>
        <v>NA</v>
      </c>
      <c r="AC32" t="str">
        <f>INDEX(Coding!$B:$B,MATCH(Q32,Coding!$A:$A,0))</f>
        <v>NA</v>
      </c>
      <c r="AD32" t="str">
        <f>INDEX(Coding!$B:$B,MATCH(R32,Coding!$A:$A,0))</f>
        <v>Crusaders</v>
      </c>
      <c r="AE32" t="str">
        <f>INDEX(Coding!$B:$B,MATCH(S32,Coding!$A:$A,0))</f>
        <v>NA</v>
      </c>
      <c r="AF32" t="str">
        <f>INDEX(Coding!$B:$B,MATCH(T32,Coding!$A:$A,0))</f>
        <v>Blues</v>
      </c>
      <c r="AG32" t="str">
        <f>INDEX(Coding!$B:$B,MATCH(U32,Coding!$A:$A,0))</f>
        <v>NA</v>
      </c>
      <c r="AH32" t="str">
        <f>INDEX(Coding!$B:$B,MATCH(V32,Coding!$A:$A,0))</f>
        <v>NA</v>
      </c>
      <c r="AI32" t="str">
        <f>INDEX(Coding!$B:$B,MATCH(W32,Coding!$A:$A,0))</f>
        <v>NA</v>
      </c>
      <c r="AJ32" t="str">
        <f>INDEX(Coding!$B:$B,MATCH(X32,Coding!$A:$A,0))</f>
        <v>Blues</v>
      </c>
      <c r="AK32" t="str">
        <f>INDEX(Coding!$B:$B,MATCH(Y32,Coding!$A:$A,0))</f>
        <v>NA</v>
      </c>
    </row>
    <row r="33" spans="1:37">
      <c r="A33" s="7">
        <v>217395303</v>
      </c>
      <c r="B33" t="s">
        <v>38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215</v>
      </c>
      <c r="U33" t="s">
        <v>219</v>
      </c>
      <c r="V33" t="s">
        <v>220</v>
      </c>
      <c r="W33" t="s">
        <v>55</v>
      </c>
      <c r="X33" t="s">
        <v>218</v>
      </c>
      <c r="Y33" t="s">
        <v>46</v>
      </c>
      <c r="Z33" t="str">
        <f>INDEX(Coding!$B:$B,MATCH(N33,Coding!$A:$A,0))</f>
        <v>NA</v>
      </c>
      <c r="AA33" t="str">
        <f>INDEX(Coding!$B:$B,MATCH(O33,Coding!$A:$A,0))</f>
        <v>Hurricanes</v>
      </c>
      <c r="AB33" t="str">
        <f>INDEX(Coding!$B:$B,MATCH(P33,Coding!$A:$A,0))</f>
        <v>NA</v>
      </c>
      <c r="AC33" t="str">
        <f>INDEX(Coding!$B:$B,MATCH(Q33,Coding!$A:$A,0))</f>
        <v>Chiefs</v>
      </c>
      <c r="AD33" t="str">
        <f>INDEX(Coding!$B:$B,MATCH(R33,Coding!$A:$A,0))</f>
        <v>NA</v>
      </c>
      <c r="AE33" t="str">
        <f>INDEX(Coding!$B:$B,MATCH(S33,Coding!$A:$A,0))</f>
        <v>Blues</v>
      </c>
      <c r="AF33" t="str">
        <f>INDEX(Coding!$B:$B,MATCH(T33,Coding!$A:$A,0))</f>
        <v>NA</v>
      </c>
      <c r="AG33" t="str">
        <f>INDEX(Coding!$B:$B,MATCH(U33,Coding!$A:$A,0))</f>
        <v>NA</v>
      </c>
      <c r="AH33" t="str">
        <f>INDEX(Coding!$B:$B,MATCH(V33,Coding!$A:$A,0))</f>
        <v>NA</v>
      </c>
      <c r="AI33" t="str">
        <f>INDEX(Coding!$B:$B,MATCH(W33,Coding!$A:$A,0))</f>
        <v>Hurricanes</v>
      </c>
      <c r="AJ33" t="str">
        <f>INDEX(Coding!$B:$B,MATCH(X33,Coding!$A:$A,0))</f>
        <v>Blues</v>
      </c>
      <c r="AK33" t="str">
        <f>INDEX(Coding!$B:$B,MATCH(Y33,Coding!$A:$A,0))</f>
        <v>Brumbies</v>
      </c>
    </row>
    <row r="34" spans="1:37">
      <c r="A34" s="7">
        <v>217395304</v>
      </c>
      <c r="B34" t="s">
        <v>38</v>
      </c>
      <c r="C34" t="s">
        <v>38</v>
      </c>
      <c r="D34" t="s">
        <v>37</v>
      </c>
      <c r="E34" t="s">
        <v>37</v>
      </c>
      <c r="F34" t="s">
        <v>38</v>
      </c>
      <c r="G34" t="s">
        <v>37</v>
      </c>
      <c r="H34" t="s">
        <v>38</v>
      </c>
      <c r="I34" t="s">
        <v>38</v>
      </c>
      <c r="J34" t="s">
        <v>38</v>
      </c>
      <c r="K34" t="s">
        <v>38</v>
      </c>
      <c r="L34" t="s">
        <v>37</v>
      </c>
      <c r="M34" t="s">
        <v>37</v>
      </c>
      <c r="N34" t="s">
        <v>55</v>
      </c>
      <c r="O34" t="s">
        <v>50</v>
      </c>
      <c r="P34" t="s">
        <v>54</v>
      </c>
      <c r="Q34" t="s">
        <v>46</v>
      </c>
      <c r="R34" t="s">
        <v>221</v>
      </c>
      <c r="S34" t="s">
        <v>51</v>
      </c>
      <c r="T34" t="s">
        <v>71</v>
      </c>
      <c r="U34" t="s">
        <v>47</v>
      </c>
      <c r="V34" t="s">
        <v>101</v>
      </c>
      <c r="W34" t="s">
        <v>44</v>
      </c>
      <c r="X34" t="s">
        <v>43</v>
      </c>
      <c r="Y34" t="s">
        <v>59</v>
      </c>
      <c r="Z34" t="str">
        <f>INDEX(Coding!$B:$B,MATCH(N34,Coding!$A:$A,0))</f>
        <v>Hurricanes</v>
      </c>
      <c r="AA34" t="str">
        <f>INDEX(Coding!$B:$B,MATCH(O34,Coding!$A:$A,0))</f>
        <v>Crusaders</v>
      </c>
      <c r="AB34" t="str">
        <f>INDEX(Coding!$B:$B,MATCH(P34,Coding!$A:$A,0))</f>
        <v>Waratahs</v>
      </c>
      <c r="AC34" t="str">
        <f>INDEX(Coding!$B:$B,MATCH(Q34,Coding!$A:$A,0))</f>
        <v>Brumbies</v>
      </c>
      <c r="AD34" t="str">
        <f>INDEX(Coding!$B:$B,MATCH(R34,Coding!$A:$A,0))</f>
        <v>Moana Pasifika</v>
      </c>
      <c r="AE34" t="str">
        <f>INDEX(Coding!$B:$B,MATCH(S34,Coding!$A:$A,0))</f>
        <v>Rebels</v>
      </c>
      <c r="AF34" t="str">
        <f>INDEX(Coding!$B:$B,MATCH(T34,Coding!$A:$A,0))</f>
        <v>Reds</v>
      </c>
      <c r="AG34" t="str">
        <f>INDEX(Coding!$B:$B,MATCH(U34,Coding!$A:$A,0))</f>
        <v>Blues</v>
      </c>
      <c r="AH34" t="str">
        <f>INDEX(Coding!$B:$B,MATCH(V34,Coding!$A:$A,0))</f>
        <v>Drua</v>
      </c>
      <c r="AI34" t="str">
        <f>INDEX(Coding!$B:$B,MATCH(W34,Coding!$A:$A,0))</f>
        <v>Force</v>
      </c>
      <c r="AJ34" t="str">
        <f>INDEX(Coding!$B:$B,MATCH(X34,Coding!$A:$A,0))</f>
        <v>Highlanders</v>
      </c>
      <c r="AK34" t="str">
        <f>INDEX(Coding!$B:$B,MATCH(Y34,Coding!$A:$A,0))</f>
        <v>Chiefs</v>
      </c>
    </row>
    <row r="35" spans="1:37">
      <c r="A35" s="7">
        <v>217395315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38</v>
      </c>
      <c r="K35" t="s">
        <v>37</v>
      </c>
      <c r="L35" t="s">
        <v>222</v>
      </c>
      <c r="M35" t="s">
        <v>37</v>
      </c>
      <c r="N35" t="s">
        <v>223</v>
      </c>
      <c r="O35" t="s">
        <v>224</v>
      </c>
      <c r="P35" t="s">
        <v>225</v>
      </c>
      <c r="Q35" t="s">
        <v>226</v>
      </c>
      <c r="R35" t="s">
        <v>227</v>
      </c>
      <c r="S35" t="s">
        <v>228</v>
      </c>
      <c r="T35" t="s">
        <v>229</v>
      </c>
      <c r="U35" t="s">
        <v>230</v>
      </c>
      <c r="V35" t="s">
        <v>231</v>
      </c>
      <c r="W35" t="s">
        <v>232</v>
      </c>
      <c r="X35" t="s">
        <v>233</v>
      </c>
      <c r="Y35" t="s">
        <v>234</v>
      </c>
      <c r="Z35" t="str">
        <f>INDEX(Coding!$B:$B,MATCH(N35,Coding!$A:$A,0))</f>
        <v>NA</v>
      </c>
      <c r="AA35" t="str">
        <f>INDEX(Coding!$B:$B,MATCH(O35,Coding!$A:$A,0))</f>
        <v>NA</v>
      </c>
      <c r="AB35" t="str">
        <f>INDEX(Coding!$B:$B,MATCH(P35,Coding!$A:$A,0))</f>
        <v>NA</v>
      </c>
      <c r="AC35" t="str">
        <f>INDEX(Coding!$B:$B,MATCH(Q35,Coding!$A:$A,0))</f>
        <v>Crusaders</v>
      </c>
      <c r="AD35" t="str">
        <f>INDEX(Coding!$B:$B,MATCH(R35,Coding!$A:$A,0))</f>
        <v>NA</v>
      </c>
      <c r="AE35" t="str">
        <f>INDEX(Coding!$B:$B,MATCH(S35,Coding!$A:$A,0))</f>
        <v>NA</v>
      </c>
      <c r="AF35" t="str">
        <f>INDEX(Coding!$B:$B,MATCH(T35,Coding!$A:$A,0))</f>
        <v>Hurricanes</v>
      </c>
      <c r="AG35" t="str">
        <f>INDEX(Coding!$B:$B,MATCH(U35,Coding!$A:$A,0))</f>
        <v>NA</v>
      </c>
      <c r="AH35" t="str">
        <f>INDEX(Coding!$B:$B,MATCH(V35,Coding!$A:$A,0))</f>
        <v>NA</v>
      </c>
      <c r="AI35" t="str">
        <f>INDEX(Coding!$B:$B,MATCH(W35,Coding!$A:$A,0))</f>
        <v>NA</v>
      </c>
      <c r="AJ35" t="str">
        <f>INDEX(Coding!$B:$B,MATCH(X35,Coding!$A:$A,0))</f>
        <v>NA</v>
      </c>
      <c r="AK35" t="str">
        <f>INDEX(Coding!$B:$B,MATCH(Y35,Coding!$A:$A,0))</f>
        <v>Reds</v>
      </c>
    </row>
    <row r="36" spans="1:37">
      <c r="A36" s="7">
        <v>217395320</v>
      </c>
      <c r="B36" t="s">
        <v>38</v>
      </c>
      <c r="C36" t="s">
        <v>38</v>
      </c>
      <c r="D36" t="s">
        <v>38</v>
      </c>
      <c r="E36" t="s">
        <v>37</v>
      </c>
      <c r="F36" t="s">
        <v>37</v>
      </c>
      <c r="G36" t="s">
        <v>37</v>
      </c>
      <c r="H36" t="s">
        <v>38</v>
      </c>
      <c r="I36" t="s">
        <v>38</v>
      </c>
      <c r="J36" t="s">
        <v>38</v>
      </c>
      <c r="K36" t="s">
        <v>37</v>
      </c>
      <c r="L36" t="s">
        <v>37</v>
      </c>
      <c r="M36" t="s">
        <v>37</v>
      </c>
      <c r="N36" t="s">
        <v>235</v>
      </c>
      <c r="O36" t="s">
        <v>44</v>
      </c>
      <c r="P36" t="s">
        <v>47</v>
      </c>
      <c r="Q36" t="s">
        <v>43</v>
      </c>
      <c r="R36" t="s">
        <v>221</v>
      </c>
      <c r="S36" t="s">
        <v>51</v>
      </c>
      <c r="T36" t="s">
        <v>50</v>
      </c>
      <c r="U36" t="s">
        <v>47</v>
      </c>
      <c r="V36" t="s">
        <v>71</v>
      </c>
      <c r="W36" t="s">
        <v>71</v>
      </c>
      <c r="X36" t="s">
        <v>54</v>
      </c>
      <c r="Y36" t="s">
        <v>71</v>
      </c>
      <c r="Z36" t="str">
        <f>INDEX(Coding!$B:$B,MATCH(N36,Coding!$A:$A,0))</f>
        <v>Chiefs</v>
      </c>
      <c r="AA36" t="str">
        <f>INDEX(Coding!$B:$B,MATCH(O36,Coding!$A:$A,0))</f>
        <v>Force</v>
      </c>
      <c r="AB36" t="str">
        <f>INDEX(Coding!$B:$B,MATCH(P36,Coding!$A:$A,0))</f>
        <v>Blues</v>
      </c>
      <c r="AC36" t="str">
        <f>INDEX(Coding!$B:$B,MATCH(Q36,Coding!$A:$A,0))</f>
        <v>Highlanders</v>
      </c>
      <c r="AD36" t="str">
        <f>INDEX(Coding!$B:$B,MATCH(R36,Coding!$A:$A,0))</f>
        <v>Moana Pasifika</v>
      </c>
      <c r="AE36" t="str">
        <f>INDEX(Coding!$B:$B,MATCH(S36,Coding!$A:$A,0))</f>
        <v>Rebels</v>
      </c>
      <c r="AF36" t="str">
        <f>INDEX(Coding!$B:$B,MATCH(T36,Coding!$A:$A,0))</f>
        <v>Crusaders</v>
      </c>
      <c r="AG36" t="str">
        <f>INDEX(Coding!$B:$B,MATCH(U36,Coding!$A:$A,0))</f>
        <v>Blues</v>
      </c>
      <c r="AH36" t="str">
        <f>INDEX(Coding!$B:$B,MATCH(V36,Coding!$A:$A,0))</f>
        <v>Reds</v>
      </c>
      <c r="AI36" t="str">
        <f>INDEX(Coding!$B:$B,MATCH(W36,Coding!$A:$A,0))</f>
        <v>Reds</v>
      </c>
      <c r="AJ36" t="str">
        <f>INDEX(Coding!$B:$B,MATCH(X36,Coding!$A:$A,0))</f>
        <v>Waratahs</v>
      </c>
      <c r="AK36" t="str">
        <f>INDEX(Coding!$B:$B,MATCH(Y36,Coding!$A:$A,0))</f>
        <v>Reds</v>
      </c>
    </row>
    <row r="37" spans="1:37">
      <c r="A37" s="7">
        <v>217395325</v>
      </c>
      <c r="B37" t="s">
        <v>38</v>
      </c>
      <c r="C37" t="s">
        <v>37</v>
      </c>
      <c r="D37" t="s">
        <v>38</v>
      </c>
      <c r="E37" t="s">
        <v>37</v>
      </c>
      <c r="F37" t="s">
        <v>38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47</v>
      </c>
      <c r="O37" t="s">
        <v>46</v>
      </c>
      <c r="P37" t="s">
        <v>43</v>
      </c>
      <c r="Q37" t="s">
        <v>71</v>
      </c>
      <c r="R37" t="s">
        <v>236</v>
      </c>
      <c r="S37" t="s">
        <v>237</v>
      </c>
      <c r="T37" t="s">
        <v>43</v>
      </c>
      <c r="U37" t="s">
        <v>55</v>
      </c>
      <c r="V37" t="s">
        <v>179</v>
      </c>
      <c r="W37" t="s">
        <v>238</v>
      </c>
      <c r="X37" t="s">
        <v>239</v>
      </c>
      <c r="Y37" t="s">
        <v>99</v>
      </c>
      <c r="Z37" t="str">
        <f>INDEX(Coding!$B:$B,MATCH(N37,Coding!$A:$A,0))</f>
        <v>Blues</v>
      </c>
      <c r="AA37" t="str">
        <f>INDEX(Coding!$B:$B,MATCH(O37,Coding!$A:$A,0))</f>
        <v>Brumbies</v>
      </c>
      <c r="AB37" t="str">
        <f>INDEX(Coding!$B:$B,MATCH(P37,Coding!$A:$A,0))</f>
        <v>Highlanders</v>
      </c>
      <c r="AC37" t="str">
        <f>INDEX(Coding!$B:$B,MATCH(Q37,Coding!$A:$A,0))</f>
        <v>Reds</v>
      </c>
      <c r="AD37" t="str">
        <f>INDEX(Coding!$B:$B,MATCH(R37,Coding!$A:$A,0))</f>
        <v>Drua</v>
      </c>
      <c r="AE37" t="str">
        <f>INDEX(Coding!$B:$B,MATCH(S37,Coding!$A:$A,0))</f>
        <v>NA</v>
      </c>
      <c r="AF37" t="str">
        <f>INDEX(Coding!$B:$B,MATCH(T37,Coding!$A:$A,0))</f>
        <v>Highlanders</v>
      </c>
      <c r="AG37" t="str">
        <f>INDEX(Coding!$B:$B,MATCH(U37,Coding!$A:$A,0))</f>
        <v>Hurricanes</v>
      </c>
      <c r="AH37" t="str">
        <f>INDEX(Coding!$B:$B,MATCH(V37,Coding!$A:$A,0))</f>
        <v>Moana Pasifika</v>
      </c>
      <c r="AI37" t="str">
        <f>INDEX(Coding!$B:$B,MATCH(W37,Coding!$A:$A,0))</f>
        <v>NA</v>
      </c>
      <c r="AJ37" t="str">
        <f>INDEX(Coding!$B:$B,MATCH(X37,Coding!$A:$A,0))</f>
        <v>NA</v>
      </c>
      <c r="AK37" t="str">
        <f>INDEX(Coding!$B:$B,MATCH(Y37,Coding!$A:$A,0))</f>
        <v>NA</v>
      </c>
    </row>
    <row r="38" spans="1:37">
      <c r="A38" s="7">
        <v>217395329</v>
      </c>
      <c r="B38" t="s">
        <v>38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37</v>
      </c>
      <c r="N38" t="s">
        <v>59</v>
      </c>
      <c r="O38" t="s">
        <v>55</v>
      </c>
      <c r="P38" t="s">
        <v>55</v>
      </c>
      <c r="Q38" t="s">
        <v>51</v>
      </c>
      <c r="R38" t="s">
        <v>59</v>
      </c>
      <c r="S38" t="s">
        <v>59</v>
      </c>
      <c r="T38" t="s">
        <v>101</v>
      </c>
      <c r="U38" t="s">
        <v>43</v>
      </c>
      <c r="V38" t="s">
        <v>47</v>
      </c>
      <c r="W38" t="s">
        <v>46</v>
      </c>
      <c r="X38" t="s">
        <v>47</v>
      </c>
      <c r="Y38" t="s">
        <v>44</v>
      </c>
      <c r="Z38" t="str">
        <f>INDEX(Coding!$B:$B,MATCH(N38,Coding!$A:$A,0))</f>
        <v>Chiefs</v>
      </c>
      <c r="AA38" t="str">
        <f>INDEX(Coding!$B:$B,MATCH(O38,Coding!$A:$A,0))</f>
        <v>Hurricanes</v>
      </c>
      <c r="AB38" t="str">
        <f>INDEX(Coding!$B:$B,MATCH(P38,Coding!$A:$A,0))</f>
        <v>Hurricanes</v>
      </c>
      <c r="AC38" t="str">
        <f>INDEX(Coding!$B:$B,MATCH(Q38,Coding!$A:$A,0))</f>
        <v>Rebels</v>
      </c>
      <c r="AD38" t="str">
        <f>INDEX(Coding!$B:$B,MATCH(R38,Coding!$A:$A,0))</f>
        <v>Chiefs</v>
      </c>
      <c r="AE38" t="str">
        <f>INDEX(Coding!$B:$B,MATCH(S38,Coding!$A:$A,0))</f>
        <v>Chiefs</v>
      </c>
      <c r="AF38" t="str">
        <f>INDEX(Coding!$B:$B,MATCH(T38,Coding!$A:$A,0))</f>
        <v>Drua</v>
      </c>
      <c r="AG38" t="str">
        <f>INDEX(Coding!$B:$B,MATCH(U38,Coding!$A:$A,0))</f>
        <v>Highlanders</v>
      </c>
      <c r="AH38" t="str">
        <f>INDEX(Coding!$B:$B,MATCH(V38,Coding!$A:$A,0))</f>
        <v>Blues</v>
      </c>
      <c r="AI38" t="str">
        <f>INDEX(Coding!$B:$B,MATCH(W38,Coding!$A:$A,0))</f>
        <v>Brumbies</v>
      </c>
      <c r="AJ38" t="str">
        <f>INDEX(Coding!$B:$B,MATCH(X38,Coding!$A:$A,0))</f>
        <v>Blues</v>
      </c>
      <c r="AK38" t="str">
        <f>INDEX(Coding!$B:$B,MATCH(Y38,Coding!$A:$A,0))</f>
        <v>Force</v>
      </c>
    </row>
    <row r="39" spans="1:37">
      <c r="A39" s="7">
        <v>217395332</v>
      </c>
      <c r="B39" t="s">
        <v>38</v>
      </c>
      <c r="C39" t="s">
        <v>38</v>
      </c>
      <c r="D39" t="s">
        <v>38</v>
      </c>
      <c r="E39" t="s">
        <v>37</v>
      </c>
      <c r="F39" t="s">
        <v>38</v>
      </c>
      <c r="G39" t="s">
        <v>37</v>
      </c>
      <c r="H39" t="s">
        <v>38</v>
      </c>
      <c r="I39" t="s">
        <v>38</v>
      </c>
      <c r="J39" t="s">
        <v>38</v>
      </c>
      <c r="K39" t="s">
        <v>38</v>
      </c>
      <c r="L39" t="s">
        <v>240</v>
      </c>
      <c r="M39" t="s">
        <v>37</v>
      </c>
      <c r="N39" t="s">
        <v>216</v>
      </c>
      <c r="O39" t="s">
        <v>241</v>
      </c>
      <c r="P39" t="s">
        <v>218</v>
      </c>
      <c r="Q39" t="s">
        <v>242</v>
      </c>
      <c r="R39" t="s">
        <v>179</v>
      </c>
      <c r="S39" t="s">
        <v>243</v>
      </c>
      <c r="T39" t="s">
        <v>244</v>
      </c>
      <c r="U39" t="s">
        <v>216</v>
      </c>
      <c r="V39" t="s">
        <v>245</v>
      </c>
      <c r="W39" t="s">
        <v>246</v>
      </c>
      <c r="X39" t="s">
        <v>247</v>
      </c>
      <c r="Y39" t="s">
        <v>241</v>
      </c>
      <c r="Z39" t="str">
        <f>INDEX(Coding!$B:$B,MATCH(N39,Coding!$A:$A,0))</f>
        <v>Chiefs</v>
      </c>
      <c r="AA39" t="str">
        <f>INDEX(Coding!$B:$B,MATCH(O39,Coding!$A:$A,0))</f>
        <v>Reds</v>
      </c>
      <c r="AB39" t="str">
        <f>INDEX(Coding!$B:$B,MATCH(P39,Coding!$A:$A,0))</f>
        <v>Blues</v>
      </c>
      <c r="AC39" t="str">
        <f>INDEX(Coding!$B:$B,MATCH(Q39,Coding!$A:$A,0))</f>
        <v>Highlanders</v>
      </c>
      <c r="AD39" t="str">
        <f>INDEX(Coding!$B:$B,MATCH(R39,Coding!$A:$A,0))</f>
        <v>Moana Pasifika</v>
      </c>
      <c r="AE39" t="str">
        <f>INDEX(Coding!$B:$B,MATCH(S39,Coding!$A:$A,0))</f>
        <v>Rebels</v>
      </c>
      <c r="AF39" t="str">
        <f>INDEX(Coding!$B:$B,MATCH(T39,Coding!$A:$A,0))</f>
        <v>Crusaders</v>
      </c>
      <c r="AG39" t="str">
        <f>INDEX(Coding!$B:$B,MATCH(U39,Coding!$A:$A,0))</f>
        <v>Chiefs</v>
      </c>
      <c r="AH39" t="str">
        <f>INDEX(Coding!$B:$B,MATCH(V39,Coding!$A:$A,0))</f>
        <v>Drua</v>
      </c>
      <c r="AI39" t="str">
        <f>INDEX(Coding!$B:$B,MATCH(W39,Coding!$A:$A,0))</f>
        <v>Force</v>
      </c>
      <c r="AJ39" t="str">
        <f>INDEX(Coding!$B:$B,MATCH(X39,Coding!$A:$A,0))</f>
        <v>Waratahs</v>
      </c>
      <c r="AK39" t="str">
        <f>INDEX(Coding!$B:$B,MATCH(Y39,Coding!$A:$A,0))</f>
        <v>Reds</v>
      </c>
    </row>
    <row r="40" spans="1:37">
      <c r="A40" s="7">
        <v>217395334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38</v>
      </c>
      <c r="N40" t="s">
        <v>50</v>
      </c>
      <c r="O40" t="s">
        <v>99</v>
      </c>
      <c r="P40" t="s">
        <v>55</v>
      </c>
      <c r="Q40" t="s">
        <v>55</v>
      </c>
      <c r="R40" t="s">
        <v>248</v>
      </c>
      <c r="S40" t="s">
        <v>248</v>
      </c>
      <c r="T40" t="s">
        <v>47</v>
      </c>
      <c r="U40" t="s">
        <v>50</v>
      </c>
      <c r="V40" t="s">
        <v>249</v>
      </c>
      <c r="W40" t="s">
        <v>248</v>
      </c>
      <c r="X40" t="s">
        <v>250</v>
      </c>
      <c r="Y40" t="s">
        <v>153</v>
      </c>
      <c r="Z40" t="str">
        <f>INDEX(Coding!$B:$B,MATCH(N40,Coding!$A:$A,0))</f>
        <v>Crusaders</v>
      </c>
      <c r="AA40" t="str">
        <f>INDEX(Coding!$B:$B,MATCH(O40,Coding!$A:$A,0))</f>
        <v>NA</v>
      </c>
      <c r="AB40" t="str">
        <f>INDEX(Coding!$B:$B,MATCH(P40,Coding!$A:$A,0))</f>
        <v>Hurricanes</v>
      </c>
      <c r="AC40" t="str">
        <f>INDEX(Coding!$B:$B,MATCH(Q40,Coding!$A:$A,0))</f>
        <v>Hurricanes</v>
      </c>
      <c r="AD40" t="str">
        <f>INDEX(Coding!$B:$B,MATCH(R40,Coding!$A:$A,0))</f>
        <v>NA</v>
      </c>
      <c r="AE40" t="str">
        <f>INDEX(Coding!$B:$B,MATCH(S40,Coding!$A:$A,0))</f>
        <v>NA</v>
      </c>
      <c r="AF40" t="str">
        <f>INDEX(Coding!$B:$B,MATCH(T40,Coding!$A:$A,0))</f>
        <v>Blues</v>
      </c>
      <c r="AG40" t="str">
        <f>INDEX(Coding!$B:$B,MATCH(U40,Coding!$A:$A,0))</f>
        <v>Crusaders</v>
      </c>
      <c r="AH40" t="str">
        <f>INDEX(Coding!$B:$B,MATCH(V40,Coding!$A:$A,0))</f>
        <v>NA</v>
      </c>
      <c r="AI40" t="str">
        <f>INDEX(Coding!$B:$B,MATCH(W40,Coding!$A:$A,0))</f>
        <v>NA</v>
      </c>
      <c r="AJ40" t="str">
        <f>INDEX(Coding!$B:$B,MATCH(X40,Coding!$A:$A,0))</f>
        <v>NA</v>
      </c>
      <c r="AK40" t="str">
        <f>INDEX(Coding!$B:$B,MATCH(Y40,Coding!$A:$A,0))</f>
        <v>NA</v>
      </c>
    </row>
    <row r="41" spans="1:37">
      <c r="A41" s="7">
        <v>217395344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37</v>
      </c>
      <c r="N41" t="s">
        <v>101</v>
      </c>
      <c r="O41" t="s">
        <v>251</v>
      </c>
      <c r="P41" t="s">
        <v>101</v>
      </c>
      <c r="Q41" t="s">
        <v>252</v>
      </c>
      <c r="R41" t="s">
        <v>55</v>
      </c>
      <c r="S41" t="s">
        <v>50</v>
      </c>
      <c r="T41" t="s">
        <v>50</v>
      </c>
      <c r="U41" t="s">
        <v>101</v>
      </c>
      <c r="V41" t="s">
        <v>179</v>
      </c>
      <c r="W41" t="s">
        <v>135</v>
      </c>
      <c r="X41" t="s">
        <v>47</v>
      </c>
      <c r="Y41" t="s">
        <v>253</v>
      </c>
      <c r="Z41" t="str">
        <f>INDEX(Coding!$B:$B,MATCH(N41,Coding!$A:$A,0))</f>
        <v>Drua</v>
      </c>
      <c r="AA41" t="str">
        <f>INDEX(Coding!$B:$B,MATCH(O41,Coding!$A:$A,0))</f>
        <v>NA</v>
      </c>
      <c r="AB41" t="str">
        <f>INDEX(Coding!$B:$B,MATCH(P41,Coding!$A:$A,0))</f>
        <v>Drua</v>
      </c>
      <c r="AC41" t="str">
        <f>INDEX(Coding!$B:$B,MATCH(Q41,Coding!$A:$A,0))</f>
        <v>NA</v>
      </c>
      <c r="AD41" t="str">
        <f>INDEX(Coding!$B:$B,MATCH(R41,Coding!$A:$A,0))</f>
        <v>Hurricanes</v>
      </c>
      <c r="AE41" t="str">
        <f>INDEX(Coding!$B:$B,MATCH(S41,Coding!$A:$A,0))</f>
        <v>Crusaders</v>
      </c>
      <c r="AF41" t="str">
        <f>INDEX(Coding!$B:$B,MATCH(T41,Coding!$A:$A,0))</f>
        <v>Crusaders</v>
      </c>
      <c r="AG41" t="str">
        <f>INDEX(Coding!$B:$B,MATCH(U41,Coding!$A:$A,0))</f>
        <v>Drua</v>
      </c>
      <c r="AH41" t="str">
        <f>INDEX(Coding!$B:$B,MATCH(V41,Coding!$A:$A,0))</f>
        <v>Moana Pasifika</v>
      </c>
      <c r="AI41" t="str">
        <f>INDEX(Coding!$B:$B,MATCH(W41,Coding!$A:$A,0))</f>
        <v>Rebels</v>
      </c>
      <c r="AJ41" t="str">
        <f>INDEX(Coding!$B:$B,MATCH(X41,Coding!$A:$A,0))</f>
        <v>Blues</v>
      </c>
      <c r="AK41" t="str">
        <f>INDEX(Coding!$B:$B,MATCH(Y41,Coding!$A:$A,0))</f>
        <v>NA</v>
      </c>
    </row>
    <row r="42" spans="1:37">
      <c r="A42" s="7">
        <v>217395354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38</v>
      </c>
      <c r="I42" t="s">
        <v>38</v>
      </c>
      <c r="J42" t="s">
        <v>38</v>
      </c>
      <c r="K42" t="s">
        <v>38</v>
      </c>
      <c r="L42" t="s">
        <v>37</v>
      </c>
      <c r="M42" t="s">
        <v>37</v>
      </c>
      <c r="N42" t="s">
        <v>46</v>
      </c>
      <c r="O42" t="s">
        <v>46</v>
      </c>
      <c r="P42" t="s">
        <v>55</v>
      </c>
      <c r="Q42" t="s">
        <v>47</v>
      </c>
      <c r="R42" t="s">
        <v>254</v>
      </c>
      <c r="S42" t="s">
        <v>255</v>
      </c>
      <c r="T42" t="s">
        <v>155</v>
      </c>
      <c r="U42" t="s">
        <v>124</v>
      </c>
      <c r="V42" t="s">
        <v>256</v>
      </c>
      <c r="W42" t="s">
        <v>43</v>
      </c>
      <c r="X42" t="s">
        <v>257</v>
      </c>
      <c r="Y42" t="s">
        <v>59</v>
      </c>
      <c r="Z42" t="str">
        <f>INDEX(Coding!$B:$B,MATCH(N42,Coding!$A:$A,0))</f>
        <v>Brumbies</v>
      </c>
      <c r="AA42" t="str">
        <f>INDEX(Coding!$B:$B,MATCH(O42,Coding!$A:$A,0))</f>
        <v>Brumbies</v>
      </c>
      <c r="AB42" t="str">
        <f>INDEX(Coding!$B:$B,MATCH(P42,Coding!$A:$A,0))</f>
        <v>Hurricanes</v>
      </c>
      <c r="AC42" t="str">
        <f>INDEX(Coding!$B:$B,MATCH(Q42,Coding!$A:$A,0))</f>
        <v>Blues</v>
      </c>
      <c r="AD42" t="str">
        <f>INDEX(Coding!$B:$B,MATCH(R42,Coding!$A:$A,0))</f>
        <v>Rebels</v>
      </c>
      <c r="AE42" t="str">
        <f>INDEX(Coding!$B:$B,MATCH(S42,Coding!$A:$A,0))</f>
        <v>Waratahs</v>
      </c>
      <c r="AF42" t="str">
        <f>INDEX(Coding!$B:$B,MATCH(T42,Coding!$A:$A,0))</f>
        <v>Moana Pasifika</v>
      </c>
      <c r="AG42" t="str">
        <f>INDEX(Coding!$B:$B,MATCH(U42,Coding!$A:$A,0))</f>
        <v>Drua</v>
      </c>
      <c r="AH42" t="str">
        <f>INDEX(Coding!$B:$B,MATCH(V42,Coding!$A:$A,0))</f>
        <v>Drua</v>
      </c>
      <c r="AI42" t="str">
        <f>INDEX(Coding!$B:$B,MATCH(W42,Coding!$A:$A,0))</f>
        <v>Highlanders</v>
      </c>
      <c r="AJ42" t="str">
        <f>INDEX(Coding!$B:$B,MATCH(X42,Coding!$A:$A,0))</f>
        <v>Crusaders</v>
      </c>
      <c r="AK42" t="str">
        <f>INDEX(Coding!$B:$B,MATCH(Y42,Coding!$A:$A,0))</f>
        <v>Chiefs</v>
      </c>
    </row>
    <row r="43" spans="1:37">
      <c r="A43" s="7">
        <v>217395355</v>
      </c>
      <c r="B43" t="s">
        <v>38</v>
      </c>
      <c r="C43" t="s">
        <v>38</v>
      </c>
      <c r="D43" t="s">
        <v>37</v>
      </c>
      <c r="E43" t="s">
        <v>37</v>
      </c>
      <c r="F43" t="s">
        <v>38</v>
      </c>
      <c r="G43" t="s">
        <v>37</v>
      </c>
      <c r="H43" t="s">
        <v>37</v>
      </c>
      <c r="I43" t="s">
        <v>38</v>
      </c>
      <c r="J43" t="s">
        <v>38</v>
      </c>
      <c r="K43" t="s">
        <v>38</v>
      </c>
      <c r="L43" t="s">
        <v>37</v>
      </c>
      <c r="M43" t="s">
        <v>37</v>
      </c>
      <c r="N43" t="s">
        <v>43</v>
      </c>
      <c r="O43" t="s">
        <v>43</v>
      </c>
      <c r="P43" t="s">
        <v>258</v>
      </c>
      <c r="Q43" t="s">
        <v>71</v>
      </c>
      <c r="R43" t="s">
        <v>71</v>
      </c>
      <c r="S43" t="s">
        <v>43</v>
      </c>
      <c r="T43" t="s">
        <v>71</v>
      </c>
      <c r="U43" t="s">
        <v>71</v>
      </c>
      <c r="V43" t="s">
        <v>43</v>
      </c>
      <c r="W43" t="s">
        <v>71</v>
      </c>
      <c r="X43" t="s">
        <v>71</v>
      </c>
      <c r="Y43" t="s">
        <v>259</v>
      </c>
      <c r="Z43" t="str">
        <f>INDEX(Coding!$B:$B,MATCH(N43,Coding!$A:$A,0))</f>
        <v>Highlanders</v>
      </c>
      <c r="AA43" t="str">
        <f>INDEX(Coding!$B:$B,MATCH(O43,Coding!$A:$A,0))</f>
        <v>Highlanders</v>
      </c>
      <c r="AB43" t="str">
        <f>INDEX(Coding!$B:$B,MATCH(P43,Coding!$A:$A,0))</f>
        <v>NA</v>
      </c>
      <c r="AC43" t="str">
        <f>INDEX(Coding!$B:$B,MATCH(Q43,Coding!$A:$A,0))</f>
        <v>Reds</v>
      </c>
      <c r="AD43" t="str">
        <f>INDEX(Coding!$B:$B,MATCH(R43,Coding!$A:$A,0))</f>
        <v>Reds</v>
      </c>
      <c r="AE43" t="str">
        <f>INDEX(Coding!$B:$B,MATCH(S43,Coding!$A:$A,0))</f>
        <v>Highlanders</v>
      </c>
      <c r="AF43" t="str">
        <f>INDEX(Coding!$B:$B,MATCH(T43,Coding!$A:$A,0))</f>
        <v>Reds</v>
      </c>
      <c r="AG43" t="str">
        <f>INDEX(Coding!$B:$B,MATCH(U43,Coding!$A:$A,0))</f>
        <v>Reds</v>
      </c>
      <c r="AH43" t="str">
        <f>INDEX(Coding!$B:$B,MATCH(V43,Coding!$A:$A,0))</f>
        <v>Highlanders</v>
      </c>
      <c r="AI43" t="str">
        <f>INDEX(Coding!$B:$B,MATCH(W43,Coding!$A:$A,0))</f>
        <v>Reds</v>
      </c>
      <c r="AJ43" t="str">
        <f>INDEX(Coding!$B:$B,MATCH(X43,Coding!$A:$A,0))</f>
        <v>Reds</v>
      </c>
      <c r="AK43" t="str">
        <f>INDEX(Coding!$B:$B,MATCH(Y43,Coding!$A:$A,0))</f>
        <v>Crusaders</v>
      </c>
    </row>
    <row r="44" spans="1:37">
      <c r="A44" s="7">
        <v>217395356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38</v>
      </c>
      <c r="N44" t="s">
        <v>260</v>
      </c>
      <c r="O44" t="s">
        <v>261</v>
      </c>
      <c r="P44" t="s">
        <v>189</v>
      </c>
      <c r="Q44" t="s">
        <v>188</v>
      </c>
      <c r="R44" t="s">
        <v>262</v>
      </c>
      <c r="S44" t="s">
        <v>261</v>
      </c>
      <c r="T44" t="s">
        <v>263</v>
      </c>
      <c r="U44" t="s">
        <v>264</v>
      </c>
      <c r="V44" t="s">
        <v>265</v>
      </c>
      <c r="W44" t="s">
        <v>265</v>
      </c>
      <c r="X44" t="s">
        <v>262</v>
      </c>
      <c r="Y44" t="s">
        <v>262</v>
      </c>
      <c r="Z44" t="str">
        <f>INDEX(Coding!$B:$B,MATCH(N44,Coding!$A:$A,0))</f>
        <v>Highlanders</v>
      </c>
      <c r="AA44" t="str">
        <f>INDEX(Coding!$B:$B,MATCH(O44,Coding!$A:$A,0))</f>
        <v>NA</v>
      </c>
      <c r="AB44" t="str">
        <f>INDEX(Coding!$B:$B,MATCH(P44,Coding!$A:$A,0))</f>
        <v>Hurricanes</v>
      </c>
      <c r="AC44" t="str">
        <f>INDEX(Coding!$B:$B,MATCH(Q44,Coding!$A:$A,0))</f>
        <v>Chiefs</v>
      </c>
      <c r="AD44" t="str">
        <f>INDEX(Coding!$B:$B,MATCH(R44,Coding!$A:$A,0))</f>
        <v>NA</v>
      </c>
      <c r="AE44" t="str">
        <f>INDEX(Coding!$B:$B,MATCH(S44,Coding!$A:$A,0))</f>
        <v>NA</v>
      </c>
      <c r="AF44" t="str">
        <f>INDEX(Coding!$B:$B,MATCH(T44,Coding!$A:$A,0))</f>
        <v>Blues</v>
      </c>
      <c r="AG44" t="str">
        <f>INDEX(Coding!$B:$B,MATCH(U44,Coding!$A:$A,0))</f>
        <v>Crusaders</v>
      </c>
      <c r="AH44" t="str">
        <f>INDEX(Coding!$B:$B,MATCH(V44,Coding!$A:$A,0))</f>
        <v>NA</v>
      </c>
      <c r="AI44" t="str">
        <f>INDEX(Coding!$B:$B,MATCH(W44,Coding!$A:$A,0))</f>
        <v>NA</v>
      </c>
      <c r="AJ44" t="str">
        <f>INDEX(Coding!$B:$B,MATCH(X44,Coding!$A:$A,0))</f>
        <v>NA</v>
      </c>
      <c r="AK44" t="str">
        <f>INDEX(Coding!$B:$B,MATCH(Y44,Coding!$A:$A,0))</f>
        <v>NA</v>
      </c>
    </row>
    <row r="45" spans="1:37">
      <c r="A45" s="7">
        <v>217395360</v>
      </c>
      <c r="B45" t="s">
        <v>38</v>
      </c>
      <c r="C45" t="s">
        <v>38</v>
      </c>
      <c r="D45" t="s">
        <v>38</v>
      </c>
      <c r="E45" t="s">
        <v>37</v>
      </c>
      <c r="F45" t="s">
        <v>38</v>
      </c>
      <c r="G45" t="s">
        <v>37</v>
      </c>
      <c r="H45" t="s">
        <v>38</v>
      </c>
      <c r="I45" t="s">
        <v>38</v>
      </c>
      <c r="J45" t="s">
        <v>38</v>
      </c>
      <c r="K45" t="s">
        <v>38</v>
      </c>
      <c r="L45" t="s">
        <v>37</v>
      </c>
      <c r="M45" t="s">
        <v>37</v>
      </c>
      <c r="N45" t="s">
        <v>43</v>
      </c>
      <c r="O45" t="s">
        <v>71</v>
      </c>
      <c r="P45" t="s">
        <v>47</v>
      </c>
      <c r="Q45" t="s">
        <v>55</v>
      </c>
      <c r="R45" t="s">
        <v>267</v>
      </c>
      <c r="S45" t="s">
        <v>47</v>
      </c>
      <c r="T45" t="s">
        <v>50</v>
      </c>
      <c r="U45" t="s">
        <v>43</v>
      </c>
      <c r="V45" t="s">
        <v>88</v>
      </c>
      <c r="W45" t="s">
        <v>44</v>
      </c>
      <c r="X45" t="s">
        <v>44</v>
      </c>
      <c r="Y45" t="s">
        <v>46</v>
      </c>
      <c r="Z45" t="str">
        <f>INDEX(Coding!$B:$B,MATCH(N45,Coding!$A:$A,0))</f>
        <v>Highlanders</v>
      </c>
      <c r="AA45" t="str">
        <f>INDEX(Coding!$B:$B,MATCH(O45,Coding!$A:$A,0))</f>
        <v>Reds</v>
      </c>
      <c r="AB45" t="str">
        <f>INDEX(Coding!$B:$B,MATCH(P45,Coding!$A:$A,0))</f>
        <v>Blues</v>
      </c>
      <c r="AC45" t="str">
        <f>INDEX(Coding!$B:$B,MATCH(Q45,Coding!$A:$A,0))</f>
        <v>Hurricanes</v>
      </c>
      <c r="AD45" t="str">
        <f>INDEX(Coding!$B:$B,MATCH(R45,Coding!$A:$A,0))</f>
        <v>Moana Pasifika</v>
      </c>
      <c r="AE45" t="str">
        <f>INDEX(Coding!$B:$B,MATCH(S45,Coding!$A:$A,0))</f>
        <v>Blues</v>
      </c>
      <c r="AF45" t="str">
        <f>INDEX(Coding!$B:$B,MATCH(T45,Coding!$A:$A,0))</f>
        <v>Crusaders</v>
      </c>
      <c r="AG45" t="str">
        <f>INDEX(Coding!$B:$B,MATCH(U45,Coding!$A:$A,0))</f>
        <v>Highlanders</v>
      </c>
      <c r="AH45" t="str">
        <f>INDEX(Coding!$B:$B,MATCH(V45,Coding!$A:$A,0))</f>
        <v>NA</v>
      </c>
      <c r="AI45" t="str">
        <f>INDEX(Coding!$B:$B,MATCH(W45,Coding!$A:$A,0))</f>
        <v>Force</v>
      </c>
      <c r="AJ45" t="str">
        <f>INDEX(Coding!$B:$B,MATCH(X45,Coding!$A:$A,0))</f>
        <v>Force</v>
      </c>
      <c r="AK45" t="str">
        <f>INDEX(Coding!$B:$B,MATCH(Y45,Coding!$A:$A,0))</f>
        <v>Brumbies</v>
      </c>
    </row>
    <row r="46" spans="1:37">
      <c r="A46" s="7">
        <v>217395367</v>
      </c>
      <c r="B46" t="s">
        <v>38</v>
      </c>
      <c r="C46" t="s">
        <v>38</v>
      </c>
      <c r="D46" t="s">
        <v>37</v>
      </c>
      <c r="E46" t="s">
        <v>37</v>
      </c>
      <c r="F46" t="s">
        <v>38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101</v>
      </c>
      <c r="O46" t="s">
        <v>43</v>
      </c>
      <c r="P46" t="s">
        <v>54</v>
      </c>
      <c r="Q46" t="s">
        <v>69</v>
      </c>
      <c r="R46" t="s">
        <v>71</v>
      </c>
      <c r="S46" t="s">
        <v>47</v>
      </c>
      <c r="T46" t="s">
        <v>268</v>
      </c>
      <c r="U46" t="s">
        <v>269</v>
      </c>
      <c r="V46" t="s">
        <v>59</v>
      </c>
      <c r="W46" t="s">
        <v>69</v>
      </c>
      <c r="X46" t="s">
        <v>179</v>
      </c>
      <c r="Y46" t="s">
        <v>46</v>
      </c>
      <c r="Z46" t="str">
        <f>INDEX(Coding!$B:$B,MATCH(N46,Coding!$A:$A,0))</f>
        <v>Drua</v>
      </c>
      <c r="AA46" t="str">
        <f>INDEX(Coding!$B:$B,MATCH(O46,Coding!$A:$A,0))</f>
        <v>Highlanders</v>
      </c>
      <c r="AB46" t="str">
        <f>INDEX(Coding!$B:$B,MATCH(P46,Coding!$A:$A,0))</f>
        <v>Waratahs</v>
      </c>
      <c r="AC46" t="str">
        <f>INDEX(Coding!$B:$B,MATCH(Q46,Coding!$A:$A,0))</f>
        <v>NA</v>
      </c>
      <c r="AD46" t="str">
        <f>INDEX(Coding!$B:$B,MATCH(R46,Coding!$A:$A,0))</f>
        <v>Reds</v>
      </c>
      <c r="AE46" t="str">
        <f>INDEX(Coding!$B:$B,MATCH(S46,Coding!$A:$A,0))</f>
        <v>Blues</v>
      </c>
      <c r="AF46" t="str">
        <f>INDEX(Coding!$B:$B,MATCH(T46,Coding!$A:$A,0))</f>
        <v>Rebels</v>
      </c>
      <c r="AG46" t="str">
        <f>INDEX(Coding!$B:$B,MATCH(U46,Coding!$A:$A,0))</f>
        <v>NA</v>
      </c>
      <c r="AH46" t="str">
        <f>INDEX(Coding!$B:$B,MATCH(V46,Coding!$A:$A,0))</f>
        <v>Chiefs</v>
      </c>
      <c r="AI46" t="str">
        <f>INDEX(Coding!$B:$B,MATCH(W46,Coding!$A:$A,0))</f>
        <v>NA</v>
      </c>
      <c r="AJ46" t="str">
        <f>INDEX(Coding!$B:$B,MATCH(X46,Coding!$A:$A,0))</f>
        <v>Moana Pasifika</v>
      </c>
      <c r="AK46" t="str">
        <f>INDEX(Coding!$B:$B,MATCH(Y46,Coding!$A:$A,0))</f>
        <v>Brumbies</v>
      </c>
    </row>
    <row r="47" spans="1:37">
      <c r="A47" s="7">
        <v>217395375</v>
      </c>
      <c r="B47" t="s">
        <v>38</v>
      </c>
      <c r="C47" t="s">
        <v>38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50</v>
      </c>
      <c r="O47" t="s">
        <v>47</v>
      </c>
      <c r="P47" t="s">
        <v>47</v>
      </c>
      <c r="Q47" t="s">
        <v>47</v>
      </c>
      <c r="R47" t="s">
        <v>63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tr">
        <f>INDEX(Coding!$B:$B,MATCH(N47,Coding!$A:$A,0))</f>
        <v>Crusaders</v>
      </c>
      <c r="AA47" t="str">
        <f>INDEX(Coding!$B:$B,MATCH(O47,Coding!$A:$A,0))</f>
        <v>Blues</v>
      </c>
      <c r="AB47" t="str">
        <f>INDEX(Coding!$B:$B,MATCH(P47,Coding!$A:$A,0))</f>
        <v>Blues</v>
      </c>
      <c r="AC47" t="str">
        <f>INDEX(Coding!$B:$B,MATCH(Q47,Coding!$A:$A,0))</f>
        <v>Blues</v>
      </c>
      <c r="AD47" t="str">
        <f>INDEX(Coding!$B:$B,MATCH(R47,Coding!$A:$A,0))</f>
        <v>NA</v>
      </c>
      <c r="AE47" t="str">
        <f>INDEX(Coding!$B:$B,MATCH(S47,Coding!$A:$A,0))</f>
        <v>Blues</v>
      </c>
      <c r="AF47" t="str">
        <f>INDEX(Coding!$B:$B,MATCH(T47,Coding!$A:$A,0))</f>
        <v>Blues</v>
      </c>
      <c r="AG47" t="str">
        <f>INDEX(Coding!$B:$B,MATCH(U47,Coding!$A:$A,0))</f>
        <v>Blues</v>
      </c>
      <c r="AH47" t="str">
        <f>INDEX(Coding!$B:$B,MATCH(V47,Coding!$A:$A,0))</f>
        <v>Blues</v>
      </c>
      <c r="AI47" t="str">
        <f>INDEX(Coding!$B:$B,MATCH(W47,Coding!$A:$A,0))</f>
        <v>Blues</v>
      </c>
      <c r="AJ47" t="str">
        <f>INDEX(Coding!$B:$B,MATCH(X47,Coding!$A:$A,0))</f>
        <v>Blues</v>
      </c>
      <c r="AK47" t="str">
        <f>INDEX(Coding!$B:$B,MATCH(Y47,Coding!$A:$A,0))</f>
        <v>Blues</v>
      </c>
    </row>
    <row r="48" spans="1:37">
      <c r="A48" s="7">
        <v>217395377</v>
      </c>
      <c r="B48" t="s">
        <v>38</v>
      </c>
      <c r="C48" t="s">
        <v>38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38</v>
      </c>
      <c r="J48" t="s">
        <v>37</v>
      </c>
      <c r="K48" t="s">
        <v>37</v>
      </c>
      <c r="L48" t="s">
        <v>37</v>
      </c>
      <c r="M48" t="s">
        <v>37</v>
      </c>
      <c r="N48" t="s">
        <v>43</v>
      </c>
      <c r="O48" t="s">
        <v>270</v>
      </c>
      <c r="P48" t="s">
        <v>89</v>
      </c>
      <c r="Q48" t="s">
        <v>43</v>
      </c>
      <c r="R48" t="s">
        <v>271</v>
      </c>
      <c r="S48" t="s">
        <v>272</v>
      </c>
      <c r="T48" t="s">
        <v>50</v>
      </c>
      <c r="U48" t="s">
        <v>273</v>
      </c>
      <c r="V48" t="s">
        <v>45</v>
      </c>
      <c r="W48" t="s">
        <v>91</v>
      </c>
      <c r="X48" t="s">
        <v>273</v>
      </c>
      <c r="Y48" t="s">
        <v>274</v>
      </c>
      <c r="Z48" t="str">
        <f>INDEX(Coding!$B:$B,MATCH(N48,Coding!$A:$A,0))</f>
        <v>Highlanders</v>
      </c>
      <c r="AA48" t="str">
        <f>INDEX(Coding!$B:$B,MATCH(O48,Coding!$A:$A,0))</f>
        <v>NA</v>
      </c>
      <c r="AB48" t="str">
        <f>INDEX(Coding!$B:$B,MATCH(P48,Coding!$A:$A,0))</f>
        <v>Hurricanes</v>
      </c>
      <c r="AC48" t="str">
        <f>INDEX(Coding!$B:$B,MATCH(Q48,Coding!$A:$A,0))</f>
        <v>Highlanders</v>
      </c>
      <c r="AD48" t="str">
        <f>INDEX(Coding!$B:$B,MATCH(R48,Coding!$A:$A,0))</f>
        <v>NA</v>
      </c>
      <c r="AE48" t="str">
        <f>INDEX(Coding!$B:$B,MATCH(S48,Coding!$A:$A,0))</f>
        <v>NA</v>
      </c>
      <c r="AF48" t="str">
        <f>INDEX(Coding!$B:$B,MATCH(T48,Coding!$A:$A,0))</f>
        <v>Crusaders</v>
      </c>
      <c r="AG48" t="str">
        <f>INDEX(Coding!$B:$B,MATCH(U48,Coding!$A:$A,0))</f>
        <v>Chiefs</v>
      </c>
      <c r="AH48" t="str">
        <f>INDEX(Coding!$B:$B,MATCH(V48,Coding!$A:$A,0))</f>
        <v>NA</v>
      </c>
      <c r="AI48" t="str">
        <f>INDEX(Coding!$B:$B,MATCH(W48,Coding!$A:$A,0))</f>
        <v>Reds</v>
      </c>
      <c r="AJ48" t="str">
        <f>INDEX(Coding!$B:$B,MATCH(X48,Coding!$A:$A,0))</f>
        <v>Chiefs</v>
      </c>
      <c r="AK48" t="str">
        <f>INDEX(Coding!$B:$B,MATCH(Y48,Coding!$A:$A,0))</f>
        <v>NA</v>
      </c>
    </row>
    <row r="49" spans="1:37">
      <c r="A49" s="7">
        <v>217395381</v>
      </c>
      <c r="B49" t="s">
        <v>38</v>
      </c>
      <c r="C49" t="s">
        <v>38</v>
      </c>
      <c r="D49" t="s">
        <v>37</v>
      </c>
      <c r="E49" t="s">
        <v>38</v>
      </c>
      <c r="F49" t="s">
        <v>37</v>
      </c>
      <c r="G49" t="s">
        <v>37</v>
      </c>
      <c r="H49" t="s">
        <v>38</v>
      </c>
      <c r="I49" t="s">
        <v>38</v>
      </c>
      <c r="J49" t="s">
        <v>38</v>
      </c>
      <c r="K49" t="s">
        <v>38</v>
      </c>
      <c r="L49" t="s">
        <v>37</v>
      </c>
      <c r="M49" t="s">
        <v>37</v>
      </c>
      <c r="N49" t="s">
        <v>71</v>
      </c>
      <c r="O49" t="s">
        <v>101</v>
      </c>
      <c r="P49" t="s">
        <v>50</v>
      </c>
      <c r="Q49" t="s">
        <v>43</v>
      </c>
      <c r="R49" t="s">
        <v>275</v>
      </c>
      <c r="S49" t="s">
        <v>276</v>
      </c>
      <c r="T49" t="s">
        <v>50</v>
      </c>
      <c r="U49" t="s">
        <v>59</v>
      </c>
      <c r="V49" t="s">
        <v>71</v>
      </c>
      <c r="W49" t="s">
        <v>59</v>
      </c>
      <c r="X49" t="s">
        <v>47</v>
      </c>
      <c r="Y49" t="s">
        <v>168</v>
      </c>
      <c r="Z49" t="str">
        <f>INDEX(Coding!$B:$B,MATCH(N49,Coding!$A:$A,0))</f>
        <v>Reds</v>
      </c>
      <c r="AA49" t="str">
        <f>INDEX(Coding!$B:$B,MATCH(O49,Coding!$A:$A,0))</f>
        <v>Drua</v>
      </c>
      <c r="AB49" t="str">
        <f>INDEX(Coding!$B:$B,MATCH(P49,Coding!$A:$A,0))</f>
        <v>Crusaders</v>
      </c>
      <c r="AC49" t="str">
        <f>INDEX(Coding!$B:$B,MATCH(Q49,Coding!$A:$A,0))</f>
        <v>Highlanders</v>
      </c>
      <c r="AD49" t="str">
        <f>INDEX(Coding!$B:$B,MATCH(R49,Coding!$A:$A,0))</f>
        <v>Rebels</v>
      </c>
      <c r="AE49" t="str">
        <f>INDEX(Coding!$B:$B,MATCH(S49,Coding!$A:$A,0))</f>
        <v>NA</v>
      </c>
      <c r="AF49" t="str">
        <f>INDEX(Coding!$B:$B,MATCH(T49,Coding!$A:$A,0))</f>
        <v>Crusaders</v>
      </c>
      <c r="AG49" t="str">
        <f>INDEX(Coding!$B:$B,MATCH(U49,Coding!$A:$A,0))</f>
        <v>Chiefs</v>
      </c>
      <c r="AH49" t="str">
        <f>INDEX(Coding!$B:$B,MATCH(V49,Coding!$A:$A,0))</f>
        <v>Reds</v>
      </c>
      <c r="AI49" t="str">
        <f>INDEX(Coding!$B:$B,MATCH(W49,Coding!$A:$A,0))</f>
        <v>Chiefs</v>
      </c>
      <c r="AJ49" t="str">
        <f>INDEX(Coding!$B:$B,MATCH(X49,Coding!$A:$A,0))</f>
        <v>Blues</v>
      </c>
      <c r="AK49" t="str">
        <f>INDEX(Coding!$B:$B,MATCH(Y49,Coding!$A:$A,0))</f>
        <v>NA</v>
      </c>
    </row>
    <row r="50" spans="1:37">
      <c r="A50" s="7">
        <v>217395384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38</v>
      </c>
      <c r="N50" t="s">
        <v>47</v>
      </c>
      <c r="O50" t="s">
        <v>46</v>
      </c>
      <c r="P50" t="s">
        <v>59</v>
      </c>
      <c r="Q50" t="s">
        <v>50</v>
      </c>
      <c r="R50" t="s">
        <v>101</v>
      </c>
      <c r="S50" t="s">
        <v>44</v>
      </c>
      <c r="T50" t="s">
        <v>43</v>
      </c>
      <c r="U50" t="s">
        <v>55</v>
      </c>
      <c r="V50" t="s">
        <v>221</v>
      </c>
      <c r="W50" t="s">
        <v>51</v>
      </c>
      <c r="X50" t="s">
        <v>71</v>
      </c>
      <c r="Y50" t="s">
        <v>54</v>
      </c>
      <c r="Z50" t="str">
        <f>INDEX(Coding!$B:$B,MATCH(N50,Coding!$A:$A,0))</f>
        <v>Blues</v>
      </c>
      <c r="AA50" t="str">
        <f>INDEX(Coding!$B:$B,MATCH(O50,Coding!$A:$A,0))</f>
        <v>Brumbies</v>
      </c>
      <c r="AB50" t="str">
        <f>INDEX(Coding!$B:$B,MATCH(P50,Coding!$A:$A,0))</f>
        <v>Chiefs</v>
      </c>
      <c r="AC50" t="str">
        <f>INDEX(Coding!$B:$B,MATCH(Q50,Coding!$A:$A,0))</f>
        <v>Crusaders</v>
      </c>
      <c r="AD50" t="str">
        <f>INDEX(Coding!$B:$B,MATCH(R50,Coding!$A:$A,0))</f>
        <v>Drua</v>
      </c>
      <c r="AE50" t="str">
        <f>INDEX(Coding!$B:$B,MATCH(S50,Coding!$A:$A,0))</f>
        <v>Force</v>
      </c>
      <c r="AF50" t="str">
        <f>INDEX(Coding!$B:$B,MATCH(T50,Coding!$A:$A,0))</f>
        <v>Highlanders</v>
      </c>
      <c r="AG50" t="str">
        <f>INDEX(Coding!$B:$B,MATCH(U50,Coding!$A:$A,0))</f>
        <v>Hurricanes</v>
      </c>
      <c r="AH50" t="str">
        <f>INDEX(Coding!$B:$B,MATCH(V50,Coding!$A:$A,0))</f>
        <v>Moana Pasifika</v>
      </c>
      <c r="AI50" t="str">
        <f>INDEX(Coding!$B:$B,MATCH(W50,Coding!$A:$A,0))</f>
        <v>Rebels</v>
      </c>
      <c r="AJ50" t="str">
        <f>INDEX(Coding!$B:$B,MATCH(X50,Coding!$A:$A,0))</f>
        <v>Reds</v>
      </c>
      <c r="AK50" t="str">
        <f>INDEX(Coding!$B:$B,MATCH(Y50,Coding!$A:$A,0))</f>
        <v>Waratahs</v>
      </c>
    </row>
    <row r="51" spans="1:37">
      <c r="A51" s="7">
        <v>217395386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38</v>
      </c>
      <c r="N51" t="s">
        <v>216</v>
      </c>
      <c r="O51" t="s">
        <v>244</v>
      </c>
      <c r="P51" t="s">
        <v>218</v>
      </c>
      <c r="Q51" t="s">
        <v>218</v>
      </c>
      <c r="R51" t="s">
        <v>218</v>
      </c>
      <c r="S51" t="s">
        <v>218</v>
      </c>
      <c r="T51" t="s">
        <v>216</v>
      </c>
      <c r="U51" t="s">
        <v>277</v>
      </c>
      <c r="V51" t="s">
        <v>278</v>
      </c>
      <c r="W51" t="s">
        <v>279</v>
      </c>
      <c r="X51" t="s">
        <v>218</v>
      </c>
      <c r="Y51" t="s">
        <v>244</v>
      </c>
      <c r="Z51" t="str">
        <f>INDEX(Coding!$B:$B,MATCH(N51,Coding!$A:$A,0))</f>
        <v>Chiefs</v>
      </c>
      <c r="AA51" t="str">
        <f>INDEX(Coding!$B:$B,MATCH(O51,Coding!$A:$A,0))</f>
        <v>Crusaders</v>
      </c>
      <c r="AB51" t="str">
        <f>INDEX(Coding!$B:$B,MATCH(P51,Coding!$A:$A,0))</f>
        <v>Blues</v>
      </c>
      <c r="AC51" t="str">
        <f>INDEX(Coding!$B:$B,MATCH(Q51,Coding!$A:$A,0))</f>
        <v>Blues</v>
      </c>
      <c r="AD51" t="str">
        <f>INDEX(Coding!$B:$B,MATCH(R51,Coding!$A:$A,0))</f>
        <v>Blues</v>
      </c>
      <c r="AE51" t="str">
        <f>INDEX(Coding!$B:$B,MATCH(S51,Coding!$A:$A,0))</f>
        <v>Blues</v>
      </c>
      <c r="AF51" t="str">
        <f>INDEX(Coding!$B:$B,MATCH(T51,Coding!$A:$A,0))</f>
        <v>Chiefs</v>
      </c>
      <c r="AG51" t="str">
        <f>INDEX(Coding!$B:$B,MATCH(U51,Coding!$A:$A,0))</f>
        <v>Blues</v>
      </c>
      <c r="AH51" t="str">
        <f>INDEX(Coding!$B:$B,MATCH(V51,Coding!$A:$A,0))</f>
        <v>Blues</v>
      </c>
      <c r="AI51" t="str">
        <f>INDEX(Coding!$B:$B,MATCH(W51,Coding!$A:$A,0))</f>
        <v>NA</v>
      </c>
      <c r="AJ51" t="str">
        <f>INDEX(Coding!$B:$B,MATCH(X51,Coding!$A:$A,0))</f>
        <v>Blues</v>
      </c>
      <c r="AK51" t="str">
        <f>INDEX(Coding!$B:$B,MATCH(Y51,Coding!$A:$A,0))</f>
        <v>Crusaders</v>
      </c>
    </row>
    <row r="52" spans="1:37">
      <c r="A52" s="7">
        <v>217395393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38</v>
      </c>
      <c r="I52" t="s">
        <v>38</v>
      </c>
      <c r="J52" t="s">
        <v>37</v>
      </c>
      <c r="K52" t="s">
        <v>37</v>
      </c>
      <c r="L52" t="s">
        <v>280</v>
      </c>
      <c r="M52" t="s">
        <v>37</v>
      </c>
      <c r="N52" t="s">
        <v>212</v>
      </c>
      <c r="O52" t="s">
        <v>159</v>
      </c>
      <c r="P52" t="s">
        <v>159</v>
      </c>
      <c r="Q52" t="s">
        <v>281</v>
      </c>
      <c r="R52" t="s">
        <v>159</v>
      </c>
      <c r="S52" t="s">
        <v>159</v>
      </c>
      <c r="T52" t="s">
        <v>281</v>
      </c>
      <c r="U52" t="s">
        <v>282</v>
      </c>
      <c r="V52" t="s">
        <v>281</v>
      </c>
      <c r="W52" t="s">
        <v>159</v>
      </c>
      <c r="X52" t="s">
        <v>159</v>
      </c>
      <c r="Y52" t="s">
        <v>264</v>
      </c>
      <c r="Z52" t="str">
        <f>INDEX(Coding!$B:$B,MATCH(N52,Coding!$A:$A,0))</f>
        <v>NA</v>
      </c>
      <c r="AA52" t="str">
        <f>INDEX(Coding!$B:$B,MATCH(O52,Coding!$A:$A,0))</f>
        <v>NA</v>
      </c>
      <c r="AB52" t="str">
        <f>INDEX(Coding!$B:$B,MATCH(P52,Coding!$A:$A,0))</f>
        <v>NA</v>
      </c>
      <c r="AC52" t="str">
        <f>INDEX(Coding!$B:$B,MATCH(Q52,Coding!$A:$A,0))</f>
        <v>NA</v>
      </c>
      <c r="AD52" t="str">
        <f>INDEX(Coding!$B:$B,MATCH(R52,Coding!$A:$A,0))</f>
        <v>NA</v>
      </c>
      <c r="AE52" t="str">
        <f>INDEX(Coding!$B:$B,MATCH(S52,Coding!$A:$A,0))</f>
        <v>NA</v>
      </c>
      <c r="AF52" t="str">
        <f>INDEX(Coding!$B:$B,MATCH(T52,Coding!$A:$A,0))</f>
        <v>NA</v>
      </c>
      <c r="AG52" t="str">
        <f>INDEX(Coding!$B:$B,MATCH(U52,Coding!$A:$A,0))</f>
        <v>NA</v>
      </c>
      <c r="AH52" t="str">
        <f>INDEX(Coding!$B:$B,MATCH(V52,Coding!$A:$A,0))</f>
        <v>NA</v>
      </c>
      <c r="AI52" t="str">
        <f>INDEX(Coding!$B:$B,MATCH(W52,Coding!$A:$A,0))</f>
        <v>NA</v>
      </c>
      <c r="AJ52" t="str">
        <f>INDEX(Coding!$B:$B,MATCH(X52,Coding!$A:$A,0))</f>
        <v>NA</v>
      </c>
      <c r="AK52" t="str">
        <f>INDEX(Coding!$B:$B,MATCH(Y52,Coding!$A:$A,0))</f>
        <v>Crusaders</v>
      </c>
    </row>
    <row r="53" spans="1:37">
      <c r="A53" s="7">
        <v>217395401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283</v>
      </c>
      <c r="M53" t="s">
        <v>37</v>
      </c>
      <c r="N53" t="s">
        <v>47</v>
      </c>
      <c r="O53" t="s">
        <v>46</v>
      </c>
      <c r="P53" t="s">
        <v>59</v>
      </c>
      <c r="Q53" t="s">
        <v>50</v>
      </c>
      <c r="R53" t="s">
        <v>101</v>
      </c>
      <c r="S53" t="s">
        <v>44</v>
      </c>
      <c r="T53" t="s">
        <v>43</v>
      </c>
      <c r="U53" t="s">
        <v>55</v>
      </c>
      <c r="V53" t="s">
        <v>221</v>
      </c>
      <c r="W53" t="s">
        <v>51</v>
      </c>
      <c r="X53" t="s">
        <v>71</v>
      </c>
      <c r="Y53" t="s">
        <v>54</v>
      </c>
      <c r="Z53" t="str">
        <f>INDEX(Coding!$B:$B,MATCH(N53,Coding!$A:$A,0))</f>
        <v>Blues</v>
      </c>
      <c r="AA53" t="str">
        <f>INDEX(Coding!$B:$B,MATCH(O53,Coding!$A:$A,0))</f>
        <v>Brumbies</v>
      </c>
      <c r="AB53" t="str">
        <f>INDEX(Coding!$B:$B,MATCH(P53,Coding!$A:$A,0))</f>
        <v>Chiefs</v>
      </c>
      <c r="AC53" t="str">
        <f>INDEX(Coding!$B:$B,MATCH(Q53,Coding!$A:$A,0))</f>
        <v>Crusaders</v>
      </c>
      <c r="AD53" t="str">
        <f>INDEX(Coding!$B:$B,MATCH(R53,Coding!$A:$A,0))</f>
        <v>Drua</v>
      </c>
      <c r="AE53" t="str">
        <f>INDEX(Coding!$B:$B,MATCH(S53,Coding!$A:$A,0))</f>
        <v>Force</v>
      </c>
      <c r="AF53" t="str">
        <f>INDEX(Coding!$B:$B,MATCH(T53,Coding!$A:$A,0))</f>
        <v>Highlanders</v>
      </c>
      <c r="AG53" t="str">
        <f>INDEX(Coding!$B:$B,MATCH(U53,Coding!$A:$A,0))</f>
        <v>Hurricanes</v>
      </c>
      <c r="AH53" t="str">
        <f>INDEX(Coding!$B:$B,MATCH(V53,Coding!$A:$A,0))</f>
        <v>Moana Pasifika</v>
      </c>
      <c r="AI53" t="str">
        <f>INDEX(Coding!$B:$B,MATCH(W53,Coding!$A:$A,0))</f>
        <v>Rebels</v>
      </c>
      <c r="AJ53" t="str">
        <f>INDEX(Coding!$B:$B,MATCH(X53,Coding!$A:$A,0))</f>
        <v>Reds</v>
      </c>
      <c r="AK53" t="str">
        <f>INDEX(Coding!$B:$B,MATCH(Y53,Coding!$A:$A,0))</f>
        <v>Waratahs</v>
      </c>
    </row>
    <row r="54" spans="1:37">
      <c r="A54" s="7">
        <v>217395405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38</v>
      </c>
      <c r="L54" t="s">
        <v>106</v>
      </c>
      <c r="M54" t="s">
        <v>37</v>
      </c>
      <c r="N54" t="s">
        <v>55</v>
      </c>
      <c r="O54" t="s">
        <v>96</v>
      </c>
      <c r="P54" t="s">
        <v>284</v>
      </c>
      <c r="Q54" t="s">
        <v>161</v>
      </c>
      <c r="R54" t="s">
        <v>96</v>
      </c>
      <c r="S54" t="s">
        <v>161</v>
      </c>
      <c r="T54" t="s">
        <v>55</v>
      </c>
      <c r="U54" t="s">
        <v>161</v>
      </c>
      <c r="V54" t="s">
        <v>96</v>
      </c>
      <c r="W54" t="s">
        <v>161</v>
      </c>
      <c r="X54" t="s">
        <v>161</v>
      </c>
      <c r="Y54" t="s">
        <v>161</v>
      </c>
      <c r="Z54" t="str">
        <f>INDEX(Coding!$B:$B,MATCH(N54,Coding!$A:$A,0))</f>
        <v>Hurricanes</v>
      </c>
      <c r="AA54" t="str">
        <f>INDEX(Coding!$B:$B,MATCH(O54,Coding!$A:$A,0))</f>
        <v>NA</v>
      </c>
      <c r="AB54" t="str">
        <f>INDEX(Coding!$B:$B,MATCH(P54,Coding!$A:$A,0))</f>
        <v>Hurricanes</v>
      </c>
      <c r="AC54" t="str">
        <f>INDEX(Coding!$B:$B,MATCH(Q54,Coding!$A:$A,0))</f>
        <v>NA</v>
      </c>
      <c r="AD54" t="str">
        <f>INDEX(Coding!$B:$B,MATCH(R54,Coding!$A:$A,0))</f>
        <v>NA</v>
      </c>
      <c r="AE54" t="str">
        <f>INDEX(Coding!$B:$B,MATCH(S54,Coding!$A:$A,0))</f>
        <v>NA</v>
      </c>
      <c r="AF54" t="str">
        <f>INDEX(Coding!$B:$B,MATCH(T54,Coding!$A:$A,0))</f>
        <v>Hurricanes</v>
      </c>
      <c r="AG54" t="str">
        <f>INDEX(Coding!$B:$B,MATCH(U54,Coding!$A:$A,0))</f>
        <v>NA</v>
      </c>
      <c r="AH54" t="str">
        <f>INDEX(Coding!$B:$B,MATCH(V54,Coding!$A:$A,0))</f>
        <v>NA</v>
      </c>
      <c r="AI54" t="str">
        <f>INDEX(Coding!$B:$B,MATCH(W54,Coding!$A:$A,0))</f>
        <v>NA</v>
      </c>
      <c r="AJ54" t="str">
        <f>INDEX(Coding!$B:$B,MATCH(X54,Coding!$A:$A,0))</f>
        <v>NA</v>
      </c>
      <c r="AK54" t="str">
        <f>INDEX(Coding!$B:$B,MATCH(Y54,Coding!$A:$A,0))</f>
        <v>NA</v>
      </c>
    </row>
    <row r="55" spans="1:37">
      <c r="A55" s="7">
        <v>217395407</v>
      </c>
      <c r="B55" t="s">
        <v>38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55</v>
      </c>
      <c r="O55" t="s">
        <v>285</v>
      </c>
      <c r="P55" t="s">
        <v>286</v>
      </c>
      <c r="Q55" t="s">
        <v>43</v>
      </c>
      <c r="R55" t="s">
        <v>46</v>
      </c>
      <c r="S55" t="s">
        <v>47</v>
      </c>
      <c r="T55" t="s">
        <v>287</v>
      </c>
      <c r="U55" t="s">
        <v>47</v>
      </c>
      <c r="V55" t="s">
        <v>138</v>
      </c>
      <c r="W55" t="s">
        <v>59</v>
      </c>
      <c r="X55" t="s">
        <v>47</v>
      </c>
      <c r="Y55" t="s">
        <v>71</v>
      </c>
      <c r="Z55" t="str">
        <f>INDEX(Coding!$B:$B,MATCH(N55,Coding!$A:$A,0))</f>
        <v>Hurricanes</v>
      </c>
      <c r="AA55" t="str">
        <f>INDEX(Coding!$B:$B,MATCH(O55,Coding!$A:$A,0))</f>
        <v>NA</v>
      </c>
      <c r="AB55" t="str">
        <f>INDEX(Coding!$B:$B,MATCH(P55,Coding!$A:$A,0))</f>
        <v>NA</v>
      </c>
      <c r="AC55" t="str">
        <f>INDEX(Coding!$B:$B,MATCH(Q55,Coding!$A:$A,0))</f>
        <v>Highlanders</v>
      </c>
      <c r="AD55" t="str">
        <f>INDEX(Coding!$B:$B,MATCH(R55,Coding!$A:$A,0))</f>
        <v>Brumbies</v>
      </c>
      <c r="AE55" t="str">
        <f>INDEX(Coding!$B:$B,MATCH(S55,Coding!$A:$A,0))</f>
        <v>Blues</v>
      </c>
      <c r="AF55" t="str">
        <f>INDEX(Coding!$B:$B,MATCH(T55,Coding!$A:$A,0))</f>
        <v>Reds</v>
      </c>
      <c r="AG55" t="str">
        <f>INDEX(Coding!$B:$B,MATCH(U55,Coding!$A:$A,0))</f>
        <v>Blues</v>
      </c>
      <c r="AH55" t="str">
        <f>INDEX(Coding!$B:$B,MATCH(V55,Coding!$A:$A,0))</f>
        <v>NA</v>
      </c>
      <c r="AI55" t="str">
        <f>INDEX(Coding!$B:$B,MATCH(W55,Coding!$A:$A,0))</f>
        <v>Chiefs</v>
      </c>
      <c r="AJ55" t="str">
        <f>INDEX(Coding!$B:$B,MATCH(X55,Coding!$A:$A,0))</f>
        <v>Blues</v>
      </c>
      <c r="AK55" t="str">
        <f>INDEX(Coding!$B:$B,MATCH(Y55,Coding!$A:$A,0))</f>
        <v>Reds</v>
      </c>
    </row>
    <row r="56" spans="1:37">
      <c r="A56" s="7">
        <v>217395410</v>
      </c>
      <c r="B56" t="s">
        <v>38</v>
      </c>
      <c r="C56" t="s">
        <v>38</v>
      </c>
      <c r="D56" t="s">
        <v>38</v>
      </c>
      <c r="E56" t="s">
        <v>37</v>
      </c>
      <c r="F56" t="s">
        <v>38</v>
      </c>
      <c r="G56" t="s">
        <v>37</v>
      </c>
      <c r="H56" t="s">
        <v>37</v>
      </c>
      <c r="I56" t="s">
        <v>37</v>
      </c>
      <c r="J56" t="s">
        <v>38</v>
      </c>
      <c r="K56" t="s">
        <v>38</v>
      </c>
      <c r="L56" t="s">
        <v>37</v>
      </c>
      <c r="M56" t="s">
        <v>37</v>
      </c>
      <c r="N56" t="s">
        <v>50</v>
      </c>
      <c r="O56" t="s">
        <v>50</v>
      </c>
      <c r="P56" t="s">
        <v>47</v>
      </c>
      <c r="Q56" t="s">
        <v>43</v>
      </c>
      <c r="R56" t="s">
        <v>60</v>
      </c>
      <c r="S56" t="s">
        <v>288</v>
      </c>
      <c r="T56" t="s">
        <v>51</v>
      </c>
      <c r="U56" t="s">
        <v>59</v>
      </c>
      <c r="V56" t="s">
        <v>59</v>
      </c>
      <c r="W56" t="s">
        <v>93</v>
      </c>
      <c r="X56" t="s">
        <v>59</v>
      </c>
      <c r="Y56" t="s">
        <v>58</v>
      </c>
      <c r="Z56" t="str">
        <f>INDEX(Coding!$B:$B,MATCH(N56,Coding!$A:$A,0))</f>
        <v>Crusaders</v>
      </c>
      <c r="AA56" t="str">
        <f>INDEX(Coding!$B:$B,MATCH(O56,Coding!$A:$A,0))</f>
        <v>Crusaders</v>
      </c>
      <c r="AB56" t="str">
        <f>INDEX(Coding!$B:$B,MATCH(P56,Coding!$A:$A,0))</f>
        <v>Blues</v>
      </c>
      <c r="AC56" t="str">
        <f>INDEX(Coding!$B:$B,MATCH(Q56,Coding!$A:$A,0))</f>
        <v>Highlanders</v>
      </c>
      <c r="AD56" t="str">
        <f>INDEX(Coding!$B:$B,MATCH(R56,Coding!$A:$A,0))</f>
        <v>NA</v>
      </c>
      <c r="AE56" t="str">
        <f>INDEX(Coding!$B:$B,MATCH(S56,Coding!$A:$A,0))</f>
        <v>Waratahs</v>
      </c>
      <c r="AF56" t="str">
        <f>INDEX(Coding!$B:$B,MATCH(T56,Coding!$A:$A,0))</f>
        <v>Rebels</v>
      </c>
      <c r="AG56" t="str">
        <f>INDEX(Coding!$B:$B,MATCH(U56,Coding!$A:$A,0))</f>
        <v>Chiefs</v>
      </c>
      <c r="AH56" t="str">
        <f>INDEX(Coding!$B:$B,MATCH(V56,Coding!$A:$A,0))</f>
        <v>Chiefs</v>
      </c>
      <c r="AI56" t="str">
        <f>INDEX(Coding!$B:$B,MATCH(W56,Coding!$A:$A,0))</f>
        <v>Moana Pasifika</v>
      </c>
      <c r="AJ56" t="str">
        <f>INDEX(Coding!$B:$B,MATCH(X56,Coding!$A:$A,0))</f>
        <v>Chiefs</v>
      </c>
      <c r="AK56" t="str">
        <f>INDEX(Coding!$B:$B,MATCH(Y56,Coding!$A:$A,0))</f>
        <v>Highlanders</v>
      </c>
    </row>
    <row r="57" spans="1:37">
      <c r="A57" s="7">
        <v>217395412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38</v>
      </c>
      <c r="N57" t="s">
        <v>71</v>
      </c>
      <c r="O57" t="s">
        <v>71</v>
      </c>
      <c r="P57" t="s">
        <v>43</v>
      </c>
      <c r="Q57" t="s">
        <v>43</v>
      </c>
      <c r="R57" t="s">
        <v>161</v>
      </c>
      <c r="S57" t="s">
        <v>50</v>
      </c>
      <c r="T57" t="s">
        <v>50</v>
      </c>
      <c r="U57" t="s">
        <v>289</v>
      </c>
      <c r="V57" t="s">
        <v>161</v>
      </c>
      <c r="W57" t="s">
        <v>290</v>
      </c>
      <c r="X57" t="s">
        <v>47</v>
      </c>
      <c r="Y57" t="s">
        <v>46</v>
      </c>
      <c r="Z57" t="str">
        <f>INDEX(Coding!$B:$B,MATCH(N57,Coding!$A:$A,0))</f>
        <v>Reds</v>
      </c>
      <c r="AA57" t="str">
        <f>INDEX(Coding!$B:$B,MATCH(O57,Coding!$A:$A,0))</f>
        <v>Reds</v>
      </c>
      <c r="AB57" t="str">
        <f>INDEX(Coding!$B:$B,MATCH(P57,Coding!$A:$A,0))</f>
        <v>Highlanders</v>
      </c>
      <c r="AC57" t="str">
        <f>INDEX(Coding!$B:$B,MATCH(Q57,Coding!$A:$A,0))</f>
        <v>Highlanders</v>
      </c>
      <c r="AD57" t="str">
        <f>INDEX(Coding!$B:$B,MATCH(R57,Coding!$A:$A,0))</f>
        <v>NA</v>
      </c>
      <c r="AE57" t="str">
        <f>INDEX(Coding!$B:$B,MATCH(S57,Coding!$A:$A,0))</f>
        <v>Crusaders</v>
      </c>
      <c r="AF57" t="str">
        <f>INDEX(Coding!$B:$B,MATCH(T57,Coding!$A:$A,0))</f>
        <v>Crusaders</v>
      </c>
      <c r="AG57" t="str">
        <f>INDEX(Coding!$B:$B,MATCH(U57,Coding!$A:$A,0))</f>
        <v>Chiefs</v>
      </c>
      <c r="AH57" t="str">
        <f>INDEX(Coding!$B:$B,MATCH(V57,Coding!$A:$A,0))</f>
        <v>NA</v>
      </c>
      <c r="AI57" t="str">
        <f>INDEX(Coding!$B:$B,MATCH(W57,Coding!$A:$A,0))</f>
        <v>NA</v>
      </c>
      <c r="AJ57" t="str">
        <f>INDEX(Coding!$B:$B,MATCH(X57,Coding!$A:$A,0))</f>
        <v>Blues</v>
      </c>
      <c r="AK57" t="str">
        <f>INDEX(Coding!$B:$B,MATCH(Y57,Coding!$A:$A,0))</f>
        <v>Brumbies</v>
      </c>
    </row>
    <row r="58" spans="1:37">
      <c r="A58" s="7">
        <v>217395417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38</v>
      </c>
      <c r="K58" t="s">
        <v>37</v>
      </c>
      <c r="L58" t="s">
        <v>37</v>
      </c>
      <c r="M58" t="s">
        <v>37</v>
      </c>
      <c r="N58" t="s">
        <v>291</v>
      </c>
      <c r="O58" t="s">
        <v>292</v>
      </c>
      <c r="P58" t="s">
        <v>293</v>
      </c>
      <c r="Q58" t="s">
        <v>294</v>
      </c>
      <c r="R58" t="s">
        <v>295</v>
      </c>
      <c r="S58" t="s">
        <v>296</v>
      </c>
      <c r="T58" t="s">
        <v>297</v>
      </c>
      <c r="U58" t="s">
        <v>298</v>
      </c>
      <c r="V58" t="s">
        <v>299</v>
      </c>
      <c r="W58" t="s">
        <v>300</v>
      </c>
      <c r="X58" t="s">
        <v>301</v>
      </c>
      <c r="Y58" t="s">
        <v>302</v>
      </c>
      <c r="Z58" t="str">
        <f>INDEX(Coding!$B:$B,MATCH(N58,Coding!$A:$A,0))</f>
        <v>NA</v>
      </c>
      <c r="AA58" t="str">
        <f>INDEX(Coding!$B:$B,MATCH(O58,Coding!$A:$A,0))</f>
        <v>NA</v>
      </c>
      <c r="AB58" t="str">
        <f>INDEX(Coding!$B:$B,MATCH(P58,Coding!$A:$A,0))</f>
        <v>NA</v>
      </c>
      <c r="AC58" t="str">
        <f>INDEX(Coding!$B:$B,MATCH(Q58,Coding!$A:$A,0))</f>
        <v>NA</v>
      </c>
      <c r="AD58" t="str">
        <f>INDEX(Coding!$B:$B,MATCH(R58,Coding!$A:$A,0))</f>
        <v>NA</v>
      </c>
      <c r="AE58" t="str">
        <f>INDEX(Coding!$B:$B,MATCH(S58,Coding!$A:$A,0))</f>
        <v>NA</v>
      </c>
      <c r="AF58" t="str">
        <f>INDEX(Coding!$B:$B,MATCH(T58,Coding!$A:$A,0))</f>
        <v>NA</v>
      </c>
      <c r="AG58" t="str">
        <f>INDEX(Coding!$B:$B,MATCH(U58,Coding!$A:$A,0))</f>
        <v>NA</v>
      </c>
      <c r="AH58" t="str">
        <f>INDEX(Coding!$B:$B,MATCH(V58,Coding!$A:$A,0))</f>
        <v>NA</v>
      </c>
      <c r="AI58" t="str">
        <f>INDEX(Coding!$B:$B,MATCH(W58,Coding!$A:$A,0))</f>
        <v>NA</v>
      </c>
      <c r="AJ58" t="str">
        <f>INDEX(Coding!$B:$B,MATCH(X58,Coding!$A:$A,0))</f>
        <v>NA</v>
      </c>
      <c r="AK58" t="str">
        <f>INDEX(Coding!$B:$B,MATCH(Y58,Coding!$A:$A,0))</f>
        <v>NA</v>
      </c>
    </row>
    <row r="59" spans="1:37">
      <c r="A59" s="7">
        <v>217395427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38</v>
      </c>
      <c r="N59" t="s">
        <v>71</v>
      </c>
      <c r="O59" t="s">
        <v>303</v>
      </c>
      <c r="P59" t="s">
        <v>99</v>
      </c>
      <c r="Q59" t="s">
        <v>96</v>
      </c>
      <c r="R59" t="s">
        <v>96</v>
      </c>
      <c r="S59" t="s">
        <v>96</v>
      </c>
      <c r="T59" t="s">
        <v>96</v>
      </c>
      <c r="U59" t="s">
        <v>304</v>
      </c>
      <c r="V59" t="s">
        <v>96</v>
      </c>
      <c r="W59" t="s">
        <v>96</v>
      </c>
      <c r="X59" t="s">
        <v>47</v>
      </c>
      <c r="Y59" t="s">
        <v>96</v>
      </c>
      <c r="Z59" t="str">
        <f>INDEX(Coding!$B:$B,MATCH(N59,Coding!$A:$A,0))</f>
        <v>Reds</v>
      </c>
      <c r="AA59" t="str">
        <f>INDEX(Coding!$B:$B,MATCH(O59,Coding!$A:$A,0))</f>
        <v>NA</v>
      </c>
      <c r="AB59" t="str">
        <f>INDEX(Coding!$B:$B,MATCH(P59,Coding!$A:$A,0))</f>
        <v>NA</v>
      </c>
      <c r="AC59" t="str">
        <f>INDEX(Coding!$B:$B,MATCH(Q59,Coding!$A:$A,0))</f>
        <v>NA</v>
      </c>
      <c r="AD59" t="str">
        <f>INDEX(Coding!$B:$B,MATCH(R59,Coding!$A:$A,0))</f>
        <v>NA</v>
      </c>
      <c r="AE59" t="str">
        <f>INDEX(Coding!$B:$B,MATCH(S59,Coding!$A:$A,0))</f>
        <v>NA</v>
      </c>
      <c r="AF59" t="str">
        <f>INDEX(Coding!$B:$B,MATCH(T59,Coding!$A:$A,0))</f>
        <v>NA</v>
      </c>
      <c r="AG59" t="str">
        <f>INDEX(Coding!$B:$B,MATCH(U59,Coding!$A:$A,0))</f>
        <v>NA</v>
      </c>
      <c r="AH59" t="str">
        <f>INDEX(Coding!$B:$B,MATCH(V59,Coding!$A:$A,0))</f>
        <v>NA</v>
      </c>
      <c r="AI59" t="str">
        <f>INDEX(Coding!$B:$B,MATCH(W59,Coding!$A:$A,0))</f>
        <v>NA</v>
      </c>
      <c r="AJ59" t="str">
        <f>INDEX(Coding!$B:$B,MATCH(X59,Coding!$A:$A,0))</f>
        <v>Blues</v>
      </c>
      <c r="AK59" t="str">
        <f>INDEX(Coding!$B:$B,MATCH(Y59,Coding!$A:$A,0))</f>
        <v>NA</v>
      </c>
    </row>
    <row r="60" spans="1:37">
      <c r="A60" s="7">
        <v>217395434</v>
      </c>
      <c r="B60" t="s">
        <v>38</v>
      </c>
      <c r="C60" t="s">
        <v>38</v>
      </c>
      <c r="D60" t="s">
        <v>38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38</v>
      </c>
      <c r="K60" t="s">
        <v>38</v>
      </c>
      <c r="L60" t="s">
        <v>37</v>
      </c>
      <c r="M60" t="s">
        <v>37</v>
      </c>
      <c r="N60" t="s">
        <v>305</v>
      </c>
      <c r="O60" t="s">
        <v>191</v>
      </c>
      <c r="P60" t="s">
        <v>305</v>
      </c>
      <c r="Q60" t="s">
        <v>305</v>
      </c>
      <c r="R60" t="s">
        <v>305</v>
      </c>
      <c r="S60" t="s">
        <v>305</v>
      </c>
      <c r="T60" t="s">
        <v>305</v>
      </c>
      <c r="U60" t="s">
        <v>305</v>
      </c>
      <c r="V60" t="s">
        <v>305</v>
      </c>
      <c r="W60" t="s">
        <v>191</v>
      </c>
      <c r="X60" t="s">
        <v>306</v>
      </c>
      <c r="Y60" t="s">
        <v>305</v>
      </c>
      <c r="Z60" t="str">
        <f>INDEX(Coding!$B:$B,MATCH(N60,Coding!$A:$A,0))</f>
        <v>NA</v>
      </c>
      <c r="AA60" t="str">
        <f>INDEX(Coding!$B:$B,MATCH(O60,Coding!$A:$A,0))</f>
        <v>NA</v>
      </c>
      <c r="AB60" t="str">
        <f>INDEX(Coding!$B:$B,MATCH(P60,Coding!$A:$A,0))</f>
        <v>NA</v>
      </c>
      <c r="AC60" t="str">
        <f>INDEX(Coding!$B:$B,MATCH(Q60,Coding!$A:$A,0))</f>
        <v>NA</v>
      </c>
      <c r="AD60" t="str">
        <f>INDEX(Coding!$B:$B,MATCH(R60,Coding!$A:$A,0))</f>
        <v>NA</v>
      </c>
      <c r="AE60" t="str">
        <f>INDEX(Coding!$B:$B,MATCH(S60,Coding!$A:$A,0))</f>
        <v>NA</v>
      </c>
      <c r="AF60" t="str">
        <f>INDEX(Coding!$B:$B,MATCH(T60,Coding!$A:$A,0))</f>
        <v>NA</v>
      </c>
      <c r="AG60" t="str">
        <f>INDEX(Coding!$B:$B,MATCH(U60,Coding!$A:$A,0))</f>
        <v>NA</v>
      </c>
      <c r="AH60" t="str">
        <f>INDEX(Coding!$B:$B,MATCH(V60,Coding!$A:$A,0))</f>
        <v>NA</v>
      </c>
      <c r="AI60" t="str">
        <f>INDEX(Coding!$B:$B,MATCH(W60,Coding!$A:$A,0))</f>
        <v>NA</v>
      </c>
      <c r="AJ60" t="str">
        <f>INDEX(Coding!$B:$B,MATCH(X60,Coding!$A:$A,0))</f>
        <v>NA</v>
      </c>
      <c r="AK60" t="str">
        <f>INDEX(Coding!$B:$B,MATCH(Y60,Coding!$A:$A,0))</f>
        <v>NA</v>
      </c>
    </row>
    <row r="61" spans="1:37">
      <c r="A61" s="7">
        <v>217395438</v>
      </c>
      <c r="B61" t="s">
        <v>38</v>
      </c>
      <c r="C61" t="s">
        <v>38</v>
      </c>
      <c r="D61" t="s">
        <v>38</v>
      </c>
      <c r="E61" t="s">
        <v>37</v>
      </c>
      <c r="F61" t="s">
        <v>37</v>
      </c>
      <c r="G61" t="s">
        <v>37</v>
      </c>
      <c r="H61" t="s">
        <v>38</v>
      </c>
      <c r="I61" t="s">
        <v>37</v>
      </c>
      <c r="J61" t="s">
        <v>38</v>
      </c>
      <c r="K61" t="s">
        <v>37</v>
      </c>
      <c r="L61" t="s">
        <v>308</v>
      </c>
      <c r="M61" t="s">
        <v>37</v>
      </c>
      <c r="N61" t="s">
        <v>309</v>
      </c>
      <c r="O61" t="s">
        <v>67</v>
      </c>
      <c r="P61" t="s">
        <v>169</v>
      </c>
      <c r="Q61" t="s">
        <v>45</v>
      </c>
      <c r="R61" t="s">
        <v>124</v>
      </c>
      <c r="S61" t="s">
        <v>310</v>
      </c>
      <c r="T61" t="s">
        <v>58</v>
      </c>
      <c r="U61" t="s">
        <v>86</v>
      </c>
      <c r="V61" t="s">
        <v>171</v>
      </c>
      <c r="W61" t="s">
        <v>311</v>
      </c>
      <c r="X61" t="s">
        <v>70</v>
      </c>
      <c r="Y61" t="s">
        <v>312</v>
      </c>
      <c r="Z61" t="str">
        <f>INDEX(Coding!$B:$B,MATCH(N61,Coding!$A:$A,0))</f>
        <v>Blues</v>
      </c>
      <c r="AA61" t="str">
        <f>INDEX(Coding!$B:$B,MATCH(O61,Coding!$A:$A,0))</f>
        <v>NA</v>
      </c>
      <c r="AB61" t="str">
        <f>INDEX(Coding!$B:$B,MATCH(P61,Coding!$A:$A,0))</f>
        <v>NA</v>
      </c>
      <c r="AC61" t="str">
        <f>INDEX(Coding!$B:$B,MATCH(Q61,Coding!$A:$A,0))</f>
        <v>NA</v>
      </c>
      <c r="AD61" t="str">
        <f>INDEX(Coding!$B:$B,MATCH(R61,Coding!$A:$A,0))</f>
        <v>Drua</v>
      </c>
      <c r="AE61" t="str">
        <f>INDEX(Coding!$B:$B,MATCH(S61,Coding!$A:$A,0))</f>
        <v>Force</v>
      </c>
      <c r="AF61" t="str">
        <f>INDEX(Coding!$B:$B,MATCH(T61,Coding!$A:$A,0))</f>
        <v>Highlanders</v>
      </c>
      <c r="AG61" t="str">
        <f>INDEX(Coding!$B:$B,MATCH(U61,Coding!$A:$A,0))</f>
        <v>Hurricanes</v>
      </c>
      <c r="AH61" t="str">
        <f>INDEX(Coding!$B:$B,MATCH(V61,Coding!$A:$A,0))</f>
        <v>Moana Pasifika</v>
      </c>
      <c r="AI61" t="str">
        <f>INDEX(Coding!$B:$B,MATCH(W61,Coding!$A:$A,0))</f>
        <v>Rebels</v>
      </c>
      <c r="AJ61" t="str">
        <f>INDEX(Coding!$B:$B,MATCH(X61,Coding!$A:$A,0))</f>
        <v>Reds</v>
      </c>
      <c r="AK61" t="str">
        <f>INDEX(Coding!$B:$B,MATCH(Y61,Coding!$A:$A,0))</f>
        <v>NA</v>
      </c>
    </row>
    <row r="62" spans="1:37">
      <c r="A62" s="7">
        <v>217395440</v>
      </c>
      <c r="B62" t="s">
        <v>38</v>
      </c>
      <c r="C62" t="s">
        <v>38</v>
      </c>
      <c r="D62" t="s">
        <v>37</v>
      </c>
      <c r="E62" t="s">
        <v>37</v>
      </c>
      <c r="F62" t="s">
        <v>38</v>
      </c>
      <c r="G62" t="s">
        <v>37</v>
      </c>
      <c r="H62" t="s">
        <v>37</v>
      </c>
      <c r="I62" t="s">
        <v>37</v>
      </c>
      <c r="J62" t="s">
        <v>38</v>
      </c>
      <c r="K62" t="s">
        <v>37</v>
      </c>
      <c r="L62" t="s">
        <v>37</v>
      </c>
      <c r="M62" t="s">
        <v>37</v>
      </c>
      <c r="N62" t="s">
        <v>235</v>
      </c>
      <c r="O62" t="s">
        <v>47</v>
      </c>
      <c r="P62" t="s">
        <v>313</v>
      </c>
      <c r="Q62" t="s">
        <v>47</v>
      </c>
      <c r="R62" t="s">
        <v>124</v>
      </c>
      <c r="S62" t="s">
        <v>90</v>
      </c>
      <c r="T62" t="s">
        <v>90</v>
      </c>
      <c r="U62" t="s">
        <v>43</v>
      </c>
      <c r="V62" t="s">
        <v>314</v>
      </c>
      <c r="W62" t="s">
        <v>47</v>
      </c>
      <c r="X62" t="s">
        <v>47</v>
      </c>
      <c r="Y62" t="s">
        <v>71</v>
      </c>
      <c r="Z62" t="str">
        <f>INDEX(Coding!$B:$B,MATCH(N62,Coding!$A:$A,0))</f>
        <v>Chiefs</v>
      </c>
      <c r="AA62" t="str">
        <f>INDEX(Coding!$B:$B,MATCH(O62,Coding!$A:$A,0))</f>
        <v>Blues</v>
      </c>
      <c r="AB62" t="str">
        <f>INDEX(Coding!$B:$B,MATCH(P62,Coding!$A:$A,0))</f>
        <v>Highlanders</v>
      </c>
      <c r="AC62" t="str">
        <f>INDEX(Coding!$B:$B,MATCH(Q62,Coding!$A:$A,0))</f>
        <v>Blues</v>
      </c>
      <c r="AD62" t="str">
        <f>INDEX(Coding!$B:$B,MATCH(R62,Coding!$A:$A,0))</f>
        <v>Drua</v>
      </c>
      <c r="AE62" t="str">
        <f>INDEX(Coding!$B:$B,MATCH(S62,Coding!$A:$A,0))</f>
        <v>Crusaders</v>
      </c>
      <c r="AF62" t="str">
        <f>INDEX(Coding!$B:$B,MATCH(T62,Coding!$A:$A,0))</f>
        <v>Crusaders</v>
      </c>
      <c r="AG62" t="str">
        <f>INDEX(Coding!$B:$B,MATCH(U62,Coding!$A:$A,0))</f>
        <v>Highlanders</v>
      </c>
      <c r="AH62" t="str">
        <f>INDEX(Coding!$B:$B,MATCH(V62,Coding!$A:$A,0))</f>
        <v>NA</v>
      </c>
      <c r="AI62" t="str">
        <f>INDEX(Coding!$B:$B,MATCH(W62,Coding!$A:$A,0))</f>
        <v>Blues</v>
      </c>
      <c r="AJ62" t="str">
        <f>INDEX(Coding!$B:$B,MATCH(X62,Coding!$A:$A,0))</f>
        <v>Blues</v>
      </c>
      <c r="AK62" t="str">
        <f>INDEX(Coding!$B:$B,MATCH(Y62,Coding!$A:$A,0))</f>
        <v>Reds</v>
      </c>
    </row>
    <row r="63" spans="1:37">
      <c r="A63" s="7">
        <v>217395443</v>
      </c>
      <c r="B63" t="s">
        <v>37</v>
      </c>
      <c r="C63" t="s">
        <v>37</v>
      </c>
      <c r="D63" t="s">
        <v>38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38</v>
      </c>
      <c r="K63" t="s">
        <v>37</v>
      </c>
      <c r="L63" t="s">
        <v>37</v>
      </c>
      <c r="M63" t="s">
        <v>37</v>
      </c>
      <c r="N63" t="s">
        <v>96</v>
      </c>
      <c r="O63" t="s">
        <v>71</v>
      </c>
      <c r="P63" t="s">
        <v>47</v>
      </c>
      <c r="Q63" t="s">
        <v>47</v>
      </c>
      <c r="R63" t="s">
        <v>315</v>
      </c>
      <c r="S63" t="s">
        <v>54</v>
      </c>
      <c r="T63" t="s">
        <v>50</v>
      </c>
      <c r="U63" t="s">
        <v>50</v>
      </c>
      <c r="V63" t="s">
        <v>96</v>
      </c>
      <c r="W63" t="s">
        <v>43</v>
      </c>
      <c r="X63" t="s">
        <v>235</v>
      </c>
      <c r="Y63" t="s">
        <v>44</v>
      </c>
      <c r="Z63" t="str">
        <f>INDEX(Coding!$B:$B,MATCH(N63,Coding!$A:$A,0))</f>
        <v>NA</v>
      </c>
      <c r="AA63" t="str">
        <f>INDEX(Coding!$B:$B,MATCH(O63,Coding!$A:$A,0))</f>
        <v>Reds</v>
      </c>
      <c r="AB63" t="str">
        <f>INDEX(Coding!$B:$B,MATCH(P63,Coding!$A:$A,0))</f>
        <v>Blues</v>
      </c>
      <c r="AC63" t="str">
        <f>INDEX(Coding!$B:$B,MATCH(Q63,Coding!$A:$A,0))</f>
        <v>Blues</v>
      </c>
      <c r="AD63" t="str">
        <f>INDEX(Coding!$B:$B,MATCH(R63,Coding!$A:$A,0))</f>
        <v>NA</v>
      </c>
      <c r="AE63" t="str">
        <f>INDEX(Coding!$B:$B,MATCH(S63,Coding!$A:$A,0))</f>
        <v>Waratahs</v>
      </c>
      <c r="AF63" t="str">
        <f>INDEX(Coding!$B:$B,MATCH(T63,Coding!$A:$A,0))</f>
        <v>Crusaders</v>
      </c>
      <c r="AG63" t="str">
        <f>INDEX(Coding!$B:$B,MATCH(U63,Coding!$A:$A,0))</f>
        <v>Crusaders</v>
      </c>
      <c r="AH63" t="str">
        <f>INDEX(Coding!$B:$B,MATCH(V63,Coding!$A:$A,0))</f>
        <v>NA</v>
      </c>
      <c r="AI63" t="str">
        <f>INDEX(Coding!$B:$B,MATCH(W63,Coding!$A:$A,0))</f>
        <v>Highlanders</v>
      </c>
      <c r="AJ63" t="str">
        <f>INDEX(Coding!$B:$B,MATCH(X63,Coding!$A:$A,0))</f>
        <v>Chiefs</v>
      </c>
      <c r="AK63" t="str">
        <f>INDEX(Coding!$B:$B,MATCH(Y63,Coding!$A:$A,0))</f>
        <v>Force</v>
      </c>
    </row>
    <row r="64" spans="1:37">
      <c r="A64" s="7">
        <v>217395444</v>
      </c>
      <c r="B64" t="s">
        <v>38</v>
      </c>
      <c r="C64" t="s">
        <v>38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318</v>
      </c>
      <c r="T64" t="s">
        <v>317</v>
      </c>
      <c r="U64" t="s">
        <v>318</v>
      </c>
      <c r="V64" t="s">
        <v>317</v>
      </c>
      <c r="W64" t="s">
        <v>317</v>
      </c>
      <c r="X64" t="s">
        <v>317</v>
      </c>
      <c r="Y64" t="s">
        <v>317</v>
      </c>
      <c r="Z64" t="str">
        <f>INDEX(Coding!$B:$B,MATCH(N64,Coding!$A:$A,0))</f>
        <v>NA</v>
      </c>
      <c r="AA64" t="str">
        <f>INDEX(Coding!$B:$B,MATCH(O64,Coding!$A:$A,0))</f>
        <v>NA</v>
      </c>
      <c r="AB64" t="str">
        <f>INDEX(Coding!$B:$B,MATCH(P64,Coding!$A:$A,0))</f>
        <v>NA</v>
      </c>
      <c r="AC64" t="str">
        <f>INDEX(Coding!$B:$B,MATCH(Q64,Coding!$A:$A,0))</f>
        <v>NA</v>
      </c>
      <c r="AD64" t="str">
        <f>INDEX(Coding!$B:$B,MATCH(R64,Coding!$A:$A,0))</f>
        <v>NA</v>
      </c>
      <c r="AE64" t="str">
        <f>INDEX(Coding!$B:$B,MATCH(S64,Coding!$A:$A,0))</f>
        <v>NA</v>
      </c>
      <c r="AF64" t="str">
        <f>INDEX(Coding!$B:$B,MATCH(T64,Coding!$A:$A,0))</f>
        <v>NA</v>
      </c>
      <c r="AG64" t="str">
        <f>INDEX(Coding!$B:$B,MATCH(U64,Coding!$A:$A,0))</f>
        <v>NA</v>
      </c>
      <c r="AH64" t="str">
        <f>INDEX(Coding!$B:$B,MATCH(V64,Coding!$A:$A,0))</f>
        <v>NA</v>
      </c>
      <c r="AI64" t="str">
        <f>INDEX(Coding!$B:$B,MATCH(W64,Coding!$A:$A,0))</f>
        <v>NA</v>
      </c>
      <c r="AJ64" t="str">
        <f>INDEX(Coding!$B:$B,MATCH(X64,Coding!$A:$A,0))</f>
        <v>NA</v>
      </c>
      <c r="AK64" t="str">
        <f>INDEX(Coding!$B:$B,MATCH(Y64,Coding!$A:$A,0))</f>
        <v>NA</v>
      </c>
    </row>
    <row r="65" spans="1:37">
      <c r="A65" s="7">
        <v>217395455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38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tr">
        <f>INDEX(Coding!$B:$B,MATCH(N65,Coding!$A:$A,0))</f>
        <v>NA</v>
      </c>
      <c r="AA65" t="str">
        <f>INDEX(Coding!$B:$B,MATCH(O65,Coding!$A:$A,0))</f>
        <v>NA</v>
      </c>
      <c r="AB65" t="str">
        <f>INDEX(Coding!$B:$B,MATCH(P65,Coding!$A:$A,0))</f>
        <v>NA</v>
      </c>
      <c r="AC65" t="str">
        <f>INDEX(Coding!$B:$B,MATCH(Q65,Coding!$A:$A,0))</f>
        <v>NA</v>
      </c>
      <c r="AD65" t="str">
        <f>INDEX(Coding!$B:$B,MATCH(R65,Coding!$A:$A,0))</f>
        <v>NA</v>
      </c>
      <c r="AE65" t="str">
        <f>INDEX(Coding!$B:$B,MATCH(S65,Coding!$A:$A,0))</f>
        <v>NA</v>
      </c>
      <c r="AF65" t="str">
        <f>INDEX(Coding!$B:$B,MATCH(T65,Coding!$A:$A,0))</f>
        <v>NA</v>
      </c>
      <c r="AG65" t="str">
        <f>INDEX(Coding!$B:$B,MATCH(U65,Coding!$A:$A,0))</f>
        <v>NA</v>
      </c>
      <c r="AH65" t="str">
        <f>INDEX(Coding!$B:$B,MATCH(V65,Coding!$A:$A,0))</f>
        <v>NA</v>
      </c>
      <c r="AI65" t="str">
        <f>INDEX(Coding!$B:$B,MATCH(W65,Coding!$A:$A,0))</f>
        <v>NA</v>
      </c>
      <c r="AJ65" t="str">
        <f>INDEX(Coding!$B:$B,MATCH(X65,Coding!$A:$A,0))</f>
        <v>NA</v>
      </c>
      <c r="AK65" t="str">
        <f>INDEX(Coding!$B:$B,MATCH(Y65,Coding!$A:$A,0))</f>
        <v>NA</v>
      </c>
    </row>
    <row r="66" spans="1:37">
      <c r="A66" s="7">
        <v>217395456</v>
      </c>
      <c r="B66" t="s">
        <v>38</v>
      </c>
      <c r="C66" t="s">
        <v>38</v>
      </c>
      <c r="D66" t="s">
        <v>37</v>
      </c>
      <c r="E66" t="s">
        <v>37</v>
      </c>
      <c r="F66" t="s">
        <v>38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37</v>
      </c>
      <c r="N66" t="s">
        <v>50</v>
      </c>
      <c r="O66" t="s">
        <v>47</v>
      </c>
      <c r="P66" t="s">
        <v>55</v>
      </c>
      <c r="Q66" t="s">
        <v>47</v>
      </c>
      <c r="R66" t="s">
        <v>59</v>
      </c>
      <c r="S66" t="s">
        <v>47</v>
      </c>
      <c r="T66" t="s">
        <v>50</v>
      </c>
      <c r="U66" t="s">
        <v>50</v>
      </c>
      <c r="V66" t="s">
        <v>59</v>
      </c>
      <c r="W66" t="s">
        <v>47</v>
      </c>
      <c r="X66" t="s">
        <v>50</v>
      </c>
      <c r="Y66" t="s">
        <v>46</v>
      </c>
      <c r="Z66" t="str">
        <f>INDEX(Coding!$B:$B,MATCH(N66,Coding!$A:$A,0))</f>
        <v>Crusaders</v>
      </c>
      <c r="AA66" t="str">
        <f>INDEX(Coding!$B:$B,MATCH(O66,Coding!$A:$A,0))</f>
        <v>Blues</v>
      </c>
      <c r="AB66" t="str">
        <f>INDEX(Coding!$B:$B,MATCH(P66,Coding!$A:$A,0))</f>
        <v>Hurricanes</v>
      </c>
      <c r="AC66" t="str">
        <f>INDEX(Coding!$B:$B,MATCH(Q66,Coding!$A:$A,0))</f>
        <v>Blues</v>
      </c>
      <c r="AD66" t="str">
        <f>INDEX(Coding!$B:$B,MATCH(R66,Coding!$A:$A,0))</f>
        <v>Chiefs</v>
      </c>
      <c r="AE66" t="str">
        <f>INDEX(Coding!$B:$B,MATCH(S66,Coding!$A:$A,0))</f>
        <v>Blues</v>
      </c>
      <c r="AF66" t="str">
        <f>INDEX(Coding!$B:$B,MATCH(T66,Coding!$A:$A,0))</f>
        <v>Crusaders</v>
      </c>
      <c r="AG66" t="str">
        <f>INDEX(Coding!$B:$B,MATCH(U66,Coding!$A:$A,0))</f>
        <v>Crusaders</v>
      </c>
      <c r="AH66" t="str">
        <f>INDEX(Coding!$B:$B,MATCH(V66,Coding!$A:$A,0))</f>
        <v>Chiefs</v>
      </c>
      <c r="AI66" t="str">
        <f>INDEX(Coding!$B:$B,MATCH(W66,Coding!$A:$A,0))</f>
        <v>Blues</v>
      </c>
      <c r="AJ66" t="str">
        <f>INDEX(Coding!$B:$B,MATCH(X66,Coding!$A:$A,0))</f>
        <v>Crusaders</v>
      </c>
      <c r="AK66" t="str">
        <f>INDEX(Coding!$B:$B,MATCH(Y66,Coding!$A:$A,0))</f>
        <v>Brumbies</v>
      </c>
    </row>
    <row r="67" spans="1:37">
      <c r="A67" s="7">
        <v>217395464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38</v>
      </c>
      <c r="H67" t="s">
        <v>38</v>
      </c>
      <c r="I67" t="s">
        <v>38</v>
      </c>
      <c r="J67" t="s">
        <v>37</v>
      </c>
      <c r="K67" t="s">
        <v>37</v>
      </c>
      <c r="L67" t="s">
        <v>37</v>
      </c>
      <c r="M67" t="s">
        <v>37</v>
      </c>
      <c r="N67" t="s">
        <v>46</v>
      </c>
      <c r="O67" t="s">
        <v>47</v>
      </c>
      <c r="P67" t="s">
        <v>44</v>
      </c>
      <c r="Q67" t="s">
        <v>43</v>
      </c>
      <c r="R67" t="s">
        <v>43</v>
      </c>
      <c r="S67" t="s">
        <v>320</v>
      </c>
      <c r="T67" t="s">
        <v>101</v>
      </c>
      <c r="U67" t="s">
        <v>50</v>
      </c>
      <c r="V67" t="s">
        <v>101</v>
      </c>
      <c r="W67" t="s">
        <v>321</v>
      </c>
      <c r="X67" t="s">
        <v>54</v>
      </c>
      <c r="Y67" t="s">
        <v>71</v>
      </c>
      <c r="Z67" t="str">
        <f>INDEX(Coding!$B:$B,MATCH(N67,Coding!$A:$A,0))</f>
        <v>Brumbies</v>
      </c>
      <c r="AA67" t="str">
        <f>INDEX(Coding!$B:$B,MATCH(O67,Coding!$A:$A,0))</f>
        <v>Blues</v>
      </c>
      <c r="AB67" t="str">
        <f>INDEX(Coding!$B:$B,MATCH(P67,Coding!$A:$A,0))</f>
        <v>Force</v>
      </c>
      <c r="AC67" t="str">
        <f>INDEX(Coding!$B:$B,MATCH(Q67,Coding!$A:$A,0))</f>
        <v>Highlanders</v>
      </c>
      <c r="AD67" t="str">
        <f>INDEX(Coding!$B:$B,MATCH(R67,Coding!$A:$A,0))</f>
        <v>Highlanders</v>
      </c>
      <c r="AE67" t="str">
        <f>INDEX(Coding!$B:$B,MATCH(S67,Coding!$A:$A,0))</f>
        <v>NA</v>
      </c>
      <c r="AF67" t="str">
        <f>INDEX(Coding!$B:$B,MATCH(T67,Coding!$A:$A,0))</f>
        <v>Drua</v>
      </c>
      <c r="AG67" t="str">
        <f>INDEX(Coding!$B:$B,MATCH(U67,Coding!$A:$A,0))</f>
        <v>Crusaders</v>
      </c>
      <c r="AH67" t="str">
        <f>INDEX(Coding!$B:$B,MATCH(V67,Coding!$A:$A,0))</f>
        <v>Drua</v>
      </c>
      <c r="AI67" t="str">
        <f>INDEX(Coding!$B:$B,MATCH(W67,Coding!$A:$A,0))</f>
        <v>Moana Pasifika</v>
      </c>
      <c r="AJ67" t="str">
        <f>INDEX(Coding!$B:$B,MATCH(X67,Coding!$A:$A,0))</f>
        <v>Waratahs</v>
      </c>
      <c r="AK67" t="str">
        <f>INDEX(Coding!$B:$B,MATCH(Y67,Coding!$A:$A,0))</f>
        <v>Reds</v>
      </c>
    </row>
    <row r="68" spans="1:37">
      <c r="A68" s="7">
        <v>217395466</v>
      </c>
      <c r="B68" t="s">
        <v>38</v>
      </c>
      <c r="C68" t="s">
        <v>38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38</v>
      </c>
      <c r="K68" t="s">
        <v>37</v>
      </c>
      <c r="L68" t="s">
        <v>37</v>
      </c>
      <c r="M68" t="s">
        <v>37</v>
      </c>
      <c r="N68" t="s">
        <v>43</v>
      </c>
      <c r="O68" t="s">
        <v>50</v>
      </c>
      <c r="P68" t="s">
        <v>54</v>
      </c>
      <c r="Q68" t="s">
        <v>47</v>
      </c>
      <c r="R68" t="s">
        <v>323</v>
      </c>
      <c r="S68" t="s">
        <v>59</v>
      </c>
      <c r="T68" t="s">
        <v>55</v>
      </c>
      <c r="U68" t="s">
        <v>71</v>
      </c>
      <c r="V68" t="s">
        <v>324</v>
      </c>
      <c r="W68" t="s">
        <v>104</v>
      </c>
      <c r="X68" t="s">
        <v>99</v>
      </c>
      <c r="Y68" t="s">
        <v>71</v>
      </c>
      <c r="Z68" t="str">
        <f>INDEX(Coding!$B:$B,MATCH(N68,Coding!$A:$A,0))</f>
        <v>Highlanders</v>
      </c>
      <c r="AA68" t="str">
        <f>INDEX(Coding!$B:$B,MATCH(O68,Coding!$A:$A,0))</f>
        <v>Crusaders</v>
      </c>
      <c r="AB68" t="str">
        <f>INDEX(Coding!$B:$B,MATCH(P68,Coding!$A:$A,0))</f>
        <v>Waratahs</v>
      </c>
      <c r="AC68" t="str">
        <f>INDEX(Coding!$B:$B,MATCH(Q68,Coding!$A:$A,0))</f>
        <v>Blues</v>
      </c>
      <c r="AD68" t="str">
        <f>INDEX(Coding!$B:$B,MATCH(R68,Coding!$A:$A,0))</f>
        <v>NA</v>
      </c>
      <c r="AE68" t="str">
        <f>INDEX(Coding!$B:$B,MATCH(S68,Coding!$A:$A,0))</f>
        <v>Chiefs</v>
      </c>
      <c r="AF68" t="str">
        <f>INDEX(Coding!$B:$B,MATCH(T68,Coding!$A:$A,0))</f>
        <v>Hurricanes</v>
      </c>
      <c r="AG68" t="str">
        <f>INDEX(Coding!$B:$B,MATCH(U68,Coding!$A:$A,0))</f>
        <v>Reds</v>
      </c>
      <c r="AH68" t="str">
        <f>INDEX(Coding!$B:$B,MATCH(V68,Coding!$A:$A,0))</f>
        <v>NA</v>
      </c>
      <c r="AI68" t="str">
        <f>INDEX(Coding!$B:$B,MATCH(W68,Coding!$A:$A,0))</f>
        <v>NA</v>
      </c>
      <c r="AJ68" t="str">
        <f>INDEX(Coding!$B:$B,MATCH(X68,Coding!$A:$A,0))</f>
        <v>NA</v>
      </c>
      <c r="AK68" t="str">
        <f>INDEX(Coding!$B:$B,MATCH(Y68,Coding!$A:$A,0))</f>
        <v>Reds</v>
      </c>
    </row>
    <row r="69" spans="1:37">
      <c r="A69" s="7">
        <v>217395470</v>
      </c>
      <c r="B69" t="s">
        <v>38</v>
      </c>
      <c r="C69" t="s">
        <v>38</v>
      </c>
      <c r="D69" t="s">
        <v>37</v>
      </c>
      <c r="E69" t="s">
        <v>38</v>
      </c>
      <c r="F69" t="s">
        <v>37</v>
      </c>
      <c r="G69" t="s">
        <v>37</v>
      </c>
      <c r="H69" t="s">
        <v>37</v>
      </c>
      <c r="I69" t="s">
        <v>37</v>
      </c>
      <c r="J69" t="s">
        <v>38</v>
      </c>
      <c r="K69" t="s">
        <v>38</v>
      </c>
      <c r="L69" t="s">
        <v>106</v>
      </c>
      <c r="M69" t="s">
        <v>37</v>
      </c>
      <c r="N69" t="s">
        <v>325</v>
      </c>
      <c r="O69" t="s">
        <v>326</v>
      </c>
      <c r="P69" t="s">
        <v>55</v>
      </c>
      <c r="Q69" t="s">
        <v>43</v>
      </c>
      <c r="R69" t="s">
        <v>221</v>
      </c>
      <c r="S69" t="s">
        <v>46</v>
      </c>
      <c r="T69" t="s">
        <v>50</v>
      </c>
      <c r="U69" t="s">
        <v>59</v>
      </c>
      <c r="V69" t="s">
        <v>53</v>
      </c>
      <c r="W69" t="s">
        <v>71</v>
      </c>
      <c r="X69" t="s">
        <v>51</v>
      </c>
      <c r="Y69" t="s">
        <v>71</v>
      </c>
      <c r="Z69" t="str">
        <f>INDEX(Coding!$B:$B,MATCH(N69,Coding!$A:$A,0))</f>
        <v>Crusaders</v>
      </c>
      <c r="AA69" t="str">
        <f>INDEX(Coding!$B:$B,MATCH(O69,Coding!$A:$A,0))</f>
        <v>Force</v>
      </c>
      <c r="AB69" t="str">
        <f>INDEX(Coding!$B:$B,MATCH(P69,Coding!$A:$A,0))</f>
        <v>Hurricanes</v>
      </c>
      <c r="AC69" t="str">
        <f>INDEX(Coding!$B:$B,MATCH(Q69,Coding!$A:$A,0))</f>
        <v>Highlanders</v>
      </c>
      <c r="AD69" t="str">
        <f>INDEX(Coding!$B:$B,MATCH(R69,Coding!$A:$A,0))</f>
        <v>Moana Pasifika</v>
      </c>
      <c r="AE69" t="str">
        <f>INDEX(Coding!$B:$B,MATCH(S69,Coding!$A:$A,0))</f>
        <v>Brumbies</v>
      </c>
      <c r="AF69" t="str">
        <f>INDEX(Coding!$B:$B,MATCH(T69,Coding!$A:$A,0))</f>
        <v>Crusaders</v>
      </c>
      <c r="AG69" t="str">
        <f>INDEX(Coding!$B:$B,MATCH(U69,Coding!$A:$A,0))</f>
        <v>Chiefs</v>
      </c>
      <c r="AH69" t="str">
        <f>INDEX(Coding!$B:$B,MATCH(V69,Coding!$A:$A,0))</f>
        <v>Drua</v>
      </c>
      <c r="AI69" t="str">
        <f>INDEX(Coding!$B:$B,MATCH(W69,Coding!$A:$A,0))</f>
        <v>Reds</v>
      </c>
      <c r="AJ69" t="str">
        <f>INDEX(Coding!$B:$B,MATCH(X69,Coding!$A:$A,0))</f>
        <v>Rebels</v>
      </c>
      <c r="AK69" t="str">
        <f>INDEX(Coding!$B:$B,MATCH(Y69,Coding!$A:$A,0))</f>
        <v>Reds</v>
      </c>
    </row>
    <row r="70" spans="1:37">
      <c r="A70" s="7">
        <v>217395473</v>
      </c>
      <c r="B70" t="s">
        <v>37</v>
      </c>
      <c r="C70" t="s">
        <v>37</v>
      </c>
      <c r="D70" t="s">
        <v>37</v>
      </c>
      <c r="E70" t="s">
        <v>38</v>
      </c>
      <c r="F70" t="s">
        <v>37</v>
      </c>
      <c r="G70" t="s">
        <v>37</v>
      </c>
      <c r="H70" t="s">
        <v>38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327</v>
      </c>
      <c r="O70" t="s">
        <v>328</v>
      </c>
      <c r="P70" t="s">
        <v>327</v>
      </c>
      <c r="Q70" t="s">
        <v>329</v>
      </c>
      <c r="R70" t="s">
        <v>329</v>
      </c>
      <c r="S70" t="s">
        <v>330</v>
      </c>
      <c r="T70" t="s">
        <v>329</v>
      </c>
      <c r="U70" t="s">
        <v>330</v>
      </c>
      <c r="V70" t="s">
        <v>331</v>
      </c>
      <c r="W70" t="s">
        <v>330</v>
      </c>
      <c r="X70" t="s">
        <v>329</v>
      </c>
      <c r="Y70" t="s">
        <v>332</v>
      </c>
      <c r="Z70" t="str">
        <f>INDEX(Coding!$B:$B,MATCH(N70,Coding!$A:$A,0))</f>
        <v>NA</v>
      </c>
      <c r="AA70" t="str">
        <f>INDEX(Coding!$B:$B,MATCH(O70,Coding!$A:$A,0))</f>
        <v>NA</v>
      </c>
      <c r="AB70" t="str">
        <f>INDEX(Coding!$B:$B,MATCH(P70,Coding!$A:$A,0))</f>
        <v>NA</v>
      </c>
      <c r="AC70" t="str">
        <f>INDEX(Coding!$B:$B,MATCH(Q70,Coding!$A:$A,0))</f>
        <v>NA</v>
      </c>
      <c r="AD70" t="str">
        <f>INDEX(Coding!$B:$B,MATCH(R70,Coding!$A:$A,0))</f>
        <v>NA</v>
      </c>
      <c r="AE70" t="str">
        <f>INDEX(Coding!$B:$B,MATCH(S70,Coding!$A:$A,0))</f>
        <v>NA</v>
      </c>
      <c r="AF70" t="str">
        <f>INDEX(Coding!$B:$B,MATCH(T70,Coding!$A:$A,0))</f>
        <v>NA</v>
      </c>
      <c r="AG70" t="str">
        <f>INDEX(Coding!$B:$B,MATCH(U70,Coding!$A:$A,0))</f>
        <v>NA</v>
      </c>
      <c r="AH70" t="str">
        <f>INDEX(Coding!$B:$B,MATCH(V70,Coding!$A:$A,0))</f>
        <v>NA</v>
      </c>
      <c r="AI70" t="str">
        <f>INDEX(Coding!$B:$B,MATCH(W70,Coding!$A:$A,0))</f>
        <v>NA</v>
      </c>
      <c r="AJ70" t="str">
        <f>INDEX(Coding!$B:$B,MATCH(X70,Coding!$A:$A,0))</f>
        <v>NA</v>
      </c>
      <c r="AK70" t="str">
        <f>INDEX(Coding!$B:$B,MATCH(Y70,Coding!$A:$A,0))</f>
        <v>NA</v>
      </c>
    </row>
    <row r="71" spans="1:37">
      <c r="A71" s="7">
        <v>217395474</v>
      </c>
      <c r="B71" t="s">
        <v>37</v>
      </c>
      <c r="C71" t="s">
        <v>37</v>
      </c>
      <c r="D71" t="s">
        <v>37</v>
      </c>
      <c r="E71" t="s">
        <v>37</v>
      </c>
      <c r="F71" t="s">
        <v>38</v>
      </c>
      <c r="G71" t="s">
        <v>37</v>
      </c>
      <c r="H71" t="s">
        <v>37</v>
      </c>
      <c r="I71" t="s">
        <v>37</v>
      </c>
      <c r="J71" t="s">
        <v>38</v>
      </c>
      <c r="K71" t="s">
        <v>37</v>
      </c>
      <c r="L71" t="s">
        <v>333</v>
      </c>
      <c r="M71" t="s">
        <v>37</v>
      </c>
      <c r="N71" t="s">
        <v>47</v>
      </c>
      <c r="O71" t="s">
        <v>46</v>
      </c>
      <c r="P71" t="s">
        <v>59</v>
      </c>
      <c r="Q71" t="s">
        <v>50</v>
      </c>
      <c r="R71" t="s">
        <v>101</v>
      </c>
      <c r="S71" t="s">
        <v>44</v>
      </c>
      <c r="T71" t="s">
        <v>43</v>
      </c>
      <c r="U71" t="s">
        <v>55</v>
      </c>
      <c r="V71" t="s">
        <v>221</v>
      </c>
      <c r="W71" t="s">
        <v>51</v>
      </c>
      <c r="X71" t="s">
        <v>71</v>
      </c>
      <c r="Y71" t="s">
        <v>54</v>
      </c>
      <c r="Z71" t="str">
        <f>INDEX(Coding!$B:$B,MATCH(N71,Coding!$A:$A,0))</f>
        <v>Blues</v>
      </c>
      <c r="AA71" t="str">
        <f>INDEX(Coding!$B:$B,MATCH(O71,Coding!$A:$A,0))</f>
        <v>Brumbies</v>
      </c>
      <c r="AB71" t="str">
        <f>INDEX(Coding!$B:$B,MATCH(P71,Coding!$A:$A,0))</f>
        <v>Chiefs</v>
      </c>
      <c r="AC71" t="str">
        <f>INDEX(Coding!$B:$B,MATCH(Q71,Coding!$A:$A,0))</f>
        <v>Crusaders</v>
      </c>
      <c r="AD71" t="str">
        <f>INDEX(Coding!$B:$B,MATCH(R71,Coding!$A:$A,0))</f>
        <v>Drua</v>
      </c>
      <c r="AE71" t="str">
        <f>INDEX(Coding!$B:$B,MATCH(S71,Coding!$A:$A,0))</f>
        <v>Force</v>
      </c>
      <c r="AF71" t="str">
        <f>INDEX(Coding!$B:$B,MATCH(T71,Coding!$A:$A,0))</f>
        <v>Highlanders</v>
      </c>
      <c r="AG71" t="str">
        <f>INDEX(Coding!$B:$B,MATCH(U71,Coding!$A:$A,0))</f>
        <v>Hurricanes</v>
      </c>
      <c r="AH71" t="str">
        <f>INDEX(Coding!$B:$B,MATCH(V71,Coding!$A:$A,0))</f>
        <v>Moana Pasifika</v>
      </c>
      <c r="AI71" t="str">
        <f>INDEX(Coding!$B:$B,MATCH(W71,Coding!$A:$A,0))</f>
        <v>Rebels</v>
      </c>
      <c r="AJ71" t="str">
        <f>INDEX(Coding!$B:$B,MATCH(X71,Coding!$A:$A,0))</f>
        <v>Reds</v>
      </c>
      <c r="AK71" t="str">
        <f>INDEX(Coding!$B:$B,MATCH(Y71,Coding!$A:$A,0))</f>
        <v>Waratahs</v>
      </c>
    </row>
    <row r="72" spans="1:37">
      <c r="A72" s="7">
        <v>217395481</v>
      </c>
      <c r="B72" t="s">
        <v>38</v>
      </c>
      <c r="C72" t="s">
        <v>38</v>
      </c>
      <c r="D72" t="s">
        <v>38</v>
      </c>
      <c r="E72" t="s">
        <v>37</v>
      </c>
      <c r="F72" t="s">
        <v>37</v>
      </c>
      <c r="G72" t="s">
        <v>37</v>
      </c>
      <c r="H72" t="s">
        <v>38</v>
      </c>
      <c r="I72" t="s">
        <v>38</v>
      </c>
      <c r="J72" t="s">
        <v>38</v>
      </c>
      <c r="K72" t="s">
        <v>37</v>
      </c>
      <c r="L72" t="s">
        <v>37</v>
      </c>
      <c r="M72" t="s">
        <v>37</v>
      </c>
      <c r="N72" t="s">
        <v>50</v>
      </c>
      <c r="O72" t="s">
        <v>54</v>
      </c>
      <c r="P72" t="s">
        <v>55</v>
      </c>
      <c r="Q72" t="s">
        <v>47</v>
      </c>
      <c r="R72" t="s">
        <v>52</v>
      </c>
      <c r="S72" t="s">
        <v>71</v>
      </c>
      <c r="T72" t="s">
        <v>55</v>
      </c>
      <c r="U72" t="s">
        <v>59</v>
      </c>
      <c r="V72" t="s">
        <v>334</v>
      </c>
      <c r="W72" t="s">
        <v>44</v>
      </c>
      <c r="X72" t="s">
        <v>51</v>
      </c>
      <c r="Y72" t="s">
        <v>46</v>
      </c>
      <c r="Z72" t="str">
        <f>INDEX(Coding!$B:$B,MATCH(N72,Coding!$A:$A,0))</f>
        <v>Crusaders</v>
      </c>
      <c r="AA72" t="str">
        <f>INDEX(Coding!$B:$B,MATCH(O72,Coding!$A:$A,0))</f>
        <v>Waratahs</v>
      </c>
      <c r="AB72" t="str">
        <f>INDEX(Coding!$B:$B,MATCH(P72,Coding!$A:$A,0))</f>
        <v>Hurricanes</v>
      </c>
      <c r="AC72" t="str">
        <f>INDEX(Coding!$B:$B,MATCH(Q72,Coding!$A:$A,0))</f>
        <v>Blues</v>
      </c>
      <c r="AD72" t="str">
        <f>INDEX(Coding!$B:$B,MATCH(R72,Coding!$A:$A,0))</f>
        <v>Moana Pasifika</v>
      </c>
      <c r="AE72" t="str">
        <f>INDEX(Coding!$B:$B,MATCH(S72,Coding!$A:$A,0))</f>
        <v>Reds</v>
      </c>
      <c r="AF72" t="str">
        <f>INDEX(Coding!$B:$B,MATCH(T72,Coding!$A:$A,0))</f>
        <v>Hurricanes</v>
      </c>
      <c r="AG72" t="str">
        <f>INDEX(Coding!$B:$B,MATCH(U72,Coding!$A:$A,0))</f>
        <v>Chiefs</v>
      </c>
      <c r="AH72" t="str">
        <f>INDEX(Coding!$B:$B,MATCH(V72,Coding!$A:$A,0))</f>
        <v>Drua</v>
      </c>
      <c r="AI72" t="str">
        <f>INDEX(Coding!$B:$B,MATCH(W72,Coding!$A:$A,0))</f>
        <v>Force</v>
      </c>
      <c r="AJ72" t="str">
        <f>INDEX(Coding!$B:$B,MATCH(X72,Coding!$A:$A,0))</f>
        <v>Rebels</v>
      </c>
      <c r="AK72" t="str">
        <f>INDEX(Coding!$B:$B,MATCH(Y72,Coding!$A:$A,0))</f>
        <v>Brumbies</v>
      </c>
    </row>
    <row r="73" spans="1:37">
      <c r="A73" s="7">
        <v>217395506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38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50</v>
      </c>
      <c r="O73" t="s">
        <v>104</v>
      </c>
      <c r="P73" t="s">
        <v>43</v>
      </c>
      <c r="Q73" t="s">
        <v>47</v>
      </c>
      <c r="R73" t="s">
        <v>56</v>
      </c>
      <c r="S73" t="s">
        <v>43</v>
      </c>
      <c r="T73" t="s">
        <v>55</v>
      </c>
      <c r="U73" t="s">
        <v>43</v>
      </c>
      <c r="V73" t="s">
        <v>335</v>
      </c>
      <c r="W73" t="s">
        <v>56</v>
      </c>
      <c r="X73" t="s">
        <v>50</v>
      </c>
      <c r="Y73" t="s">
        <v>56</v>
      </c>
      <c r="Z73" t="str">
        <f>INDEX(Coding!$B:$B,MATCH(N73,Coding!$A:$A,0))</f>
        <v>Crusaders</v>
      </c>
      <c r="AA73" t="str">
        <f>INDEX(Coding!$B:$B,MATCH(O73,Coding!$A:$A,0))</f>
        <v>NA</v>
      </c>
      <c r="AB73" t="str">
        <f>INDEX(Coding!$B:$B,MATCH(P73,Coding!$A:$A,0))</f>
        <v>Highlanders</v>
      </c>
      <c r="AC73" t="str">
        <f>INDEX(Coding!$B:$B,MATCH(Q73,Coding!$A:$A,0))</f>
        <v>Blues</v>
      </c>
      <c r="AD73" t="str">
        <f>INDEX(Coding!$B:$B,MATCH(R73,Coding!$A:$A,0))</f>
        <v>NA</v>
      </c>
      <c r="AE73" t="str">
        <f>INDEX(Coding!$B:$B,MATCH(S73,Coding!$A:$A,0))</f>
        <v>Highlanders</v>
      </c>
      <c r="AF73" t="str">
        <f>INDEX(Coding!$B:$B,MATCH(T73,Coding!$A:$A,0))</f>
        <v>Hurricanes</v>
      </c>
      <c r="AG73" t="str">
        <f>INDEX(Coding!$B:$B,MATCH(U73,Coding!$A:$A,0))</f>
        <v>Highlanders</v>
      </c>
      <c r="AH73" t="str">
        <f>INDEX(Coding!$B:$B,MATCH(V73,Coding!$A:$A,0))</f>
        <v>NA</v>
      </c>
      <c r="AI73" t="str">
        <f>INDEX(Coding!$B:$B,MATCH(W73,Coding!$A:$A,0))</f>
        <v>NA</v>
      </c>
      <c r="AJ73" t="str">
        <f>INDEX(Coding!$B:$B,MATCH(X73,Coding!$A:$A,0))</f>
        <v>Crusaders</v>
      </c>
      <c r="AK73" t="str">
        <f>INDEX(Coding!$B:$B,MATCH(Y73,Coding!$A:$A,0))</f>
        <v>NA</v>
      </c>
    </row>
    <row r="74" spans="1:37">
      <c r="A74" s="7">
        <v>217395511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38</v>
      </c>
      <c r="K74" t="s">
        <v>38</v>
      </c>
      <c r="L74" t="s">
        <v>37</v>
      </c>
      <c r="M74" t="s">
        <v>37</v>
      </c>
      <c r="N74" t="s">
        <v>336</v>
      </c>
      <c r="O74" t="s">
        <v>336</v>
      </c>
      <c r="P74" t="s">
        <v>263</v>
      </c>
      <c r="Q74" t="s">
        <v>336</v>
      </c>
      <c r="R74" t="s">
        <v>263</v>
      </c>
      <c r="S74" t="s">
        <v>264</v>
      </c>
      <c r="T74" t="s">
        <v>337</v>
      </c>
      <c r="U74" t="s">
        <v>336</v>
      </c>
      <c r="V74" t="s">
        <v>338</v>
      </c>
      <c r="W74" t="s">
        <v>339</v>
      </c>
      <c r="X74" t="s">
        <v>340</v>
      </c>
      <c r="Y74" t="s">
        <v>264</v>
      </c>
      <c r="Z74" t="str">
        <f>INDEX(Coding!$B:$B,MATCH(N74,Coding!$A:$A,0))</f>
        <v>NA</v>
      </c>
      <c r="AA74" t="str">
        <f>INDEX(Coding!$B:$B,MATCH(O74,Coding!$A:$A,0))</f>
        <v>NA</v>
      </c>
      <c r="AB74" t="str">
        <f>INDEX(Coding!$B:$B,MATCH(P74,Coding!$A:$A,0))</f>
        <v>Blues</v>
      </c>
      <c r="AC74" t="str">
        <f>INDEX(Coding!$B:$B,MATCH(Q74,Coding!$A:$A,0))</f>
        <v>NA</v>
      </c>
      <c r="AD74" t="str">
        <f>INDEX(Coding!$B:$B,MATCH(R74,Coding!$A:$A,0))</f>
        <v>Blues</v>
      </c>
      <c r="AE74" t="str">
        <f>INDEX(Coding!$B:$B,MATCH(S74,Coding!$A:$A,0))</f>
        <v>Crusaders</v>
      </c>
      <c r="AF74" t="str">
        <f>INDEX(Coding!$B:$B,MATCH(T74,Coding!$A:$A,0))</f>
        <v>Rebels</v>
      </c>
      <c r="AG74" t="str">
        <f>INDEX(Coding!$B:$B,MATCH(U74,Coding!$A:$A,0))</f>
        <v>NA</v>
      </c>
      <c r="AH74" t="str">
        <f>INDEX(Coding!$B:$B,MATCH(V74,Coding!$A:$A,0))</f>
        <v>NA</v>
      </c>
      <c r="AI74" t="str">
        <f>INDEX(Coding!$B:$B,MATCH(W74,Coding!$A:$A,0))</f>
        <v>Reds</v>
      </c>
      <c r="AJ74" t="str">
        <f>INDEX(Coding!$B:$B,MATCH(X74,Coding!$A:$A,0))</f>
        <v>NA</v>
      </c>
      <c r="AK74" t="str">
        <f>INDEX(Coding!$B:$B,MATCH(Y74,Coding!$A:$A,0))</f>
        <v>Crusaders</v>
      </c>
    </row>
    <row r="75" spans="1:37">
      <c r="A75" s="7">
        <v>217395516</v>
      </c>
      <c r="B75" t="s">
        <v>37</v>
      </c>
      <c r="C75" t="s">
        <v>38</v>
      </c>
      <c r="D75" t="s">
        <v>37</v>
      </c>
      <c r="E75" t="s">
        <v>37</v>
      </c>
      <c r="F75" t="s">
        <v>38</v>
      </c>
      <c r="G75" t="s">
        <v>37</v>
      </c>
      <c r="H75" t="s">
        <v>38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40</v>
      </c>
      <c r="O75" t="s">
        <v>67</v>
      </c>
      <c r="P75" t="s">
        <v>169</v>
      </c>
      <c r="Q75" t="s">
        <v>45</v>
      </c>
      <c r="R75" t="s">
        <v>56</v>
      </c>
      <c r="S75" t="s">
        <v>341</v>
      </c>
      <c r="T75" t="s">
        <v>58</v>
      </c>
      <c r="U75" t="s">
        <v>86</v>
      </c>
      <c r="V75" t="s">
        <v>56</v>
      </c>
      <c r="W75" t="s">
        <v>342</v>
      </c>
      <c r="X75" t="s">
        <v>70</v>
      </c>
      <c r="Y75" t="s">
        <v>172</v>
      </c>
      <c r="Z75" t="str">
        <f>INDEX(Coding!$B:$B,MATCH(N75,Coding!$A:$A,0))</f>
        <v>NA</v>
      </c>
      <c r="AA75" t="str">
        <f>INDEX(Coding!$B:$B,MATCH(O75,Coding!$A:$A,0))</f>
        <v>NA</v>
      </c>
      <c r="AB75" t="str">
        <f>INDEX(Coding!$B:$B,MATCH(P75,Coding!$A:$A,0))</f>
        <v>NA</v>
      </c>
      <c r="AC75" t="str">
        <f>INDEX(Coding!$B:$B,MATCH(Q75,Coding!$A:$A,0))</f>
        <v>NA</v>
      </c>
      <c r="AD75" t="str">
        <f>INDEX(Coding!$B:$B,MATCH(R75,Coding!$A:$A,0))</f>
        <v>NA</v>
      </c>
      <c r="AE75" t="str">
        <f>INDEX(Coding!$B:$B,MATCH(S75,Coding!$A:$A,0))</f>
        <v>NA</v>
      </c>
      <c r="AF75" t="str">
        <f>INDEX(Coding!$B:$B,MATCH(T75,Coding!$A:$A,0))</f>
        <v>Highlanders</v>
      </c>
      <c r="AG75" t="str">
        <f>INDEX(Coding!$B:$B,MATCH(U75,Coding!$A:$A,0))</f>
        <v>Hurricanes</v>
      </c>
      <c r="AH75" t="str">
        <f>INDEX(Coding!$B:$B,MATCH(V75,Coding!$A:$A,0))</f>
        <v>NA</v>
      </c>
      <c r="AI75" t="str">
        <f>INDEX(Coding!$B:$B,MATCH(W75,Coding!$A:$A,0))</f>
        <v>Rebels</v>
      </c>
      <c r="AJ75" t="str">
        <f>INDEX(Coding!$B:$B,MATCH(X75,Coding!$A:$A,0))</f>
        <v>Reds</v>
      </c>
      <c r="AK75" t="str">
        <f>INDEX(Coding!$B:$B,MATCH(Y75,Coding!$A:$A,0))</f>
        <v>Waratahs</v>
      </c>
    </row>
    <row r="76" spans="1:37">
      <c r="A76" s="7">
        <v>217395519</v>
      </c>
      <c r="B76" t="s">
        <v>38</v>
      </c>
      <c r="C76" t="s">
        <v>38</v>
      </c>
      <c r="D76" t="s">
        <v>37</v>
      </c>
      <c r="E76" t="s">
        <v>37</v>
      </c>
      <c r="F76" t="s">
        <v>38</v>
      </c>
      <c r="G76" t="s">
        <v>37</v>
      </c>
      <c r="H76" t="s">
        <v>37</v>
      </c>
      <c r="I76" t="s">
        <v>38</v>
      </c>
      <c r="J76" t="s">
        <v>37</v>
      </c>
      <c r="K76" t="s">
        <v>38</v>
      </c>
      <c r="L76" t="s">
        <v>37</v>
      </c>
      <c r="M76" t="s">
        <v>37</v>
      </c>
      <c r="N76" t="s">
        <v>50</v>
      </c>
      <c r="O76" t="s">
        <v>47</v>
      </c>
      <c r="P76" t="s">
        <v>50</v>
      </c>
      <c r="Q76" t="s">
        <v>59</v>
      </c>
      <c r="R76" t="s">
        <v>179</v>
      </c>
      <c r="S76" t="s">
        <v>54</v>
      </c>
      <c r="T76" t="s">
        <v>44</v>
      </c>
      <c r="U76" t="s">
        <v>47</v>
      </c>
      <c r="V76" t="s">
        <v>46</v>
      </c>
      <c r="W76" t="s">
        <v>43</v>
      </c>
      <c r="X76" t="s">
        <v>55</v>
      </c>
      <c r="Y76" t="s">
        <v>71</v>
      </c>
      <c r="Z76" t="str">
        <f>INDEX(Coding!$B:$B,MATCH(N76,Coding!$A:$A,0))</f>
        <v>Crusaders</v>
      </c>
      <c r="AA76" t="str">
        <f>INDEX(Coding!$B:$B,MATCH(O76,Coding!$A:$A,0))</f>
        <v>Blues</v>
      </c>
      <c r="AB76" t="str">
        <f>INDEX(Coding!$B:$B,MATCH(P76,Coding!$A:$A,0))</f>
        <v>Crusaders</v>
      </c>
      <c r="AC76" t="str">
        <f>INDEX(Coding!$B:$B,MATCH(Q76,Coding!$A:$A,0))</f>
        <v>Chiefs</v>
      </c>
      <c r="AD76" t="str">
        <f>INDEX(Coding!$B:$B,MATCH(R76,Coding!$A:$A,0))</f>
        <v>Moana Pasifika</v>
      </c>
      <c r="AE76" t="str">
        <f>INDEX(Coding!$B:$B,MATCH(S76,Coding!$A:$A,0))</f>
        <v>Waratahs</v>
      </c>
      <c r="AF76" t="str">
        <f>INDEX(Coding!$B:$B,MATCH(T76,Coding!$A:$A,0))</f>
        <v>Force</v>
      </c>
      <c r="AG76" t="str">
        <f>INDEX(Coding!$B:$B,MATCH(U76,Coding!$A:$A,0))</f>
        <v>Blues</v>
      </c>
      <c r="AH76" t="str">
        <f>INDEX(Coding!$B:$B,MATCH(V76,Coding!$A:$A,0))</f>
        <v>Brumbies</v>
      </c>
      <c r="AI76" t="str">
        <f>INDEX(Coding!$B:$B,MATCH(W76,Coding!$A:$A,0))</f>
        <v>Highlanders</v>
      </c>
      <c r="AJ76" t="str">
        <f>INDEX(Coding!$B:$B,MATCH(X76,Coding!$A:$A,0))</f>
        <v>Hurricanes</v>
      </c>
      <c r="AK76" t="str">
        <f>INDEX(Coding!$B:$B,MATCH(Y76,Coding!$A:$A,0))</f>
        <v>Reds</v>
      </c>
    </row>
    <row r="77" spans="1:37">
      <c r="A77" s="7">
        <v>217395521</v>
      </c>
      <c r="B77" t="s">
        <v>38</v>
      </c>
      <c r="C77" t="s">
        <v>37</v>
      </c>
      <c r="D77" t="s">
        <v>37</v>
      </c>
      <c r="E77" t="s">
        <v>37</v>
      </c>
      <c r="F77" t="s">
        <v>38</v>
      </c>
      <c r="G77" t="s">
        <v>37</v>
      </c>
      <c r="H77" t="s">
        <v>38</v>
      </c>
      <c r="I77" t="s">
        <v>38</v>
      </c>
      <c r="J77" t="s">
        <v>38</v>
      </c>
      <c r="K77" t="s">
        <v>37</v>
      </c>
      <c r="L77" t="s">
        <v>37</v>
      </c>
      <c r="M77" t="s">
        <v>37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 t="str">
        <f>INDEX(Coding!$B:$B,MATCH(N77,Coding!$A:$A,0))</f>
        <v>Crusaders</v>
      </c>
      <c r="AA77" t="str">
        <f>INDEX(Coding!$B:$B,MATCH(O77,Coding!$A:$A,0))</f>
        <v>Crusaders</v>
      </c>
      <c r="AB77" t="str">
        <f>INDEX(Coding!$B:$B,MATCH(P77,Coding!$A:$A,0))</f>
        <v>Crusaders</v>
      </c>
      <c r="AC77" t="str">
        <f>INDEX(Coding!$B:$B,MATCH(Q77,Coding!$A:$A,0))</f>
        <v>Crusaders</v>
      </c>
      <c r="AD77" t="str">
        <f>INDEX(Coding!$B:$B,MATCH(R77,Coding!$A:$A,0))</f>
        <v>Crusaders</v>
      </c>
      <c r="AE77" t="str">
        <f>INDEX(Coding!$B:$B,MATCH(S77,Coding!$A:$A,0))</f>
        <v>Crusaders</v>
      </c>
      <c r="AF77" t="str">
        <f>INDEX(Coding!$B:$B,MATCH(T77,Coding!$A:$A,0))</f>
        <v>Crusaders</v>
      </c>
      <c r="AG77" t="str">
        <f>INDEX(Coding!$B:$B,MATCH(U77,Coding!$A:$A,0))</f>
        <v>Crusaders</v>
      </c>
      <c r="AH77" t="str">
        <f>INDEX(Coding!$B:$B,MATCH(V77,Coding!$A:$A,0))</f>
        <v>Crusaders</v>
      </c>
      <c r="AI77" t="str">
        <f>INDEX(Coding!$B:$B,MATCH(W77,Coding!$A:$A,0))</f>
        <v>Crusaders</v>
      </c>
      <c r="AJ77" t="str">
        <f>INDEX(Coding!$B:$B,MATCH(X77,Coding!$A:$A,0))</f>
        <v>Crusaders</v>
      </c>
      <c r="AK77" t="str">
        <f>INDEX(Coding!$B:$B,MATCH(Y77,Coding!$A:$A,0))</f>
        <v>Crusaders</v>
      </c>
    </row>
    <row r="78" spans="1:37">
      <c r="A78" s="7">
        <v>217395524</v>
      </c>
      <c r="B78" t="s">
        <v>38</v>
      </c>
      <c r="C78" t="s">
        <v>38</v>
      </c>
      <c r="D78" t="s">
        <v>37</v>
      </c>
      <c r="E78" t="s">
        <v>37</v>
      </c>
      <c r="F78" t="s">
        <v>38</v>
      </c>
      <c r="G78" t="s">
        <v>37</v>
      </c>
      <c r="H78" t="s">
        <v>37</v>
      </c>
      <c r="I78" t="s">
        <v>37</v>
      </c>
      <c r="J78" t="s">
        <v>38</v>
      </c>
      <c r="K78" t="s">
        <v>37</v>
      </c>
      <c r="L78" t="s">
        <v>37</v>
      </c>
      <c r="M78" t="s">
        <v>37</v>
      </c>
      <c r="N78" t="s">
        <v>47</v>
      </c>
      <c r="O78" t="s">
        <v>46</v>
      </c>
      <c r="P78" t="s">
        <v>59</v>
      </c>
      <c r="Q78" t="s">
        <v>344</v>
      </c>
      <c r="R78" t="s">
        <v>101</v>
      </c>
      <c r="S78" t="s">
        <v>44</v>
      </c>
      <c r="T78" t="s">
        <v>43</v>
      </c>
      <c r="U78" t="s">
        <v>55</v>
      </c>
      <c r="V78" t="s">
        <v>221</v>
      </c>
      <c r="W78" t="s">
        <v>51</v>
      </c>
      <c r="X78" t="s">
        <v>345</v>
      </c>
      <c r="Y78" t="s">
        <v>54</v>
      </c>
      <c r="Z78" t="str">
        <f>INDEX(Coding!$B:$B,MATCH(N78,Coding!$A:$A,0))</f>
        <v>Blues</v>
      </c>
      <c r="AA78" t="str">
        <f>INDEX(Coding!$B:$B,MATCH(O78,Coding!$A:$A,0))</f>
        <v>Brumbies</v>
      </c>
      <c r="AB78" t="str">
        <f>INDEX(Coding!$B:$B,MATCH(P78,Coding!$A:$A,0))</f>
        <v>Chiefs</v>
      </c>
      <c r="AC78" t="str">
        <f>INDEX(Coding!$B:$B,MATCH(Q78,Coding!$A:$A,0))</f>
        <v>Crusaders</v>
      </c>
      <c r="AD78" t="str">
        <f>INDEX(Coding!$B:$B,MATCH(R78,Coding!$A:$A,0))</f>
        <v>Drua</v>
      </c>
      <c r="AE78" t="str">
        <f>INDEX(Coding!$B:$B,MATCH(S78,Coding!$A:$A,0))</f>
        <v>Force</v>
      </c>
      <c r="AF78" t="str">
        <f>INDEX(Coding!$B:$B,MATCH(T78,Coding!$A:$A,0))</f>
        <v>Highlanders</v>
      </c>
      <c r="AG78" t="str">
        <f>INDEX(Coding!$B:$B,MATCH(U78,Coding!$A:$A,0))</f>
        <v>Hurricanes</v>
      </c>
      <c r="AH78" t="str">
        <f>INDEX(Coding!$B:$B,MATCH(V78,Coding!$A:$A,0))</f>
        <v>Moana Pasifika</v>
      </c>
      <c r="AI78" t="str">
        <f>INDEX(Coding!$B:$B,MATCH(W78,Coding!$A:$A,0))</f>
        <v>Rebels</v>
      </c>
      <c r="AJ78" t="str">
        <f>INDEX(Coding!$B:$B,MATCH(X78,Coding!$A:$A,0))</f>
        <v>Reds</v>
      </c>
      <c r="AK78" t="str">
        <f>INDEX(Coding!$B:$B,MATCH(Y78,Coding!$A:$A,0))</f>
        <v>Waratahs</v>
      </c>
    </row>
    <row r="79" spans="1:37">
      <c r="A79" s="7">
        <v>217395526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38</v>
      </c>
      <c r="K79" t="s">
        <v>37</v>
      </c>
      <c r="L79" t="s">
        <v>37</v>
      </c>
      <c r="M79" t="s">
        <v>37</v>
      </c>
      <c r="N79" t="s">
        <v>71</v>
      </c>
      <c r="O79" t="s">
        <v>71</v>
      </c>
      <c r="P79" t="s">
        <v>47</v>
      </c>
      <c r="Q79" t="s">
        <v>43</v>
      </c>
      <c r="R79" t="s">
        <v>47</v>
      </c>
      <c r="S79" t="s">
        <v>55</v>
      </c>
      <c r="T79" t="s">
        <v>50</v>
      </c>
      <c r="U79" t="s">
        <v>44</v>
      </c>
      <c r="V79" t="s">
        <v>101</v>
      </c>
      <c r="W79" t="s">
        <v>71</v>
      </c>
      <c r="X79" t="s">
        <v>46</v>
      </c>
      <c r="Y79" t="s">
        <v>46</v>
      </c>
      <c r="Z79" t="str">
        <f>INDEX(Coding!$B:$B,MATCH(N79,Coding!$A:$A,0))</f>
        <v>Reds</v>
      </c>
      <c r="AA79" t="str">
        <f>INDEX(Coding!$B:$B,MATCH(O79,Coding!$A:$A,0))</f>
        <v>Reds</v>
      </c>
      <c r="AB79" t="str">
        <f>INDEX(Coding!$B:$B,MATCH(P79,Coding!$A:$A,0))</f>
        <v>Blues</v>
      </c>
      <c r="AC79" t="str">
        <f>INDEX(Coding!$B:$B,MATCH(Q79,Coding!$A:$A,0))</f>
        <v>Highlanders</v>
      </c>
      <c r="AD79" t="str">
        <f>INDEX(Coding!$B:$B,MATCH(R79,Coding!$A:$A,0))</f>
        <v>Blues</v>
      </c>
      <c r="AE79" t="str">
        <f>INDEX(Coding!$B:$B,MATCH(S79,Coding!$A:$A,0))</f>
        <v>Hurricanes</v>
      </c>
      <c r="AF79" t="str">
        <f>INDEX(Coding!$B:$B,MATCH(T79,Coding!$A:$A,0))</f>
        <v>Crusaders</v>
      </c>
      <c r="AG79" t="str">
        <f>INDEX(Coding!$B:$B,MATCH(U79,Coding!$A:$A,0))</f>
        <v>Force</v>
      </c>
      <c r="AH79" t="str">
        <f>INDEX(Coding!$B:$B,MATCH(V79,Coding!$A:$A,0))</f>
        <v>Drua</v>
      </c>
      <c r="AI79" t="str">
        <f>INDEX(Coding!$B:$B,MATCH(W79,Coding!$A:$A,0))</f>
        <v>Reds</v>
      </c>
      <c r="AJ79" t="str">
        <f>INDEX(Coding!$B:$B,MATCH(X79,Coding!$A:$A,0))</f>
        <v>Brumbies</v>
      </c>
      <c r="AK79" t="str">
        <f>INDEX(Coding!$B:$B,MATCH(Y79,Coding!$A:$A,0))</f>
        <v>Brumbies</v>
      </c>
    </row>
    <row r="80" spans="1:37">
      <c r="A80" s="7">
        <v>217395530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55</v>
      </c>
      <c r="O80" t="s">
        <v>346</v>
      </c>
      <c r="P80" t="s">
        <v>56</v>
      </c>
      <c r="Q80" t="s">
        <v>56</v>
      </c>
      <c r="R80" t="s">
        <v>56</v>
      </c>
      <c r="S80" t="s">
        <v>114</v>
      </c>
      <c r="T80" t="s">
        <v>47</v>
      </c>
      <c r="U80" t="s">
        <v>50</v>
      </c>
      <c r="V80" t="s">
        <v>347</v>
      </c>
      <c r="W80" t="s">
        <v>56</v>
      </c>
      <c r="X80" t="s">
        <v>346</v>
      </c>
      <c r="Y80" t="s">
        <v>99</v>
      </c>
      <c r="Z80" t="str">
        <f>INDEX(Coding!$B:$B,MATCH(N80,Coding!$A:$A,0))</f>
        <v>Hurricanes</v>
      </c>
      <c r="AA80" t="str">
        <f>INDEX(Coding!$B:$B,MATCH(O80,Coding!$A:$A,0))</f>
        <v>NA</v>
      </c>
      <c r="AB80" t="str">
        <f>INDEX(Coding!$B:$B,MATCH(P80,Coding!$A:$A,0))</f>
        <v>NA</v>
      </c>
      <c r="AC80" t="str">
        <f>INDEX(Coding!$B:$B,MATCH(Q80,Coding!$A:$A,0))</f>
        <v>NA</v>
      </c>
      <c r="AD80" t="str">
        <f>INDEX(Coding!$B:$B,MATCH(R80,Coding!$A:$A,0))</f>
        <v>NA</v>
      </c>
      <c r="AE80" t="str">
        <f>INDEX(Coding!$B:$B,MATCH(S80,Coding!$A:$A,0))</f>
        <v>NA</v>
      </c>
      <c r="AF80" t="str">
        <f>INDEX(Coding!$B:$B,MATCH(T80,Coding!$A:$A,0))</f>
        <v>Blues</v>
      </c>
      <c r="AG80" t="str">
        <f>INDEX(Coding!$B:$B,MATCH(U80,Coding!$A:$A,0))</f>
        <v>Crusaders</v>
      </c>
      <c r="AH80" t="str">
        <f>INDEX(Coding!$B:$B,MATCH(V80,Coding!$A:$A,0))</f>
        <v>NA</v>
      </c>
      <c r="AI80" t="str">
        <f>INDEX(Coding!$B:$B,MATCH(W80,Coding!$A:$A,0))</f>
        <v>NA</v>
      </c>
      <c r="AJ80" t="str">
        <f>INDEX(Coding!$B:$B,MATCH(X80,Coding!$A:$A,0))</f>
        <v>NA</v>
      </c>
      <c r="AK80" t="str">
        <f>INDEX(Coding!$B:$B,MATCH(Y80,Coding!$A:$A,0))</f>
        <v>NA</v>
      </c>
    </row>
    <row r="81" spans="1:37">
      <c r="A81" s="7">
        <v>217395539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38</v>
      </c>
      <c r="K81" t="s">
        <v>37</v>
      </c>
      <c r="L81" t="s">
        <v>37</v>
      </c>
      <c r="M81" t="s">
        <v>37</v>
      </c>
      <c r="N81" t="s">
        <v>348</v>
      </c>
      <c r="O81" t="s">
        <v>348</v>
      </c>
      <c r="P81" t="s">
        <v>349</v>
      </c>
      <c r="Q81" t="s">
        <v>350</v>
      </c>
      <c r="R81" t="s">
        <v>351</v>
      </c>
      <c r="S81" t="s">
        <v>352</v>
      </c>
      <c r="T81" t="s">
        <v>353</v>
      </c>
      <c r="U81" t="s">
        <v>354</v>
      </c>
      <c r="V81" t="s">
        <v>355</v>
      </c>
      <c r="W81" t="s">
        <v>356</v>
      </c>
      <c r="X81" t="s">
        <v>355</v>
      </c>
      <c r="Y81" t="s">
        <v>357</v>
      </c>
      <c r="Z81" t="str">
        <f>INDEX(Coding!$B:$B,MATCH(N81,Coding!$A:$A,0))</f>
        <v>NA</v>
      </c>
      <c r="AA81" t="str">
        <f>INDEX(Coding!$B:$B,MATCH(O81,Coding!$A:$A,0))</f>
        <v>NA</v>
      </c>
      <c r="AB81" t="str">
        <f>INDEX(Coding!$B:$B,MATCH(P81,Coding!$A:$A,0))</f>
        <v>NA</v>
      </c>
      <c r="AC81" t="str">
        <f>INDEX(Coding!$B:$B,MATCH(Q81,Coding!$A:$A,0))</f>
        <v>NA</v>
      </c>
      <c r="AD81" t="str">
        <f>INDEX(Coding!$B:$B,MATCH(R81,Coding!$A:$A,0))</f>
        <v>NA</v>
      </c>
      <c r="AE81" t="str">
        <f>INDEX(Coding!$B:$B,MATCH(S81,Coding!$A:$A,0))</f>
        <v>NA</v>
      </c>
      <c r="AF81" t="str">
        <f>INDEX(Coding!$B:$B,MATCH(T81,Coding!$A:$A,0))</f>
        <v>NA</v>
      </c>
      <c r="AG81" t="str">
        <f>INDEX(Coding!$B:$B,MATCH(U81,Coding!$A:$A,0))</f>
        <v>NA</v>
      </c>
      <c r="AH81" t="str">
        <f>INDEX(Coding!$B:$B,MATCH(V81,Coding!$A:$A,0))</f>
        <v>NA</v>
      </c>
      <c r="AI81" t="str">
        <f>INDEX(Coding!$B:$B,MATCH(W81,Coding!$A:$A,0))</f>
        <v>NA</v>
      </c>
      <c r="AJ81" t="str">
        <f>INDEX(Coding!$B:$B,MATCH(X81,Coding!$A:$A,0))</f>
        <v>NA</v>
      </c>
      <c r="AK81" t="str">
        <f>INDEX(Coding!$B:$B,MATCH(Y81,Coding!$A:$A,0))</f>
        <v>NA</v>
      </c>
    </row>
    <row r="82" spans="1:37">
      <c r="A82" s="7">
        <v>217395540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38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358</v>
      </c>
      <c r="Y82" t="s">
        <v>153</v>
      </c>
      <c r="Z82" t="str">
        <f>INDEX(Coding!$B:$B,MATCH(N82,Coding!$A:$A,0))</f>
        <v>NA</v>
      </c>
      <c r="AA82" t="str">
        <f>INDEX(Coding!$B:$B,MATCH(O82,Coding!$A:$A,0))</f>
        <v>NA</v>
      </c>
      <c r="AB82" t="str">
        <f>INDEX(Coding!$B:$B,MATCH(P82,Coding!$A:$A,0))</f>
        <v>NA</v>
      </c>
      <c r="AC82" t="str">
        <f>INDEX(Coding!$B:$B,MATCH(Q82,Coding!$A:$A,0))</f>
        <v>NA</v>
      </c>
      <c r="AD82" t="str">
        <f>INDEX(Coding!$B:$B,MATCH(R82,Coding!$A:$A,0))</f>
        <v>NA</v>
      </c>
      <c r="AE82" t="str">
        <f>INDEX(Coding!$B:$B,MATCH(S82,Coding!$A:$A,0))</f>
        <v>NA</v>
      </c>
      <c r="AF82" t="str">
        <f>INDEX(Coding!$B:$B,MATCH(T82,Coding!$A:$A,0))</f>
        <v>NA</v>
      </c>
      <c r="AG82" t="str">
        <f>INDEX(Coding!$B:$B,MATCH(U82,Coding!$A:$A,0))</f>
        <v>NA</v>
      </c>
      <c r="AH82" t="str">
        <f>INDEX(Coding!$B:$B,MATCH(V82,Coding!$A:$A,0))</f>
        <v>NA</v>
      </c>
      <c r="AI82" t="str">
        <f>INDEX(Coding!$B:$B,MATCH(W82,Coding!$A:$A,0))</f>
        <v>NA</v>
      </c>
      <c r="AJ82" t="str">
        <f>INDEX(Coding!$B:$B,MATCH(X82,Coding!$A:$A,0))</f>
        <v>NA</v>
      </c>
      <c r="AK82" t="str">
        <f>INDEX(Coding!$B:$B,MATCH(Y82,Coding!$A:$A,0))</f>
        <v>NA</v>
      </c>
    </row>
    <row r="83" spans="1:37">
      <c r="A83" s="7">
        <v>217395543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38</v>
      </c>
      <c r="K83" t="s">
        <v>38</v>
      </c>
      <c r="L83" t="s">
        <v>37</v>
      </c>
      <c r="M83" t="s">
        <v>37</v>
      </c>
      <c r="N83" t="s">
        <v>153</v>
      </c>
      <c r="O83" t="s">
        <v>153</v>
      </c>
      <c r="P83" t="s">
        <v>36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165</v>
      </c>
      <c r="W83" t="s">
        <v>153</v>
      </c>
      <c r="X83" t="s">
        <v>165</v>
      </c>
      <c r="Y83" t="s">
        <v>165</v>
      </c>
      <c r="Z83" t="str">
        <f>INDEX(Coding!$B:$B,MATCH(N83,Coding!$A:$A,0))</f>
        <v>NA</v>
      </c>
      <c r="AA83" t="str">
        <f>INDEX(Coding!$B:$B,MATCH(O83,Coding!$A:$A,0))</f>
        <v>NA</v>
      </c>
      <c r="AB83" t="str">
        <f>INDEX(Coding!$B:$B,MATCH(P83,Coding!$A:$A,0))</f>
        <v>NA</v>
      </c>
      <c r="AC83" t="str">
        <f>INDEX(Coding!$B:$B,MATCH(Q83,Coding!$A:$A,0))</f>
        <v>NA</v>
      </c>
      <c r="AD83" t="str">
        <f>INDEX(Coding!$B:$B,MATCH(R83,Coding!$A:$A,0))</f>
        <v>NA</v>
      </c>
      <c r="AE83" t="str">
        <f>INDEX(Coding!$B:$B,MATCH(S83,Coding!$A:$A,0))</f>
        <v>NA</v>
      </c>
      <c r="AF83" t="str">
        <f>INDEX(Coding!$B:$B,MATCH(T83,Coding!$A:$A,0))</f>
        <v>NA</v>
      </c>
      <c r="AG83" t="str">
        <f>INDEX(Coding!$B:$B,MATCH(U83,Coding!$A:$A,0))</f>
        <v>NA</v>
      </c>
      <c r="AH83" t="str">
        <f>INDEX(Coding!$B:$B,MATCH(V83,Coding!$A:$A,0))</f>
        <v>NA</v>
      </c>
      <c r="AI83" t="str">
        <f>INDEX(Coding!$B:$B,MATCH(W83,Coding!$A:$A,0))</f>
        <v>NA</v>
      </c>
      <c r="AJ83" t="str">
        <f>INDEX(Coding!$B:$B,MATCH(X83,Coding!$A:$A,0))</f>
        <v>NA</v>
      </c>
      <c r="AK83" t="str">
        <f>INDEX(Coding!$B:$B,MATCH(Y83,Coding!$A:$A,0))</f>
        <v>NA</v>
      </c>
    </row>
    <row r="84" spans="1:37">
      <c r="A84" s="7">
        <v>217395545</v>
      </c>
      <c r="B84" t="s">
        <v>38</v>
      </c>
      <c r="C84" t="s">
        <v>38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37</v>
      </c>
      <c r="N84" t="s">
        <v>59</v>
      </c>
      <c r="O84" t="s">
        <v>55</v>
      </c>
      <c r="P84" t="s">
        <v>359</v>
      </c>
      <c r="Q84" t="s">
        <v>55</v>
      </c>
      <c r="R84" t="s">
        <v>47</v>
      </c>
      <c r="S84" t="s">
        <v>360</v>
      </c>
      <c r="T84" t="s">
        <v>55</v>
      </c>
      <c r="U84" t="s">
        <v>47</v>
      </c>
      <c r="V84" t="s">
        <v>101</v>
      </c>
      <c r="W84" t="s">
        <v>359</v>
      </c>
      <c r="X84" t="s">
        <v>361</v>
      </c>
      <c r="Y84" t="s">
        <v>59</v>
      </c>
      <c r="Z84" t="str">
        <f>INDEX(Coding!$B:$B,MATCH(N84,Coding!$A:$A,0))</f>
        <v>Chiefs</v>
      </c>
      <c r="AA84" t="str">
        <f>INDEX(Coding!$B:$B,MATCH(O84,Coding!$A:$A,0))</f>
        <v>Hurricanes</v>
      </c>
      <c r="AB84" t="str">
        <f>INDEX(Coding!$B:$B,MATCH(P84,Coding!$A:$A,0))</f>
        <v>NA</v>
      </c>
      <c r="AC84" t="str">
        <f>INDEX(Coding!$B:$B,MATCH(Q84,Coding!$A:$A,0))</f>
        <v>Hurricanes</v>
      </c>
      <c r="AD84" t="str">
        <f>INDEX(Coding!$B:$B,MATCH(R84,Coding!$A:$A,0))</f>
        <v>Blues</v>
      </c>
      <c r="AE84" t="str">
        <f>INDEX(Coding!$B:$B,MATCH(S84,Coding!$A:$A,0))</f>
        <v>Waratahs</v>
      </c>
      <c r="AF84" t="str">
        <f>INDEX(Coding!$B:$B,MATCH(T84,Coding!$A:$A,0))</f>
        <v>Hurricanes</v>
      </c>
      <c r="AG84" t="str">
        <f>INDEX(Coding!$B:$B,MATCH(U84,Coding!$A:$A,0))</f>
        <v>Blues</v>
      </c>
      <c r="AH84" t="str">
        <f>INDEX(Coding!$B:$B,MATCH(V84,Coding!$A:$A,0))</f>
        <v>Drua</v>
      </c>
      <c r="AI84" t="str">
        <f>INDEX(Coding!$B:$B,MATCH(W84,Coding!$A:$A,0))</f>
        <v>NA</v>
      </c>
      <c r="AJ84" t="str">
        <f>INDEX(Coding!$B:$B,MATCH(X84,Coding!$A:$A,0))</f>
        <v>Waratahs</v>
      </c>
      <c r="AK84" t="str">
        <f>INDEX(Coding!$B:$B,MATCH(Y84,Coding!$A:$A,0))</f>
        <v>Chiefs</v>
      </c>
    </row>
    <row r="85" spans="1:37">
      <c r="A85" s="7">
        <v>217395577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38</v>
      </c>
      <c r="K85" t="s">
        <v>37</v>
      </c>
      <c r="L85" t="s">
        <v>37</v>
      </c>
      <c r="M85" t="s">
        <v>37</v>
      </c>
      <c r="N85" t="s">
        <v>362</v>
      </c>
      <c r="O85" t="s">
        <v>362</v>
      </c>
      <c r="P85" t="s">
        <v>362</v>
      </c>
      <c r="Q85" t="s">
        <v>362</v>
      </c>
      <c r="R85" t="s">
        <v>362</v>
      </c>
      <c r="S85" t="s">
        <v>362</v>
      </c>
      <c r="T85" t="s">
        <v>362</v>
      </c>
      <c r="U85" t="s">
        <v>362</v>
      </c>
      <c r="V85" t="s">
        <v>363</v>
      </c>
      <c r="W85" t="s">
        <v>362</v>
      </c>
      <c r="X85" t="s">
        <v>362</v>
      </c>
      <c r="Y85" t="s">
        <v>362</v>
      </c>
      <c r="Z85" t="str">
        <f>INDEX(Coding!$B:$B,MATCH(N85,Coding!$A:$A,0))</f>
        <v>NA</v>
      </c>
      <c r="AA85" t="str">
        <f>INDEX(Coding!$B:$B,MATCH(O85,Coding!$A:$A,0))</f>
        <v>NA</v>
      </c>
      <c r="AB85" t="str">
        <f>INDEX(Coding!$B:$B,MATCH(P85,Coding!$A:$A,0))</f>
        <v>NA</v>
      </c>
      <c r="AC85" t="str">
        <f>INDEX(Coding!$B:$B,MATCH(Q85,Coding!$A:$A,0))</f>
        <v>NA</v>
      </c>
      <c r="AD85" t="str">
        <f>INDEX(Coding!$B:$B,MATCH(R85,Coding!$A:$A,0))</f>
        <v>NA</v>
      </c>
      <c r="AE85" t="str">
        <f>INDEX(Coding!$B:$B,MATCH(S85,Coding!$A:$A,0))</f>
        <v>NA</v>
      </c>
      <c r="AF85" t="str">
        <f>INDEX(Coding!$B:$B,MATCH(T85,Coding!$A:$A,0))</f>
        <v>NA</v>
      </c>
      <c r="AG85" t="str">
        <f>INDEX(Coding!$B:$B,MATCH(U85,Coding!$A:$A,0))</f>
        <v>NA</v>
      </c>
      <c r="AH85" t="str">
        <f>INDEX(Coding!$B:$B,MATCH(V85,Coding!$A:$A,0))</f>
        <v>NA</v>
      </c>
      <c r="AI85" t="str">
        <f>INDEX(Coding!$B:$B,MATCH(W85,Coding!$A:$A,0))</f>
        <v>NA</v>
      </c>
      <c r="AJ85" t="str">
        <f>INDEX(Coding!$B:$B,MATCH(X85,Coding!$A:$A,0))</f>
        <v>NA</v>
      </c>
      <c r="AK85" t="str">
        <f>INDEX(Coding!$B:$B,MATCH(Y85,Coding!$A:$A,0))</f>
        <v>NA</v>
      </c>
    </row>
    <row r="86" spans="1:37">
      <c r="A86" s="7">
        <v>217395584</v>
      </c>
      <c r="B86" t="s">
        <v>38</v>
      </c>
      <c r="C86" t="s">
        <v>38</v>
      </c>
      <c r="D86" t="s">
        <v>38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40</v>
      </c>
      <c r="O86" t="s">
        <v>364</v>
      </c>
      <c r="P86" t="s">
        <v>71</v>
      </c>
      <c r="Q86" t="s">
        <v>365</v>
      </c>
      <c r="R86" t="s">
        <v>366</v>
      </c>
      <c r="S86" t="s">
        <v>51</v>
      </c>
      <c r="T86" t="s">
        <v>59</v>
      </c>
      <c r="U86" t="s">
        <v>50</v>
      </c>
      <c r="V86" t="s">
        <v>55</v>
      </c>
      <c r="W86" t="s">
        <v>71</v>
      </c>
      <c r="X86" t="s">
        <v>367</v>
      </c>
      <c r="Y86" t="s">
        <v>368</v>
      </c>
      <c r="Z86" t="str">
        <f>INDEX(Coding!$B:$B,MATCH(N86,Coding!$A:$A,0))</f>
        <v>NA</v>
      </c>
      <c r="AA86" t="str">
        <f>INDEX(Coding!$B:$B,MATCH(O86,Coding!$A:$A,0))</f>
        <v>NA</v>
      </c>
      <c r="AB86" t="str">
        <f>INDEX(Coding!$B:$B,MATCH(P86,Coding!$A:$A,0))</f>
        <v>Reds</v>
      </c>
      <c r="AC86" t="str">
        <f>INDEX(Coding!$B:$B,MATCH(Q86,Coding!$A:$A,0))</f>
        <v>Highlanders</v>
      </c>
      <c r="AD86" t="str">
        <f>INDEX(Coding!$B:$B,MATCH(R86,Coding!$A:$A,0))</f>
        <v>NA</v>
      </c>
      <c r="AE86" t="str">
        <f>INDEX(Coding!$B:$B,MATCH(S86,Coding!$A:$A,0))</f>
        <v>Rebels</v>
      </c>
      <c r="AF86" t="str">
        <f>INDEX(Coding!$B:$B,MATCH(T86,Coding!$A:$A,0))</f>
        <v>Chiefs</v>
      </c>
      <c r="AG86" t="str">
        <f>INDEX(Coding!$B:$B,MATCH(U86,Coding!$A:$A,0))</f>
        <v>Crusaders</v>
      </c>
      <c r="AH86" t="str">
        <f>INDEX(Coding!$B:$B,MATCH(V86,Coding!$A:$A,0))</f>
        <v>Hurricanes</v>
      </c>
      <c r="AI86" t="str">
        <f>INDEX(Coding!$B:$B,MATCH(W86,Coding!$A:$A,0))</f>
        <v>Reds</v>
      </c>
      <c r="AJ86" t="str">
        <f>INDEX(Coding!$B:$B,MATCH(X86,Coding!$A:$A,0))</f>
        <v>Brumbies</v>
      </c>
      <c r="AK86" t="str">
        <f>INDEX(Coding!$B:$B,MATCH(Y86,Coding!$A:$A,0))</f>
        <v>NA</v>
      </c>
    </row>
    <row r="87" spans="1:37">
      <c r="A87" s="7">
        <v>217395592</v>
      </c>
      <c r="B87" t="s">
        <v>38</v>
      </c>
      <c r="C87" t="s">
        <v>38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38</v>
      </c>
      <c r="K87" t="s">
        <v>37</v>
      </c>
      <c r="L87" t="s">
        <v>369</v>
      </c>
      <c r="M87" t="s">
        <v>37</v>
      </c>
      <c r="N87" t="s">
        <v>370</v>
      </c>
      <c r="O87" t="s">
        <v>371</v>
      </c>
      <c r="P87" t="s">
        <v>372</v>
      </c>
      <c r="Q87" t="s">
        <v>373</v>
      </c>
      <c r="R87" t="s">
        <v>50</v>
      </c>
      <c r="S87" t="s">
        <v>374</v>
      </c>
      <c r="T87" t="s">
        <v>40</v>
      </c>
      <c r="U87" t="s">
        <v>375</v>
      </c>
      <c r="V87" t="s">
        <v>376</v>
      </c>
      <c r="W87" t="s">
        <v>377</v>
      </c>
      <c r="X87" t="s">
        <v>378</v>
      </c>
      <c r="Y87" t="s">
        <v>40</v>
      </c>
      <c r="Z87" t="str">
        <f>INDEX(Coding!$B:$B,MATCH(N87,Coding!$A:$A,0))</f>
        <v>NA</v>
      </c>
      <c r="AA87" t="str">
        <f>INDEX(Coding!$B:$B,MATCH(O87,Coding!$A:$A,0))</f>
        <v>NA</v>
      </c>
      <c r="AB87" t="str">
        <f>INDEX(Coding!$B:$B,MATCH(P87,Coding!$A:$A,0))</f>
        <v>NA</v>
      </c>
      <c r="AC87" t="str">
        <f>INDEX(Coding!$B:$B,MATCH(Q87,Coding!$A:$A,0))</f>
        <v>NA</v>
      </c>
      <c r="AD87" t="str">
        <f>INDEX(Coding!$B:$B,MATCH(R87,Coding!$A:$A,0))</f>
        <v>Crusaders</v>
      </c>
      <c r="AE87" t="str">
        <f>INDEX(Coding!$B:$B,MATCH(S87,Coding!$A:$A,0))</f>
        <v>NA</v>
      </c>
      <c r="AF87" t="str">
        <f>INDEX(Coding!$B:$B,MATCH(T87,Coding!$A:$A,0))</f>
        <v>NA</v>
      </c>
      <c r="AG87" t="str">
        <f>INDEX(Coding!$B:$B,MATCH(U87,Coding!$A:$A,0))</f>
        <v>Crusaders</v>
      </c>
      <c r="AH87" t="str">
        <f>INDEX(Coding!$B:$B,MATCH(V87,Coding!$A:$A,0))</f>
        <v>NA</v>
      </c>
      <c r="AI87" t="str">
        <f>INDEX(Coding!$B:$B,MATCH(W87,Coding!$A:$A,0))</f>
        <v>NA</v>
      </c>
      <c r="AJ87" t="str">
        <f>INDEX(Coding!$B:$B,MATCH(X87,Coding!$A:$A,0))</f>
        <v>NA</v>
      </c>
      <c r="AK87" t="str">
        <f>INDEX(Coding!$B:$B,MATCH(Y87,Coding!$A:$A,0))</f>
        <v>NA</v>
      </c>
    </row>
    <row r="88" spans="1:37">
      <c r="A88" s="7">
        <v>217395594</v>
      </c>
      <c r="B88" t="s">
        <v>38</v>
      </c>
      <c r="C88" t="s">
        <v>38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55</v>
      </c>
      <c r="O88" t="s">
        <v>290</v>
      </c>
      <c r="P88" t="s">
        <v>47</v>
      </c>
      <c r="Q88" t="s">
        <v>59</v>
      </c>
      <c r="R88" t="s">
        <v>290</v>
      </c>
      <c r="S88" t="s">
        <v>47</v>
      </c>
      <c r="T88" t="s">
        <v>50</v>
      </c>
      <c r="U88" t="s">
        <v>43</v>
      </c>
      <c r="V88" t="s">
        <v>50</v>
      </c>
      <c r="W88" t="s">
        <v>50</v>
      </c>
      <c r="X88" t="s">
        <v>47</v>
      </c>
      <c r="Y88" t="s">
        <v>46</v>
      </c>
      <c r="Z88" t="str">
        <f>INDEX(Coding!$B:$B,MATCH(N88,Coding!$A:$A,0))</f>
        <v>Hurricanes</v>
      </c>
      <c r="AA88" t="str">
        <f>INDEX(Coding!$B:$B,MATCH(O88,Coding!$A:$A,0))</f>
        <v>NA</v>
      </c>
      <c r="AB88" t="str">
        <f>INDEX(Coding!$B:$B,MATCH(P88,Coding!$A:$A,0))</f>
        <v>Blues</v>
      </c>
      <c r="AC88" t="str">
        <f>INDEX(Coding!$B:$B,MATCH(Q88,Coding!$A:$A,0))</f>
        <v>Chiefs</v>
      </c>
      <c r="AD88" t="str">
        <f>INDEX(Coding!$B:$B,MATCH(R88,Coding!$A:$A,0))</f>
        <v>NA</v>
      </c>
      <c r="AE88" t="str">
        <f>INDEX(Coding!$B:$B,MATCH(S88,Coding!$A:$A,0))</f>
        <v>Blues</v>
      </c>
      <c r="AF88" t="str">
        <f>INDEX(Coding!$B:$B,MATCH(T88,Coding!$A:$A,0))</f>
        <v>Crusaders</v>
      </c>
      <c r="AG88" t="str">
        <f>INDEX(Coding!$B:$B,MATCH(U88,Coding!$A:$A,0))</f>
        <v>Highlanders</v>
      </c>
      <c r="AH88" t="str">
        <f>INDEX(Coding!$B:$B,MATCH(V88,Coding!$A:$A,0))</f>
        <v>Crusaders</v>
      </c>
      <c r="AI88" t="str">
        <f>INDEX(Coding!$B:$B,MATCH(W88,Coding!$A:$A,0))</f>
        <v>Crusaders</v>
      </c>
      <c r="AJ88" t="str">
        <f>INDEX(Coding!$B:$B,MATCH(X88,Coding!$A:$A,0))</f>
        <v>Blues</v>
      </c>
      <c r="AK88" t="str">
        <f>INDEX(Coding!$B:$B,MATCH(Y88,Coding!$A:$A,0))</f>
        <v>Brumbies</v>
      </c>
    </row>
    <row r="89" spans="1:37">
      <c r="A89" s="7">
        <v>217395614</v>
      </c>
      <c r="B89" t="s">
        <v>38</v>
      </c>
      <c r="C89" t="s">
        <v>38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38</v>
      </c>
      <c r="K89" t="s">
        <v>37</v>
      </c>
      <c r="L89" t="s">
        <v>37</v>
      </c>
      <c r="M89" t="s">
        <v>37</v>
      </c>
      <c r="N89" t="s">
        <v>71</v>
      </c>
      <c r="O89" t="s">
        <v>42</v>
      </c>
      <c r="P89" t="s">
        <v>55</v>
      </c>
      <c r="Q89" t="s">
        <v>40</v>
      </c>
      <c r="R89" t="s">
        <v>43</v>
      </c>
      <c r="S89" t="s">
        <v>59</v>
      </c>
      <c r="T89" t="s">
        <v>50</v>
      </c>
      <c r="U89" t="s">
        <v>46</v>
      </c>
      <c r="V89" t="s">
        <v>43</v>
      </c>
      <c r="W89" t="s">
        <v>46</v>
      </c>
      <c r="X89" t="s">
        <v>47</v>
      </c>
      <c r="Y89" t="s">
        <v>124</v>
      </c>
      <c r="Z89" t="str">
        <f>INDEX(Coding!$B:$B,MATCH(N89,Coding!$A:$A,0))</f>
        <v>Reds</v>
      </c>
      <c r="AA89" t="str">
        <f>INDEX(Coding!$B:$B,MATCH(O89,Coding!$A:$A,0))</f>
        <v>Waratahs</v>
      </c>
      <c r="AB89" t="str">
        <f>INDEX(Coding!$B:$B,MATCH(P89,Coding!$A:$A,0))</f>
        <v>Hurricanes</v>
      </c>
      <c r="AC89" t="str">
        <f>INDEX(Coding!$B:$B,MATCH(Q89,Coding!$A:$A,0))</f>
        <v>NA</v>
      </c>
      <c r="AD89" t="str">
        <f>INDEX(Coding!$B:$B,MATCH(R89,Coding!$A:$A,0))</f>
        <v>Highlanders</v>
      </c>
      <c r="AE89" t="str">
        <f>INDEX(Coding!$B:$B,MATCH(S89,Coding!$A:$A,0))</f>
        <v>Chiefs</v>
      </c>
      <c r="AF89" t="str">
        <f>INDEX(Coding!$B:$B,MATCH(T89,Coding!$A:$A,0))</f>
        <v>Crusaders</v>
      </c>
      <c r="AG89" t="str">
        <f>INDEX(Coding!$B:$B,MATCH(U89,Coding!$A:$A,0))</f>
        <v>Brumbies</v>
      </c>
      <c r="AH89" t="str">
        <f>INDEX(Coding!$B:$B,MATCH(V89,Coding!$A:$A,0))</f>
        <v>Highlanders</v>
      </c>
      <c r="AI89" t="str">
        <f>INDEX(Coding!$B:$B,MATCH(W89,Coding!$A:$A,0))</f>
        <v>Brumbies</v>
      </c>
      <c r="AJ89" t="str">
        <f>INDEX(Coding!$B:$B,MATCH(X89,Coding!$A:$A,0))</f>
        <v>Blues</v>
      </c>
      <c r="AK89" t="str">
        <f>INDEX(Coding!$B:$B,MATCH(Y89,Coding!$A:$A,0))</f>
        <v>Drua</v>
      </c>
    </row>
    <row r="90" spans="1:37">
      <c r="A90" s="7">
        <v>217395627</v>
      </c>
      <c r="B90" t="s">
        <v>38</v>
      </c>
      <c r="C90" t="s">
        <v>38</v>
      </c>
      <c r="D90" t="s">
        <v>38</v>
      </c>
      <c r="E90" t="s">
        <v>38</v>
      </c>
      <c r="F90" t="s">
        <v>37</v>
      </c>
      <c r="G90" t="s">
        <v>37</v>
      </c>
      <c r="H90" t="s">
        <v>37</v>
      </c>
      <c r="I90" t="s">
        <v>38</v>
      </c>
      <c r="J90" t="s">
        <v>38</v>
      </c>
      <c r="K90" t="s">
        <v>38</v>
      </c>
      <c r="L90" t="s">
        <v>379</v>
      </c>
      <c r="M90" t="s">
        <v>37</v>
      </c>
      <c r="N90" t="s">
        <v>40</v>
      </c>
      <c r="O90" t="s">
        <v>70</v>
      </c>
      <c r="P90" t="s">
        <v>169</v>
      </c>
      <c r="Q90" t="s">
        <v>45</v>
      </c>
      <c r="R90" t="s">
        <v>124</v>
      </c>
      <c r="S90" t="s">
        <v>380</v>
      </c>
      <c r="T90" t="s">
        <v>58</v>
      </c>
      <c r="U90" t="s">
        <v>86</v>
      </c>
      <c r="V90" t="s">
        <v>381</v>
      </c>
      <c r="W90" t="s">
        <v>342</v>
      </c>
      <c r="X90" t="s">
        <v>382</v>
      </c>
      <c r="Y90" t="s">
        <v>168</v>
      </c>
      <c r="Z90" t="str">
        <f>INDEX(Coding!$B:$B,MATCH(N90,Coding!$A:$A,0))</f>
        <v>NA</v>
      </c>
      <c r="AA90" t="str">
        <f>INDEX(Coding!$B:$B,MATCH(O90,Coding!$A:$A,0))</f>
        <v>Reds</v>
      </c>
      <c r="AB90" t="str">
        <f>INDEX(Coding!$B:$B,MATCH(P90,Coding!$A:$A,0))</f>
        <v>NA</v>
      </c>
      <c r="AC90" t="str">
        <f>INDEX(Coding!$B:$B,MATCH(Q90,Coding!$A:$A,0))</f>
        <v>NA</v>
      </c>
      <c r="AD90" t="str">
        <f>INDEX(Coding!$B:$B,MATCH(R90,Coding!$A:$A,0))</f>
        <v>Drua</v>
      </c>
      <c r="AE90" t="str">
        <f>INDEX(Coding!$B:$B,MATCH(S90,Coding!$A:$A,0))</f>
        <v>Force</v>
      </c>
      <c r="AF90" t="str">
        <f>INDEX(Coding!$B:$B,MATCH(T90,Coding!$A:$A,0))</f>
        <v>Highlanders</v>
      </c>
      <c r="AG90" t="str">
        <f>INDEX(Coding!$B:$B,MATCH(U90,Coding!$A:$A,0))</f>
        <v>Hurricanes</v>
      </c>
      <c r="AH90" t="str">
        <f>INDEX(Coding!$B:$B,MATCH(V90,Coding!$A:$A,0))</f>
        <v>NA</v>
      </c>
      <c r="AI90" t="str">
        <f>INDEX(Coding!$B:$B,MATCH(W90,Coding!$A:$A,0))</f>
        <v>Rebels</v>
      </c>
      <c r="AJ90" t="str">
        <f>INDEX(Coding!$B:$B,MATCH(X90,Coding!$A:$A,0))</f>
        <v>Reds</v>
      </c>
      <c r="AK90" t="str">
        <f>INDEX(Coding!$B:$B,MATCH(Y90,Coding!$A:$A,0))</f>
        <v>NA</v>
      </c>
    </row>
    <row r="91" spans="1:37">
      <c r="A91" s="7">
        <v>217395652</v>
      </c>
      <c r="B91" t="s">
        <v>38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38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383</v>
      </c>
      <c r="O91" t="s">
        <v>160</v>
      </c>
      <c r="P91" t="s">
        <v>50</v>
      </c>
      <c r="Q91" t="s">
        <v>235</v>
      </c>
      <c r="R91" t="s">
        <v>384</v>
      </c>
      <c r="S91" t="s">
        <v>71</v>
      </c>
      <c r="T91" t="s">
        <v>47</v>
      </c>
      <c r="U91" t="s">
        <v>43</v>
      </c>
      <c r="V91" t="s">
        <v>334</v>
      </c>
      <c r="W91" t="s">
        <v>71</v>
      </c>
      <c r="X91" t="s">
        <v>46</v>
      </c>
      <c r="Y91" t="s">
        <v>46</v>
      </c>
      <c r="Z91" t="str">
        <f>INDEX(Coding!$B:$B,MATCH(N91,Coding!$A:$A,0))</f>
        <v>NA</v>
      </c>
      <c r="AA91" t="str">
        <f>INDEX(Coding!$B:$B,MATCH(O91,Coding!$A:$A,0))</f>
        <v>NA</v>
      </c>
      <c r="AB91" t="str">
        <f>INDEX(Coding!$B:$B,MATCH(P91,Coding!$A:$A,0))</f>
        <v>Crusaders</v>
      </c>
      <c r="AC91" t="str">
        <f>INDEX(Coding!$B:$B,MATCH(Q91,Coding!$A:$A,0))</f>
        <v>Chiefs</v>
      </c>
      <c r="AD91" t="str">
        <f>INDEX(Coding!$B:$B,MATCH(R91,Coding!$A:$A,0))</f>
        <v>Moana Pasifika</v>
      </c>
      <c r="AE91" t="str">
        <f>INDEX(Coding!$B:$B,MATCH(S91,Coding!$A:$A,0))</f>
        <v>Reds</v>
      </c>
      <c r="AF91" t="str">
        <f>INDEX(Coding!$B:$B,MATCH(T91,Coding!$A:$A,0))</f>
        <v>Blues</v>
      </c>
      <c r="AG91" t="str">
        <f>INDEX(Coding!$B:$B,MATCH(U91,Coding!$A:$A,0))</f>
        <v>Highlanders</v>
      </c>
      <c r="AH91" t="str">
        <f>INDEX(Coding!$B:$B,MATCH(V91,Coding!$A:$A,0))</f>
        <v>Drua</v>
      </c>
      <c r="AI91" t="str">
        <f>INDEX(Coding!$B:$B,MATCH(W91,Coding!$A:$A,0))</f>
        <v>Reds</v>
      </c>
      <c r="AJ91" t="str">
        <f>INDEX(Coding!$B:$B,MATCH(X91,Coding!$A:$A,0))</f>
        <v>Brumbies</v>
      </c>
      <c r="AK91" t="str">
        <f>INDEX(Coding!$B:$B,MATCH(Y91,Coding!$A:$A,0))</f>
        <v>Brumbies</v>
      </c>
    </row>
    <row r="92" spans="1:37">
      <c r="A92" s="7">
        <v>217395675</v>
      </c>
      <c r="B92" t="s">
        <v>38</v>
      </c>
      <c r="C92" t="s">
        <v>38</v>
      </c>
      <c r="D92" t="s">
        <v>37</v>
      </c>
      <c r="E92" t="s">
        <v>37</v>
      </c>
      <c r="F92" t="s">
        <v>38</v>
      </c>
      <c r="G92" t="s">
        <v>37</v>
      </c>
      <c r="H92" t="s">
        <v>37</v>
      </c>
      <c r="I92" t="s">
        <v>37</v>
      </c>
      <c r="J92" t="s">
        <v>38</v>
      </c>
      <c r="K92" t="s">
        <v>38</v>
      </c>
      <c r="L92" t="s">
        <v>37</v>
      </c>
      <c r="M92" t="s">
        <v>37</v>
      </c>
      <c r="N92" t="s">
        <v>385</v>
      </c>
      <c r="O92" t="s">
        <v>105</v>
      </c>
      <c r="P92" t="s">
        <v>169</v>
      </c>
      <c r="Q92" t="s">
        <v>386</v>
      </c>
      <c r="R92" t="s">
        <v>105</v>
      </c>
      <c r="S92" t="s">
        <v>105</v>
      </c>
      <c r="T92" t="s">
        <v>105</v>
      </c>
      <c r="U92" t="s">
        <v>387</v>
      </c>
      <c r="V92" t="s">
        <v>105</v>
      </c>
      <c r="W92" t="s">
        <v>342</v>
      </c>
      <c r="X92" t="s">
        <v>388</v>
      </c>
      <c r="Y92" t="s">
        <v>105</v>
      </c>
      <c r="Z92" t="str">
        <f>INDEX(Coding!$B:$B,MATCH(N92,Coding!$A:$A,0))</f>
        <v>NA</v>
      </c>
      <c r="AA92" t="str">
        <f>INDEX(Coding!$B:$B,MATCH(O92,Coding!$A:$A,0))</f>
        <v>NA</v>
      </c>
      <c r="AB92" t="str">
        <f>INDEX(Coding!$B:$B,MATCH(P92,Coding!$A:$A,0))</f>
        <v>NA</v>
      </c>
      <c r="AC92" t="str">
        <f>INDEX(Coding!$B:$B,MATCH(Q92,Coding!$A:$A,0))</f>
        <v>NA</v>
      </c>
      <c r="AD92" t="str">
        <f>INDEX(Coding!$B:$B,MATCH(R92,Coding!$A:$A,0))</f>
        <v>NA</v>
      </c>
      <c r="AE92" t="str">
        <f>INDEX(Coding!$B:$B,MATCH(S92,Coding!$A:$A,0))</f>
        <v>NA</v>
      </c>
      <c r="AF92" t="str">
        <f>INDEX(Coding!$B:$B,MATCH(T92,Coding!$A:$A,0))</f>
        <v>NA</v>
      </c>
      <c r="AG92" t="str">
        <f>INDEX(Coding!$B:$B,MATCH(U92,Coding!$A:$A,0))</f>
        <v>NA</v>
      </c>
      <c r="AH92" t="str">
        <f>INDEX(Coding!$B:$B,MATCH(V92,Coding!$A:$A,0))</f>
        <v>NA</v>
      </c>
      <c r="AI92" t="str">
        <f>INDEX(Coding!$B:$B,MATCH(W92,Coding!$A:$A,0))</f>
        <v>Rebels</v>
      </c>
      <c r="AJ92" t="str">
        <f>INDEX(Coding!$B:$B,MATCH(X92,Coding!$A:$A,0))</f>
        <v>NA</v>
      </c>
      <c r="AK92" t="str">
        <f>INDEX(Coding!$B:$B,MATCH(Y92,Coding!$A:$A,0))</f>
        <v>NA</v>
      </c>
    </row>
    <row r="93" spans="1:37">
      <c r="A93" s="7">
        <v>217395696</v>
      </c>
      <c r="B93" t="s">
        <v>38</v>
      </c>
      <c r="C93" t="s">
        <v>38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316</v>
      </c>
      <c r="O93" t="s">
        <v>35</v>
      </c>
      <c r="P93" t="s">
        <v>389</v>
      </c>
      <c r="Q93" t="s">
        <v>89</v>
      </c>
      <c r="R93" t="s">
        <v>266</v>
      </c>
      <c r="S93" t="s">
        <v>390</v>
      </c>
      <c r="T93" t="s">
        <v>47</v>
      </c>
      <c r="U93" t="s">
        <v>169</v>
      </c>
      <c r="V93" t="s">
        <v>124</v>
      </c>
      <c r="W93" t="s">
        <v>391</v>
      </c>
      <c r="X93" t="s">
        <v>212</v>
      </c>
      <c r="Y93" t="s">
        <v>99</v>
      </c>
      <c r="Z93" t="str">
        <f>INDEX(Coding!$B:$B,MATCH(N93,Coding!$A:$A,0))</f>
        <v>NA</v>
      </c>
      <c r="AA93" t="str">
        <f>INDEX(Coding!$B:$B,MATCH(O93,Coding!$A:$A,0))</f>
        <v>NA</v>
      </c>
      <c r="AB93" t="str">
        <f>INDEX(Coding!$B:$B,MATCH(P93,Coding!$A:$A,0))</f>
        <v>NA</v>
      </c>
      <c r="AC93" t="str">
        <f>INDEX(Coding!$B:$B,MATCH(Q93,Coding!$A:$A,0))</f>
        <v>Hurricanes</v>
      </c>
      <c r="AD93" t="str">
        <f>INDEX(Coding!$B:$B,MATCH(R93,Coding!$A:$A,0))</f>
        <v>NA</v>
      </c>
      <c r="AE93" t="str">
        <f>INDEX(Coding!$B:$B,MATCH(S93,Coding!$A:$A,0))</f>
        <v>NA</v>
      </c>
      <c r="AF93" t="str">
        <f>INDEX(Coding!$B:$B,MATCH(T93,Coding!$A:$A,0))</f>
        <v>Blues</v>
      </c>
      <c r="AG93" t="str">
        <f>INDEX(Coding!$B:$B,MATCH(U93,Coding!$A:$A,0))</f>
        <v>NA</v>
      </c>
      <c r="AH93" t="str">
        <f>INDEX(Coding!$B:$B,MATCH(V93,Coding!$A:$A,0))</f>
        <v>Drua</v>
      </c>
      <c r="AI93" t="str">
        <f>INDEX(Coding!$B:$B,MATCH(W93,Coding!$A:$A,0))</f>
        <v>NA</v>
      </c>
      <c r="AJ93" t="str">
        <f>INDEX(Coding!$B:$B,MATCH(X93,Coding!$A:$A,0))</f>
        <v>NA</v>
      </c>
      <c r="AK93" t="str">
        <f>INDEX(Coding!$B:$B,MATCH(Y93,Coding!$A:$A,0))</f>
        <v>NA</v>
      </c>
    </row>
    <row r="94" spans="1:37">
      <c r="A94" s="7">
        <v>217395698</v>
      </c>
      <c r="B94" t="s">
        <v>38</v>
      </c>
      <c r="C94" t="s">
        <v>38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38</v>
      </c>
      <c r="K94" t="s">
        <v>38</v>
      </c>
      <c r="L94" t="s">
        <v>37</v>
      </c>
      <c r="M94" t="s">
        <v>37</v>
      </c>
      <c r="N94" t="s">
        <v>50</v>
      </c>
      <c r="O94" t="s">
        <v>55</v>
      </c>
      <c r="P94" t="s">
        <v>54</v>
      </c>
      <c r="Q94" t="s">
        <v>392</v>
      </c>
      <c r="R94" t="s">
        <v>51</v>
      </c>
      <c r="S94" t="s">
        <v>43</v>
      </c>
      <c r="T94" t="s">
        <v>59</v>
      </c>
      <c r="U94" t="s">
        <v>59</v>
      </c>
      <c r="V94" t="s">
        <v>101</v>
      </c>
      <c r="W94" t="s">
        <v>393</v>
      </c>
      <c r="X94" t="s">
        <v>40</v>
      </c>
      <c r="Y94" t="s">
        <v>43</v>
      </c>
      <c r="Z94" t="str">
        <f>INDEX(Coding!$B:$B,MATCH(N94,Coding!$A:$A,0))</f>
        <v>Crusaders</v>
      </c>
      <c r="AA94" t="str">
        <f>INDEX(Coding!$B:$B,MATCH(O94,Coding!$A:$A,0))</f>
        <v>Hurricanes</v>
      </c>
      <c r="AB94" t="str">
        <f>INDEX(Coding!$B:$B,MATCH(P94,Coding!$A:$A,0))</f>
        <v>Waratahs</v>
      </c>
      <c r="AC94" t="str">
        <f>INDEX(Coding!$B:$B,MATCH(Q94,Coding!$A:$A,0))</f>
        <v>Brumbies</v>
      </c>
      <c r="AD94" t="str">
        <f>INDEX(Coding!$B:$B,MATCH(R94,Coding!$A:$A,0))</f>
        <v>Rebels</v>
      </c>
      <c r="AE94" t="str">
        <f>INDEX(Coding!$B:$B,MATCH(S94,Coding!$A:$A,0))</f>
        <v>Highlanders</v>
      </c>
      <c r="AF94" t="str">
        <f>INDEX(Coding!$B:$B,MATCH(T94,Coding!$A:$A,0))</f>
        <v>Chiefs</v>
      </c>
      <c r="AG94" t="str">
        <f>INDEX(Coding!$B:$B,MATCH(U94,Coding!$A:$A,0))</f>
        <v>Chiefs</v>
      </c>
      <c r="AH94" t="str">
        <f>INDEX(Coding!$B:$B,MATCH(V94,Coding!$A:$A,0))</f>
        <v>Drua</v>
      </c>
      <c r="AI94" t="str">
        <f>INDEX(Coding!$B:$B,MATCH(W94,Coding!$A:$A,0))</f>
        <v>NA</v>
      </c>
      <c r="AJ94" t="str">
        <f>INDEX(Coding!$B:$B,MATCH(X94,Coding!$A:$A,0))</f>
        <v>NA</v>
      </c>
      <c r="AK94" t="str">
        <f>INDEX(Coding!$B:$B,MATCH(Y94,Coding!$A:$A,0))</f>
        <v>Highlanders</v>
      </c>
    </row>
    <row r="95" spans="1:37">
      <c r="A95" s="7">
        <v>217395710</v>
      </c>
      <c r="B95" t="s">
        <v>37</v>
      </c>
      <c r="C95" t="s">
        <v>38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45</v>
      </c>
      <c r="O95" t="s">
        <v>394</v>
      </c>
      <c r="P95" t="s">
        <v>395</v>
      </c>
      <c r="Q95" t="s">
        <v>47</v>
      </c>
      <c r="R95" t="s">
        <v>153</v>
      </c>
      <c r="S95" t="s">
        <v>396</v>
      </c>
      <c r="T95" t="s">
        <v>169</v>
      </c>
      <c r="U95" t="s">
        <v>59</v>
      </c>
      <c r="V95" t="s">
        <v>124</v>
      </c>
      <c r="W95" t="s">
        <v>397</v>
      </c>
      <c r="X95" t="s">
        <v>304</v>
      </c>
      <c r="Y95" t="s">
        <v>99</v>
      </c>
      <c r="Z95" t="str">
        <f>INDEX(Coding!$B:$B,MATCH(N95,Coding!$A:$A,0))</f>
        <v>NA</v>
      </c>
      <c r="AA95" t="str">
        <f>INDEX(Coding!$B:$B,MATCH(O95,Coding!$A:$A,0))</f>
        <v>NA</v>
      </c>
      <c r="AB95" t="str">
        <f>INDEX(Coding!$B:$B,MATCH(P95,Coding!$A:$A,0))</f>
        <v>NA</v>
      </c>
      <c r="AC95" t="str">
        <f>INDEX(Coding!$B:$B,MATCH(Q95,Coding!$A:$A,0))</f>
        <v>Blues</v>
      </c>
      <c r="AD95" t="str">
        <f>INDEX(Coding!$B:$B,MATCH(R95,Coding!$A:$A,0))</f>
        <v>NA</v>
      </c>
      <c r="AE95" t="str">
        <f>INDEX(Coding!$B:$B,MATCH(S95,Coding!$A:$A,0))</f>
        <v>NA</v>
      </c>
      <c r="AF95" t="str">
        <f>INDEX(Coding!$B:$B,MATCH(T95,Coding!$A:$A,0))</f>
        <v>NA</v>
      </c>
      <c r="AG95" t="str">
        <f>INDEX(Coding!$B:$B,MATCH(U95,Coding!$A:$A,0))</f>
        <v>Chiefs</v>
      </c>
      <c r="AH95" t="str">
        <f>INDEX(Coding!$B:$B,MATCH(V95,Coding!$A:$A,0))</f>
        <v>Drua</v>
      </c>
      <c r="AI95" t="str">
        <f>INDEX(Coding!$B:$B,MATCH(W95,Coding!$A:$A,0))</f>
        <v>NA</v>
      </c>
      <c r="AJ95" t="str">
        <f>INDEX(Coding!$B:$B,MATCH(X95,Coding!$A:$A,0))</f>
        <v>NA</v>
      </c>
      <c r="AK95" t="str">
        <f>INDEX(Coding!$B:$B,MATCH(Y95,Coding!$A:$A,0))</f>
        <v>NA</v>
      </c>
    </row>
    <row r="96" spans="1:37">
      <c r="A96" s="7">
        <v>217395722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98</v>
      </c>
      <c r="M96" t="s">
        <v>37</v>
      </c>
      <c r="N96" t="s">
        <v>263</v>
      </c>
      <c r="O96" t="s">
        <v>392</v>
      </c>
      <c r="P96" t="s">
        <v>188</v>
      </c>
      <c r="Q96" t="s">
        <v>398</v>
      </c>
      <c r="R96" t="s">
        <v>399</v>
      </c>
      <c r="S96" t="s">
        <v>400</v>
      </c>
      <c r="T96" t="s">
        <v>260</v>
      </c>
      <c r="U96" t="s">
        <v>189</v>
      </c>
      <c r="V96" t="s">
        <v>401</v>
      </c>
      <c r="W96" t="s">
        <v>402</v>
      </c>
      <c r="X96" t="s">
        <v>339</v>
      </c>
      <c r="Y96" t="s">
        <v>403</v>
      </c>
      <c r="Z96" t="str">
        <f>INDEX(Coding!$B:$B,MATCH(N96,Coding!$A:$A,0))</f>
        <v>Blues</v>
      </c>
      <c r="AA96" t="str">
        <f>INDEX(Coding!$B:$B,MATCH(O96,Coding!$A:$A,0))</f>
        <v>Brumbies</v>
      </c>
      <c r="AB96" t="str">
        <f>INDEX(Coding!$B:$B,MATCH(P96,Coding!$A:$A,0))</f>
        <v>Chiefs</v>
      </c>
      <c r="AC96" t="str">
        <f>INDEX(Coding!$B:$B,MATCH(Q96,Coding!$A:$A,0))</f>
        <v>NA</v>
      </c>
      <c r="AD96" t="str">
        <f>INDEX(Coding!$B:$B,MATCH(R96,Coding!$A:$A,0))</f>
        <v>Drua</v>
      </c>
      <c r="AE96" t="str">
        <f>INDEX(Coding!$B:$B,MATCH(S96,Coding!$A:$A,0))</f>
        <v>Force</v>
      </c>
      <c r="AF96" t="str">
        <f>INDEX(Coding!$B:$B,MATCH(T96,Coding!$A:$A,0))</f>
        <v>Highlanders</v>
      </c>
      <c r="AG96" t="str">
        <f>INDEX(Coding!$B:$B,MATCH(U96,Coding!$A:$A,0))</f>
        <v>Hurricanes</v>
      </c>
      <c r="AH96" t="str">
        <f>INDEX(Coding!$B:$B,MATCH(V96,Coding!$A:$A,0))</f>
        <v>Moana Pasifika</v>
      </c>
      <c r="AI96" t="str">
        <f>INDEX(Coding!$B:$B,MATCH(W96,Coding!$A:$A,0))</f>
        <v>Rebels</v>
      </c>
      <c r="AJ96" t="str">
        <f>INDEX(Coding!$B:$B,MATCH(X96,Coding!$A:$A,0))</f>
        <v>Reds</v>
      </c>
      <c r="AK96" t="str">
        <f>INDEX(Coding!$B:$B,MATCH(Y96,Coding!$A:$A,0))</f>
        <v>Waratahs</v>
      </c>
    </row>
    <row r="97" spans="1:37">
      <c r="A97" s="7">
        <v>217395763</v>
      </c>
      <c r="B97" t="s">
        <v>38</v>
      </c>
      <c r="C97" t="s">
        <v>37</v>
      </c>
      <c r="D97" t="s">
        <v>38</v>
      </c>
      <c r="E97" t="s">
        <v>37</v>
      </c>
      <c r="F97" t="s">
        <v>38</v>
      </c>
      <c r="G97" t="s">
        <v>37</v>
      </c>
      <c r="H97" t="s">
        <v>37</v>
      </c>
      <c r="I97" t="s">
        <v>37</v>
      </c>
      <c r="J97" t="s">
        <v>37</v>
      </c>
      <c r="K97" t="s">
        <v>38</v>
      </c>
      <c r="L97" t="s">
        <v>37</v>
      </c>
      <c r="M97" t="s">
        <v>37</v>
      </c>
      <c r="N97" t="s">
        <v>405</v>
      </c>
      <c r="O97" t="s">
        <v>161</v>
      </c>
      <c r="P97" t="s">
        <v>161</v>
      </c>
      <c r="Q97" t="s">
        <v>47</v>
      </c>
      <c r="R97" t="s">
        <v>161</v>
      </c>
      <c r="S97" t="s">
        <v>161</v>
      </c>
      <c r="T97" t="s">
        <v>58</v>
      </c>
      <c r="U97" t="s">
        <v>45</v>
      </c>
      <c r="V97" t="s">
        <v>161</v>
      </c>
      <c r="W97" t="s">
        <v>161</v>
      </c>
      <c r="X97" t="s">
        <v>161</v>
      </c>
      <c r="Y97" t="s">
        <v>161</v>
      </c>
      <c r="Z97" t="str">
        <f>INDEX(Coding!$B:$B,MATCH(N97,Coding!$A:$A,0))</f>
        <v>NA</v>
      </c>
      <c r="AA97" t="str">
        <f>INDEX(Coding!$B:$B,MATCH(O97,Coding!$A:$A,0))</f>
        <v>NA</v>
      </c>
      <c r="AB97" t="str">
        <f>INDEX(Coding!$B:$B,MATCH(P97,Coding!$A:$A,0))</f>
        <v>NA</v>
      </c>
      <c r="AC97" t="str">
        <f>INDEX(Coding!$B:$B,MATCH(Q97,Coding!$A:$A,0))</f>
        <v>Blues</v>
      </c>
      <c r="AD97" t="str">
        <f>INDEX(Coding!$B:$B,MATCH(R97,Coding!$A:$A,0))</f>
        <v>NA</v>
      </c>
      <c r="AE97" t="str">
        <f>INDEX(Coding!$B:$B,MATCH(S97,Coding!$A:$A,0))</f>
        <v>NA</v>
      </c>
      <c r="AF97" t="str">
        <f>INDEX(Coding!$B:$B,MATCH(T97,Coding!$A:$A,0))</f>
        <v>Highlanders</v>
      </c>
      <c r="AG97" t="str">
        <f>INDEX(Coding!$B:$B,MATCH(U97,Coding!$A:$A,0))</f>
        <v>NA</v>
      </c>
      <c r="AH97" t="str">
        <f>INDEX(Coding!$B:$B,MATCH(V97,Coding!$A:$A,0))</f>
        <v>NA</v>
      </c>
      <c r="AI97" t="str">
        <f>INDEX(Coding!$B:$B,MATCH(W97,Coding!$A:$A,0))</f>
        <v>NA</v>
      </c>
      <c r="AJ97" t="str">
        <f>INDEX(Coding!$B:$B,MATCH(X97,Coding!$A:$A,0))</f>
        <v>NA</v>
      </c>
      <c r="AK97" t="str">
        <f>INDEX(Coding!$B:$B,MATCH(Y97,Coding!$A:$A,0))</f>
        <v>NA</v>
      </c>
    </row>
    <row r="98" spans="1:37">
      <c r="A98" s="7">
        <v>217395771</v>
      </c>
      <c r="B98" t="s">
        <v>37</v>
      </c>
      <c r="C98" t="s">
        <v>37</v>
      </c>
      <c r="D98" t="s">
        <v>38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406</v>
      </c>
      <c r="O98" t="s">
        <v>407</v>
      </c>
      <c r="P98" t="s">
        <v>408</v>
      </c>
      <c r="Q98" t="s">
        <v>409</v>
      </c>
      <c r="R98" t="s">
        <v>410</v>
      </c>
      <c r="S98" t="s">
        <v>411</v>
      </c>
      <c r="T98" t="s">
        <v>412</v>
      </c>
      <c r="U98" t="s">
        <v>413</v>
      </c>
      <c r="V98" t="s">
        <v>407</v>
      </c>
      <c r="W98" t="s">
        <v>407</v>
      </c>
      <c r="X98" t="s">
        <v>414</v>
      </c>
      <c r="Y98" t="s">
        <v>407</v>
      </c>
      <c r="Z98" t="str">
        <f>INDEX(Coding!$B:$B,MATCH(N98,Coding!$A:$A,0))</f>
        <v>NA</v>
      </c>
      <c r="AA98" t="str">
        <f>INDEX(Coding!$B:$B,MATCH(O98,Coding!$A:$A,0))</f>
        <v>NA</v>
      </c>
      <c r="AB98" t="str">
        <f>INDEX(Coding!$B:$B,MATCH(P98,Coding!$A:$A,0))</f>
        <v>NA</v>
      </c>
      <c r="AC98" t="str">
        <f>INDEX(Coding!$B:$B,MATCH(Q98,Coding!$A:$A,0))</f>
        <v>NA</v>
      </c>
      <c r="AD98" t="str">
        <f>INDEX(Coding!$B:$B,MATCH(R98,Coding!$A:$A,0))</f>
        <v>Drua</v>
      </c>
      <c r="AE98" t="str">
        <f>INDEX(Coding!$B:$B,MATCH(S98,Coding!$A:$A,0))</f>
        <v>Force</v>
      </c>
      <c r="AF98" t="str">
        <f>INDEX(Coding!$B:$B,MATCH(T98,Coding!$A:$A,0))</f>
        <v>Highlanders</v>
      </c>
      <c r="AG98" t="str">
        <f>INDEX(Coding!$B:$B,MATCH(U98,Coding!$A:$A,0))</f>
        <v>Hurricanes</v>
      </c>
      <c r="AH98" t="str">
        <f>INDEX(Coding!$B:$B,MATCH(V98,Coding!$A:$A,0))</f>
        <v>NA</v>
      </c>
      <c r="AI98" t="str">
        <f>INDEX(Coding!$B:$B,MATCH(W98,Coding!$A:$A,0))</f>
        <v>NA</v>
      </c>
      <c r="AJ98" t="str">
        <f>INDEX(Coding!$B:$B,MATCH(X98,Coding!$A:$A,0))</f>
        <v>Reds</v>
      </c>
      <c r="AK98" t="str">
        <f>INDEX(Coding!$B:$B,MATCH(Y98,Coding!$A:$A,0))</f>
        <v>NA</v>
      </c>
    </row>
    <row r="99" spans="1:37">
      <c r="A99" s="7">
        <v>217395775</v>
      </c>
      <c r="B99" t="s">
        <v>38</v>
      </c>
      <c r="C99" t="s">
        <v>38</v>
      </c>
      <c r="D99" t="s">
        <v>38</v>
      </c>
      <c r="E99" t="s">
        <v>37</v>
      </c>
      <c r="F99" t="s">
        <v>37</v>
      </c>
      <c r="G99" t="s">
        <v>37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37</v>
      </c>
      <c r="N99" t="s">
        <v>54</v>
      </c>
      <c r="O99" t="s">
        <v>59</v>
      </c>
      <c r="P99" t="s">
        <v>51</v>
      </c>
      <c r="Q99" t="s">
        <v>71</v>
      </c>
      <c r="R99" t="s">
        <v>221</v>
      </c>
      <c r="S99" t="s">
        <v>55</v>
      </c>
      <c r="T99" t="s">
        <v>46</v>
      </c>
      <c r="U99" t="s">
        <v>44</v>
      </c>
      <c r="V99" t="s">
        <v>53</v>
      </c>
      <c r="W99" t="s">
        <v>43</v>
      </c>
      <c r="X99" t="s">
        <v>50</v>
      </c>
      <c r="Y99" t="s">
        <v>47</v>
      </c>
      <c r="Z99" t="str">
        <f>INDEX(Coding!$B:$B,MATCH(N99,Coding!$A:$A,0))</f>
        <v>Waratahs</v>
      </c>
      <c r="AA99" t="str">
        <f>INDEX(Coding!$B:$B,MATCH(O99,Coding!$A:$A,0))</f>
        <v>Chiefs</v>
      </c>
      <c r="AB99" t="str">
        <f>INDEX(Coding!$B:$B,MATCH(P99,Coding!$A:$A,0))</f>
        <v>Rebels</v>
      </c>
      <c r="AC99" t="str">
        <f>INDEX(Coding!$B:$B,MATCH(Q99,Coding!$A:$A,0))</f>
        <v>Reds</v>
      </c>
      <c r="AD99" t="str">
        <f>INDEX(Coding!$B:$B,MATCH(R99,Coding!$A:$A,0))</f>
        <v>Moana Pasifika</v>
      </c>
      <c r="AE99" t="str">
        <f>INDEX(Coding!$B:$B,MATCH(S99,Coding!$A:$A,0))</f>
        <v>Hurricanes</v>
      </c>
      <c r="AF99" t="str">
        <f>INDEX(Coding!$B:$B,MATCH(T99,Coding!$A:$A,0))</f>
        <v>Brumbies</v>
      </c>
      <c r="AG99" t="str">
        <f>INDEX(Coding!$B:$B,MATCH(U99,Coding!$A:$A,0))</f>
        <v>Force</v>
      </c>
      <c r="AH99" t="str">
        <f>INDEX(Coding!$B:$B,MATCH(V99,Coding!$A:$A,0))</f>
        <v>Drua</v>
      </c>
      <c r="AI99" t="str">
        <f>INDEX(Coding!$B:$B,MATCH(W99,Coding!$A:$A,0))</f>
        <v>Highlanders</v>
      </c>
      <c r="AJ99" t="str">
        <f>INDEX(Coding!$B:$B,MATCH(X99,Coding!$A:$A,0))</f>
        <v>Crusaders</v>
      </c>
      <c r="AK99" t="str">
        <f>INDEX(Coding!$B:$B,MATCH(Y99,Coding!$A:$A,0))</f>
        <v>Blues</v>
      </c>
    </row>
    <row r="100" spans="1:37">
      <c r="A100" s="7">
        <v>217395777</v>
      </c>
      <c r="B100" t="s">
        <v>38</v>
      </c>
      <c r="C100" t="s">
        <v>38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38</v>
      </c>
      <c r="K100" t="s">
        <v>38</v>
      </c>
      <c r="L100" t="s">
        <v>37</v>
      </c>
      <c r="M100" t="s">
        <v>37</v>
      </c>
      <c r="N100" t="s">
        <v>50</v>
      </c>
      <c r="O100" t="s">
        <v>54</v>
      </c>
      <c r="P100" t="s">
        <v>47</v>
      </c>
      <c r="Q100" t="s">
        <v>43</v>
      </c>
      <c r="R100" t="s">
        <v>89</v>
      </c>
      <c r="S100" t="s">
        <v>71</v>
      </c>
      <c r="T100" t="s">
        <v>59</v>
      </c>
      <c r="U100" t="s">
        <v>43</v>
      </c>
      <c r="V100" t="s">
        <v>53</v>
      </c>
      <c r="W100" t="s">
        <v>44</v>
      </c>
      <c r="X100" t="s">
        <v>415</v>
      </c>
      <c r="Y100" t="s">
        <v>131</v>
      </c>
      <c r="Z100" t="str">
        <f>INDEX(Coding!$B:$B,MATCH(N100,Coding!$A:$A,0))</f>
        <v>Crusaders</v>
      </c>
      <c r="AA100" t="str">
        <f>INDEX(Coding!$B:$B,MATCH(O100,Coding!$A:$A,0))</f>
        <v>Waratahs</v>
      </c>
      <c r="AB100" t="str">
        <f>INDEX(Coding!$B:$B,MATCH(P100,Coding!$A:$A,0))</f>
        <v>Blues</v>
      </c>
      <c r="AC100" t="str">
        <f>INDEX(Coding!$B:$B,MATCH(Q100,Coding!$A:$A,0))</f>
        <v>Highlanders</v>
      </c>
      <c r="AD100" t="str">
        <f>INDEX(Coding!$B:$B,MATCH(R100,Coding!$A:$A,0))</f>
        <v>Hurricanes</v>
      </c>
      <c r="AE100" t="str">
        <f>INDEX(Coding!$B:$B,MATCH(S100,Coding!$A:$A,0))</f>
        <v>Reds</v>
      </c>
      <c r="AF100" t="str">
        <f>INDEX(Coding!$B:$B,MATCH(T100,Coding!$A:$A,0))</f>
        <v>Chiefs</v>
      </c>
      <c r="AG100" t="str">
        <f>INDEX(Coding!$B:$B,MATCH(U100,Coding!$A:$A,0))</f>
        <v>Highlanders</v>
      </c>
      <c r="AH100" t="str">
        <f>INDEX(Coding!$B:$B,MATCH(V100,Coding!$A:$A,0))</f>
        <v>Drua</v>
      </c>
      <c r="AI100" t="str">
        <f>INDEX(Coding!$B:$B,MATCH(W100,Coding!$A:$A,0))</f>
        <v>Force</v>
      </c>
      <c r="AJ100" t="str">
        <f>INDEX(Coding!$B:$B,MATCH(X100,Coding!$A:$A,0))</f>
        <v>Waratahs</v>
      </c>
      <c r="AK100" t="str">
        <f>INDEX(Coding!$B:$B,MATCH(Y100,Coding!$A:$A,0))</f>
        <v>Force</v>
      </c>
    </row>
    <row r="101" spans="1:37">
      <c r="A101" s="7">
        <v>217395780</v>
      </c>
      <c r="B101" t="s">
        <v>38</v>
      </c>
      <c r="C101" t="s">
        <v>38</v>
      </c>
      <c r="D101" t="s">
        <v>38</v>
      </c>
      <c r="E101" t="s">
        <v>37</v>
      </c>
      <c r="F101" t="s">
        <v>38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40</v>
      </c>
      <c r="O101" t="s">
        <v>416</v>
      </c>
      <c r="P101" t="s">
        <v>169</v>
      </c>
      <c r="Q101" t="s">
        <v>57</v>
      </c>
      <c r="R101" t="s">
        <v>124</v>
      </c>
      <c r="S101" t="s">
        <v>341</v>
      </c>
      <c r="T101" t="s">
        <v>58</v>
      </c>
      <c r="U101" t="s">
        <v>86</v>
      </c>
      <c r="V101" t="s">
        <v>124</v>
      </c>
      <c r="W101" t="s">
        <v>417</v>
      </c>
      <c r="X101" t="s">
        <v>70</v>
      </c>
      <c r="Y101" t="s">
        <v>172</v>
      </c>
      <c r="Z101" t="str">
        <f>INDEX(Coding!$B:$B,MATCH(N101,Coding!$A:$A,0))</f>
        <v>NA</v>
      </c>
      <c r="AA101" t="str">
        <f>INDEX(Coding!$B:$B,MATCH(O101,Coding!$A:$A,0))</f>
        <v>NA</v>
      </c>
      <c r="AB101" t="str">
        <f>INDEX(Coding!$B:$B,MATCH(P101,Coding!$A:$A,0))</f>
        <v>NA</v>
      </c>
      <c r="AC101" t="str">
        <f>INDEX(Coding!$B:$B,MATCH(Q101,Coding!$A:$A,0))</f>
        <v>NA</v>
      </c>
      <c r="AD101" t="str">
        <f>INDEX(Coding!$B:$B,MATCH(R101,Coding!$A:$A,0))</f>
        <v>Drua</v>
      </c>
      <c r="AE101" t="str">
        <f>INDEX(Coding!$B:$B,MATCH(S101,Coding!$A:$A,0))</f>
        <v>NA</v>
      </c>
      <c r="AF101" t="str">
        <f>INDEX(Coding!$B:$B,MATCH(T101,Coding!$A:$A,0))</f>
        <v>Highlanders</v>
      </c>
      <c r="AG101" t="str">
        <f>INDEX(Coding!$B:$B,MATCH(U101,Coding!$A:$A,0))</f>
        <v>Hurricanes</v>
      </c>
      <c r="AH101" t="str">
        <f>INDEX(Coding!$B:$B,MATCH(V101,Coding!$A:$A,0))</f>
        <v>Drua</v>
      </c>
      <c r="AI101" t="str">
        <f>INDEX(Coding!$B:$B,MATCH(W101,Coding!$A:$A,0))</f>
        <v>NA</v>
      </c>
      <c r="AJ101" t="str">
        <f>INDEX(Coding!$B:$B,MATCH(X101,Coding!$A:$A,0))</f>
        <v>Reds</v>
      </c>
      <c r="AK101" t="str">
        <f>INDEX(Coding!$B:$B,MATCH(Y101,Coding!$A:$A,0))</f>
        <v>Waratahs</v>
      </c>
    </row>
    <row r="102" spans="1:37">
      <c r="A102" s="7">
        <v>217395794</v>
      </c>
      <c r="B102" t="s">
        <v>38</v>
      </c>
      <c r="C102" t="s">
        <v>38</v>
      </c>
      <c r="D102" t="s">
        <v>37</v>
      </c>
      <c r="E102" t="s">
        <v>37</v>
      </c>
      <c r="F102" t="s">
        <v>38</v>
      </c>
      <c r="G102" t="s">
        <v>37</v>
      </c>
      <c r="H102" t="s">
        <v>37</v>
      </c>
      <c r="I102" t="s">
        <v>38</v>
      </c>
      <c r="J102" t="s">
        <v>38</v>
      </c>
      <c r="K102" t="s">
        <v>38</v>
      </c>
      <c r="L102" t="s">
        <v>37</v>
      </c>
      <c r="M102" t="s">
        <v>37</v>
      </c>
      <c r="N102" t="s">
        <v>43</v>
      </c>
      <c r="O102" t="s">
        <v>47</v>
      </c>
      <c r="P102" t="s">
        <v>50</v>
      </c>
      <c r="Q102" t="s">
        <v>47</v>
      </c>
      <c r="R102" t="s">
        <v>50</v>
      </c>
      <c r="S102" t="s">
        <v>47</v>
      </c>
      <c r="T102" t="s">
        <v>51</v>
      </c>
      <c r="U102" t="s">
        <v>47</v>
      </c>
      <c r="V102" t="s">
        <v>55</v>
      </c>
      <c r="W102" t="s">
        <v>44</v>
      </c>
      <c r="X102" t="s">
        <v>51</v>
      </c>
      <c r="Y102" t="s">
        <v>44</v>
      </c>
      <c r="Z102" t="str">
        <f>INDEX(Coding!$B:$B,MATCH(N102,Coding!$A:$A,0))</f>
        <v>Highlanders</v>
      </c>
      <c r="AA102" t="str">
        <f>INDEX(Coding!$B:$B,MATCH(O102,Coding!$A:$A,0))</f>
        <v>Blues</v>
      </c>
      <c r="AB102" t="str">
        <f>INDEX(Coding!$B:$B,MATCH(P102,Coding!$A:$A,0))</f>
        <v>Crusaders</v>
      </c>
      <c r="AC102" t="str">
        <f>INDEX(Coding!$B:$B,MATCH(Q102,Coding!$A:$A,0))</f>
        <v>Blues</v>
      </c>
      <c r="AD102" t="str">
        <f>INDEX(Coding!$B:$B,MATCH(R102,Coding!$A:$A,0))</f>
        <v>Crusaders</v>
      </c>
      <c r="AE102" t="str">
        <f>INDEX(Coding!$B:$B,MATCH(S102,Coding!$A:$A,0))</f>
        <v>Blues</v>
      </c>
      <c r="AF102" t="str">
        <f>INDEX(Coding!$B:$B,MATCH(T102,Coding!$A:$A,0))</f>
        <v>Rebels</v>
      </c>
      <c r="AG102" t="str">
        <f>INDEX(Coding!$B:$B,MATCH(U102,Coding!$A:$A,0))</f>
        <v>Blues</v>
      </c>
      <c r="AH102" t="str">
        <f>INDEX(Coding!$B:$B,MATCH(V102,Coding!$A:$A,0))</f>
        <v>Hurricanes</v>
      </c>
      <c r="AI102" t="str">
        <f>INDEX(Coding!$B:$B,MATCH(W102,Coding!$A:$A,0))</f>
        <v>Force</v>
      </c>
      <c r="AJ102" t="str">
        <f>INDEX(Coding!$B:$B,MATCH(X102,Coding!$A:$A,0))</f>
        <v>Rebels</v>
      </c>
      <c r="AK102" t="str">
        <f>INDEX(Coding!$B:$B,MATCH(Y102,Coding!$A:$A,0))</f>
        <v>Force</v>
      </c>
    </row>
    <row r="103" spans="1:37">
      <c r="A103" s="7">
        <v>217395803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38</v>
      </c>
      <c r="K103" t="s">
        <v>38</v>
      </c>
      <c r="L103" t="s">
        <v>419</v>
      </c>
      <c r="M103" t="s">
        <v>37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421</v>
      </c>
      <c r="V103" t="s">
        <v>421</v>
      </c>
      <c r="W103" t="s">
        <v>420</v>
      </c>
      <c r="X103" t="s">
        <v>420</v>
      </c>
      <c r="Y103" t="s">
        <v>420</v>
      </c>
      <c r="Z103" t="str">
        <f>INDEX(Coding!$B:$B,MATCH(N103,Coding!$A:$A,0))</f>
        <v>NA</v>
      </c>
      <c r="AA103" t="str">
        <f>INDEX(Coding!$B:$B,MATCH(O103,Coding!$A:$A,0))</f>
        <v>NA</v>
      </c>
      <c r="AB103" t="str">
        <f>INDEX(Coding!$B:$B,MATCH(P103,Coding!$A:$A,0))</f>
        <v>NA</v>
      </c>
      <c r="AC103" t="str">
        <f>INDEX(Coding!$B:$B,MATCH(Q103,Coding!$A:$A,0))</f>
        <v>NA</v>
      </c>
      <c r="AD103" t="str">
        <f>INDEX(Coding!$B:$B,MATCH(R103,Coding!$A:$A,0))</f>
        <v>NA</v>
      </c>
      <c r="AE103" t="str">
        <f>INDEX(Coding!$B:$B,MATCH(S103,Coding!$A:$A,0))</f>
        <v>NA</v>
      </c>
      <c r="AF103" t="str">
        <f>INDEX(Coding!$B:$B,MATCH(T103,Coding!$A:$A,0))</f>
        <v>NA</v>
      </c>
      <c r="AG103" t="str">
        <f>INDEX(Coding!$B:$B,MATCH(U103,Coding!$A:$A,0))</f>
        <v>NA</v>
      </c>
      <c r="AH103" t="str">
        <f>INDEX(Coding!$B:$B,MATCH(V103,Coding!$A:$A,0))</f>
        <v>NA</v>
      </c>
      <c r="AI103" t="str">
        <f>INDEX(Coding!$B:$B,MATCH(W103,Coding!$A:$A,0))</f>
        <v>NA</v>
      </c>
      <c r="AJ103" t="str">
        <f>INDEX(Coding!$B:$B,MATCH(X103,Coding!$A:$A,0))</f>
        <v>NA</v>
      </c>
      <c r="AK103" t="str">
        <f>INDEX(Coding!$B:$B,MATCH(Y103,Coding!$A:$A,0))</f>
        <v>NA</v>
      </c>
    </row>
    <row r="104" spans="1:37">
      <c r="A104" s="7">
        <v>217395818</v>
      </c>
      <c r="B104" t="s">
        <v>38</v>
      </c>
      <c r="C104" t="s">
        <v>38</v>
      </c>
      <c r="D104" t="s">
        <v>37</v>
      </c>
      <c r="E104" t="s">
        <v>37</v>
      </c>
      <c r="F104" t="s">
        <v>38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422</v>
      </c>
      <c r="O104" t="s">
        <v>423</v>
      </c>
      <c r="P104" t="s">
        <v>424</v>
      </c>
      <c r="Q104" t="s">
        <v>425</v>
      </c>
      <c r="R104" t="s">
        <v>426</v>
      </c>
      <c r="S104" t="s">
        <v>427</v>
      </c>
      <c r="T104" t="s">
        <v>428</v>
      </c>
      <c r="U104" t="s">
        <v>429</v>
      </c>
      <c r="V104" t="s">
        <v>430</v>
      </c>
      <c r="W104" t="s">
        <v>431</v>
      </c>
      <c r="X104" t="s">
        <v>432</v>
      </c>
      <c r="Y104" t="s">
        <v>433</v>
      </c>
      <c r="Z104" t="str">
        <f>INDEX(Coding!$B:$B,MATCH(N104,Coding!$A:$A,0))</f>
        <v>NA</v>
      </c>
      <c r="AA104" t="str">
        <f>INDEX(Coding!$B:$B,MATCH(O104,Coding!$A:$A,0))</f>
        <v>NA</v>
      </c>
      <c r="AB104" t="str">
        <f>INDEX(Coding!$B:$B,MATCH(P104,Coding!$A:$A,0))</f>
        <v>Chiefs</v>
      </c>
      <c r="AC104" t="str">
        <f>INDEX(Coding!$B:$B,MATCH(Q104,Coding!$A:$A,0))</f>
        <v>NA</v>
      </c>
      <c r="AD104" t="str">
        <f>INDEX(Coding!$B:$B,MATCH(R104,Coding!$A:$A,0))</f>
        <v>NA</v>
      </c>
      <c r="AE104" t="str">
        <f>INDEX(Coding!$B:$B,MATCH(S104,Coding!$A:$A,0))</f>
        <v>NA</v>
      </c>
      <c r="AF104" t="str">
        <f>INDEX(Coding!$B:$B,MATCH(T104,Coding!$A:$A,0))</f>
        <v>NA</v>
      </c>
      <c r="AG104" t="str">
        <f>INDEX(Coding!$B:$B,MATCH(U104,Coding!$A:$A,0))</f>
        <v>NA</v>
      </c>
      <c r="AH104" t="str">
        <f>INDEX(Coding!$B:$B,MATCH(V104,Coding!$A:$A,0))</f>
        <v>NA</v>
      </c>
      <c r="AI104" t="str">
        <f>INDEX(Coding!$B:$B,MATCH(W104,Coding!$A:$A,0))</f>
        <v>NA</v>
      </c>
      <c r="AJ104" t="str">
        <f>INDEX(Coding!$B:$B,MATCH(X104,Coding!$A:$A,0))</f>
        <v>NA</v>
      </c>
      <c r="AK104" t="str">
        <f>INDEX(Coding!$B:$B,MATCH(Y104,Coding!$A:$A,0))</f>
        <v>Waratahs</v>
      </c>
    </row>
    <row r="105" spans="1:37">
      <c r="A105" s="7">
        <v>217395821</v>
      </c>
      <c r="B105" t="s">
        <v>38</v>
      </c>
      <c r="C105" t="s">
        <v>38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38</v>
      </c>
      <c r="K105" t="s">
        <v>37</v>
      </c>
      <c r="L105" t="s">
        <v>37</v>
      </c>
      <c r="M105" t="s">
        <v>37</v>
      </c>
      <c r="N105" t="s">
        <v>434</v>
      </c>
      <c r="O105" t="s">
        <v>435</v>
      </c>
      <c r="P105" t="s">
        <v>436</v>
      </c>
      <c r="Q105" t="s">
        <v>45</v>
      </c>
      <c r="R105" t="s">
        <v>124</v>
      </c>
      <c r="S105" t="s">
        <v>437</v>
      </c>
      <c r="T105" t="s">
        <v>58</v>
      </c>
      <c r="U105" t="s">
        <v>86</v>
      </c>
      <c r="V105" t="s">
        <v>171</v>
      </c>
      <c r="W105" t="s">
        <v>86</v>
      </c>
      <c r="X105" t="s">
        <v>70</v>
      </c>
      <c r="Y105" t="s">
        <v>438</v>
      </c>
      <c r="Z105" t="str">
        <f>INDEX(Coding!$B:$B,MATCH(N105,Coding!$A:$A,0))</f>
        <v>NA</v>
      </c>
      <c r="AA105" t="str">
        <f>INDEX(Coding!$B:$B,MATCH(O105,Coding!$A:$A,0))</f>
        <v>NA</v>
      </c>
      <c r="AB105" t="str">
        <f>INDEX(Coding!$B:$B,MATCH(P105,Coding!$A:$A,0))</f>
        <v>NA</v>
      </c>
      <c r="AC105" t="str">
        <f>INDEX(Coding!$B:$B,MATCH(Q105,Coding!$A:$A,0))</f>
        <v>NA</v>
      </c>
      <c r="AD105" t="str">
        <f>INDEX(Coding!$B:$B,MATCH(R105,Coding!$A:$A,0))</f>
        <v>Drua</v>
      </c>
      <c r="AE105" t="str">
        <f>INDEX(Coding!$B:$B,MATCH(S105,Coding!$A:$A,0))</f>
        <v>NA</v>
      </c>
      <c r="AF105" t="str">
        <f>INDEX(Coding!$B:$B,MATCH(T105,Coding!$A:$A,0))</f>
        <v>Highlanders</v>
      </c>
      <c r="AG105" t="str">
        <f>INDEX(Coding!$B:$B,MATCH(U105,Coding!$A:$A,0))</f>
        <v>Hurricanes</v>
      </c>
      <c r="AH105" t="str">
        <f>INDEX(Coding!$B:$B,MATCH(V105,Coding!$A:$A,0))</f>
        <v>Moana Pasifika</v>
      </c>
      <c r="AI105" t="str">
        <f>INDEX(Coding!$B:$B,MATCH(W105,Coding!$A:$A,0))</f>
        <v>Hurricanes</v>
      </c>
      <c r="AJ105" t="str">
        <f>INDEX(Coding!$B:$B,MATCH(X105,Coding!$A:$A,0))</f>
        <v>Reds</v>
      </c>
      <c r="AK105" t="str">
        <f>INDEX(Coding!$B:$B,MATCH(Y105,Coding!$A:$A,0))</f>
        <v>NA</v>
      </c>
    </row>
    <row r="106" spans="1:37">
      <c r="A106" s="7">
        <v>217395822</v>
      </c>
      <c r="B106" t="s">
        <v>38</v>
      </c>
      <c r="C106" t="s">
        <v>38</v>
      </c>
      <c r="D106" t="s">
        <v>38</v>
      </c>
      <c r="E106" t="s">
        <v>37</v>
      </c>
      <c r="F106" t="s">
        <v>37</v>
      </c>
      <c r="G106" t="s">
        <v>37</v>
      </c>
      <c r="H106" t="s">
        <v>38</v>
      </c>
      <c r="I106" t="s">
        <v>37</v>
      </c>
      <c r="J106" t="s">
        <v>38</v>
      </c>
      <c r="K106" t="s">
        <v>37</v>
      </c>
      <c r="L106" t="s">
        <v>439</v>
      </c>
      <c r="M106" t="s">
        <v>37</v>
      </c>
      <c r="N106" t="s">
        <v>40</v>
      </c>
      <c r="O106" t="s">
        <v>440</v>
      </c>
      <c r="P106" t="s">
        <v>202</v>
      </c>
      <c r="Q106" t="s">
        <v>45</v>
      </c>
      <c r="R106" t="s">
        <v>124</v>
      </c>
      <c r="S106" t="s">
        <v>342</v>
      </c>
      <c r="T106" t="s">
        <v>441</v>
      </c>
      <c r="U106" t="s">
        <v>86</v>
      </c>
      <c r="V106" t="s">
        <v>442</v>
      </c>
      <c r="W106" t="s">
        <v>35</v>
      </c>
      <c r="X106" t="s">
        <v>70</v>
      </c>
      <c r="Y106" t="s">
        <v>255</v>
      </c>
      <c r="Z106" t="str">
        <f>INDEX(Coding!$B:$B,MATCH(N106,Coding!$A:$A,0))</f>
        <v>NA</v>
      </c>
      <c r="AA106" t="str">
        <f>INDEX(Coding!$B:$B,MATCH(O106,Coding!$A:$A,0))</f>
        <v>Brumbies</v>
      </c>
      <c r="AB106" t="str">
        <f>INDEX(Coding!$B:$B,MATCH(P106,Coding!$A:$A,0))</f>
        <v>Chiefs</v>
      </c>
      <c r="AC106" t="str">
        <f>INDEX(Coding!$B:$B,MATCH(Q106,Coding!$A:$A,0))</f>
        <v>NA</v>
      </c>
      <c r="AD106" t="str">
        <f>INDEX(Coding!$B:$B,MATCH(R106,Coding!$A:$A,0))</f>
        <v>Drua</v>
      </c>
      <c r="AE106" t="str">
        <f>INDEX(Coding!$B:$B,MATCH(S106,Coding!$A:$A,0))</f>
        <v>Rebels</v>
      </c>
      <c r="AF106" t="str">
        <f>INDEX(Coding!$B:$B,MATCH(T106,Coding!$A:$A,0))</f>
        <v>NA</v>
      </c>
      <c r="AG106" t="str">
        <f>INDEX(Coding!$B:$B,MATCH(U106,Coding!$A:$A,0))</f>
        <v>Hurricanes</v>
      </c>
      <c r="AH106" t="str">
        <f>INDEX(Coding!$B:$B,MATCH(V106,Coding!$A:$A,0))</f>
        <v>NA</v>
      </c>
      <c r="AI106" t="str">
        <f>INDEX(Coding!$B:$B,MATCH(W106,Coding!$A:$A,0))</f>
        <v>NA</v>
      </c>
      <c r="AJ106" t="str">
        <f>INDEX(Coding!$B:$B,MATCH(X106,Coding!$A:$A,0))</f>
        <v>Reds</v>
      </c>
      <c r="AK106" t="str">
        <f>INDEX(Coding!$B:$B,MATCH(Y106,Coding!$A:$A,0))</f>
        <v>Waratahs</v>
      </c>
    </row>
    <row r="107" spans="1:37">
      <c r="A107" s="7">
        <v>217395856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37</v>
      </c>
      <c r="H107" t="s">
        <v>38</v>
      </c>
      <c r="I107" t="s">
        <v>38</v>
      </c>
      <c r="J107" t="s">
        <v>38</v>
      </c>
      <c r="K107" t="s">
        <v>38</v>
      </c>
      <c r="L107" t="s">
        <v>37</v>
      </c>
      <c r="M107" t="s">
        <v>37</v>
      </c>
      <c r="N107" t="s">
        <v>54</v>
      </c>
      <c r="O107" t="s">
        <v>59</v>
      </c>
      <c r="P107" t="s">
        <v>46</v>
      </c>
      <c r="Q107" t="s">
        <v>71</v>
      </c>
      <c r="R107" t="s">
        <v>221</v>
      </c>
      <c r="S107" t="s">
        <v>51</v>
      </c>
      <c r="T107" t="s">
        <v>51</v>
      </c>
      <c r="U107" t="s">
        <v>44</v>
      </c>
      <c r="V107" t="s">
        <v>101</v>
      </c>
      <c r="W107" t="s">
        <v>43</v>
      </c>
      <c r="X107" t="s">
        <v>50</v>
      </c>
      <c r="Y107" t="s">
        <v>47</v>
      </c>
      <c r="Z107" t="str">
        <f>INDEX(Coding!$B:$B,MATCH(N107,Coding!$A:$A,0))</f>
        <v>Waratahs</v>
      </c>
      <c r="AA107" t="str">
        <f>INDEX(Coding!$B:$B,MATCH(O107,Coding!$A:$A,0))</f>
        <v>Chiefs</v>
      </c>
      <c r="AB107" t="str">
        <f>INDEX(Coding!$B:$B,MATCH(P107,Coding!$A:$A,0))</f>
        <v>Brumbies</v>
      </c>
      <c r="AC107" t="str">
        <f>INDEX(Coding!$B:$B,MATCH(Q107,Coding!$A:$A,0))</f>
        <v>Reds</v>
      </c>
      <c r="AD107" t="str">
        <f>INDEX(Coding!$B:$B,MATCH(R107,Coding!$A:$A,0))</f>
        <v>Moana Pasifika</v>
      </c>
      <c r="AE107" t="str">
        <f>INDEX(Coding!$B:$B,MATCH(S107,Coding!$A:$A,0))</f>
        <v>Rebels</v>
      </c>
      <c r="AF107" t="str">
        <f>INDEX(Coding!$B:$B,MATCH(T107,Coding!$A:$A,0))</f>
        <v>Rebels</v>
      </c>
      <c r="AG107" t="str">
        <f>INDEX(Coding!$B:$B,MATCH(U107,Coding!$A:$A,0))</f>
        <v>Force</v>
      </c>
      <c r="AH107" t="str">
        <f>INDEX(Coding!$B:$B,MATCH(V107,Coding!$A:$A,0))</f>
        <v>Drua</v>
      </c>
      <c r="AI107" t="str">
        <f>INDEX(Coding!$B:$B,MATCH(W107,Coding!$A:$A,0))</f>
        <v>Highlanders</v>
      </c>
      <c r="AJ107" t="str">
        <f>INDEX(Coding!$B:$B,MATCH(X107,Coding!$A:$A,0))</f>
        <v>Crusaders</v>
      </c>
      <c r="AK107" t="str">
        <f>INDEX(Coding!$B:$B,MATCH(Y107,Coding!$A:$A,0))</f>
        <v>Blues</v>
      </c>
    </row>
    <row r="108" spans="1:37">
      <c r="A108" s="7">
        <v>217395866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38</v>
      </c>
      <c r="N108" t="s">
        <v>443</v>
      </c>
      <c r="O108" t="s">
        <v>443</v>
      </c>
      <c r="P108" t="s">
        <v>443</v>
      </c>
      <c r="Q108" t="s">
        <v>443</v>
      </c>
      <c r="R108" t="s">
        <v>443</v>
      </c>
      <c r="S108" t="s">
        <v>443</v>
      </c>
      <c r="T108" t="s">
        <v>443</v>
      </c>
      <c r="U108" t="s">
        <v>443</v>
      </c>
      <c r="V108" t="s">
        <v>443</v>
      </c>
      <c r="W108" t="s">
        <v>443</v>
      </c>
      <c r="X108" t="s">
        <v>444</v>
      </c>
      <c r="Y108" t="s">
        <v>443</v>
      </c>
      <c r="Z108" t="str">
        <f>INDEX(Coding!$B:$B,MATCH(N108,Coding!$A:$A,0))</f>
        <v>NA</v>
      </c>
      <c r="AA108" t="str">
        <f>INDEX(Coding!$B:$B,MATCH(O108,Coding!$A:$A,0))</f>
        <v>NA</v>
      </c>
      <c r="AB108" t="str">
        <f>INDEX(Coding!$B:$B,MATCH(P108,Coding!$A:$A,0))</f>
        <v>NA</v>
      </c>
      <c r="AC108" t="str">
        <f>INDEX(Coding!$B:$B,MATCH(Q108,Coding!$A:$A,0))</f>
        <v>NA</v>
      </c>
      <c r="AD108" t="str">
        <f>INDEX(Coding!$B:$B,MATCH(R108,Coding!$A:$A,0))</f>
        <v>NA</v>
      </c>
      <c r="AE108" t="str">
        <f>INDEX(Coding!$B:$B,MATCH(S108,Coding!$A:$A,0))</f>
        <v>NA</v>
      </c>
      <c r="AF108" t="str">
        <f>INDEX(Coding!$B:$B,MATCH(T108,Coding!$A:$A,0))</f>
        <v>NA</v>
      </c>
      <c r="AG108" t="str">
        <f>INDEX(Coding!$B:$B,MATCH(U108,Coding!$A:$A,0))</f>
        <v>NA</v>
      </c>
      <c r="AH108" t="str">
        <f>INDEX(Coding!$B:$B,MATCH(V108,Coding!$A:$A,0))</f>
        <v>NA</v>
      </c>
      <c r="AI108" t="str">
        <f>INDEX(Coding!$B:$B,MATCH(W108,Coding!$A:$A,0))</f>
        <v>NA</v>
      </c>
      <c r="AJ108" t="str">
        <f>INDEX(Coding!$B:$B,MATCH(X108,Coding!$A:$A,0))</f>
        <v>NA</v>
      </c>
      <c r="AK108" t="str">
        <f>INDEX(Coding!$B:$B,MATCH(Y108,Coding!$A:$A,0))</f>
        <v>NA</v>
      </c>
    </row>
    <row r="109" spans="1:37">
      <c r="A109" s="7">
        <v>217395923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38</v>
      </c>
      <c r="N109" t="s">
        <v>50</v>
      </c>
      <c r="O109" t="s">
        <v>445</v>
      </c>
      <c r="P109" t="s">
        <v>47</v>
      </c>
      <c r="Q109" t="s">
        <v>47</v>
      </c>
      <c r="R109" t="s">
        <v>124</v>
      </c>
      <c r="S109" t="s">
        <v>446</v>
      </c>
      <c r="T109" t="s">
        <v>96</v>
      </c>
      <c r="U109" t="s">
        <v>47</v>
      </c>
      <c r="V109" t="s">
        <v>447</v>
      </c>
      <c r="W109" t="s">
        <v>447</v>
      </c>
      <c r="X109" t="s">
        <v>448</v>
      </c>
      <c r="Y109" t="s">
        <v>447</v>
      </c>
      <c r="Z109" t="str">
        <f>INDEX(Coding!$B:$B,MATCH(N109,Coding!$A:$A,0))</f>
        <v>Crusaders</v>
      </c>
      <c r="AA109" t="str">
        <f>INDEX(Coding!$B:$B,MATCH(O109,Coding!$A:$A,0))</f>
        <v>NA</v>
      </c>
      <c r="AB109" t="str">
        <f>INDEX(Coding!$B:$B,MATCH(P109,Coding!$A:$A,0))</f>
        <v>Blues</v>
      </c>
      <c r="AC109" t="str">
        <f>INDEX(Coding!$B:$B,MATCH(Q109,Coding!$A:$A,0))</f>
        <v>Blues</v>
      </c>
      <c r="AD109" t="str">
        <f>INDEX(Coding!$B:$B,MATCH(R109,Coding!$A:$A,0))</f>
        <v>Drua</v>
      </c>
      <c r="AE109" t="str">
        <f>INDEX(Coding!$B:$B,MATCH(S109,Coding!$A:$A,0))</f>
        <v>NA</v>
      </c>
      <c r="AF109" t="str">
        <f>INDEX(Coding!$B:$B,MATCH(T109,Coding!$A:$A,0))</f>
        <v>NA</v>
      </c>
      <c r="AG109" t="str">
        <f>INDEX(Coding!$B:$B,MATCH(U109,Coding!$A:$A,0))</f>
        <v>Blues</v>
      </c>
      <c r="AH109" t="str">
        <f>INDEX(Coding!$B:$B,MATCH(V109,Coding!$A:$A,0))</f>
        <v>NA</v>
      </c>
      <c r="AI109" t="str">
        <f>INDEX(Coding!$B:$B,MATCH(W109,Coding!$A:$A,0))</f>
        <v>NA</v>
      </c>
      <c r="AJ109" t="str">
        <f>INDEX(Coding!$B:$B,MATCH(X109,Coding!$A:$A,0))</f>
        <v>NA</v>
      </c>
      <c r="AK109" t="str">
        <f>INDEX(Coding!$B:$B,MATCH(Y109,Coding!$A:$A,0))</f>
        <v>NA</v>
      </c>
    </row>
    <row r="110" spans="1:37">
      <c r="A110" s="7">
        <v>217395947</v>
      </c>
      <c r="B110" t="s">
        <v>37</v>
      </c>
      <c r="C110" t="s">
        <v>37</v>
      </c>
      <c r="D110" t="s">
        <v>38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38</v>
      </c>
      <c r="L110" t="s">
        <v>37</v>
      </c>
      <c r="M110" t="s">
        <v>37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tr">
        <f>INDEX(Coding!$B:$B,MATCH(N110,Coding!$A:$A,0))</f>
        <v>NA</v>
      </c>
      <c r="AA110" t="str">
        <f>INDEX(Coding!$B:$B,MATCH(O110,Coding!$A:$A,0))</f>
        <v>NA</v>
      </c>
      <c r="AB110" t="str">
        <f>INDEX(Coding!$B:$B,MATCH(P110,Coding!$A:$A,0))</f>
        <v>NA</v>
      </c>
      <c r="AC110" t="str">
        <f>INDEX(Coding!$B:$B,MATCH(Q110,Coding!$A:$A,0))</f>
        <v>NA</v>
      </c>
      <c r="AD110" t="str">
        <f>INDEX(Coding!$B:$B,MATCH(R110,Coding!$A:$A,0))</f>
        <v>NA</v>
      </c>
      <c r="AE110" t="str">
        <f>INDEX(Coding!$B:$B,MATCH(S110,Coding!$A:$A,0))</f>
        <v>NA</v>
      </c>
      <c r="AF110" t="str">
        <f>INDEX(Coding!$B:$B,MATCH(T110,Coding!$A:$A,0))</f>
        <v>NA</v>
      </c>
      <c r="AG110" t="str">
        <f>INDEX(Coding!$B:$B,MATCH(U110,Coding!$A:$A,0))</f>
        <v>NA</v>
      </c>
      <c r="AH110" t="str">
        <f>INDEX(Coding!$B:$B,MATCH(V110,Coding!$A:$A,0))</f>
        <v>NA</v>
      </c>
      <c r="AI110" t="str">
        <f>INDEX(Coding!$B:$B,MATCH(W110,Coding!$A:$A,0))</f>
        <v>NA</v>
      </c>
      <c r="AJ110" t="str">
        <f>INDEX(Coding!$B:$B,MATCH(X110,Coding!$A:$A,0))</f>
        <v>NA</v>
      </c>
      <c r="AK110" t="str">
        <f>INDEX(Coding!$B:$B,MATCH(Y110,Coding!$A:$A,0))</f>
        <v>NA</v>
      </c>
    </row>
    <row r="111" spans="1:37">
      <c r="A111" s="7">
        <v>217395954</v>
      </c>
      <c r="B111" t="s">
        <v>37</v>
      </c>
      <c r="C111" t="s">
        <v>38</v>
      </c>
      <c r="D111" t="s">
        <v>38</v>
      </c>
      <c r="E111" t="s">
        <v>38</v>
      </c>
      <c r="F111" t="s">
        <v>38</v>
      </c>
      <c r="G111" t="s">
        <v>37</v>
      </c>
      <c r="H111" t="s">
        <v>38</v>
      </c>
      <c r="I111" t="s">
        <v>37</v>
      </c>
      <c r="J111" t="s">
        <v>37</v>
      </c>
      <c r="K111" t="s">
        <v>38</v>
      </c>
      <c r="L111" t="s">
        <v>37</v>
      </c>
      <c r="M111" t="s">
        <v>37</v>
      </c>
      <c r="N111" t="s">
        <v>449</v>
      </c>
      <c r="O111" t="s">
        <v>449</v>
      </c>
      <c r="P111" t="s">
        <v>450</v>
      </c>
      <c r="Q111" t="s">
        <v>449</v>
      </c>
      <c r="R111" t="s">
        <v>450</v>
      </c>
      <c r="S111" t="s">
        <v>449</v>
      </c>
      <c r="T111" t="s">
        <v>450</v>
      </c>
      <c r="U111" t="s">
        <v>451</v>
      </c>
      <c r="V111" t="s">
        <v>449</v>
      </c>
      <c r="W111" t="s">
        <v>449</v>
      </c>
      <c r="X111" t="s">
        <v>449</v>
      </c>
      <c r="Y111" t="s">
        <v>449</v>
      </c>
      <c r="Z111" t="str">
        <f>INDEX(Coding!$B:$B,MATCH(N111,Coding!$A:$A,0))</f>
        <v>NA</v>
      </c>
      <c r="AA111" t="str">
        <f>INDEX(Coding!$B:$B,MATCH(O111,Coding!$A:$A,0))</f>
        <v>NA</v>
      </c>
      <c r="AB111" t="str">
        <f>INDEX(Coding!$B:$B,MATCH(P111,Coding!$A:$A,0))</f>
        <v>NA</v>
      </c>
      <c r="AC111" t="str">
        <f>INDEX(Coding!$B:$B,MATCH(Q111,Coding!$A:$A,0))</f>
        <v>NA</v>
      </c>
      <c r="AD111" t="str">
        <f>INDEX(Coding!$B:$B,MATCH(R111,Coding!$A:$A,0))</f>
        <v>NA</v>
      </c>
      <c r="AE111" t="str">
        <f>INDEX(Coding!$B:$B,MATCH(S111,Coding!$A:$A,0))</f>
        <v>NA</v>
      </c>
      <c r="AF111" t="str">
        <f>INDEX(Coding!$B:$B,MATCH(T111,Coding!$A:$A,0))</f>
        <v>NA</v>
      </c>
      <c r="AG111" t="str">
        <f>INDEX(Coding!$B:$B,MATCH(U111,Coding!$A:$A,0))</f>
        <v>NA</v>
      </c>
      <c r="AH111" t="str">
        <f>INDEX(Coding!$B:$B,MATCH(V111,Coding!$A:$A,0))</f>
        <v>NA</v>
      </c>
      <c r="AI111" t="str">
        <f>INDEX(Coding!$B:$B,MATCH(W111,Coding!$A:$A,0))</f>
        <v>NA</v>
      </c>
      <c r="AJ111" t="str">
        <f>INDEX(Coding!$B:$B,MATCH(X111,Coding!$A:$A,0))</f>
        <v>NA</v>
      </c>
      <c r="AK111" t="str">
        <f>INDEX(Coding!$B:$B,MATCH(Y111,Coding!$A:$A,0))</f>
        <v>NA</v>
      </c>
    </row>
    <row r="112" spans="1:37">
      <c r="A112" s="7">
        <v>217395967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38</v>
      </c>
      <c r="N112" t="s">
        <v>248</v>
      </c>
      <c r="O112" t="s">
        <v>248</v>
      </c>
      <c r="P112" t="s">
        <v>248</v>
      </c>
      <c r="Q112" t="s">
        <v>248</v>
      </c>
      <c r="R112" t="s">
        <v>248</v>
      </c>
      <c r="S112" t="s">
        <v>248</v>
      </c>
      <c r="T112" t="s">
        <v>248</v>
      </c>
      <c r="U112" t="s">
        <v>248</v>
      </c>
      <c r="V112" t="s">
        <v>248</v>
      </c>
      <c r="W112" t="s">
        <v>248</v>
      </c>
      <c r="X112" t="s">
        <v>248</v>
      </c>
      <c r="Y112" t="s">
        <v>248</v>
      </c>
      <c r="Z112" t="str">
        <f>INDEX(Coding!$B:$B,MATCH(N112,Coding!$A:$A,0))</f>
        <v>NA</v>
      </c>
      <c r="AA112" t="str">
        <f>INDEX(Coding!$B:$B,MATCH(O112,Coding!$A:$A,0))</f>
        <v>NA</v>
      </c>
      <c r="AB112" t="str">
        <f>INDEX(Coding!$B:$B,MATCH(P112,Coding!$A:$A,0))</f>
        <v>NA</v>
      </c>
      <c r="AC112" t="str">
        <f>INDEX(Coding!$B:$B,MATCH(Q112,Coding!$A:$A,0))</f>
        <v>NA</v>
      </c>
      <c r="AD112" t="str">
        <f>INDEX(Coding!$B:$B,MATCH(R112,Coding!$A:$A,0))</f>
        <v>NA</v>
      </c>
      <c r="AE112" t="str">
        <f>INDEX(Coding!$B:$B,MATCH(S112,Coding!$A:$A,0))</f>
        <v>NA</v>
      </c>
      <c r="AF112" t="str">
        <f>INDEX(Coding!$B:$B,MATCH(T112,Coding!$A:$A,0))</f>
        <v>NA</v>
      </c>
      <c r="AG112" t="str">
        <f>INDEX(Coding!$B:$B,MATCH(U112,Coding!$A:$A,0))</f>
        <v>NA</v>
      </c>
      <c r="AH112" t="str">
        <f>INDEX(Coding!$B:$B,MATCH(V112,Coding!$A:$A,0))</f>
        <v>NA</v>
      </c>
      <c r="AI112" t="str">
        <f>INDEX(Coding!$B:$B,MATCH(W112,Coding!$A:$A,0))</f>
        <v>NA</v>
      </c>
      <c r="AJ112" t="str">
        <f>INDEX(Coding!$B:$B,MATCH(X112,Coding!$A:$A,0))</f>
        <v>NA</v>
      </c>
      <c r="AK112" t="str">
        <f>INDEX(Coding!$B:$B,MATCH(Y112,Coding!$A:$A,0))</f>
        <v>NA</v>
      </c>
    </row>
    <row r="113" spans="1:37">
      <c r="A113" s="7">
        <v>217395988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38</v>
      </c>
      <c r="J113" t="s">
        <v>37</v>
      </c>
      <c r="K113" t="s">
        <v>38</v>
      </c>
      <c r="L113" t="s">
        <v>37</v>
      </c>
      <c r="M113" t="s">
        <v>37</v>
      </c>
      <c r="N113" t="s">
        <v>452</v>
      </c>
      <c r="O113" t="s">
        <v>453</v>
      </c>
      <c r="P113" t="s">
        <v>454</v>
      </c>
      <c r="Q113" t="s">
        <v>455</v>
      </c>
      <c r="R113" t="s">
        <v>456</v>
      </c>
      <c r="S113" t="s">
        <v>457</v>
      </c>
      <c r="T113" t="s">
        <v>458</v>
      </c>
      <c r="U113" t="s">
        <v>459</v>
      </c>
      <c r="V113" t="s">
        <v>460</v>
      </c>
      <c r="W113" t="s">
        <v>461</v>
      </c>
      <c r="X113" t="s">
        <v>462</v>
      </c>
      <c r="Y113" t="s">
        <v>463</v>
      </c>
      <c r="Z113" t="str">
        <f>INDEX(Coding!$B:$B,MATCH(N113,Coding!$A:$A,0))</f>
        <v>NA</v>
      </c>
      <c r="AA113" t="str">
        <f>INDEX(Coding!$B:$B,MATCH(O113,Coding!$A:$A,0))</f>
        <v>NA</v>
      </c>
      <c r="AB113" t="str">
        <f>INDEX(Coding!$B:$B,MATCH(P113,Coding!$A:$A,0))</f>
        <v>NA</v>
      </c>
      <c r="AC113" t="str">
        <f>INDEX(Coding!$B:$B,MATCH(Q113,Coding!$A:$A,0))</f>
        <v>NA</v>
      </c>
      <c r="AD113" t="str">
        <f>INDEX(Coding!$B:$B,MATCH(R113,Coding!$A:$A,0))</f>
        <v>NA</v>
      </c>
      <c r="AE113" t="str">
        <f>INDEX(Coding!$B:$B,MATCH(S113,Coding!$A:$A,0))</f>
        <v>NA</v>
      </c>
      <c r="AF113" t="str">
        <f>INDEX(Coding!$B:$B,MATCH(T113,Coding!$A:$A,0))</f>
        <v>NA</v>
      </c>
      <c r="AG113" t="str">
        <f>INDEX(Coding!$B:$B,MATCH(U113,Coding!$A:$A,0))</f>
        <v>NA</v>
      </c>
      <c r="AH113" t="str">
        <f>INDEX(Coding!$B:$B,MATCH(V113,Coding!$A:$A,0))</f>
        <v>NA</v>
      </c>
      <c r="AI113" t="str">
        <f>INDEX(Coding!$B:$B,MATCH(W113,Coding!$A:$A,0))</f>
        <v>NA</v>
      </c>
      <c r="AJ113" t="str">
        <f>INDEX(Coding!$B:$B,MATCH(X113,Coding!$A:$A,0))</f>
        <v>NA</v>
      </c>
      <c r="AK113" t="str">
        <f>INDEX(Coding!$B:$B,MATCH(Y113,Coding!$A:$A,0))</f>
        <v>NA</v>
      </c>
    </row>
    <row r="114" spans="1:37">
      <c r="A114" s="7">
        <v>217396025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98</v>
      </c>
      <c r="M114" t="s">
        <v>37</v>
      </c>
      <c r="N114" t="s">
        <v>62</v>
      </c>
      <c r="O114" t="s">
        <v>464</v>
      </c>
      <c r="P114" t="s">
        <v>62</v>
      </c>
      <c r="Q114" t="s">
        <v>464</v>
      </c>
      <c r="R114" t="s">
        <v>464</v>
      </c>
      <c r="S114" t="s">
        <v>62</v>
      </c>
      <c r="T114" t="s">
        <v>62</v>
      </c>
      <c r="U114" t="s">
        <v>464</v>
      </c>
      <c r="V114" t="s">
        <v>62</v>
      </c>
      <c r="W114" t="s">
        <v>464</v>
      </c>
      <c r="X114" t="s">
        <v>464</v>
      </c>
      <c r="Y114" t="s">
        <v>62</v>
      </c>
      <c r="Z114" t="str">
        <f>INDEX(Coding!$B:$B,MATCH(N114,Coding!$A:$A,0))</f>
        <v>NA</v>
      </c>
      <c r="AA114" t="str">
        <f>INDEX(Coding!$B:$B,MATCH(O114,Coding!$A:$A,0))</f>
        <v>NA</v>
      </c>
      <c r="AB114" t="str">
        <f>INDEX(Coding!$B:$B,MATCH(P114,Coding!$A:$A,0))</f>
        <v>NA</v>
      </c>
      <c r="AC114" t="str">
        <f>INDEX(Coding!$B:$B,MATCH(Q114,Coding!$A:$A,0))</f>
        <v>NA</v>
      </c>
      <c r="AD114" t="str">
        <f>INDEX(Coding!$B:$B,MATCH(R114,Coding!$A:$A,0))</f>
        <v>NA</v>
      </c>
      <c r="AE114" t="str">
        <f>INDEX(Coding!$B:$B,MATCH(S114,Coding!$A:$A,0))</f>
        <v>NA</v>
      </c>
      <c r="AF114" t="str">
        <f>INDEX(Coding!$B:$B,MATCH(T114,Coding!$A:$A,0))</f>
        <v>NA</v>
      </c>
      <c r="AG114" t="str">
        <f>INDEX(Coding!$B:$B,MATCH(U114,Coding!$A:$A,0))</f>
        <v>NA</v>
      </c>
      <c r="AH114" t="str">
        <f>INDEX(Coding!$B:$B,MATCH(V114,Coding!$A:$A,0))</f>
        <v>NA</v>
      </c>
      <c r="AI114" t="str">
        <f>INDEX(Coding!$B:$B,MATCH(W114,Coding!$A:$A,0))</f>
        <v>NA</v>
      </c>
      <c r="AJ114" t="str">
        <f>INDEX(Coding!$B:$B,MATCH(X114,Coding!$A:$A,0))</f>
        <v>NA</v>
      </c>
      <c r="AK114" t="str">
        <f>INDEX(Coding!$B:$B,MATCH(Y114,Coding!$A:$A,0))</f>
        <v>NA</v>
      </c>
    </row>
    <row r="115" spans="1:37">
      <c r="A115" s="7">
        <v>217396037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38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465</v>
      </c>
      <c r="O115" t="s">
        <v>466</v>
      </c>
      <c r="P115" t="s">
        <v>467</v>
      </c>
      <c r="Q115" t="s">
        <v>69</v>
      </c>
      <c r="R115" t="s">
        <v>466</v>
      </c>
      <c r="S115" t="s">
        <v>468</v>
      </c>
      <c r="T115" t="s">
        <v>469</v>
      </c>
      <c r="U115" t="s">
        <v>470</v>
      </c>
      <c r="V115" t="s">
        <v>471</v>
      </c>
      <c r="W115" t="s">
        <v>472</v>
      </c>
      <c r="X115" t="s">
        <v>473</v>
      </c>
      <c r="Y115" t="s">
        <v>474</v>
      </c>
      <c r="Z115" t="str">
        <f>INDEX(Coding!$B:$B,MATCH(N115,Coding!$A:$A,0))</f>
        <v>NA</v>
      </c>
      <c r="AA115" t="str">
        <f>INDEX(Coding!$B:$B,MATCH(O115,Coding!$A:$A,0))</f>
        <v>NA</v>
      </c>
      <c r="AB115" t="str">
        <f>INDEX(Coding!$B:$B,MATCH(P115,Coding!$A:$A,0))</f>
        <v>NA</v>
      </c>
      <c r="AC115" t="str">
        <f>INDEX(Coding!$B:$B,MATCH(Q115,Coding!$A:$A,0))</f>
        <v>NA</v>
      </c>
      <c r="AD115" t="str">
        <f>INDEX(Coding!$B:$B,MATCH(R115,Coding!$A:$A,0))</f>
        <v>NA</v>
      </c>
      <c r="AE115" t="str">
        <f>INDEX(Coding!$B:$B,MATCH(S115,Coding!$A:$A,0))</f>
        <v>NA</v>
      </c>
      <c r="AF115" t="str">
        <f>INDEX(Coding!$B:$B,MATCH(T115,Coding!$A:$A,0))</f>
        <v>NA</v>
      </c>
      <c r="AG115" t="str">
        <f>INDEX(Coding!$B:$B,MATCH(U115,Coding!$A:$A,0))</f>
        <v>NA</v>
      </c>
      <c r="AH115" t="str">
        <f>INDEX(Coding!$B:$B,MATCH(V115,Coding!$A:$A,0))</f>
        <v>NA</v>
      </c>
      <c r="AI115" t="str">
        <f>INDEX(Coding!$B:$B,MATCH(W115,Coding!$A:$A,0))</f>
        <v>NA</v>
      </c>
      <c r="AJ115" t="str">
        <f>INDEX(Coding!$B:$B,MATCH(X115,Coding!$A:$A,0))</f>
        <v>NA</v>
      </c>
      <c r="AK115" t="str">
        <f>INDEX(Coding!$B:$B,MATCH(Y115,Coding!$A:$A,0))</f>
        <v>NA</v>
      </c>
    </row>
    <row r="116" spans="1:37">
      <c r="A116" s="7">
        <v>217396042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475</v>
      </c>
      <c r="M116" t="s">
        <v>37</v>
      </c>
      <c r="N116" t="s">
        <v>47</v>
      </c>
      <c r="O116" t="s">
        <v>46</v>
      </c>
      <c r="P116" t="s">
        <v>59</v>
      </c>
      <c r="Q116" t="s">
        <v>50</v>
      </c>
      <c r="R116" t="s">
        <v>101</v>
      </c>
      <c r="S116" t="s">
        <v>44</v>
      </c>
      <c r="T116" t="s">
        <v>43</v>
      </c>
      <c r="U116" t="s">
        <v>55</v>
      </c>
      <c r="V116" t="s">
        <v>221</v>
      </c>
      <c r="W116" t="s">
        <v>51</v>
      </c>
      <c r="X116" t="s">
        <v>71</v>
      </c>
      <c r="Y116" t="s">
        <v>54</v>
      </c>
      <c r="Z116" t="str">
        <f>INDEX(Coding!$B:$B,MATCH(N116,Coding!$A:$A,0))</f>
        <v>Blues</v>
      </c>
      <c r="AA116" t="str">
        <f>INDEX(Coding!$B:$B,MATCH(O116,Coding!$A:$A,0))</f>
        <v>Brumbies</v>
      </c>
      <c r="AB116" t="str">
        <f>INDEX(Coding!$B:$B,MATCH(P116,Coding!$A:$A,0))</f>
        <v>Chiefs</v>
      </c>
      <c r="AC116" t="str">
        <f>INDEX(Coding!$B:$B,MATCH(Q116,Coding!$A:$A,0))</f>
        <v>Crusaders</v>
      </c>
      <c r="AD116" t="str">
        <f>INDEX(Coding!$B:$B,MATCH(R116,Coding!$A:$A,0))</f>
        <v>Drua</v>
      </c>
      <c r="AE116" t="str">
        <f>INDEX(Coding!$B:$B,MATCH(S116,Coding!$A:$A,0))</f>
        <v>Force</v>
      </c>
      <c r="AF116" t="str">
        <f>INDEX(Coding!$B:$B,MATCH(T116,Coding!$A:$A,0))</f>
        <v>Highlanders</v>
      </c>
      <c r="AG116" t="str">
        <f>INDEX(Coding!$B:$B,MATCH(U116,Coding!$A:$A,0))</f>
        <v>Hurricanes</v>
      </c>
      <c r="AH116" t="str">
        <f>INDEX(Coding!$B:$B,MATCH(V116,Coding!$A:$A,0))</f>
        <v>Moana Pasifika</v>
      </c>
      <c r="AI116" t="str">
        <f>INDEX(Coding!$B:$B,MATCH(W116,Coding!$A:$A,0))</f>
        <v>Rebels</v>
      </c>
      <c r="AJ116" t="str">
        <f>INDEX(Coding!$B:$B,MATCH(X116,Coding!$A:$A,0))</f>
        <v>Reds</v>
      </c>
      <c r="AK116" t="str">
        <f>INDEX(Coding!$B:$B,MATCH(Y116,Coding!$A:$A,0))</f>
        <v>Waratahs</v>
      </c>
    </row>
    <row r="117" spans="1:37">
      <c r="A117" s="7">
        <v>217396045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38</v>
      </c>
      <c r="N117" t="s">
        <v>476</v>
      </c>
      <c r="O117" t="s">
        <v>153</v>
      </c>
      <c r="P117" t="s">
        <v>476</v>
      </c>
      <c r="Q117" t="s">
        <v>153</v>
      </c>
      <c r="R117" t="s">
        <v>249</v>
      </c>
      <c r="S117" t="s">
        <v>249</v>
      </c>
      <c r="T117" t="s">
        <v>249</v>
      </c>
      <c r="U117" t="s">
        <v>153</v>
      </c>
      <c r="V117" t="s">
        <v>249</v>
      </c>
      <c r="W117" t="s">
        <v>249</v>
      </c>
      <c r="X117" t="s">
        <v>249</v>
      </c>
      <c r="Y117" t="s">
        <v>249</v>
      </c>
      <c r="Z117" t="str">
        <f>INDEX(Coding!$B:$B,MATCH(N117,Coding!$A:$A,0))</f>
        <v>NA</v>
      </c>
      <c r="AA117" t="str">
        <f>INDEX(Coding!$B:$B,MATCH(O117,Coding!$A:$A,0))</f>
        <v>NA</v>
      </c>
      <c r="AB117" t="str">
        <f>INDEX(Coding!$B:$B,MATCH(P117,Coding!$A:$A,0))</f>
        <v>NA</v>
      </c>
      <c r="AC117" t="str">
        <f>INDEX(Coding!$B:$B,MATCH(Q117,Coding!$A:$A,0))</f>
        <v>NA</v>
      </c>
      <c r="AD117" t="str">
        <f>INDEX(Coding!$B:$B,MATCH(R117,Coding!$A:$A,0))</f>
        <v>NA</v>
      </c>
      <c r="AE117" t="str">
        <f>INDEX(Coding!$B:$B,MATCH(S117,Coding!$A:$A,0))</f>
        <v>NA</v>
      </c>
      <c r="AF117" t="str">
        <f>INDEX(Coding!$B:$B,MATCH(T117,Coding!$A:$A,0))</f>
        <v>NA</v>
      </c>
      <c r="AG117" t="str">
        <f>INDEX(Coding!$B:$B,MATCH(U117,Coding!$A:$A,0))</f>
        <v>NA</v>
      </c>
      <c r="AH117" t="str">
        <f>INDEX(Coding!$B:$B,MATCH(V117,Coding!$A:$A,0))</f>
        <v>NA</v>
      </c>
      <c r="AI117" t="str">
        <f>INDEX(Coding!$B:$B,MATCH(W117,Coding!$A:$A,0))</f>
        <v>NA</v>
      </c>
      <c r="AJ117" t="str">
        <f>INDEX(Coding!$B:$B,MATCH(X117,Coding!$A:$A,0))</f>
        <v>NA</v>
      </c>
      <c r="AK117" t="str">
        <f>INDEX(Coding!$B:$B,MATCH(Y117,Coding!$A:$A,0))</f>
        <v>NA</v>
      </c>
    </row>
    <row r="118" spans="1:37">
      <c r="A118" s="7">
        <v>217396084</v>
      </c>
      <c r="B118" t="s">
        <v>38</v>
      </c>
      <c r="C118" t="s">
        <v>37</v>
      </c>
      <c r="D118" t="s">
        <v>38</v>
      </c>
      <c r="E118" t="s">
        <v>37</v>
      </c>
      <c r="F118" t="s">
        <v>37</v>
      </c>
      <c r="G118" t="s">
        <v>37</v>
      </c>
      <c r="H118" t="s">
        <v>38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89</v>
      </c>
      <c r="O118" t="s">
        <v>159</v>
      </c>
      <c r="P118" t="s">
        <v>159</v>
      </c>
      <c r="Q118" t="s">
        <v>55</v>
      </c>
      <c r="R118" t="s">
        <v>63</v>
      </c>
      <c r="S118" t="s">
        <v>477</v>
      </c>
      <c r="T118" t="s">
        <v>478</v>
      </c>
      <c r="U118" t="s">
        <v>159</v>
      </c>
      <c r="V118" t="s">
        <v>159</v>
      </c>
      <c r="W118" t="s">
        <v>159</v>
      </c>
      <c r="X118" t="s">
        <v>114</v>
      </c>
      <c r="Y118" t="s">
        <v>159</v>
      </c>
      <c r="Z118" t="str">
        <f>INDEX(Coding!$B:$B,MATCH(N118,Coding!$A:$A,0))</f>
        <v>Hurricanes</v>
      </c>
      <c r="AA118" t="str">
        <f>INDEX(Coding!$B:$B,MATCH(O118,Coding!$A:$A,0))</f>
        <v>NA</v>
      </c>
      <c r="AB118" t="str">
        <f>INDEX(Coding!$B:$B,MATCH(P118,Coding!$A:$A,0))</f>
        <v>NA</v>
      </c>
      <c r="AC118" t="str">
        <f>INDEX(Coding!$B:$B,MATCH(Q118,Coding!$A:$A,0))</f>
        <v>Hurricanes</v>
      </c>
      <c r="AD118" t="str">
        <f>INDEX(Coding!$B:$B,MATCH(R118,Coding!$A:$A,0))</f>
        <v>NA</v>
      </c>
      <c r="AE118" t="str">
        <f>INDEX(Coding!$B:$B,MATCH(S118,Coding!$A:$A,0))</f>
        <v>NA</v>
      </c>
      <c r="AF118" t="str">
        <f>INDEX(Coding!$B:$B,MATCH(T118,Coding!$A:$A,0))</f>
        <v>Crusaders</v>
      </c>
      <c r="AG118" t="str">
        <f>INDEX(Coding!$B:$B,MATCH(U118,Coding!$A:$A,0))</f>
        <v>NA</v>
      </c>
      <c r="AH118" t="str">
        <f>INDEX(Coding!$B:$B,MATCH(V118,Coding!$A:$A,0))</f>
        <v>NA</v>
      </c>
      <c r="AI118" t="str">
        <f>INDEX(Coding!$B:$B,MATCH(W118,Coding!$A:$A,0))</f>
        <v>NA</v>
      </c>
      <c r="AJ118" t="str">
        <f>INDEX(Coding!$B:$B,MATCH(X118,Coding!$A:$A,0))</f>
        <v>NA</v>
      </c>
      <c r="AK118" t="str">
        <f>INDEX(Coding!$B:$B,MATCH(Y118,Coding!$A:$A,0))</f>
        <v>NA</v>
      </c>
    </row>
    <row r="119" spans="1:37">
      <c r="A119" s="7">
        <v>217396085</v>
      </c>
      <c r="B119" t="s">
        <v>38</v>
      </c>
      <c r="C119" t="s">
        <v>38</v>
      </c>
      <c r="D119" t="s">
        <v>38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47</v>
      </c>
      <c r="O119" t="s">
        <v>55</v>
      </c>
      <c r="P119" t="s">
        <v>55</v>
      </c>
      <c r="Q119" t="s">
        <v>55</v>
      </c>
      <c r="R119" t="s">
        <v>155</v>
      </c>
      <c r="S119" t="s">
        <v>43</v>
      </c>
      <c r="T119" t="s">
        <v>59</v>
      </c>
      <c r="U119" t="s">
        <v>55</v>
      </c>
      <c r="V119" t="s">
        <v>47</v>
      </c>
      <c r="W119" t="s">
        <v>43</v>
      </c>
      <c r="X119" t="s">
        <v>90</v>
      </c>
      <c r="Y119" t="s">
        <v>40</v>
      </c>
      <c r="Z119" t="str">
        <f>INDEX(Coding!$B:$B,MATCH(N119,Coding!$A:$A,0))</f>
        <v>Blues</v>
      </c>
      <c r="AA119" t="str">
        <f>INDEX(Coding!$B:$B,MATCH(O119,Coding!$A:$A,0))</f>
        <v>Hurricanes</v>
      </c>
      <c r="AB119" t="str">
        <f>INDEX(Coding!$B:$B,MATCH(P119,Coding!$A:$A,0))</f>
        <v>Hurricanes</v>
      </c>
      <c r="AC119" t="str">
        <f>INDEX(Coding!$B:$B,MATCH(Q119,Coding!$A:$A,0))</f>
        <v>Hurricanes</v>
      </c>
      <c r="AD119" t="str">
        <f>INDEX(Coding!$B:$B,MATCH(R119,Coding!$A:$A,0))</f>
        <v>Moana Pasifika</v>
      </c>
      <c r="AE119" t="str">
        <f>INDEX(Coding!$B:$B,MATCH(S119,Coding!$A:$A,0))</f>
        <v>Highlanders</v>
      </c>
      <c r="AF119" t="str">
        <f>INDEX(Coding!$B:$B,MATCH(T119,Coding!$A:$A,0))</f>
        <v>Chiefs</v>
      </c>
      <c r="AG119" t="str">
        <f>INDEX(Coding!$B:$B,MATCH(U119,Coding!$A:$A,0))</f>
        <v>Hurricanes</v>
      </c>
      <c r="AH119" t="str">
        <f>INDEX(Coding!$B:$B,MATCH(V119,Coding!$A:$A,0))</f>
        <v>Blues</v>
      </c>
      <c r="AI119" t="str">
        <f>INDEX(Coding!$B:$B,MATCH(W119,Coding!$A:$A,0))</f>
        <v>Highlanders</v>
      </c>
      <c r="AJ119" t="str">
        <f>INDEX(Coding!$B:$B,MATCH(X119,Coding!$A:$A,0))</f>
        <v>Crusaders</v>
      </c>
      <c r="AK119" t="str">
        <f>INDEX(Coding!$B:$B,MATCH(Y119,Coding!$A:$A,0))</f>
        <v>NA</v>
      </c>
    </row>
    <row r="120" spans="1:37">
      <c r="A120" s="7">
        <v>217396088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479</v>
      </c>
      <c r="M120" t="s">
        <v>37</v>
      </c>
      <c r="N120" t="s">
        <v>480</v>
      </c>
      <c r="O120" t="s">
        <v>481</v>
      </c>
      <c r="P120" t="s">
        <v>482</v>
      </c>
      <c r="Q120" t="s">
        <v>483</v>
      </c>
      <c r="R120" t="s">
        <v>484</v>
      </c>
      <c r="S120" t="s">
        <v>485</v>
      </c>
      <c r="T120" t="s">
        <v>187</v>
      </c>
      <c r="U120" t="s">
        <v>486</v>
      </c>
      <c r="V120" t="s">
        <v>487</v>
      </c>
      <c r="W120" t="s">
        <v>488</v>
      </c>
      <c r="X120" t="s">
        <v>488</v>
      </c>
      <c r="Y120" t="s">
        <v>489</v>
      </c>
      <c r="Z120" t="str">
        <f>INDEX(Coding!$B:$B,MATCH(N120,Coding!$A:$A,0))</f>
        <v>NA</v>
      </c>
      <c r="AA120" t="str">
        <f>INDEX(Coding!$B:$B,MATCH(O120,Coding!$A:$A,0))</f>
        <v>NA</v>
      </c>
      <c r="AB120" t="str">
        <f>INDEX(Coding!$B:$B,MATCH(P120,Coding!$A:$A,0))</f>
        <v>NA</v>
      </c>
      <c r="AC120" t="str">
        <f>INDEX(Coding!$B:$B,MATCH(Q120,Coding!$A:$A,0))</f>
        <v>NA</v>
      </c>
      <c r="AD120" t="str">
        <f>INDEX(Coding!$B:$B,MATCH(R120,Coding!$A:$A,0))</f>
        <v>NA</v>
      </c>
      <c r="AE120" t="str">
        <f>INDEX(Coding!$B:$B,MATCH(S120,Coding!$A:$A,0))</f>
        <v>Force</v>
      </c>
      <c r="AF120" t="str">
        <f>INDEX(Coding!$B:$B,MATCH(T120,Coding!$A:$A,0))</f>
        <v>NA</v>
      </c>
      <c r="AG120" t="str">
        <f>INDEX(Coding!$B:$B,MATCH(U120,Coding!$A:$A,0))</f>
        <v>NA</v>
      </c>
      <c r="AH120" t="str">
        <f>INDEX(Coding!$B:$B,MATCH(V120,Coding!$A:$A,0))</f>
        <v>NA</v>
      </c>
      <c r="AI120" t="str">
        <f>INDEX(Coding!$B:$B,MATCH(W120,Coding!$A:$A,0))</f>
        <v>NA</v>
      </c>
      <c r="AJ120" t="str">
        <f>INDEX(Coding!$B:$B,MATCH(X120,Coding!$A:$A,0))</f>
        <v>NA</v>
      </c>
      <c r="AK120" t="str">
        <f>INDEX(Coding!$B:$B,MATCH(Y120,Coding!$A:$A,0))</f>
        <v>Waratahs</v>
      </c>
    </row>
    <row r="121" spans="1:37">
      <c r="A121" s="7">
        <v>217396109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38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tr">
        <f>INDEX(Coding!$B:$B,MATCH(N121,Coding!$A:$A,0))</f>
        <v>NA</v>
      </c>
      <c r="AA121" t="str">
        <f>INDEX(Coding!$B:$B,MATCH(O121,Coding!$A:$A,0))</f>
        <v>NA</v>
      </c>
      <c r="AB121" t="str">
        <f>INDEX(Coding!$B:$B,MATCH(P121,Coding!$A:$A,0))</f>
        <v>NA</v>
      </c>
      <c r="AC121" t="str">
        <f>INDEX(Coding!$B:$B,MATCH(Q121,Coding!$A:$A,0))</f>
        <v>NA</v>
      </c>
      <c r="AD121" t="str">
        <f>INDEX(Coding!$B:$B,MATCH(R121,Coding!$A:$A,0))</f>
        <v>NA</v>
      </c>
      <c r="AE121" t="str">
        <f>INDEX(Coding!$B:$B,MATCH(S121,Coding!$A:$A,0))</f>
        <v>NA</v>
      </c>
      <c r="AF121" t="str">
        <f>INDEX(Coding!$B:$B,MATCH(T121,Coding!$A:$A,0))</f>
        <v>NA</v>
      </c>
      <c r="AG121" t="str">
        <f>INDEX(Coding!$B:$B,MATCH(U121,Coding!$A:$A,0))</f>
        <v>NA</v>
      </c>
      <c r="AH121" t="str">
        <f>INDEX(Coding!$B:$B,MATCH(V121,Coding!$A:$A,0))</f>
        <v>NA</v>
      </c>
      <c r="AI121" t="str">
        <f>INDEX(Coding!$B:$B,MATCH(W121,Coding!$A:$A,0))</f>
        <v>NA</v>
      </c>
      <c r="AJ121" t="str">
        <f>INDEX(Coding!$B:$B,MATCH(X121,Coding!$A:$A,0))</f>
        <v>NA</v>
      </c>
      <c r="AK121" t="str">
        <f>INDEX(Coding!$B:$B,MATCH(Y121,Coding!$A:$A,0))</f>
        <v>NA</v>
      </c>
    </row>
    <row r="122" spans="1:37">
      <c r="A122" s="7">
        <v>217396114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38</v>
      </c>
      <c r="K122" t="s">
        <v>38</v>
      </c>
      <c r="L122" t="s">
        <v>490</v>
      </c>
      <c r="M122" t="s">
        <v>37</v>
      </c>
      <c r="N122" t="s">
        <v>491</v>
      </c>
      <c r="O122" t="s">
        <v>491</v>
      </c>
      <c r="P122" t="s">
        <v>491</v>
      </c>
      <c r="Q122" t="s">
        <v>492</v>
      </c>
      <c r="R122" t="s">
        <v>96</v>
      </c>
      <c r="S122" t="s">
        <v>493</v>
      </c>
      <c r="T122" t="s">
        <v>153</v>
      </c>
      <c r="U122" t="s">
        <v>153</v>
      </c>
      <c r="V122" t="s">
        <v>153</v>
      </c>
      <c r="W122" t="s">
        <v>491</v>
      </c>
      <c r="X122" t="s">
        <v>153</v>
      </c>
      <c r="Y122" t="s">
        <v>494</v>
      </c>
      <c r="Z122" t="str">
        <f>INDEX(Coding!$B:$B,MATCH(N122,Coding!$A:$A,0))</f>
        <v>NA</v>
      </c>
      <c r="AA122" t="str">
        <f>INDEX(Coding!$B:$B,MATCH(O122,Coding!$A:$A,0))</f>
        <v>NA</v>
      </c>
      <c r="AB122" t="str">
        <f>INDEX(Coding!$B:$B,MATCH(P122,Coding!$A:$A,0))</f>
        <v>NA</v>
      </c>
      <c r="AC122" t="str">
        <f>INDEX(Coding!$B:$B,MATCH(Q122,Coding!$A:$A,0))</f>
        <v>NA</v>
      </c>
      <c r="AD122" t="str">
        <f>INDEX(Coding!$B:$B,MATCH(R122,Coding!$A:$A,0))</f>
        <v>NA</v>
      </c>
      <c r="AE122" t="str">
        <f>INDEX(Coding!$B:$B,MATCH(S122,Coding!$A:$A,0))</f>
        <v>NA</v>
      </c>
      <c r="AF122" t="str">
        <f>INDEX(Coding!$B:$B,MATCH(T122,Coding!$A:$A,0))</f>
        <v>NA</v>
      </c>
      <c r="AG122" t="str">
        <f>INDEX(Coding!$B:$B,MATCH(U122,Coding!$A:$A,0))</f>
        <v>NA</v>
      </c>
      <c r="AH122" t="str">
        <f>INDEX(Coding!$B:$B,MATCH(V122,Coding!$A:$A,0))</f>
        <v>NA</v>
      </c>
      <c r="AI122" t="str">
        <f>INDEX(Coding!$B:$B,MATCH(W122,Coding!$A:$A,0))</f>
        <v>NA</v>
      </c>
      <c r="AJ122" t="str">
        <f>INDEX(Coding!$B:$B,MATCH(X122,Coding!$A:$A,0))</f>
        <v>NA</v>
      </c>
      <c r="AK122" t="str">
        <f>INDEX(Coding!$B:$B,MATCH(Y122,Coding!$A:$A,0))</f>
        <v>NA</v>
      </c>
    </row>
    <row r="123" spans="1:37">
      <c r="A123" s="7">
        <v>217396127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38</v>
      </c>
      <c r="N123" t="s">
        <v>55</v>
      </c>
      <c r="O123" t="s">
        <v>35</v>
      </c>
      <c r="P123" t="s">
        <v>86</v>
      </c>
      <c r="Q123" t="s">
        <v>86</v>
      </c>
      <c r="R123" t="s">
        <v>69</v>
      </c>
      <c r="S123" t="s">
        <v>95</v>
      </c>
      <c r="T123" t="s">
        <v>40</v>
      </c>
      <c r="U123" t="s">
        <v>40</v>
      </c>
      <c r="V123" t="s">
        <v>495</v>
      </c>
      <c r="W123" t="s">
        <v>496</v>
      </c>
      <c r="X123" t="s">
        <v>57</v>
      </c>
      <c r="Y123" t="s">
        <v>497</v>
      </c>
      <c r="Z123" t="str">
        <f>INDEX(Coding!$B:$B,MATCH(N123,Coding!$A:$A,0))</f>
        <v>Hurricanes</v>
      </c>
      <c r="AA123" t="str">
        <f>INDEX(Coding!$B:$B,MATCH(O123,Coding!$A:$A,0))</f>
        <v>NA</v>
      </c>
      <c r="AB123" t="str">
        <f>INDEX(Coding!$B:$B,MATCH(P123,Coding!$A:$A,0))</f>
        <v>Hurricanes</v>
      </c>
      <c r="AC123" t="str">
        <f>INDEX(Coding!$B:$B,MATCH(Q123,Coding!$A:$A,0))</f>
        <v>Hurricanes</v>
      </c>
      <c r="AD123" t="str">
        <f>INDEX(Coding!$B:$B,MATCH(R123,Coding!$A:$A,0))</f>
        <v>NA</v>
      </c>
      <c r="AE123" t="str">
        <f>INDEX(Coding!$B:$B,MATCH(S123,Coding!$A:$A,0))</f>
        <v>NA</v>
      </c>
      <c r="AF123" t="str">
        <f>INDEX(Coding!$B:$B,MATCH(T123,Coding!$A:$A,0))</f>
        <v>NA</v>
      </c>
      <c r="AG123" t="str">
        <f>INDEX(Coding!$B:$B,MATCH(U123,Coding!$A:$A,0))</f>
        <v>NA</v>
      </c>
      <c r="AH123" t="str">
        <f>INDEX(Coding!$B:$B,MATCH(V123,Coding!$A:$A,0))</f>
        <v>NA</v>
      </c>
      <c r="AI123" t="str">
        <f>INDEX(Coding!$B:$B,MATCH(W123,Coding!$A:$A,0))</f>
        <v>NA</v>
      </c>
      <c r="AJ123" t="str">
        <f>INDEX(Coding!$B:$B,MATCH(X123,Coding!$A:$A,0))</f>
        <v>NA</v>
      </c>
      <c r="AK123" t="str">
        <f>INDEX(Coding!$B:$B,MATCH(Y123,Coding!$A:$A,0))</f>
        <v>Brumbies</v>
      </c>
    </row>
    <row r="124" spans="1:37">
      <c r="A124" s="7">
        <v>217396143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37</v>
      </c>
      <c r="H124" t="s">
        <v>38</v>
      </c>
      <c r="I124" t="s">
        <v>38</v>
      </c>
      <c r="J124" t="s">
        <v>38</v>
      </c>
      <c r="K124" t="s">
        <v>38</v>
      </c>
      <c r="L124" t="s">
        <v>37</v>
      </c>
      <c r="M124" t="s">
        <v>37</v>
      </c>
      <c r="N124" t="s">
        <v>50</v>
      </c>
      <c r="O124" t="s">
        <v>51</v>
      </c>
      <c r="P124" t="s">
        <v>55</v>
      </c>
      <c r="Q124" t="s">
        <v>47</v>
      </c>
      <c r="R124" t="s">
        <v>93</v>
      </c>
      <c r="S124" t="s">
        <v>46</v>
      </c>
      <c r="T124" t="s">
        <v>70</v>
      </c>
      <c r="U124" t="s">
        <v>43</v>
      </c>
      <c r="V124" t="s">
        <v>59</v>
      </c>
      <c r="W124" t="s">
        <v>71</v>
      </c>
      <c r="X124" t="s">
        <v>54</v>
      </c>
      <c r="Y124" t="s">
        <v>498</v>
      </c>
      <c r="Z124" t="str">
        <f>INDEX(Coding!$B:$B,MATCH(N124,Coding!$A:$A,0))</f>
        <v>Crusaders</v>
      </c>
      <c r="AA124" t="str">
        <f>INDEX(Coding!$B:$B,MATCH(O124,Coding!$A:$A,0))</f>
        <v>Rebels</v>
      </c>
      <c r="AB124" t="str">
        <f>INDEX(Coding!$B:$B,MATCH(P124,Coding!$A:$A,0))</f>
        <v>Hurricanes</v>
      </c>
      <c r="AC124" t="str">
        <f>INDEX(Coding!$B:$B,MATCH(Q124,Coding!$A:$A,0))</f>
        <v>Blues</v>
      </c>
      <c r="AD124" t="str">
        <f>INDEX(Coding!$B:$B,MATCH(R124,Coding!$A:$A,0))</f>
        <v>Moana Pasifika</v>
      </c>
      <c r="AE124" t="str">
        <f>INDEX(Coding!$B:$B,MATCH(S124,Coding!$A:$A,0))</f>
        <v>Brumbies</v>
      </c>
      <c r="AF124" t="str">
        <f>INDEX(Coding!$B:$B,MATCH(T124,Coding!$A:$A,0))</f>
        <v>Reds</v>
      </c>
      <c r="AG124" t="str">
        <f>INDEX(Coding!$B:$B,MATCH(U124,Coding!$A:$A,0))</f>
        <v>Highlanders</v>
      </c>
      <c r="AH124" t="str">
        <f>INDEX(Coding!$B:$B,MATCH(V124,Coding!$A:$A,0))</f>
        <v>Chiefs</v>
      </c>
      <c r="AI124" t="str">
        <f>INDEX(Coding!$B:$B,MATCH(W124,Coding!$A:$A,0))</f>
        <v>Reds</v>
      </c>
      <c r="AJ124" t="str">
        <f>INDEX(Coding!$B:$B,MATCH(X124,Coding!$A:$A,0))</f>
        <v>Waratahs</v>
      </c>
      <c r="AK124" t="str">
        <f>INDEX(Coding!$B:$B,MATCH(Y124,Coding!$A:$A,0))</f>
        <v>Drua</v>
      </c>
    </row>
    <row r="125" spans="1:37">
      <c r="A125" s="7">
        <v>217396154</v>
      </c>
      <c r="B125" t="s">
        <v>38</v>
      </c>
      <c r="C125" t="s">
        <v>38</v>
      </c>
      <c r="D125" t="s">
        <v>38</v>
      </c>
      <c r="E125" t="s">
        <v>38</v>
      </c>
      <c r="F125" t="s">
        <v>38</v>
      </c>
      <c r="G125" t="s">
        <v>37</v>
      </c>
      <c r="H125" t="s">
        <v>37</v>
      </c>
      <c r="I125" t="s">
        <v>37</v>
      </c>
      <c r="J125" t="s">
        <v>38</v>
      </c>
      <c r="K125" t="s">
        <v>38</v>
      </c>
      <c r="L125" t="s">
        <v>37</v>
      </c>
      <c r="M125" t="s">
        <v>37</v>
      </c>
      <c r="N125" t="s">
        <v>59</v>
      </c>
      <c r="O125" t="s">
        <v>54</v>
      </c>
      <c r="P125" t="s">
        <v>47</v>
      </c>
      <c r="Q125" t="s">
        <v>54</v>
      </c>
      <c r="R125" t="s">
        <v>55</v>
      </c>
      <c r="S125" t="s">
        <v>276</v>
      </c>
      <c r="T125" t="s">
        <v>47</v>
      </c>
      <c r="U125" t="s">
        <v>42</v>
      </c>
      <c r="V125" t="s">
        <v>124</v>
      </c>
      <c r="W125" t="s">
        <v>55</v>
      </c>
      <c r="X125" t="s">
        <v>45</v>
      </c>
      <c r="Y125" t="s">
        <v>47</v>
      </c>
      <c r="Z125" t="str">
        <f>INDEX(Coding!$B:$B,MATCH(N125,Coding!$A:$A,0))</f>
        <v>Chiefs</v>
      </c>
      <c r="AA125" t="str">
        <f>INDEX(Coding!$B:$B,MATCH(O125,Coding!$A:$A,0))</f>
        <v>Waratahs</v>
      </c>
      <c r="AB125" t="str">
        <f>INDEX(Coding!$B:$B,MATCH(P125,Coding!$A:$A,0))</f>
        <v>Blues</v>
      </c>
      <c r="AC125" t="str">
        <f>INDEX(Coding!$B:$B,MATCH(Q125,Coding!$A:$A,0))</f>
        <v>Waratahs</v>
      </c>
      <c r="AD125" t="str">
        <f>INDEX(Coding!$B:$B,MATCH(R125,Coding!$A:$A,0))</f>
        <v>Hurricanes</v>
      </c>
      <c r="AE125" t="str">
        <f>INDEX(Coding!$B:$B,MATCH(S125,Coding!$A:$A,0))</f>
        <v>NA</v>
      </c>
      <c r="AF125" t="str">
        <f>INDEX(Coding!$B:$B,MATCH(T125,Coding!$A:$A,0))</f>
        <v>Blues</v>
      </c>
      <c r="AG125" t="str">
        <f>INDEX(Coding!$B:$B,MATCH(U125,Coding!$A:$A,0))</f>
        <v>Waratahs</v>
      </c>
      <c r="AH125" t="str">
        <f>INDEX(Coding!$B:$B,MATCH(V125,Coding!$A:$A,0))</f>
        <v>Drua</v>
      </c>
      <c r="AI125" t="str">
        <f>INDEX(Coding!$B:$B,MATCH(W125,Coding!$A:$A,0))</f>
        <v>Hurricanes</v>
      </c>
      <c r="AJ125" t="str">
        <f>INDEX(Coding!$B:$B,MATCH(X125,Coding!$A:$A,0))</f>
        <v>NA</v>
      </c>
      <c r="AK125" t="str">
        <f>INDEX(Coding!$B:$B,MATCH(Y125,Coding!$A:$A,0))</f>
        <v>Blues</v>
      </c>
    </row>
    <row r="126" spans="1:37">
      <c r="A126" s="7">
        <v>217396164</v>
      </c>
      <c r="B126" t="s">
        <v>38</v>
      </c>
      <c r="C126" t="s">
        <v>38</v>
      </c>
      <c r="D126" t="s">
        <v>37</v>
      </c>
      <c r="E126" t="s">
        <v>37</v>
      </c>
      <c r="F126" t="s">
        <v>38</v>
      </c>
      <c r="G126" t="s">
        <v>38</v>
      </c>
      <c r="H126" t="s">
        <v>37</v>
      </c>
      <c r="I126" t="s">
        <v>38</v>
      </c>
      <c r="J126" t="s">
        <v>38</v>
      </c>
      <c r="K126" t="s">
        <v>37</v>
      </c>
      <c r="L126" t="s">
        <v>37</v>
      </c>
      <c r="M126" t="s">
        <v>37</v>
      </c>
      <c r="N126" t="s">
        <v>47</v>
      </c>
      <c r="O126" t="s">
        <v>46</v>
      </c>
      <c r="P126" t="s">
        <v>59</v>
      </c>
      <c r="Q126" t="s">
        <v>50</v>
      </c>
      <c r="R126" t="s">
        <v>101</v>
      </c>
      <c r="S126" t="s">
        <v>499</v>
      </c>
      <c r="T126" t="s">
        <v>43</v>
      </c>
      <c r="U126" t="s">
        <v>55</v>
      </c>
      <c r="V126" t="s">
        <v>500</v>
      </c>
      <c r="W126" t="s">
        <v>501</v>
      </c>
      <c r="X126" t="s">
        <v>499</v>
      </c>
      <c r="Y126" t="s">
        <v>502</v>
      </c>
      <c r="Z126" t="str">
        <f>INDEX(Coding!$B:$B,MATCH(N126,Coding!$A:$A,0))</f>
        <v>Blues</v>
      </c>
      <c r="AA126" t="str">
        <f>INDEX(Coding!$B:$B,MATCH(O126,Coding!$A:$A,0))</f>
        <v>Brumbies</v>
      </c>
      <c r="AB126" t="str">
        <f>INDEX(Coding!$B:$B,MATCH(P126,Coding!$A:$A,0))</f>
        <v>Chiefs</v>
      </c>
      <c r="AC126" t="str">
        <f>INDEX(Coding!$B:$B,MATCH(Q126,Coding!$A:$A,0))</f>
        <v>Crusaders</v>
      </c>
      <c r="AD126" t="str">
        <f>INDEX(Coding!$B:$B,MATCH(R126,Coding!$A:$A,0))</f>
        <v>Drua</v>
      </c>
      <c r="AE126" t="str">
        <f>INDEX(Coding!$B:$B,MATCH(S126,Coding!$A:$A,0))</f>
        <v>NA</v>
      </c>
      <c r="AF126" t="str">
        <f>INDEX(Coding!$B:$B,MATCH(T126,Coding!$A:$A,0))</f>
        <v>Highlanders</v>
      </c>
      <c r="AG126" t="str">
        <f>INDEX(Coding!$B:$B,MATCH(U126,Coding!$A:$A,0))</f>
        <v>Hurricanes</v>
      </c>
      <c r="AH126" t="str">
        <f>INDEX(Coding!$B:$B,MATCH(V126,Coding!$A:$A,0))</f>
        <v>Moana Pasifika</v>
      </c>
      <c r="AI126" t="str">
        <f>INDEX(Coding!$B:$B,MATCH(W126,Coding!$A:$A,0))</f>
        <v>NA</v>
      </c>
      <c r="AJ126" t="str">
        <f>INDEX(Coding!$B:$B,MATCH(X126,Coding!$A:$A,0))</f>
        <v>NA</v>
      </c>
      <c r="AK126" t="str">
        <f>INDEX(Coding!$B:$B,MATCH(Y126,Coding!$A:$A,0))</f>
        <v>NA</v>
      </c>
    </row>
    <row r="127" spans="1:37">
      <c r="A127" s="7">
        <v>217396174</v>
      </c>
      <c r="B127" t="s">
        <v>38</v>
      </c>
      <c r="C127" t="s">
        <v>38</v>
      </c>
      <c r="D127" t="s">
        <v>37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38</v>
      </c>
      <c r="K127" t="s">
        <v>37</v>
      </c>
      <c r="L127" t="s">
        <v>37</v>
      </c>
      <c r="M127" t="s">
        <v>37</v>
      </c>
      <c r="N127" t="s">
        <v>42</v>
      </c>
      <c r="O127" t="s">
        <v>45</v>
      </c>
      <c r="P127" t="s">
        <v>43</v>
      </c>
      <c r="Q127" t="s">
        <v>46</v>
      </c>
      <c r="R127" t="s">
        <v>43</v>
      </c>
      <c r="S127" t="s">
        <v>47</v>
      </c>
      <c r="T127" t="s">
        <v>42</v>
      </c>
      <c r="U127" t="s">
        <v>71</v>
      </c>
      <c r="V127" t="s">
        <v>503</v>
      </c>
      <c r="W127" t="s">
        <v>59</v>
      </c>
      <c r="X127" t="s">
        <v>47</v>
      </c>
      <c r="Y127" t="s">
        <v>96</v>
      </c>
      <c r="Z127" t="str">
        <f>INDEX(Coding!$B:$B,MATCH(N127,Coding!$A:$A,0))</f>
        <v>Waratahs</v>
      </c>
      <c r="AA127" t="str">
        <f>INDEX(Coding!$B:$B,MATCH(O127,Coding!$A:$A,0))</f>
        <v>NA</v>
      </c>
      <c r="AB127" t="str">
        <f>INDEX(Coding!$B:$B,MATCH(P127,Coding!$A:$A,0))</f>
        <v>Highlanders</v>
      </c>
      <c r="AC127" t="str">
        <f>INDEX(Coding!$B:$B,MATCH(Q127,Coding!$A:$A,0))</f>
        <v>Brumbies</v>
      </c>
      <c r="AD127" t="str">
        <f>INDEX(Coding!$B:$B,MATCH(R127,Coding!$A:$A,0))</f>
        <v>Highlanders</v>
      </c>
      <c r="AE127" t="str">
        <f>INDEX(Coding!$B:$B,MATCH(S127,Coding!$A:$A,0))</f>
        <v>Blues</v>
      </c>
      <c r="AF127" t="str">
        <f>INDEX(Coding!$B:$B,MATCH(T127,Coding!$A:$A,0))</f>
        <v>Waratahs</v>
      </c>
      <c r="AG127" t="str">
        <f>INDEX(Coding!$B:$B,MATCH(U127,Coding!$A:$A,0))</f>
        <v>Reds</v>
      </c>
      <c r="AH127" t="str">
        <f>INDEX(Coding!$B:$B,MATCH(V127,Coding!$A:$A,0))</f>
        <v>NA</v>
      </c>
      <c r="AI127" t="str">
        <f>INDEX(Coding!$B:$B,MATCH(W127,Coding!$A:$A,0))</f>
        <v>Chiefs</v>
      </c>
      <c r="AJ127" t="str">
        <f>INDEX(Coding!$B:$B,MATCH(X127,Coding!$A:$A,0))</f>
        <v>Blues</v>
      </c>
      <c r="AK127" t="str">
        <f>INDEX(Coding!$B:$B,MATCH(Y127,Coding!$A:$A,0))</f>
        <v>NA</v>
      </c>
    </row>
    <row r="128" spans="1:37">
      <c r="A128" s="7">
        <v>217396214</v>
      </c>
      <c r="B128" t="s">
        <v>38</v>
      </c>
      <c r="C128" t="s">
        <v>38</v>
      </c>
      <c r="D128" t="s">
        <v>38</v>
      </c>
      <c r="E128" t="s">
        <v>37</v>
      </c>
      <c r="F128" t="s">
        <v>37</v>
      </c>
      <c r="G128" t="s">
        <v>37</v>
      </c>
      <c r="H128" t="s">
        <v>38</v>
      </c>
      <c r="I128" t="s">
        <v>37</v>
      </c>
      <c r="J128" t="s">
        <v>38</v>
      </c>
      <c r="K128" t="s">
        <v>37</v>
      </c>
      <c r="L128" t="s">
        <v>37</v>
      </c>
      <c r="M128" t="s">
        <v>37</v>
      </c>
      <c r="N128" t="s">
        <v>67</v>
      </c>
      <c r="O128" t="s">
        <v>88</v>
      </c>
      <c r="P128" t="s">
        <v>47</v>
      </c>
      <c r="Q128" t="s">
        <v>59</v>
      </c>
      <c r="R128" t="s">
        <v>155</v>
      </c>
      <c r="S128" t="s">
        <v>254</v>
      </c>
      <c r="T128" t="s">
        <v>55</v>
      </c>
      <c r="U128" t="s">
        <v>43</v>
      </c>
      <c r="V128" t="s">
        <v>504</v>
      </c>
      <c r="W128" t="s">
        <v>310</v>
      </c>
      <c r="X128" t="s">
        <v>59</v>
      </c>
      <c r="Y128" t="s">
        <v>505</v>
      </c>
      <c r="Z128" t="str">
        <f>INDEX(Coding!$B:$B,MATCH(N128,Coding!$A:$A,0))</f>
        <v>NA</v>
      </c>
      <c r="AA128" t="str">
        <f>INDEX(Coding!$B:$B,MATCH(O128,Coding!$A:$A,0))</f>
        <v>NA</v>
      </c>
      <c r="AB128" t="str">
        <f>INDEX(Coding!$B:$B,MATCH(P128,Coding!$A:$A,0))</f>
        <v>Blues</v>
      </c>
      <c r="AC128" t="str">
        <f>INDEX(Coding!$B:$B,MATCH(Q128,Coding!$A:$A,0))</f>
        <v>Chiefs</v>
      </c>
      <c r="AD128" t="str">
        <f>INDEX(Coding!$B:$B,MATCH(R128,Coding!$A:$A,0))</f>
        <v>Moana Pasifika</v>
      </c>
      <c r="AE128" t="str">
        <f>INDEX(Coding!$B:$B,MATCH(S128,Coding!$A:$A,0))</f>
        <v>Rebels</v>
      </c>
      <c r="AF128" t="str">
        <f>INDEX(Coding!$B:$B,MATCH(T128,Coding!$A:$A,0))</f>
        <v>Hurricanes</v>
      </c>
      <c r="AG128" t="str">
        <f>INDEX(Coding!$B:$B,MATCH(U128,Coding!$A:$A,0))</f>
        <v>Highlanders</v>
      </c>
      <c r="AH128" t="str">
        <f>INDEX(Coding!$B:$B,MATCH(V128,Coding!$A:$A,0))</f>
        <v>Drua</v>
      </c>
      <c r="AI128" t="str">
        <f>INDEX(Coding!$B:$B,MATCH(W128,Coding!$A:$A,0))</f>
        <v>Force</v>
      </c>
      <c r="AJ128" t="str">
        <f>INDEX(Coding!$B:$B,MATCH(X128,Coding!$A:$A,0))</f>
        <v>Chiefs</v>
      </c>
      <c r="AK128" t="str">
        <f>INDEX(Coding!$B:$B,MATCH(Y128,Coding!$A:$A,0))</f>
        <v>Reds</v>
      </c>
    </row>
    <row r="129" spans="1:37">
      <c r="A129" s="7">
        <v>217396217</v>
      </c>
      <c r="B129" t="s">
        <v>38</v>
      </c>
      <c r="C129" t="s">
        <v>38</v>
      </c>
      <c r="D129" t="s">
        <v>38</v>
      </c>
      <c r="E129" t="s">
        <v>37</v>
      </c>
      <c r="F129" t="s">
        <v>38</v>
      </c>
      <c r="G129" t="s">
        <v>37</v>
      </c>
      <c r="H129" t="s">
        <v>38</v>
      </c>
      <c r="I129" t="s">
        <v>38</v>
      </c>
      <c r="J129" t="s">
        <v>37</v>
      </c>
      <c r="K129" t="s">
        <v>38</v>
      </c>
      <c r="L129" t="s">
        <v>37</v>
      </c>
      <c r="M129" t="s">
        <v>37</v>
      </c>
      <c r="N129" t="s">
        <v>71</v>
      </c>
      <c r="O129" t="s">
        <v>50</v>
      </c>
      <c r="P129" t="s">
        <v>43</v>
      </c>
      <c r="Q129" t="s">
        <v>59</v>
      </c>
      <c r="R129" t="s">
        <v>43</v>
      </c>
      <c r="S129" t="s">
        <v>55</v>
      </c>
      <c r="T129" t="s">
        <v>101</v>
      </c>
      <c r="U129" t="s">
        <v>131</v>
      </c>
      <c r="V129" t="s">
        <v>101</v>
      </c>
      <c r="W129" t="s">
        <v>46</v>
      </c>
      <c r="X129" t="s">
        <v>47</v>
      </c>
      <c r="Y129" t="s">
        <v>93</v>
      </c>
      <c r="Z129" t="str">
        <f>INDEX(Coding!$B:$B,MATCH(N129,Coding!$A:$A,0))</f>
        <v>Reds</v>
      </c>
      <c r="AA129" t="str">
        <f>INDEX(Coding!$B:$B,MATCH(O129,Coding!$A:$A,0))</f>
        <v>Crusaders</v>
      </c>
      <c r="AB129" t="str">
        <f>INDEX(Coding!$B:$B,MATCH(P129,Coding!$A:$A,0))</f>
        <v>Highlanders</v>
      </c>
      <c r="AC129" t="str">
        <f>INDEX(Coding!$B:$B,MATCH(Q129,Coding!$A:$A,0))</f>
        <v>Chiefs</v>
      </c>
      <c r="AD129" t="str">
        <f>INDEX(Coding!$B:$B,MATCH(R129,Coding!$A:$A,0))</f>
        <v>Highlanders</v>
      </c>
      <c r="AE129" t="str">
        <f>INDEX(Coding!$B:$B,MATCH(S129,Coding!$A:$A,0))</f>
        <v>Hurricanes</v>
      </c>
      <c r="AF129" t="str">
        <f>INDEX(Coding!$B:$B,MATCH(T129,Coding!$A:$A,0))</f>
        <v>Drua</v>
      </c>
      <c r="AG129" t="str">
        <f>INDEX(Coding!$B:$B,MATCH(U129,Coding!$A:$A,0))</f>
        <v>Force</v>
      </c>
      <c r="AH129" t="str">
        <f>INDEX(Coding!$B:$B,MATCH(V129,Coding!$A:$A,0))</f>
        <v>Drua</v>
      </c>
      <c r="AI129" t="str">
        <f>INDEX(Coding!$B:$B,MATCH(W129,Coding!$A:$A,0))</f>
        <v>Brumbies</v>
      </c>
      <c r="AJ129" t="str">
        <f>INDEX(Coding!$B:$B,MATCH(X129,Coding!$A:$A,0))</f>
        <v>Blues</v>
      </c>
      <c r="AK129" t="str">
        <f>INDEX(Coding!$B:$B,MATCH(Y129,Coding!$A:$A,0))</f>
        <v>Moana Pasifika</v>
      </c>
    </row>
    <row r="130" spans="1:37">
      <c r="A130" s="7">
        <v>217396254</v>
      </c>
      <c r="B130" t="s">
        <v>37</v>
      </c>
      <c r="C130" t="s">
        <v>37</v>
      </c>
      <c r="D130" t="s">
        <v>38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188</v>
      </c>
      <c r="O130" t="s">
        <v>264</v>
      </c>
      <c r="P130" t="s">
        <v>263</v>
      </c>
      <c r="Q130" t="s">
        <v>263</v>
      </c>
      <c r="R130" t="s">
        <v>263</v>
      </c>
      <c r="S130" t="s">
        <v>506</v>
      </c>
      <c r="T130" t="s">
        <v>188</v>
      </c>
      <c r="U130" t="s">
        <v>264</v>
      </c>
      <c r="V130" t="s">
        <v>263</v>
      </c>
      <c r="W130" t="s">
        <v>392</v>
      </c>
      <c r="X130" t="s">
        <v>263</v>
      </c>
      <c r="Y130" t="s">
        <v>392</v>
      </c>
      <c r="Z130" t="str">
        <f>INDEX(Coding!$B:$B,MATCH(N130,Coding!$A:$A,0))</f>
        <v>Chiefs</v>
      </c>
      <c r="AA130" t="str">
        <f>INDEX(Coding!$B:$B,MATCH(O130,Coding!$A:$A,0))</f>
        <v>Crusaders</v>
      </c>
      <c r="AB130" t="str">
        <f>INDEX(Coding!$B:$B,MATCH(P130,Coding!$A:$A,0))</f>
        <v>Blues</v>
      </c>
      <c r="AC130" t="str">
        <f>INDEX(Coding!$B:$B,MATCH(Q130,Coding!$A:$A,0))</f>
        <v>Blues</v>
      </c>
      <c r="AD130" t="str">
        <f>INDEX(Coding!$B:$B,MATCH(R130,Coding!$A:$A,0))</f>
        <v>Blues</v>
      </c>
      <c r="AE130" t="str">
        <f>INDEX(Coding!$B:$B,MATCH(S130,Coding!$A:$A,0))</f>
        <v>NA</v>
      </c>
      <c r="AF130" t="str">
        <f>INDEX(Coding!$B:$B,MATCH(T130,Coding!$A:$A,0))</f>
        <v>Chiefs</v>
      </c>
      <c r="AG130" t="str">
        <f>INDEX(Coding!$B:$B,MATCH(U130,Coding!$A:$A,0))</f>
        <v>Crusaders</v>
      </c>
      <c r="AH130" t="str">
        <f>INDEX(Coding!$B:$B,MATCH(V130,Coding!$A:$A,0))</f>
        <v>Blues</v>
      </c>
      <c r="AI130" t="str">
        <f>INDEX(Coding!$B:$B,MATCH(W130,Coding!$A:$A,0))</f>
        <v>Brumbies</v>
      </c>
      <c r="AJ130" t="str">
        <f>INDEX(Coding!$B:$B,MATCH(X130,Coding!$A:$A,0))</f>
        <v>Blues</v>
      </c>
      <c r="AK130" t="str">
        <f>INDEX(Coding!$B:$B,MATCH(Y130,Coding!$A:$A,0))</f>
        <v>Brumbies</v>
      </c>
    </row>
    <row r="131" spans="1:37">
      <c r="A131" s="7">
        <v>217396284</v>
      </c>
      <c r="B131" t="s">
        <v>37</v>
      </c>
      <c r="C131" t="s">
        <v>37</v>
      </c>
      <c r="D131" t="s">
        <v>38</v>
      </c>
      <c r="E131" t="s">
        <v>37</v>
      </c>
      <c r="F131" t="s">
        <v>38</v>
      </c>
      <c r="G131" t="s">
        <v>37</v>
      </c>
      <c r="H131" t="s">
        <v>37</v>
      </c>
      <c r="I131" t="s">
        <v>37</v>
      </c>
      <c r="J131" t="s">
        <v>38</v>
      </c>
      <c r="K131" t="s">
        <v>37</v>
      </c>
      <c r="L131" t="s">
        <v>37</v>
      </c>
      <c r="M131" t="s">
        <v>37</v>
      </c>
      <c r="N131" t="s">
        <v>507</v>
      </c>
      <c r="O131" t="s">
        <v>507</v>
      </c>
      <c r="P131" t="s">
        <v>508</v>
      </c>
      <c r="Q131" t="s">
        <v>509</v>
      </c>
      <c r="R131" t="s">
        <v>510</v>
      </c>
      <c r="S131" t="s">
        <v>511</v>
      </c>
      <c r="T131" t="s">
        <v>512</v>
      </c>
      <c r="U131" t="s">
        <v>513</v>
      </c>
      <c r="V131" t="s">
        <v>508</v>
      </c>
      <c r="W131" t="s">
        <v>514</v>
      </c>
      <c r="X131" t="s">
        <v>512</v>
      </c>
      <c r="Y131" t="s">
        <v>510</v>
      </c>
      <c r="Z131" t="str">
        <f>INDEX(Coding!$B:$B,MATCH(N131,Coding!$A:$A,0))</f>
        <v>Waratahs</v>
      </c>
      <c r="AA131" t="str">
        <f>INDEX(Coding!$B:$B,MATCH(O131,Coding!$A:$A,0))</f>
        <v>Waratahs</v>
      </c>
      <c r="AB131" t="str">
        <f>INDEX(Coding!$B:$B,MATCH(P131,Coding!$A:$A,0))</f>
        <v>Blues</v>
      </c>
      <c r="AC131" t="str">
        <f>INDEX(Coding!$B:$B,MATCH(Q131,Coding!$A:$A,0))</f>
        <v>Highlanders</v>
      </c>
      <c r="AD131" t="str">
        <f>INDEX(Coding!$B:$B,MATCH(R131,Coding!$A:$A,0))</f>
        <v>Brumbies</v>
      </c>
      <c r="AE131" t="str">
        <f>INDEX(Coding!$B:$B,MATCH(S131,Coding!$A:$A,0))</f>
        <v>NA</v>
      </c>
      <c r="AF131" t="str">
        <f>INDEX(Coding!$B:$B,MATCH(T131,Coding!$A:$A,0))</f>
        <v>Hurricanes</v>
      </c>
      <c r="AG131" t="str">
        <f>INDEX(Coding!$B:$B,MATCH(U131,Coding!$A:$A,0))</f>
        <v>Chiefs</v>
      </c>
      <c r="AH131" t="str">
        <f>INDEX(Coding!$B:$B,MATCH(V131,Coding!$A:$A,0))</f>
        <v>Blues</v>
      </c>
      <c r="AI131" t="str">
        <f>INDEX(Coding!$B:$B,MATCH(W131,Coding!$A:$A,0))</f>
        <v>Crusaders</v>
      </c>
      <c r="AJ131" t="str">
        <f>INDEX(Coding!$B:$B,MATCH(X131,Coding!$A:$A,0))</f>
        <v>Hurricanes</v>
      </c>
      <c r="AK131" t="str">
        <f>INDEX(Coding!$B:$B,MATCH(Y131,Coding!$A:$A,0))</f>
        <v>Brumbies</v>
      </c>
    </row>
    <row r="132" spans="1:37">
      <c r="A132" s="7">
        <v>217396287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38</v>
      </c>
      <c r="L132" t="s">
        <v>37</v>
      </c>
      <c r="M132" t="s">
        <v>37</v>
      </c>
      <c r="N132" t="s">
        <v>281</v>
      </c>
      <c r="O132" t="s">
        <v>281</v>
      </c>
      <c r="P132" t="s">
        <v>281</v>
      </c>
      <c r="Q132" t="s">
        <v>281</v>
      </c>
      <c r="R132" t="s">
        <v>281</v>
      </c>
      <c r="S132" t="s">
        <v>281</v>
      </c>
      <c r="T132" t="s">
        <v>281</v>
      </c>
      <c r="U132" t="s">
        <v>281</v>
      </c>
      <c r="V132" t="s">
        <v>281</v>
      </c>
      <c r="W132" t="s">
        <v>281</v>
      </c>
      <c r="X132" t="s">
        <v>281</v>
      </c>
      <c r="Y132" t="s">
        <v>281</v>
      </c>
      <c r="Z132" t="str">
        <f>INDEX(Coding!$B:$B,MATCH(N132,Coding!$A:$A,0))</f>
        <v>NA</v>
      </c>
      <c r="AA132" t="str">
        <f>INDEX(Coding!$B:$B,MATCH(O132,Coding!$A:$A,0))</f>
        <v>NA</v>
      </c>
      <c r="AB132" t="str">
        <f>INDEX(Coding!$B:$B,MATCH(P132,Coding!$A:$A,0))</f>
        <v>NA</v>
      </c>
      <c r="AC132" t="str">
        <f>INDEX(Coding!$B:$B,MATCH(Q132,Coding!$A:$A,0))</f>
        <v>NA</v>
      </c>
      <c r="AD132" t="str">
        <f>INDEX(Coding!$B:$B,MATCH(R132,Coding!$A:$A,0))</f>
        <v>NA</v>
      </c>
      <c r="AE132" t="str">
        <f>INDEX(Coding!$B:$B,MATCH(S132,Coding!$A:$A,0))</f>
        <v>NA</v>
      </c>
      <c r="AF132" t="str">
        <f>INDEX(Coding!$B:$B,MATCH(T132,Coding!$A:$A,0))</f>
        <v>NA</v>
      </c>
      <c r="AG132" t="str">
        <f>INDEX(Coding!$B:$B,MATCH(U132,Coding!$A:$A,0))</f>
        <v>NA</v>
      </c>
      <c r="AH132" t="str">
        <f>INDEX(Coding!$B:$B,MATCH(V132,Coding!$A:$A,0))</f>
        <v>NA</v>
      </c>
      <c r="AI132" t="str">
        <f>INDEX(Coding!$B:$B,MATCH(W132,Coding!$A:$A,0))</f>
        <v>NA</v>
      </c>
      <c r="AJ132" t="str">
        <f>INDEX(Coding!$B:$B,MATCH(X132,Coding!$A:$A,0))</f>
        <v>NA</v>
      </c>
      <c r="AK132" t="str">
        <f>INDEX(Coding!$B:$B,MATCH(Y132,Coding!$A:$A,0))</f>
        <v>NA</v>
      </c>
    </row>
    <row r="133" spans="1:37">
      <c r="A133" s="7">
        <v>217396332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38</v>
      </c>
      <c r="H133" t="s">
        <v>37</v>
      </c>
      <c r="I133" t="s">
        <v>38</v>
      </c>
      <c r="J133" t="s">
        <v>38</v>
      </c>
      <c r="K133" t="s">
        <v>38</v>
      </c>
      <c r="L133" t="s">
        <v>37</v>
      </c>
      <c r="M133" t="s">
        <v>37</v>
      </c>
      <c r="N133" t="s">
        <v>55</v>
      </c>
      <c r="O133" t="s">
        <v>47</v>
      </c>
      <c r="P133" t="s">
        <v>59</v>
      </c>
      <c r="Q133" t="s">
        <v>515</v>
      </c>
      <c r="R133" t="s">
        <v>382</v>
      </c>
      <c r="S133" t="s">
        <v>71</v>
      </c>
      <c r="T133" t="s">
        <v>99</v>
      </c>
      <c r="U133" t="s">
        <v>50</v>
      </c>
      <c r="V133" t="s">
        <v>55</v>
      </c>
      <c r="W133" t="s">
        <v>131</v>
      </c>
      <c r="X133" t="s">
        <v>516</v>
      </c>
      <c r="Y133" t="s">
        <v>47</v>
      </c>
      <c r="Z133" t="str">
        <f>INDEX(Coding!$B:$B,MATCH(N133,Coding!$A:$A,0))</f>
        <v>Hurricanes</v>
      </c>
      <c r="AA133" t="str">
        <f>INDEX(Coding!$B:$B,MATCH(O133,Coding!$A:$A,0))</f>
        <v>Blues</v>
      </c>
      <c r="AB133" t="str">
        <f>INDEX(Coding!$B:$B,MATCH(P133,Coding!$A:$A,0))</f>
        <v>Chiefs</v>
      </c>
      <c r="AC133" t="str">
        <f>INDEX(Coding!$B:$B,MATCH(Q133,Coding!$A:$A,0))</f>
        <v>NA</v>
      </c>
      <c r="AD133" t="str">
        <f>INDEX(Coding!$B:$B,MATCH(R133,Coding!$A:$A,0))</f>
        <v>Reds</v>
      </c>
      <c r="AE133" t="str">
        <f>INDEX(Coding!$B:$B,MATCH(S133,Coding!$A:$A,0))</f>
        <v>Reds</v>
      </c>
      <c r="AF133" t="str">
        <f>INDEX(Coding!$B:$B,MATCH(T133,Coding!$A:$A,0))</f>
        <v>NA</v>
      </c>
      <c r="AG133" t="str">
        <f>INDEX(Coding!$B:$B,MATCH(U133,Coding!$A:$A,0))</f>
        <v>Crusaders</v>
      </c>
      <c r="AH133" t="str">
        <f>INDEX(Coding!$B:$B,MATCH(V133,Coding!$A:$A,0))</f>
        <v>Hurricanes</v>
      </c>
      <c r="AI133" t="str">
        <f>INDEX(Coding!$B:$B,MATCH(W133,Coding!$A:$A,0))</f>
        <v>Force</v>
      </c>
      <c r="AJ133" t="str">
        <f>INDEX(Coding!$B:$B,MATCH(X133,Coding!$A:$A,0))</f>
        <v>Brumbies</v>
      </c>
      <c r="AK133" t="str">
        <f>INDEX(Coding!$B:$B,MATCH(Y133,Coding!$A:$A,0))</f>
        <v>Blues</v>
      </c>
    </row>
    <row r="134" spans="1:37">
      <c r="A134" s="7">
        <v>217396337</v>
      </c>
      <c r="B134" t="s">
        <v>38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38</v>
      </c>
      <c r="K134" t="s">
        <v>37</v>
      </c>
      <c r="L134" t="s">
        <v>37</v>
      </c>
      <c r="M134" t="s">
        <v>37</v>
      </c>
      <c r="N134" t="s">
        <v>43</v>
      </c>
      <c r="O134" t="s">
        <v>56</v>
      </c>
      <c r="P134" t="s">
        <v>50</v>
      </c>
      <c r="Q134" t="s">
        <v>47</v>
      </c>
      <c r="R134" t="s">
        <v>56</v>
      </c>
      <c r="S134" t="s">
        <v>56</v>
      </c>
      <c r="T134" t="s">
        <v>50</v>
      </c>
      <c r="U134" t="s">
        <v>47</v>
      </c>
      <c r="V134" t="s">
        <v>517</v>
      </c>
      <c r="W134" t="s">
        <v>47</v>
      </c>
      <c r="X134" t="s">
        <v>73</v>
      </c>
      <c r="Y134" t="s">
        <v>56</v>
      </c>
      <c r="Z134" t="str">
        <f>INDEX(Coding!$B:$B,MATCH(N134,Coding!$A:$A,0))</f>
        <v>Highlanders</v>
      </c>
      <c r="AA134" t="str">
        <f>INDEX(Coding!$B:$B,MATCH(O134,Coding!$A:$A,0))</f>
        <v>NA</v>
      </c>
      <c r="AB134" t="str">
        <f>INDEX(Coding!$B:$B,MATCH(P134,Coding!$A:$A,0))</f>
        <v>Crusaders</v>
      </c>
      <c r="AC134" t="str">
        <f>INDEX(Coding!$B:$B,MATCH(Q134,Coding!$A:$A,0))</f>
        <v>Blues</v>
      </c>
      <c r="AD134" t="str">
        <f>INDEX(Coding!$B:$B,MATCH(R134,Coding!$A:$A,0))</f>
        <v>NA</v>
      </c>
      <c r="AE134" t="str">
        <f>INDEX(Coding!$B:$B,MATCH(S134,Coding!$A:$A,0))</f>
        <v>NA</v>
      </c>
      <c r="AF134" t="str">
        <f>INDEX(Coding!$B:$B,MATCH(T134,Coding!$A:$A,0))</f>
        <v>Crusaders</v>
      </c>
      <c r="AG134" t="str">
        <f>INDEX(Coding!$B:$B,MATCH(U134,Coding!$A:$A,0))</f>
        <v>Blues</v>
      </c>
      <c r="AH134" t="str">
        <f>INDEX(Coding!$B:$B,MATCH(V134,Coding!$A:$A,0))</f>
        <v>NA</v>
      </c>
      <c r="AI134" t="str">
        <f>INDEX(Coding!$B:$B,MATCH(W134,Coding!$A:$A,0))</f>
        <v>Blues</v>
      </c>
      <c r="AJ134" t="str">
        <f>INDEX(Coding!$B:$B,MATCH(X134,Coding!$A:$A,0))</f>
        <v>Hurricanes</v>
      </c>
      <c r="AK134" t="str">
        <f>INDEX(Coding!$B:$B,MATCH(Y134,Coding!$A:$A,0))</f>
        <v>NA</v>
      </c>
    </row>
    <row r="135" spans="1:37">
      <c r="A135" s="7">
        <v>217396346</v>
      </c>
      <c r="B135" t="s">
        <v>38</v>
      </c>
      <c r="C135" t="s">
        <v>38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38</v>
      </c>
      <c r="K135" t="s">
        <v>37</v>
      </c>
      <c r="L135" t="s">
        <v>37</v>
      </c>
      <c r="M135" t="s">
        <v>37</v>
      </c>
      <c r="N135" t="s">
        <v>43</v>
      </c>
      <c r="O135" t="s">
        <v>54</v>
      </c>
      <c r="P135" t="s">
        <v>47</v>
      </c>
      <c r="Q135" t="s">
        <v>518</v>
      </c>
      <c r="R135" t="s">
        <v>93</v>
      </c>
      <c r="S135" t="s">
        <v>51</v>
      </c>
      <c r="T135" t="s">
        <v>71</v>
      </c>
      <c r="U135" t="s">
        <v>50</v>
      </c>
      <c r="V135" t="s">
        <v>46</v>
      </c>
      <c r="W135" t="s">
        <v>71</v>
      </c>
      <c r="X135" t="s">
        <v>59</v>
      </c>
      <c r="Y135" t="s">
        <v>71</v>
      </c>
      <c r="Z135" t="str">
        <f>INDEX(Coding!$B:$B,MATCH(N135,Coding!$A:$A,0))</f>
        <v>Highlanders</v>
      </c>
      <c r="AA135" t="str">
        <f>INDEX(Coding!$B:$B,MATCH(O135,Coding!$A:$A,0))</f>
        <v>Waratahs</v>
      </c>
      <c r="AB135" t="str">
        <f>INDEX(Coding!$B:$B,MATCH(P135,Coding!$A:$A,0))</f>
        <v>Blues</v>
      </c>
      <c r="AC135" t="str">
        <f>INDEX(Coding!$B:$B,MATCH(Q135,Coding!$A:$A,0))</f>
        <v>Hurricanes</v>
      </c>
      <c r="AD135" t="str">
        <f>INDEX(Coding!$B:$B,MATCH(R135,Coding!$A:$A,0))</f>
        <v>Moana Pasifika</v>
      </c>
      <c r="AE135" t="str">
        <f>INDEX(Coding!$B:$B,MATCH(S135,Coding!$A:$A,0))</f>
        <v>Rebels</v>
      </c>
      <c r="AF135" t="str">
        <f>INDEX(Coding!$B:$B,MATCH(T135,Coding!$A:$A,0))</f>
        <v>Reds</v>
      </c>
      <c r="AG135" t="str">
        <f>INDEX(Coding!$B:$B,MATCH(U135,Coding!$A:$A,0))</f>
        <v>Crusaders</v>
      </c>
      <c r="AH135" t="str">
        <f>INDEX(Coding!$B:$B,MATCH(V135,Coding!$A:$A,0))</f>
        <v>Brumbies</v>
      </c>
      <c r="AI135" t="str">
        <f>INDEX(Coding!$B:$B,MATCH(W135,Coding!$A:$A,0))</f>
        <v>Reds</v>
      </c>
      <c r="AJ135" t="str">
        <f>INDEX(Coding!$B:$B,MATCH(X135,Coding!$A:$A,0))</f>
        <v>Chiefs</v>
      </c>
      <c r="AK135" t="str">
        <f>INDEX(Coding!$B:$B,MATCH(Y135,Coding!$A:$A,0))</f>
        <v>Reds</v>
      </c>
    </row>
    <row r="136" spans="1:37">
      <c r="A136" s="7">
        <v>217396362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38</v>
      </c>
      <c r="N136" t="s">
        <v>249</v>
      </c>
      <c r="O136" t="s">
        <v>249</v>
      </c>
      <c r="P136" t="s">
        <v>249</v>
      </c>
      <c r="Q136" t="s">
        <v>249</v>
      </c>
      <c r="R136" t="s">
        <v>249</v>
      </c>
      <c r="S136" t="s">
        <v>249</v>
      </c>
      <c r="T136" t="s">
        <v>249</v>
      </c>
      <c r="U136" t="s">
        <v>249</v>
      </c>
      <c r="V136" t="s">
        <v>249</v>
      </c>
      <c r="W136" t="s">
        <v>249</v>
      </c>
      <c r="X136" t="s">
        <v>249</v>
      </c>
      <c r="Y136" t="s">
        <v>249</v>
      </c>
      <c r="Z136" t="str">
        <f>INDEX(Coding!$B:$B,MATCH(N136,Coding!$A:$A,0))</f>
        <v>NA</v>
      </c>
      <c r="AA136" t="str">
        <f>INDEX(Coding!$B:$B,MATCH(O136,Coding!$A:$A,0))</f>
        <v>NA</v>
      </c>
      <c r="AB136" t="str">
        <f>INDEX(Coding!$B:$B,MATCH(P136,Coding!$A:$A,0))</f>
        <v>NA</v>
      </c>
      <c r="AC136" t="str">
        <f>INDEX(Coding!$B:$B,MATCH(Q136,Coding!$A:$A,0))</f>
        <v>NA</v>
      </c>
      <c r="AD136" t="str">
        <f>INDEX(Coding!$B:$B,MATCH(R136,Coding!$A:$A,0))</f>
        <v>NA</v>
      </c>
      <c r="AE136" t="str">
        <f>INDEX(Coding!$B:$B,MATCH(S136,Coding!$A:$A,0))</f>
        <v>NA</v>
      </c>
      <c r="AF136" t="str">
        <f>INDEX(Coding!$B:$B,MATCH(T136,Coding!$A:$A,0))</f>
        <v>NA</v>
      </c>
      <c r="AG136" t="str">
        <f>INDEX(Coding!$B:$B,MATCH(U136,Coding!$A:$A,0))</f>
        <v>NA</v>
      </c>
      <c r="AH136" t="str">
        <f>INDEX(Coding!$B:$B,MATCH(V136,Coding!$A:$A,0))</f>
        <v>NA</v>
      </c>
      <c r="AI136" t="str">
        <f>INDEX(Coding!$B:$B,MATCH(W136,Coding!$A:$A,0))</f>
        <v>NA</v>
      </c>
      <c r="AJ136" t="str">
        <f>INDEX(Coding!$B:$B,MATCH(X136,Coding!$A:$A,0))</f>
        <v>NA</v>
      </c>
      <c r="AK136" t="str">
        <f>INDEX(Coding!$B:$B,MATCH(Y136,Coding!$A:$A,0))</f>
        <v>NA</v>
      </c>
    </row>
    <row r="137" spans="1:37">
      <c r="A137" s="7">
        <v>217396369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38</v>
      </c>
      <c r="N137" t="s">
        <v>519</v>
      </c>
      <c r="O137" t="s">
        <v>520</v>
      </c>
      <c r="P137" t="s">
        <v>521</v>
      </c>
      <c r="Q137" t="s">
        <v>522</v>
      </c>
      <c r="R137" t="s">
        <v>523</v>
      </c>
      <c r="S137" t="s">
        <v>523</v>
      </c>
      <c r="T137" t="s">
        <v>524</v>
      </c>
      <c r="U137" t="s">
        <v>525</v>
      </c>
      <c r="V137" t="s">
        <v>526</v>
      </c>
      <c r="W137" t="s">
        <v>527</v>
      </c>
      <c r="X137" t="s">
        <v>526</v>
      </c>
      <c r="Y137" t="s">
        <v>307</v>
      </c>
      <c r="Z137" t="str">
        <f>INDEX(Coding!$B:$B,MATCH(N137,Coding!$A:$A,0))</f>
        <v>NA</v>
      </c>
      <c r="AA137" t="str">
        <f>INDEX(Coding!$B:$B,MATCH(O137,Coding!$A:$A,0))</f>
        <v>NA</v>
      </c>
      <c r="AB137" t="str">
        <f>INDEX(Coding!$B:$B,MATCH(P137,Coding!$A:$A,0))</f>
        <v>NA</v>
      </c>
      <c r="AC137" t="str">
        <f>INDEX(Coding!$B:$B,MATCH(Q137,Coding!$A:$A,0))</f>
        <v>NA</v>
      </c>
      <c r="AD137" t="str">
        <f>INDEX(Coding!$B:$B,MATCH(R137,Coding!$A:$A,0))</f>
        <v>NA</v>
      </c>
      <c r="AE137" t="str">
        <f>INDEX(Coding!$B:$B,MATCH(S137,Coding!$A:$A,0))</f>
        <v>NA</v>
      </c>
      <c r="AF137" t="str">
        <f>INDEX(Coding!$B:$B,MATCH(T137,Coding!$A:$A,0))</f>
        <v>NA</v>
      </c>
      <c r="AG137" t="str">
        <f>INDEX(Coding!$B:$B,MATCH(U137,Coding!$A:$A,0))</f>
        <v>NA</v>
      </c>
      <c r="AH137" t="str">
        <f>INDEX(Coding!$B:$B,MATCH(V137,Coding!$A:$A,0))</f>
        <v>NA</v>
      </c>
      <c r="AI137" t="str">
        <f>INDEX(Coding!$B:$B,MATCH(W137,Coding!$A:$A,0))</f>
        <v>NA</v>
      </c>
      <c r="AJ137" t="str">
        <f>INDEX(Coding!$B:$B,MATCH(X137,Coding!$A:$A,0))</f>
        <v>NA</v>
      </c>
      <c r="AK137" t="str">
        <f>INDEX(Coding!$B:$B,MATCH(Y137,Coding!$A:$A,0))</f>
        <v>NA</v>
      </c>
    </row>
    <row r="138" spans="1:37">
      <c r="A138" s="7">
        <v>217396374</v>
      </c>
      <c r="B138" t="s">
        <v>38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38</v>
      </c>
      <c r="I138" t="s">
        <v>38</v>
      </c>
      <c r="J138" t="s">
        <v>37</v>
      </c>
      <c r="K138" t="s">
        <v>38</v>
      </c>
      <c r="L138" t="s">
        <v>37</v>
      </c>
      <c r="M138" t="s">
        <v>37</v>
      </c>
      <c r="N138" t="s">
        <v>528</v>
      </c>
      <c r="O138" t="s">
        <v>529</v>
      </c>
      <c r="P138" t="s">
        <v>530</v>
      </c>
      <c r="Q138" t="s">
        <v>529</v>
      </c>
      <c r="R138" t="s">
        <v>531</v>
      </c>
      <c r="S138" t="s">
        <v>532</v>
      </c>
      <c r="T138" t="s">
        <v>533</v>
      </c>
      <c r="U138" t="s">
        <v>534</v>
      </c>
      <c r="V138" t="s">
        <v>535</v>
      </c>
      <c r="W138" t="s">
        <v>536</v>
      </c>
      <c r="X138" t="s">
        <v>528</v>
      </c>
      <c r="Y138" t="s">
        <v>537</v>
      </c>
      <c r="Z138" t="str">
        <f>INDEX(Coding!$B:$B,MATCH(N138,Coding!$A:$A,0))</f>
        <v>NA</v>
      </c>
      <c r="AA138" t="str">
        <f>INDEX(Coding!$B:$B,MATCH(O138,Coding!$A:$A,0))</f>
        <v>NA</v>
      </c>
      <c r="AB138" t="str">
        <f>INDEX(Coding!$B:$B,MATCH(P138,Coding!$A:$A,0))</f>
        <v>NA</v>
      </c>
      <c r="AC138" t="str">
        <f>INDEX(Coding!$B:$B,MATCH(Q138,Coding!$A:$A,0))</f>
        <v>NA</v>
      </c>
      <c r="AD138" t="str">
        <f>INDEX(Coding!$B:$B,MATCH(R138,Coding!$A:$A,0))</f>
        <v>NA</v>
      </c>
      <c r="AE138" t="str">
        <f>INDEX(Coding!$B:$B,MATCH(S138,Coding!$A:$A,0))</f>
        <v>NA</v>
      </c>
      <c r="AF138" t="str">
        <f>INDEX(Coding!$B:$B,MATCH(T138,Coding!$A:$A,0))</f>
        <v>NA</v>
      </c>
      <c r="AG138" t="str">
        <f>INDEX(Coding!$B:$B,MATCH(U138,Coding!$A:$A,0))</f>
        <v>NA</v>
      </c>
      <c r="AH138" t="str">
        <f>INDEX(Coding!$B:$B,MATCH(V138,Coding!$A:$A,0))</f>
        <v>NA</v>
      </c>
      <c r="AI138" t="str">
        <f>INDEX(Coding!$B:$B,MATCH(W138,Coding!$A:$A,0))</f>
        <v>NA</v>
      </c>
      <c r="AJ138" t="str">
        <f>INDEX(Coding!$B:$B,MATCH(X138,Coding!$A:$A,0))</f>
        <v>NA</v>
      </c>
      <c r="AK138" t="str">
        <f>INDEX(Coding!$B:$B,MATCH(Y138,Coding!$A:$A,0))</f>
        <v>NA</v>
      </c>
    </row>
    <row r="139" spans="1:37">
      <c r="A139" s="7">
        <v>217396402</v>
      </c>
      <c r="B139" t="s">
        <v>37</v>
      </c>
      <c r="C139" t="s">
        <v>38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37</v>
      </c>
      <c r="N139" t="s">
        <v>91</v>
      </c>
      <c r="O139" t="s">
        <v>249</v>
      </c>
      <c r="P139" t="s">
        <v>99</v>
      </c>
      <c r="Q139" t="s">
        <v>538</v>
      </c>
      <c r="R139" t="s">
        <v>249</v>
      </c>
      <c r="S139" t="s">
        <v>249</v>
      </c>
      <c r="T139" t="s">
        <v>249</v>
      </c>
      <c r="U139" t="s">
        <v>249</v>
      </c>
      <c r="V139" t="s">
        <v>249</v>
      </c>
      <c r="W139" t="s">
        <v>249</v>
      </c>
      <c r="X139" t="s">
        <v>47</v>
      </c>
      <c r="Y139" t="s">
        <v>99</v>
      </c>
      <c r="Z139" t="str">
        <f>INDEX(Coding!$B:$B,MATCH(N139,Coding!$A:$A,0))</f>
        <v>Reds</v>
      </c>
      <c r="AA139" t="str">
        <f>INDEX(Coding!$B:$B,MATCH(O139,Coding!$A:$A,0))</f>
        <v>NA</v>
      </c>
      <c r="AB139" t="str">
        <f>INDEX(Coding!$B:$B,MATCH(P139,Coding!$A:$A,0))</f>
        <v>NA</v>
      </c>
      <c r="AC139" t="str">
        <f>INDEX(Coding!$B:$B,MATCH(Q139,Coding!$A:$A,0))</f>
        <v>NA</v>
      </c>
      <c r="AD139" t="str">
        <f>INDEX(Coding!$B:$B,MATCH(R139,Coding!$A:$A,0))</f>
        <v>NA</v>
      </c>
      <c r="AE139" t="str">
        <f>INDEX(Coding!$B:$B,MATCH(S139,Coding!$A:$A,0))</f>
        <v>NA</v>
      </c>
      <c r="AF139" t="str">
        <f>INDEX(Coding!$B:$B,MATCH(T139,Coding!$A:$A,0))</f>
        <v>NA</v>
      </c>
      <c r="AG139" t="str">
        <f>INDEX(Coding!$B:$B,MATCH(U139,Coding!$A:$A,0))</f>
        <v>NA</v>
      </c>
      <c r="AH139" t="str">
        <f>INDEX(Coding!$B:$B,MATCH(V139,Coding!$A:$A,0))</f>
        <v>NA</v>
      </c>
      <c r="AI139" t="str">
        <f>INDEX(Coding!$B:$B,MATCH(W139,Coding!$A:$A,0))</f>
        <v>NA</v>
      </c>
      <c r="AJ139" t="str">
        <f>INDEX(Coding!$B:$B,MATCH(X139,Coding!$A:$A,0))</f>
        <v>Blues</v>
      </c>
      <c r="AK139" t="str">
        <f>INDEX(Coding!$B:$B,MATCH(Y139,Coding!$A:$A,0))</f>
        <v>NA</v>
      </c>
    </row>
    <row r="140" spans="1:37">
      <c r="A140" s="7">
        <v>217396446</v>
      </c>
      <c r="B140" t="s">
        <v>37</v>
      </c>
      <c r="C140" t="s">
        <v>38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38</v>
      </c>
      <c r="K140" t="s">
        <v>38</v>
      </c>
      <c r="L140" t="s">
        <v>37</v>
      </c>
      <c r="M140" t="s">
        <v>37</v>
      </c>
      <c r="N140" t="s">
        <v>50</v>
      </c>
      <c r="O140" t="s">
        <v>59</v>
      </c>
      <c r="P140" t="s">
        <v>46</v>
      </c>
      <c r="Q140" t="s">
        <v>54</v>
      </c>
      <c r="R140" t="s">
        <v>47</v>
      </c>
      <c r="S140" t="s">
        <v>51</v>
      </c>
      <c r="T140" t="s">
        <v>55</v>
      </c>
      <c r="U140" t="s">
        <v>43</v>
      </c>
      <c r="V140" t="s">
        <v>47</v>
      </c>
      <c r="W140" t="s">
        <v>44</v>
      </c>
      <c r="X140" t="s">
        <v>101</v>
      </c>
      <c r="Y140" t="s">
        <v>47</v>
      </c>
      <c r="Z140" t="str">
        <f>INDEX(Coding!$B:$B,MATCH(N140,Coding!$A:$A,0))</f>
        <v>Crusaders</v>
      </c>
      <c r="AA140" t="str">
        <f>INDEX(Coding!$B:$B,MATCH(O140,Coding!$A:$A,0))</f>
        <v>Chiefs</v>
      </c>
      <c r="AB140" t="str">
        <f>INDEX(Coding!$B:$B,MATCH(P140,Coding!$A:$A,0))</f>
        <v>Brumbies</v>
      </c>
      <c r="AC140" t="str">
        <f>INDEX(Coding!$B:$B,MATCH(Q140,Coding!$A:$A,0))</f>
        <v>Waratahs</v>
      </c>
      <c r="AD140" t="str">
        <f>INDEX(Coding!$B:$B,MATCH(R140,Coding!$A:$A,0))</f>
        <v>Blues</v>
      </c>
      <c r="AE140" t="str">
        <f>INDEX(Coding!$B:$B,MATCH(S140,Coding!$A:$A,0))</f>
        <v>Rebels</v>
      </c>
      <c r="AF140" t="str">
        <f>INDEX(Coding!$B:$B,MATCH(T140,Coding!$A:$A,0))</f>
        <v>Hurricanes</v>
      </c>
      <c r="AG140" t="str">
        <f>INDEX(Coding!$B:$B,MATCH(U140,Coding!$A:$A,0))</f>
        <v>Highlanders</v>
      </c>
      <c r="AH140" t="str">
        <f>INDEX(Coding!$B:$B,MATCH(V140,Coding!$A:$A,0))</f>
        <v>Blues</v>
      </c>
      <c r="AI140" t="str">
        <f>INDEX(Coding!$B:$B,MATCH(W140,Coding!$A:$A,0))</f>
        <v>Force</v>
      </c>
      <c r="AJ140" t="str">
        <f>INDEX(Coding!$B:$B,MATCH(X140,Coding!$A:$A,0))</f>
        <v>Drua</v>
      </c>
      <c r="AK140" t="str">
        <f>INDEX(Coding!$B:$B,MATCH(Y140,Coding!$A:$A,0))</f>
        <v>Blues</v>
      </c>
    </row>
    <row r="141" spans="1:37">
      <c r="A141" s="7">
        <v>217396462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38</v>
      </c>
      <c r="N141" t="s">
        <v>71</v>
      </c>
      <c r="O141" t="s">
        <v>539</v>
      </c>
      <c r="P141" t="s">
        <v>540</v>
      </c>
      <c r="Q141" t="s">
        <v>43</v>
      </c>
      <c r="R141" t="s">
        <v>539</v>
      </c>
      <c r="S141" t="s">
        <v>541</v>
      </c>
      <c r="T141" t="s">
        <v>50</v>
      </c>
      <c r="U141" t="s">
        <v>50</v>
      </c>
      <c r="V141" t="s">
        <v>541</v>
      </c>
      <c r="W141" t="s">
        <v>541</v>
      </c>
      <c r="X141" t="s">
        <v>47</v>
      </c>
      <c r="Y141" t="s">
        <v>541</v>
      </c>
      <c r="Z141" t="str">
        <f>INDEX(Coding!$B:$B,MATCH(N141,Coding!$A:$A,0))</f>
        <v>Reds</v>
      </c>
      <c r="AA141" t="str">
        <f>INDEX(Coding!$B:$B,MATCH(O141,Coding!$A:$A,0))</f>
        <v>NA</v>
      </c>
      <c r="AB141" t="str">
        <f>INDEX(Coding!$B:$B,MATCH(P141,Coding!$A:$A,0))</f>
        <v>NA</v>
      </c>
      <c r="AC141" t="str">
        <f>INDEX(Coding!$B:$B,MATCH(Q141,Coding!$A:$A,0))</f>
        <v>Highlanders</v>
      </c>
      <c r="AD141" t="str">
        <f>INDEX(Coding!$B:$B,MATCH(R141,Coding!$A:$A,0))</f>
        <v>NA</v>
      </c>
      <c r="AE141" t="str">
        <f>INDEX(Coding!$B:$B,MATCH(S141,Coding!$A:$A,0))</f>
        <v>NA</v>
      </c>
      <c r="AF141" t="str">
        <f>INDEX(Coding!$B:$B,MATCH(T141,Coding!$A:$A,0))</f>
        <v>Crusaders</v>
      </c>
      <c r="AG141" t="str">
        <f>INDEX(Coding!$B:$B,MATCH(U141,Coding!$A:$A,0))</f>
        <v>Crusaders</v>
      </c>
      <c r="AH141" t="str">
        <f>INDEX(Coding!$B:$B,MATCH(V141,Coding!$A:$A,0))</f>
        <v>NA</v>
      </c>
      <c r="AI141" t="str">
        <f>INDEX(Coding!$B:$B,MATCH(W141,Coding!$A:$A,0))</f>
        <v>NA</v>
      </c>
      <c r="AJ141" t="str">
        <f>INDEX(Coding!$B:$B,MATCH(X141,Coding!$A:$A,0))</f>
        <v>Blues</v>
      </c>
      <c r="AK141" t="str">
        <f>INDEX(Coding!$B:$B,MATCH(Y141,Coding!$A:$A,0))</f>
        <v>NA</v>
      </c>
    </row>
    <row r="142" spans="1:37">
      <c r="A142" s="7">
        <v>217396474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38</v>
      </c>
      <c r="N142" t="s">
        <v>348</v>
      </c>
      <c r="O142" t="s">
        <v>404</v>
      </c>
      <c r="P142" t="s">
        <v>348</v>
      </c>
      <c r="Q142" t="s">
        <v>348</v>
      </c>
      <c r="R142" t="s">
        <v>404</v>
      </c>
      <c r="S142" t="s">
        <v>404</v>
      </c>
      <c r="T142" t="s">
        <v>348</v>
      </c>
      <c r="U142" t="s">
        <v>348</v>
      </c>
      <c r="V142" t="s">
        <v>404</v>
      </c>
      <c r="W142" t="s">
        <v>404</v>
      </c>
      <c r="X142" t="s">
        <v>404</v>
      </c>
      <c r="Y142" t="s">
        <v>404</v>
      </c>
      <c r="Z142" t="str">
        <f>INDEX(Coding!$B:$B,MATCH(N142,Coding!$A:$A,0))</f>
        <v>NA</v>
      </c>
      <c r="AA142" t="str">
        <f>INDEX(Coding!$B:$B,MATCH(O142,Coding!$A:$A,0))</f>
        <v>NA</v>
      </c>
      <c r="AB142" t="str">
        <f>INDEX(Coding!$B:$B,MATCH(P142,Coding!$A:$A,0))</f>
        <v>NA</v>
      </c>
      <c r="AC142" t="str">
        <f>INDEX(Coding!$B:$B,MATCH(Q142,Coding!$A:$A,0))</f>
        <v>NA</v>
      </c>
      <c r="AD142" t="str">
        <f>INDEX(Coding!$B:$B,MATCH(R142,Coding!$A:$A,0))</f>
        <v>NA</v>
      </c>
      <c r="AE142" t="str">
        <f>INDEX(Coding!$B:$B,MATCH(S142,Coding!$A:$A,0))</f>
        <v>NA</v>
      </c>
      <c r="AF142" t="str">
        <f>INDEX(Coding!$B:$B,MATCH(T142,Coding!$A:$A,0))</f>
        <v>NA</v>
      </c>
      <c r="AG142" t="str">
        <f>INDEX(Coding!$B:$B,MATCH(U142,Coding!$A:$A,0))</f>
        <v>NA</v>
      </c>
      <c r="AH142" t="str">
        <f>INDEX(Coding!$B:$B,MATCH(V142,Coding!$A:$A,0))</f>
        <v>NA</v>
      </c>
      <c r="AI142" t="str">
        <f>INDEX(Coding!$B:$B,MATCH(W142,Coding!$A:$A,0))</f>
        <v>NA</v>
      </c>
      <c r="AJ142" t="str">
        <f>INDEX(Coding!$B:$B,MATCH(X142,Coding!$A:$A,0))</f>
        <v>NA</v>
      </c>
      <c r="AK142" t="str">
        <f>INDEX(Coding!$B:$B,MATCH(Y142,Coding!$A:$A,0))</f>
        <v>NA</v>
      </c>
    </row>
    <row r="143" spans="1:37">
      <c r="A143" s="7">
        <v>217396486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38</v>
      </c>
      <c r="N143" t="s">
        <v>153</v>
      </c>
      <c r="O143" t="s">
        <v>153</v>
      </c>
      <c r="P143" t="s">
        <v>43</v>
      </c>
      <c r="Q143" t="s">
        <v>43</v>
      </c>
      <c r="R143" t="s">
        <v>153</v>
      </c>
      <c r="S143" t="s">
        <v>153</v>
      </c>
      <c r="T143" t="s">
        <v>50</v>
      </c>
      <c r="U143" t="s">
        <v>50</v>
      </c>
      <c r="V143" t="s">
        <v>153</v>
      </c>
      <c r="W143" t="s">
        <v>153</v>
      </c>
      <c r="X143" t="s">
        <v>153</v>
      </c>
      <c r="Y143" t="s">
        <v>153</v>
      </c>
      <c r="Z143" t="str">
        <f>INDEX(Coding!$B:$B,MATCH(N143,Coding!$A:$A,0))</f>
        <v>NA</v>
      </c>
      <c r="AA143" t="str">
        <f>INDEX(Coding!$B:$B,MATCH(O143,Coding!$A:$A,0))</f>
        <v>NA</v>
      </c>
      <c r="AB143" t="str">
        <f>INDEX(Coding!$B:$B,MATCH(P143,Coding!$A:$A,0))</f>
        <v>Highlanders</v>
      </c>
      <c r="AC143" t="str">
        <f>INDEX(Coding!$B:$B,MATCH(Q143,Coding!$A:$A,0))</f>
        <v>Highlanders</v>
      </c>
      <c r="AD143" t="str">
        <f>INDEX(Coding!$B:$B,MATCH(R143,Coding!$A:$A,0))</f>
        <v>NA</v>
      </c>
      <c r="AE143" t="str">
        <f>INDEX(Coding!$B:$B,MATCH(S143,Coding!$A:$A,0))</f>
        <v>NA</v>
      </c>
      <c r="AF143" t="str">
        <f>INDEX(Coding!$B:$B,MATCH(T143,Coding!$A:$A,0))</f>
        <v>Crusaders</v>
      </c>
      <c r="AG143" t="str">
        <f>INDEX(Coding!$B:$B,MATCH(U143,Coding!$A:$A,0))</f>
        <v>Crusaders</v>
      </c>
      <c r="AH143" t="str">
        <f>INDEX(Coding!$B:$B,MATCH(V143,Coding!$A:$A,0))</f>
        <v>NA</v>
      </c>
      <c r="AI143" t="str">
        <f>INDEX(Coding!$B:$B,MATCH(W143,Coding!$A:$A,0))</f>
        <v>NA</v>
      </c>
      <c r="AJ143" t="str">
        <f>INDEX(Coding!$B:$B,MATCH(X143,Coding!$A:$A,0))</f>
        <v>NA</v>
      </c>
      <c r="AK143" t="str">
        <f>INDEX(Coding!$B:$B,MATCH(Y143,Coding!$A:$A,0))</f>
        <v>NA</v>
      </c>
    </row>
    <row r="144" spans="1:37">
      <c r="A144" s="7">
        <v>217396492</v>
      </c>
      <c r="B144" t="s">
        <v>38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543</v>
      </c>
      <c r="O144" t="s">
        <v>544</v>
      </c>
      <c r="P144" t="s">
        <v>544</v>
      </c>
      <c r="Q144" t="s">
        <v>105</v>
      </c>
      <c r="R144" t="s">
        <v>105</v>
      </c>
      <c r="S144" t="s">
        <v>105</v>
      </c>
      <c r="T144" t="s">
        <v>105</v>
      </c>
      <c r="U144" t="s">
        <v>105</v>
      </c>
      <c r="V144" t="s">
        <v>544</v>
      </c>
      <c r="W144" t="s">
        <v>545</v>
      </c>
      <c r="X144" t="s">
        <v>105</v>
      </c>
      <c r="Y144" t="s">
        <v>544</v>
      </c>
      <c r="Z144" t="str">
        <f>INDEX(Coding!$B:$B,MATCH(N144,Coding!$A:$A,0))</f>
        <v>Chiefs</v>
      </c>
      <c r="AA144" t="str">
        <f>INDEX(Coding!$B:$B,MATCH(O144,Coding!$A:$A,0))</f>
        <v>NA</v>
      </c>
      <c r="AB144" t="str">
        <f>INDEX(Coding!$B:$B,MATCH(P144,Coding!$A:$A,0))</f>
        <v>NA</v>
      </c>
      <c r="AC144" t="str">
        <f>INDEX(Coding!$B:$B,MATCH(Q144,Coding!$A:$A,0))</f>
        <v>NA</v>
      </c>
      <c r="AD144" t="str">
        <f>INDEX(Coding!$B:$B,MATCH(R144,Coding!$A:$A,0))</f>
        <v>NA</v>
      </c>
      <c r="AE144" t="str">
        <f>INDEX(Coding!$B:$B,MATCH(S144,Coding!$A:$A,0))</f>
        <v>NA</v>
      </c>
      <c r="AF144" t="str">
        <f>INDEX(Coding!$B:$B,MATCH(T144,Coding!$A:$A,0))</f>
        <v>NA</v>
      </c>
      <c r="AG144" t="str">
        <f>INDEX(Coding!$B:$B,MATCH(U144,Coding!$A:$A,0))</f>
        <v>NA</v>
      </c>
      <c r="AH144" t="str">
        <f>INDEX(Coding!$B:$B,MATCH(V144,Coding!$A:$A,0))</f>
        <v>NA</v>
      </c>
      <c r="AI144" t="str">
        <f>INDEX(Coding!$B:$B,MATCH(W144,Coding!$A:$A,0))</f>
        <v>NA</v>
      </c>
      <c r="AJ144" t="str">
        <f>INDEX(Coding!$B:$B,MATCH(X144,Coding!$A:$A,0))</f>
        <v>NA</v>
      </c>
      <c r="AK144" t="str">
        <f>INDEX(Coding!$B:$B,MATCH(Y144,Coding!$A:$A,0))</f>
        <v>NA</v>
      </c>
    </row>
    <row r="145" spans="1:37">
      <c r="A145" s="7">
        <v>217396529</v>
      </c>
      <c r="B145" t="s">
        <v>38</v>
      </c>
      <c r="C145" t="s">
        <v>38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546</v>
      </c>
      <c r="T145" t="s">
        <v>39</v>
      </c>
      <c r="U145" t="s">
        <v>547</v>
      </c>
      <c r="V145" t="s">
        <v>39</v>
      </c>
      <c r="W145" t="s">
        <v>39</v>
      </c>
      <c r="X145" t="s">
        <v>39</v>
      </c>
      <c r="Y145" t="s">
        <v>548</v>
      </c>
      <c r="Z145" t="str">
        <f>INDEX(Coding!$B:$B,MATCH(N145,Coding!$A:$A,0))</f>
        <v>NA</v>
      </c>
      <c r="AA145" t="str">
        <f>INDEX(Coding!$B:$B,MATCH(O145,Coding!$A:$A,0))</f>
        <v>NA</v>
      </c>
      <c r="AB145" t="str">
        <f>INDEX(Coding!$B:$B,MATCH(P145,Coding!$A:$A,0))</f>
        <v>NA</v>
      </c>
      <c r="AC145" t="str">
        <f>INDEX(Coding!$B:$B,MATCH(Q145,Coding!$A:$A,0))</f>
        <v>NA</v>
      </c>
      <c r="AD145" t="str">
        <f>INDEX(Coding!$B:$B,MATCH(R145,Coding!$A:$A,0))</f>
        <v>NA</v>
      </c>
      <c r="AE145" t="str">
        <f>INDEX(Coding!$B:$B,MATCH(S145,Coding!$A:$A,0))</f>
        <v>NA</v>
      </c>
      <c r="AF145" t="str">
        <f>INDEX(Coding!$B:$B,MATCH(T145,Coding!$A:$A,0))</f>
        <v>NA</v>
      </c>
      <c r="AG145" t="str">
        <f>INDEX(Coding!$B:$B,MATCH(U145,Coding!$A:$A,0))</f>
        <v>NA</v>
      </c>
      <c r="AH145" t="str">
        <f>INDEX(Coding!$B:$B,MATCH(V145,Coding!$A:$A,0))</f>
        <v>NA</v>
      </c>
      <c r="AI145" t="str">
        <f>INDEX(Coding!$B:$B,MATCH(W145,Coding!$A:$A,0))</f>
        <v>NA</v>
      </c>
      <c r="AJ145" t="str">
        <f>INDEX(Coding!$B:$B,MATCH(X145,Coding!$A:$A,0))</f>
        <v>NA</v>
      </c>
      <c r="AK145" t="str">
        <f>INDEX(Coding!$B:$B,MATCH(Y145,Coding!$A:$A,0))</f>
        <v>NA</v>
      </c>
    </row>
    <row r="146" spans="1:37">
      <c r="A146" s="7">
        <v>217396560</v>
      </c>
      <c r="B146" t="s">
        <v>38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549</v>
      </c>
      <c r="O146" t="s">
        <v>550</v>
      </c>
      <c r="P146" t="s">
        <v>550</v>
      </c>
      <c r="Q146" t="s">
        <v>550</v>
      </c>
      <c r="R146" t="s">
        <v>550</v>
      </c>
      <c r="S146" t="s">
        <v>550</v>
      </c>
      <c r="T146" t="s">
        <v>550</v>
      </c>
      <c r="U146" t="s">
        <v>550</v>
      </c>
      <c r="V146" t="s">
        <v>550</v>
      </c>
      <c r="W146" t="s">
        <v>551</v>
      </c>
      <c r="X146" t="s">
        <v>550</v>
      </c>
      <c r="Y146" t="s">
        <v>550</v>
      </c>
      <c r="Z146" t="str">
        <f>INDEX(Coding!$B:$B,MATCH(N146,Coding!$A:$A,0))</f>
        <v>NA</v>
      </c>
      <c r="AA146" t="str">
        <f>INDEX(Coding!$B:$B,MATCH(O146,Coding!$A:$A,0))</f>
        <v>NA</v>
      </c>
      <c r="AB146" t="str">
        <f>INDEX(Coding!$B:$B,MATCH(P146,Coding!$A:$A,0))</f>
        <v>NA</v>
      </c>
      <c r="AC146" t="str">
        <f>INDEX(Coding!$B:$B,MATCH(Q146,Coding!$A:$A,0))</f>
        <v>NA</v>
      </c>
      <c r="AD146" t="str">
        <f>INDEX(Coding!$B:$B,MATCH(R146,Coding!$A:$A,0))</f>
        <v>NA</v>
      </c>
      <c r="AE146" t="str">
        <f>INDEX(Coding!$B:$B,MATCH(S146,Coding!$A:$A,0))</f>
        <v>NA</v>
      </c>
      <c r="AF146" t="str">
        <f>INDEX(Coding!$B:$B,MATCH(T146,Coding!$A:$A,0))</f>
        <v>NA</v>
      </c>
      <c r="AG146" t="str">
        <f>INDEX(Coding!$B:$B,MATCH(U146,Coding!$A:$A,0))</f>
        <v>NA</v>
      </c>
      <c r="AH146" t="str">
        <f>INDEX(Coding!$B:$B,MATCH(V146,Coding!$A:$A,0))</f>
        <v>NA</v>
      </c>
      <c r="AI146" t="str">
        <f>INDEX(Coding!$B:$B,MATCH(W146,Coding!$A:$A,0))</f>
        <v>NA</v>
      </c>
      <c r="AJ146" t="str">
        <f>INDEX(Coding!$B:$B,MATCH(X146,Coding!$A:$A,0))</f>
        <v>NA</v>
      </c>
      <c r="AK146" t="str">
        <f>INDEX(Coding!$B:$B,MATCH(Y146,Coding!$A:$A,0))</f>
        <v>NA</v>
      </c>
    </row>
    <row r="147" spans="1:37">
      <c r="A147" s="7">
        <v>217396592</v>
      </c>
      <c r="B147" t="s">
        <v>38</v>
      </c>
      <c r="C147" t="s">
        <v>38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59</v>
      </c>
      <c r="O147" t="s">
        <v>51</v>
      </c>
      <c r="P147" t="s">
        <v>50</v>
      </c>
      <c r="Q147" t="s">
        <v>59</v>
      </c>
      <c r="R147" t="s">
        <v>552</v>
      </c>
      <c r="S147" t="s">
        <v>552</v>
      </c>
      <c r="T147" t="s">
        <v>47</v>
      </c>
      <c r="U147" t="s">
        <v>50</v>
      </c>
      <c r="V147" t="s">
        <v>552</v>
      </c>
      <c r="W147" t="s">
        <v>54</v>
      </c>
      <c r="X147" t="s">
        <v>46</v>
      </c>
      <c r="Y147" t="s">
        <v>55</v>
      </c>
      <c r="Z147" t="str">
        <f>INDEX(Coding!$B:$B,MATCH(N147,Coding!$A:$A,0))</f>
        <v>Chiefs</v>
      </c>
      <c r="AA147" t="str">
        <f>INDEX(Coding!$B:$B,MATCH(O147,Coding!$A:$A,0))</f>
        <v>Rebels</v>
      </c>
      <c r="AB147" t="str">
        <f>INDEX(Coding!$B:$B,MATCH(P147,Coding!$A:$A,0))</f>
        <v>Crusaders</v>
      </c>
      <c r="AC147" t="str">
        <f>INDEX(Coding!$B:$B,MATCH(Q147,Coding!$A:$A,0))</f>
        <v>Chiefs</v>
      </c>
      <c r="AD147" t="str">
        <f>INDEX(Coding!$B:$B,MATCH(R147,Coding!$A:$A,0))</f>
        <v>NA</v>
      </c>
      <c r="AE147" t="str">
        <f>INDEX(Coding!$B:$B,MATCH(S147,Coding!$A:$A,0))</f>
        <v>NA</v>
      </c>
      <c r="AF147" t="str">
        <f>INDEX(Coding!$B:$B,MATCH(T147,Coding!$A:$A,0))</f>
        <v>Blues</v>
      </c>
      <c r="AG147" t="str">
        <f>INDEX(Coding!$B:$B,MATCH(U147,Coding!$A:$A,0))</f>
        <v>Crusaders</v>
      </c>
      <c r="AH147" t="str">
        <f>INDEX(Coding!$B:$B,MATCH(V147,Coding!$A:$A,0))</f>
        <v>NA</v>
      </c>
      <c r="AI147" t="str">
        <f>INDEX(Coding!$B:$B,MATCH(W147,Coding!$A:$A,0))</f>
        <v>Waratahs</v>
      </c>
      <c r="AJ147" t="str">
        <f>INDEX(Coding!$B:$B,MATCH(X147,Coding!$A:$A,0))</f>
        <v>Brumbies</v>
      </c>
      <c r="AK147" t="str">
        <f>INDEX(Coding!$B:$B,MATCH(Y147,Coding!$A:$A,0))</f>
        <v>Hurricanes</v>
      </c>
    </row>
    <row r="148" spans="1:37">
      <c r="A148" s="7">
        <v>217396618</v>
      </c>
      <c r="B148" t="s">
        <v>38</v>
      </c>
      <c r="C148" t="s">
        <v>38</v>
      </c>
      <c r="D148" t="s">
        <v>38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553</v>
      </c>
      <c r="O148" t="s">
        <v>554</v>
      </c>
      <c r="P148" t="s">
        <v>555</v>
      </c>
      <c r="Q148" t="s">
        <v>556</v>
      </c>
      <c r="R148" t="s">
        <v>557</v>
      </c>
      <c r="S148" t="s">
        <v>558</v>
      </c>
      <c r="T148" t="s">
        <v>559</v>
      </c>
      <c r="U148" t="s">
        <v>560</v>
      </c>
      <c r="V148" t="s">
        <v>561</v>
      </c>
      <c r="W148" t="s">
        <v>562</v>
      </c>
      <c r="X148" t="s">
        <v>563</v>
      </c>
      <c r="Y148" t="s">
        <v>564</v>
      </c>
      <c r="Z148" t="str">
        <f>INDEX(Coding!$B:$B,MATCH(N148,Coding!$A:$A,0))</f>
        <v>Highlanders</v>
      </c>
      <c r="AA148" t="str">
        <f>INDEX(Coding!$B:$B,MATCH(O148,Coding!$A:$A,0))</f>
        <v>Reds</v>
      </c>
      <c r="AB148" t="str">
        <f>INDEX(Coding!$B:$B,MATCH(P148,Coding!$A:$A,0))</f>
        <v>Blues</v>
      </c>
      <c r="AC148" t="str">
        <f>INDEX(Coding!$B:$B,MATCH(Q148,Coding!$A:$A,0))</f>
        <v>Chiefs</v>
      </c>
      <c r="AD148" t="str">
        <f>INDEX(Coding!$B:$B,MATCH(R148,Coding!$A:$A,0))</f>
        <v>Crusaders</v>
      </c>
      <c r="AE148" t="str">
        <f>INDEX(Coding!$B:$B,MATCH(S148,Coding!$A:$A,0))</f>
        <v>Brumbies</v>
      </c>
      <c r="AF148" t="str">
        <f>INDEX(Coding!$B:$B,MATCH(T148,Coding!$A:$A,0))</f>
        <v>Blues</v>
      </c>
      <c r="AG148" t="str">
        <f>INDEX(Coding!$B:$B,MATCH(U148,Coding!$A:$A,0))</f>
        <v>Blues</v>
      </c>
      <c r="AH148" t="str">
        <f>INDEX(Coding!$B:$B,MATCH(V148,Coding!$A:$A,0))</f>
        <v>NA</v>
      </c>
      <c r="AI148" t="str">
        <f>INDEX(Coding!$B:$B,MATCH(W148,Coding!$A:$A,0))</f>
        <v>Force</v>
      </c>
      <c r="AJ148" t="str">
        <f>INDEX(Coding!$B:$B,MATCH(X148,Coding!$A:$A,0))</f>
        <v>Force</v>
      </c>
      <c r="AK148" t="str">
        <f>INDEX(Coding!$B:$B,MATCH(Y148,Coding!$A:$A,0))</f>
        <v>Force</v>
      </c>
    </row>
    <row r="149" spans="1:37">
      <c r="A149" s="7">
        <v>217397031</v>
      </c>
      <c r="B149" t="s">
        <v>38</v>
      </c>
      <c r="C149" t="s">
        <v>38</v>
      </c>
      <c r="D149" t="s">
        <v>38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47</v>
      </c>
      <c r="O149" t="s">
        <v>46</v>
      </c>
      <c r="P149" t="s">
        <v>188</v>
      </c>
      <c r="Q149" t="s">
        <v>264</v>
      </c>
      <c r="R149" t="s">
        <v>399</v>
      </c>
      <c r="S149" t="s">
        <v>400</v>
      </c>
      <c r="T149" t="s">
        <v>260</v>
      </c>
      <c r="U149" t="s">
        <v>189</v>
      </c>
      <c r="V149" t="s">
        <v>565</v>
      </c>
      <c r="W149" t="s">
        <v>51</v>
      </c>
      <c r="X149" t="s">
        <v>71</v>
      </c>
      <c r="Y149" t="s">
        <v>566</v>
      </c>
      <c r="Z149" t="str">
        <f>INDEX(Coding!$B:$B,MATCH(N149,Coding!$A:$A,0))</f>
        <v>Blues</v>
      </c>
      <c r="AA149" t="str">
        <f>INDEX(Coding!$B:$B,MATCH(O149,Coding!$A:$A,0))</f>
        <v>Brumbies</v>
      </c>
      <c r="AB149" t="str">
        <f>INDEX(Coding!$B:$B,MATCH(P149,Coding!$A:$A,0))</f>
        <v>Chiefs</v>
      </c>
      <c r="AC149" t="str">
        <f>INDEX(Coding!$B:$B,MATCH(Q149,Coding!$A:$A,0))</f>
        <v>Crusaders</v>
      </c>
      <c r="AD149" t="str">
        <f>INDEX(Coding!$B:$B,MATCH(R149,Coding!$A:$A,0))</f>
        <v>Drua</v>
      </c>
      <c r="AE149" t="str">
        <f>INDEX(Coding!$B:$B,MATCH(S149,Coding!$A:$A,0))</f>
        <v>Force</v>
      </c>
      <c r="AF149" t="str">
        <f>INDEX(Coding!$B:$B,MATCH(T149,Coding!$A:$A,0))</f>
        <v>Highlanders</v>
      </c>
      <c r="AG149" t="str">
        <f>INDEX(Coding!$B:$B,MATCH(U149,Coding!$A:$A,0))</f>
        <v>Hurricanes</v>
      </c>
      <c r="AH149" t="str">
        <f>INDEX(Coding!$B:$B,MATCH(V149,Coding!$A:$A,0))</f>
        <v>Moana Pasifika</v>
      </c>
      <c r="AI149" t="str">
        <f>INDEX(Coding!$B:$B,MATCH(W149,Coding!$A:$A,0))</f>
        <v>Rebels</v>
      </c>
      <c r="AJ149" t="str">
        <f>INDEX(Coding!$B:$B,MATCH(X149,Coding!$A:$A,0))</f>
        <v>Reds</v>
      </c>
      <c r="AK149" t="str">
        <f>INDEX(Coding!$B:$B,MATCH(Y149,Coding!$A:$A,0))</f>
        <v>Waratahs</v>
      </c>
    </row>
    <row r="150" spans="1:37">
      <c r="A150" s="7">
        <v>217397164</v>
      </c>
      <c r="B150" t="s">
        <v>38</v>
      </c>
      <c r="C150" t="s">
        <v>38</v>
      </c>
      <c r="D150" t="s">
        <v>38</v>
      </c>
      <c r="E150" t="s">
        <v>37</v>
      </c>
      <c r="F150" t="s">
        <v>37</v>
      </c>
      <c r="G150" t="s">
        <v>37</v>
      </c>
      <c r="H150" t="s">
        <v>38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40</v>
      </c>
      <c r="O150" t="s">
        <v>46</v>
      </c>
      <c r="P150" t="s">
        <v>235</v>
      </c>
      <c r="Q150" t="s">
        <v>57</v>
      </c>
      <c r="R150" t="s">
        <v>101</v>
      </c>
      <c r="S150" t="s">
        <v>341</v>
      </c>
      <c r="T150" t="s">
        <v>43</v>
      </c>
      <c r="U150" t="s">
        <v>86</v>
      </c>
      <c r="V150" t="s">
        <v>124</v>
      </c>
      <c r="W150" t="s">
        <v>35</v>
      </c>
      <c r="X150" t="s">
        <v>71</v>
      </c>
      <c r="Y150" t="s">
        <v>35</v>
      </c>
      <c r="Z150" t="str">
        <f>INDEX(Coding!$B:$B,MATCH(N150,Coding!$A:$A,0))</f>
        <v>NA</v>
      </c>
      <c r="AA150" t="str">
        <f>INDEX(Coding!$B:$B,MATCH(O150,Coding!$A:$A,0))</f>
        <v>Brumbies</v>
      </c>
      <c r="AB150" t="str">
        <f>INDEX(Coding!$B:$B,MATCH(P150,Coding!$A:$A,0))</f>
        <v>Chiefs</v>
      </c>
      <c r="AC150" t="str">
        <f>INDEX(Coding!$B:$B,MATCH(Q150,Coding!$A:$A,0))</f>
        <v>NA</v>
      </c>
      <c r="AD150" t="str">
        <f>INDEX(Coding!$B:$B,MATCH(R150,Coding!$A:$A,0))</f>
        <v>Drua</v>
      </c>
      <c r="AE150" t="str">
        <f>INDEX(Coding!$B:$B,MATCH(S150,Coding!$A:$A,0))</f>
        <v>NA</v>
      </c>
      <c r="AF150" t="str">
        <f>INDEX(Coding!$B:$B,MATCH(T150,Coding!$A:$A,0))</f>
        <v>Highlanders</v>
      </c>
      <c r="AG150" t="str">
        <f>INDEX(Coding!$B:$B,MATCH(U150,Coding!$A:$A,0))</f>
        <v>Hurricanes</v>
      </c>
      <c r="AH150" t="str">
        <f>INDEX(Coding!$B:$B,MATCH(V150,Coding!$A:$A,0))</f>
        <v>Drua</v>
      </c>
      <c r="AI150" t="str">
        <f>INDEX(Coding!$B:$B,MATCH(W150,Coding!$A:$A,0))</f>
        <v>NA</v>
      </c>
      <c r="AJ150" t="str">
        <f>INDEX(Coding!$B:$B,MATCH(X150,Coding!$A:$A,0))</f>
        <v>Reds</v>
      </c>
      <c r="AK150" t="str">
        <f>INDEX(Coding!$B:$B,MATCH(Y150,Coding!$A:$A,0))</f>
        <v>NA</v>
      </c>
    </row>
    <row r="151" spans="1:37">
      <c r="A151" s="7">
        <v>217397180</v>
      </c>
      <c r="B151" t="s">
        <v>38</v>
      </c>
      <c r="C151" t="s">
        <v>38</v>
      </c>
      <c r="D151" t="s">
        <v>37</v>
      </c>
      <c r="E151" t="s">
        <v>37</v>
      </c>
      <c r="F151" t="s">
        <v>38</v>
      </c>
      <c r="G151" t="s">
        <v>37</v>
      </c>
      <c r="H151" t="s">
        <v>38</v>
      </c>
      <c r="I151" t="s">
        <v>38</v>
      </c>
      <c r="J151" t="s">
        <v>38</v>
      </c>
      <c r="K151" t="s">
        <v>38</v>
      </c>
      <c r="L151" t="s">
        <v>37</v>
      </c>
      <c r="M151" t="s">
        <v>37</v>
      </c>
      <c r="N151" t="s">
        <v>59</v>
      </c>
      <c r="O151" t="s">
        <v>54</v>
      </c>
      <c r="P151" t="s">
        <v>47</v>
      </c>
      <c r="Q151" t="s">
        <v>43</v>
      </c>
      <c r="R151" t="s">
        <v>221</v>
      </c>
      <c r="S151" t="s">
        <v>71</v>
      </c>
      <c r="T151" t="s">
        <v>50</v>
      </c>
      <c r="U151" t="s">
        <v>47</v>
      </c>
      <c r="V151" t="s">
        <v>101</v>
      </c>
      <c r="W151" t="s">
        <v>44</v>
      </c>
      <c r="X151" t="s">
        <v>44</v>
      </c>
      <c r="Y151" t="s">
        <v>567</v>
      </c>
      <c r="Z151" t="str">
        <f>INDEX(Coding!$B:$B,MATCH(N151,Coding!$A:$A,0))</f>
        <v>Chiefs</v>
      </c>
      <c r="AA151" t="str">
        <f>INDEX(Coding!$B:$B,MATCH(O151,Coding!$A:$A,0))</f>
        <v>Waratahs</v>
      </c>
      <c r="AB151" t="str">
        <f>INDEX(Coding!$B:$B,MATCH(P151,Coding!$A:$A,0))</f>
        <v>Blues</v>
      </c>
      <c r="AC151" t="str">
        <f>INDEX(Coding!$B:$B,MATCH(Q151,Coding!$A:$A,0))</f>
        <v>Highlanders</v>
      </c>
      <c r="AD151" t="str">
        <f>INDEX(Coding!$B:$B,MATCH(R151,Coding!$A:$A,0))</f>
        <v>Moana Pasifika</v>
      </c>
      <c r="AE151" t="str">
        <f>INDEX(Coding!$B:$B,MATCH(S151,Coding!$A:$A,0))</f>
        <v>Reds</v>
      </c>
      <c r="AF151" t="str">
        <f>INDEX(Coding!$B:$B,MATCH(T151,Coding!$A:$A,0))</f>
        <v>Crusaders</v>
      </c>
      <c r="AG151" t="str">
        <f>INDEX(Coding!$B:$B,MATCH(U151,Coding!$A:$A,0))</f>
        <v>Blues</v>
      </c>
      <c r="AH151" t="str">
        <f>INDEX(Coding!$B:$B,MATCH(V151,Coding!$A:$A,0))</f>
        <v>Drua</v>
      </c>
      <c r="AI151" t="str">
        <f>INDEX(Coding!$B:$B,MATCH(W151,Coding!$A:$A,0))</f>
        <v>Force</v>
      </c>
      <c r="AJ151" t="str">
        <f>INDEX(Coding!$B:$B,MATCH(X151,Coding!$A:$A,0))</f>
        <v>Force</v>
      </c>
      <c r="AK151" t="str">
        <f>INDEX(Coding!$B:$B,MATCH(Y151,Coding!$A:$A,0))</f>
        <v>Brumbies</v>
      </c>
    </row>
    <row r="152" spans="1:37">
      <c r="A152" s="7">
        <v>217397183</v>
      </c>
      <c r="B152" t="s">
        <v>37</v>
      </c>
      <c r="C152" t="s">
        <v>37</v>
      </c>
      <c r="D152" t="s">
        <v>38</v>
      </c>
      <c r="E152" t="s">
        <v>37</v>
      </c>
      <c r="F152" t="s">
        <v>37</v>
      </c>
      <c r="G152" t="s">
        <v>37</v>
      </c>
      <c r="H152" t="s">
        <v>38</v>
      </c>
      <c r="I152" t="s">
        <v>38</v>
      </c>
      <c r="J152" t="s">
        <v>37</v>
      </c>
      <c r="K152" t="s">
        <v>37</v>
      </c>
      <c r="L152" t="s">
        <v>98</v>
      </c>
      <c r="M152" t="s">
        <v>37</v>
      </c>
      <c r="N152" t="s">
        <v>568</v>
      </c>
      <c r="O152" t="s">
        <v>568</v>
      </c>
      <c r="P152" t="s">
        <v>569</v>
      </c>
      <c r="Q152" t="s">
        <v>260</v>
      </c>
      <c r="R152" t="s">
        <v>568</v>
      </c>
      <c r="S152" t="s">
        <v>568</v>
      </c>
      <c r="T152" t="s">
        <v>281</v>
      </c>
      <c r="U152" t="s">
        <v>568</v>
      </c>
      <c r="V152" t="s">
        <v>570</v>
      </c>
      <c r="W152" t="s">
        <v>568</v>
      </c>
      <c r="X152" t="s">
        <v>568</v>
      </c>
      <c r="Y152" t="s">
        <v>336</v>
      </c>
      <c r="Z152" t="str">
        <f>INDEX(Coding!$B:$B,MATCH(N152,Coding!$A:$A,0))</f>
        <v>NA</v>
      </c>
      <c r="AA152" t="str">
        <f>INDEX(Coding!$B:$B,MATCH(O152,Coding!$A:$A,0))</f>
        <v>NA</v>
      </c>
      <c r="AB152" t="str">
        <f>INDEX(Coding!$B:$B,MATCH(P152,Coding!$A:$A,0))</f>
        <v>NA</v>
      </c>
      <c r="AC152" t="str">
        <f>INDEX(Coding!$B:$B,MATCH(Q152,Coding!$A:$A,0))</f>
        <v>Highlanders</v>
      </c>
      <c r="AD152" t="str">
        <f>INDEX(Coding!$B:$B,MATCH(R152,Coding!$A:$A,0))</f>
        <v>NA</v>
      </c>
      <c r="AE152" t="str">
        <f>INDEX(Coding!$B:$B,MATCH(S152,Coding!$A:$A,0))</f>
        <v>NA</v>
      </c>
      <c r="AF152" t="str">
        <f>INDEX(Coding!$B:$B,MATCH(T152,Coding!$A:$A,0))</f>
        <v>NA</v>
      </c>
      <c r="AG152" t="str">
        <f>INDEX(Coding!$B:$B,MATCH(U152,Coding!$A:$A,0))</f>
        <v>NA</v>
      </c>
      <c r="AH152" t="str">
        <f>INDEX(Coding!$B:$B,MATCH(V152,Coding!$A:$A,0))</f>
        <v>NA</v>
      </c>
      <c r="AI152" t="str">
        <f>INDEX(Coding!$B:$B,MATCH(W152,Coding!$A:$A,0))</f>
        <v>NA</v>
      </c>
      <c r="AJ152" t="str">
        <f>INDEX(Coding!$B:$B,MATCH(X152,Coding!$A:$A,0))</f>
        <v>NA</v>
      </c>
      <c r="AK152" t="str">
        <f>INDEX(Coding!$B:$B,MATCH(Y152,Coding!$A:$A,0))</f>
        <v>NA</v>
      </c>
    </row>
    <row r="153" spans="1:37">
      <c r="A153" s="7">
        <v>217397324</v>
      </c>
      <c r="B153" t="s">
        <v>38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38</v>
      </c>
      <c r="J153" t="s">
        <v>37</v>
      </c>
      <c r="K153" t="s">
        <v>37</v>
      </c>
      <c r="L153" t="s">
        <v>37</v>
      </c>
      <c r="M153" t="s">
        <v>37</v>
      </c>
      <c r="N153" t="s">
        <v>571</v>
      </c>
      <c r="O153" t="s">
        <v>571</v>
      </c>
      <c r="P153" t="s">
        <v>47</v>
      </c>
      <c r="Q153" t="s">
        <v>47</v>
      </c>
      <c r="R153" t="s">
        <v>571</v>
      </c>
      <c r="S153" t="s">
        <v>47</v>
      </c>
      <c r="T153" t="s">
        <v>571</v>
      </c>
      <c r="U153" t="s">
        <v>571</v>
      </c>
      <c r="V153" t="s">
        <v>571</v>
      </c>
      <c r="W153" t="s">
        <v>572</v>
      </c>
      <c r="X153" t="s">
        <v>571</v>
      </c>
      <c r="Y153" t="s">
        <v>47</v>
      </c>
      <c r="Z153" t="str">
        <f>INDEX(Coding!$B:$B,MATCH(N153,Coding!$A:$A,0))</f>
        <v>Rebels</v>
      </c>
      <c r="AA153" t="str">
        <f>INDEX(Coding!$B:$B,MATCH(O153,Coding!$A:$A,0))</f>
        <v>Rebels</v>
      </c>
      <c r="AB153" t="str">
        <f>INDEX(Coding!$B:$B,MATCH(P153,Coding!$A:$A,0))</f>
        <v>Blues</v>
      </c>
      <c r="AC153" t="str">
        <f>INDEX(Coding!$B:$B,MATCH(Q153,Coding!$A:$A,0))</f>
        <v>Blues</v>
      </c>
      <c r="AD153" t="str">
        <f>INDEX(Coding!$B:$B,MATCH(R153,Coding!$A:$A,0))</f>
        <v>Rebels</v>
      </c>
      <c r="AE153" t="str">
        <f>INDEX(Coding!$B:$B,MATCH(S153,Coding!$A:$A,0))</f>
        <v>Blues</v>
      </c>
      <c r="AF153" t="str">
        <f>INDEX(Coding!$B:$B,MATCH(T153,Coding!$A:$A,0))</f>
        <v>Rebels</v>
      </c>
      <c r="AG153" t="str">
        <f>INDEX(Coding!$B:$B,MATCH(U153,Coding!$A:$A,0))</f>
        <v>Rebels</v>
      </c>
      <c r="AH153" t="str">
        <f>INDEX(Coding!$B:$B,MATCH(V153,Coding!$A:$A,0))</f>
        <v>Rebels</v>
      </c>
      <c r="AI153" t="str">
        <f>INDEX(Coding!$B:$B,MATCH(W153,Coding!$A:$A,0))</f>
        <v>Rebels</v>
      </c>
      <c r="AJ153" t="str">
        <f>INDEX(Coding!$B:$B,MATCH(X153,Coding!$A:$A,0))</f>
        <v>Rebels</v>
      </c>
      <c r="AK153" t="str">
        <f>INDEX(Coding!$B:$B,MATCH(Y153,Coding!$A:$A,0))</f>
        <v>Blues</v>
      </c>
    </row>
    <row r="154" spans="1:37">
      <c r="A154" s="7">
        <v>217397394</v>
      </c>
      <c r="B154" t="s">
        <v>38</v>
      </c>
      <c r="C154" t="s">
        <v>38</v>
      </c>
      <c r="D154" t="s">
        <v>37</v>
      </c>
      <c r="E154" t="s">
        <v>37</v>
      </c>
      <c r="F154" t="s">
        <v>37</v>
      </c>
      <c r="G154" t="s">
        <v>38</v>
      </c>
      <c r="H154" t="s">
        <v>37</v>
      </c>
      <c r="I154" t="s">
        <v>37</v>
      </c>
      <c r="J154" t="s">
        <v>38</v>
      </c>
      <c r="K154" t="s">
        <v>37</v>
      </c>
      <c r="L154" t="s">
        <v>37</v>
      </c>
      <c r="M154" t="s">
        <v>37</v>
      </c>
      <c r="N154" t="s">
        <v>55</v>
      </c>
      <c r="O154" t="s">
        <v>54</v>
      </c>
      <c r="P154" t="s">
        <v>55</v>
      </c>
      <c r="Q154" t="s">
        <v>43</v>
      </c>
      <c r="R154" t="s">
        <v>573</v>
      </c>
      <c r="S154" t="s">
        <v>574</v>
      </c>
      <c r="T154" t="s">
        <v>50</v>
      </c>
      <c r="U154" t="s">
        <v>47</v>
      </c>
      <c r="V154" t="s">
        <v>575</v>
      </c>
      <c r="W154" t="s">
        <v>254</v>
      </c>
      <c r="X154" t="s">
        <v>576</v>
      </c>
      <c r="Y154" t="s">
        <v>577</v>
      </c>
      <c r="Z154" t="str">
        <f>INDEX(Coding!$B:$B,MATCH(N154,Coding!$A:$A,0))</f>
        <v>Hurricanes</v>
      </c>
      <c r="AA154" t="str">
        <f>INDEX(Coding!$B:$B,MATCH(O154,Coding!$A:$A,0))</f>
        <v>Waratahs</v>
      </c>
      <c r="AB154" t="str">
        <f>INDEX(Coding!$B:$B,MATCH(P154,Coding!$A:$A,0))</f>
        <v>Hurricanes</v>
      </c>
      <c r="AC154" t="str">
        <f>INDEX(Coding!$B:$B,MATCH(Q154,Coding!$A:$A,0))</f>
        <v>Highlanders</v>
      </c>
      <c r="AD154" t="str">
        <f>INDEX(Coding!$B:$B,MATCH(R154,Coding!$A:$A,0))</f>
        <v>Drua</v>
      </c>
      <c r="AE154" t="str">
        <f>INDEX(Coding!$B:$B,MATCH(S154,Coding!$A:$A,0))</f>
        <v>Force</v>
      </c>
      <c r="AF154" t="str">
        <f>INDEX(Coding!$B:$B,MATCH(T154,Coding!$A:$A,0))</f>
        <v>Crusaders</v>
      </c>
      <c r="AG154" t="str">
        <f>INDEX(Coding!$B:$B,MATCH(U154,Coding!$A:$A,0))</f>
        <v>Blues</v>
      </c>
      <c r="AH154" t="str">
        <f>INDEX(Coding!$B:$B,MATCH(V154,Coding!$A:$A,0))</f>
        <v>NA</v>
      </c>
      <c r="AI154" t="str">
        <f>INDEX(Coding!$B:$B,MATCH(W154,Coding!$A:$A,0))</f>
        <v>Rebels</v>
      </c>
      <c r="AJ154" t="str">
        <f>INDEX(Coding!$B:$B,MATCH(X154,Coding!$A:$A,0))</f>
        <v>Reds</v>
      </c>
      <c r="AK154" t="str">
        <f>INDEX(Coding!$B:$B,MATCH(Y154,Coding!$A:$A,0))</f>
        <v>Waratahs</v>
      </c>
    </row>
    <row r="155" spans="1:37">
      <c r="A155" s="7">
        <v>217397648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38</v>
      </c>
      <c r="N155" t="s">
        <v>578</v>
      </c>
      <c r="O155" t="s">
        <v>578</v>
      </c>
      <c r="P155" t="s">
        <v>578</v>
      </c>
      <c r="Q155" t="s">
        <v>578</v>
      </c>
      <c r="R155" t="s">
        <v>578</v>
      </c>
      <c r="S155" t="s">
        <v>578</v>
      </c>
      <c r="T155" t="s">
        <v>578</v>
      </c>
      <c r="U155" t="s">
        <v>578</v>
      </c>
      <c r="V155" t="s">
        <v>321</v>
      </c>
      <c r="W155" t="s">
        <v>579</v>
      </c>
      <c r="X155" t="s">
        <v>578</v>
      </c>
      <c r="Y155" t="s">
        <v>578</v>
      </c>
      <c r="Z155" t="str">
        <f>INDEX(Coding!$B:$B,MATCH(N155,Coding!$A:$A,0))</f>
        <v>NA</v>
      </c>
      <c r="AA155" t="str">
        <f>INDEX(Coding!$B:$B,MATCH(O155,Coding!$A:$A,0))</f>
        <v>NA</v>
      </c>
      <c r="AB155" t="str">
        <f>INDEX(Coding!$B:$B,MATCH(P155,Coding!$A:$A,0))</f>
        <v>NA</v>
      </c>
      <c r="AC155" t="str">
        <f>INDEX(Coding!$B:$B,MATCH(Q155,Coding!$A:$A,0))</f>
        <v>NA</v>
      </c>
      <c r="AD155" t="str">
        <f>INDEX(Coding!$B:$B,MATCH(R155,Coding!$A:$A,0))</f>
        <v>NA</v>
      </c>
      <c r="AE155" t="str">
        <f>INDEX(Coding!$B:$B,MATCH(S155,Coding!$A:$A,0))</f>
        <v>NA</v>
      </c>
      <c r="AF155" t="str">
        <f>INDEX(Coding!$B:$B,MATCH(T155,Coding!$A:$A,0))</f>
        <v>NA</v>
      </c>
      <c r="AG155" t="str">
        <f>INDEX(Coding!$B:$B,MATCH(U155,Coding!$A:$A,0))</f>
        <v>NA</v>
      </c>
      <c r="AH155" t="str">
        <f>INDEX(Coding!$B:$B,MATCH(V155,Coding!$A:$A,0))</f>
        <v>Moana Pasifika</v>
      </c>
      <c r="AI155" t="str">
        <f>INDEX(Coding!$B:$B,MATCH(W155,Coding!$A:$A,0))</f>
        <v>NA</v>
      </c>
      <c r="AJ155" t="str">
        <f>INDEX(Coding!$B:$B,MATCH(X155,Coding!$A:$A,0))</f>
        <v>NA</v>
      </c>
      <c r="AK155" t="str">
        <f>INDEX(Coding!$B:$B,MATCH(Y155,Coding!$A:$A,0))</f>
        <v>NA</v>
      </c>
    </row>
    <row r="156" spans="1:37">
      <c r="A156" s="7">
        <v>217397682</v>
      </c>
      <c r="B156" t="s">
        <v>38</v>
      </c>
      <c r="C156" t="s">
        <v>38</v>
      </c>
      <c r="D156" t="s">
        <v>38</v>
      </c>
      <c r="E156" t="s">
        <v>37</v>
      </c>
      <c r="F156" t="s">
        <v>37</v>
      </c>
      <c r="G156" t="s">
        <v>37</v>
      </c>
      <c r="H156" t="s">
        <v>38</v>
      </c>
      <c r="I156" t="s">
        <v>38</v>
      </c>
      <c r="J156" t="s">
        <v>38</v>
      </c>
      <c r="K156" t="s">
        <v>38</v>
      </c>
      <c r="L156" t="s">
        <v>37</v>
      </c>
      <c r="M156" t="s">
        <v>37</v>
      </c>
      <c r="N156" t="s">
        <v>244</v>
      </c>
      <c r="O156" t="s">
        <v>244</v>
      </c>
      <c r="P156" t="s">
        <v>344</v>
      </c>
      <c r="Q156" t="s">
        <v>580</v>
      </c>
      <c r="R156" t="s">
        <v>581</v>
      </c>
      <c r="S156" t="s">
        <v>582</v>
      </c>
      <c r="T156" t="s">
        <v>580</v>
      </c>
      <c r="U156" t="s">
        <v>580</v>
      </c>
      <c r="V156" t="s">
        <v>583</v>
      </c>
      <c r="W156" t="s">
        <v>584</v>
      </c>
      <c r="X156" t="s">
        <v>278</v>
      </c>
      <c r="Y156" t="s">
        <v>583</v>
      </c>
      <c r="Z156" t="str">
        <f>INDEX(Coding!$B:$B,MATCH(N156,Coding!$A:$A,0))</f>
        <v>Crusaders</v>
      </c>
      <c r="AA156" t="str">
        <f>INDEX(Coding!$B:$B,MATCH(O156,Coding!$A:$A,0))</f>
        <v>Crusaders</v>
      </c>
      <c r="AB156" t="str">
        <f>INDEX(Coding!$B:$B,MATCH(P156,Coding!$A:$A,0))</f>
        <v>Crusaders</v>
      </c>
      <c r="AC156" t="str">
        <f>INDEX(Coding!$B:$B,MATCH(Q156,Coding!$A:$A,0))</f>
        <v>NA</v>
      </c>
      <c r="AD156" t="str">
        <f>INDEX(Coding!$B:$B,MATCH(R156,Coding!$A:$A,0))</f>
        <v>NA</v>
      </c>
      <c r="AE156" t="str">
        <f>INDEX(Coding!$B:$B,MATCH(S156,Coding!$A:$A,0))</f>
        <v>Force</v>
      </c>
      <c r="AF156" t="str">
        <f>INDEX(Coding!$B:$B,MATCH(T156,Coding!$A:$A,0))</f>
        <v>NA</v>
      </c>
      <c r="AG156" t="str">
        <f>INDEX(Coding!$B:$B,MATCH(U156,Coding!$A:$A,0))</f>
        <v>NA</v>
      </c>
      <c r="AH156" t="str">
        <f>INDEX(Coding!$B:$B,MATCH(V156,Coding!$A:$A,0))</f>
        <v>NA</v>
      </c>
      <c r="AI156" t="str">
        <f>INDEX(Coding!$B:$B,MATCH(W156,Coding!$A:$A,0))</f>
        <v>Blues</v>
      </c>
      <c r="AJ156" t="str">
        <f>INDEX(Coding!$B:$B,MATCH(X156,Coding!$A:$A,0))</f>
        <v>Blues</v>
      </c>
      <c r="AK156" t="str">
        <f>INDEX(Coding!$B:$B,MATCH(Y156,Coding!$A:$A,0))</f>
        <v>NA</v>
      </c>
    </row>
    <row r="157" spans="1:37">
      <c r="A157" s="7">
        <v>217397730</v>
      </c>
      <c r="B157" t="s">
        <v>37</v>
      </c>
      <c r="C157" t="s">
        <v>37</v>
      </c>
      <c r="D157" t="s">
        <v>38</v>
      </c>
      <c r="E157" t="s">
        <v>37</v>
      </c>
      <c r="F157" t="s">
        <v>38</v>
      </c>
      <c r="G157" t="s">
        <v>38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37</v>
      </c>
      <c r="N157" t="s">
        <v>585</v>
      </c>
      <c r="O157" t="s">
        <v>586</v>
      </c>
      <c r="P157" t="s">
        <v>90</v>
      </c>
      <c r="Q157" t="s">
        <v>71</v>
      </c>
      <c r="R157" t="s">
        <v>587</v>
      </c>
      <c r="S157" t="s">
        <v>585</v>
      </c>
      <c r="T157" t="s">
        <v>50</v>
      </c>
      <c r="U157" t="s">
        <v>169</v>
      </c>
      <c r="V157" t="s">
        <v>45</v>
      </c>
      <c r="W157" t="s">
        <v>71</v>
      </c>
      <c r="X157" t="s">
        <v>50</v>
      </c>
      <c r="Y157" t="s">
        <v>588</v>
      </c>
      <c r="Z157" t="str">
        <f>INDEX(Coding!$B:$B,MATCH(N157,Coding!$A:$A,0))</f>
        <v>NA</v>
      </c>
      <c r="AA157" t="str">
        <f>INDEX(Coding!$B:$B,MATCH(O157,Coding!$A:$A,0))</f>
        <v>NA</v>
      </c>
      <c r="AB157" t="str">
        <f>INDEX(Coding!$B:$B,MATCH(P157,Coding!$A:$A,0))</f>
        <v>Crusaders</v>
      </c>
      <c r="AC157" t="str">
        <f>INDEX(Coding!$B:$B,MATCH(Q157,Coding!$A:$A,0))</f>
        <v>Reds</v>
      </c>
      <c r="AD157" t="str">
        <f>INDEX(Coding!$B:$B,MATCH(R157,Coding!$A:$A,0))</f>
        <v>NA</v>
      </c>
      <c r="AE157" t="str">
        <f>INDEX(Coding!$B:$B,MATCH(S157,Coding!$A:$A,0))</f>
        <v>NA</v>
      </c>
      <c r="AF157" t="str">
        <f>INDEX(Coding!$B:$B,MATCH(T157,Coding!$A:$A,0))</f>
        <v>Crusaders</v>
      </c>
      <c r="AG157" t="str">
        <f>INDEX(Coding!$B:$B,MATCH(U157,Coding!$A:$A,0))</f>
        <v>NA</v>
      </c>
      <c r="AH157" t="str">
        <f>INDEX(Coding!$B:$B,MATCH(V157,Coding!$A:$A,0))</f>
        <v>NA</v>
      </c>
      <c r="AI157" t="str">
        <f>INDEX(Coding!$B:$B,MATCH(W157,Coding!$A:$A,0))</f>
        <v>Reds</v>
      </c>
      <c r="AJ157" t="str">
        <f>INDEX(Coding!$B:$B,MATCH(X157,Coding!$A:$A,0))</f>
        <v>Crusaders</v>
      </c>
      <c r="AK157" t="str">
        <f>INDEX(Coding!$B:$B,MATCH(Y157,Coding!$A:$A,0))</f>
        <v>NA</v>
      </c>
    </row>
    <row r="158" spans="1:37">
      <c r="A158" s="7">
        <v>217397799</v>
      </c>
      <c r="B158" t="s">
        <v>38</v>
      </c>
      <c r="C158" t="s">
        <v>38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38</v>
      </c>
      <c r="K158" t="s">
        <v>37</v>
      </c>
      <c r="L158" t="s">
        <v>37</v>
      </c>
      <c r="M158" t="s">
        <v>37</v>
      </c>
      <c r="N158" t="s">
        <v>589</v>
      </c>
      <c r="O158" t="s">
        <v>590</v>
      </c>
      <c r="P158" t="s">
        <v>591</v>
      </c>
      <c r="Q158" t="s">
        <v>66</v>
      </c>
      <c r="R158" t="s">
        <v>592</v>
      </c>
      <c r="S158" t="s">
        <v>329</v>
      </c>
      <c r="T158" t="s">
        <v>592</v>
      </c>
      <c r="U158" t="s">
        <v>593</v>
      </c>
      <c r="V158" t="s">
        <v>594</v>
      </c>
      <c r="W158" t="s">
        <v>595</v>
      </c>
      <c r="X158" t="s">
        <v>35</v>
      </c>
      <c r="Y158" t="s">
        <v>595</v>
      </c>
      <c r="Z158" t="str">
        <f>INDEX(Coding!$B:$B,MATCH(N158,Coding!$A:$A,0))</f>
        <v>NA</v>
      </c>
      <c r="AA158" t="str">
        <f>INDEX(Coding!$B:$B,MATCH(O158,Coding!$A:$A,0))</f>
        <v>NA</v>
      </c>
      <c r="AB158" t="str">
        <f>INDEX(Coding!$B:$B,MATCH(P158,Coding!$A:$A,0))</f>
        <v>NA</v>
      </c>
      <c r="AC158" t="str">
        <f>INDEX(Coding!$B:$B,MATCH(Q158,Coding!$A:$A,0))</f>
        <v>NA</v>
      </c>
      <c r="AD158" t="str">
        <f>INDEX(Coding!$B:$B,MATCH(R158,Coding!$A:$A,0))</f>
        <v>NA</v>
      </c>
      <c r="AE158" t="str">
        <f>INDEX(Coding!$B:$B,MATCH(S158,Coding!$A:$A,0))</f>
        <v>NA</v>
      </c>
      <c r="AF158" t="str">
        <f>INDEX(Coding!$B:$B,MATCH(T158,Coding!$A:$A,0))</f>
        <v>NA</v>
      </c>
      <c r="AG158" t="str">
        <f>INDEX(Coding!$B:$B,MATCH(U158,Coding!$A:$A,0))</f>
        <v>NA</v>
      </c>
      <c r="AH158" t="str">
        <f>INDEX(Coding!$B:$B,MATCH(V158,Coding!$A:$A,0))</f>
        <v>NA</v>
      </c>
      <c r="AI158" t="str">
        <f>INDEX(Coding!$B:$B,MATCH(W158,Coding!$A:$A,0))</f>
        <v>NA</v>
      </c>
      <c r="AJ158" t="str">
        <f>INDEX(Coding!$B:$B,MATCH(X158,Coding!$A:$A,0))</f>
        <v>NA</v>
      </c>
      <c r="AK158" t="str">
        <f>INDEX(Coding!$B:$B,MATCH(Y158,Coding!$A:$A,0))</f>
        <v>NA</v>
      </c>
    </row>
    <row r="159" spans="1:37">
      <c r="A159" s="7">
        <v>217397828</v>
      </c>
      <c r="B159" t="s">
        <v>37</v>
      </c>
      <c r="C159" t="s">
        <v>38</v>
      </c>
      <c r="D159" t="s">
        <v>37</v>
      </c>
      <c r="E159" t="s">
        <v>37</v>
      </c>
      <c r="F159" t="s">
        <v>37</v>
      </c>
      <c r="G159" t="s">
        <v>38</v>
      </c>
      <c r="H159" t="s">
        <v>38</v>
      </c>
      <c r="I159" t="s">
        <v>38</v>
      </c>
      <c r="J159" t="s">
        <v>37</v>
      </c>
      <c r="K159" t="s">
        <v>38</v>
      </c>
      <c r="L159" t="s">
        <v>37</v>
      </c>
      <c r="M159" t="s">
        <v>37</v>
      </c>
      <c r="N159" t="s">
        <v>46</v>
      </c>
      <c r="O159" t="s">
        <v>59</v>
      </c>
      <c r="P159" t="s">
        <v>47</v>
      </c>
      <c r="Q159" t="s">
        <v>59</v>
      </c>
      <c r="R159" t="s">
        <v>50</v>
      </c>
      <c r="S159" t="s">
        <v>43</v>
      </c>
      <c r="T159" t="s">
        <v>54</v>
      </c>
      <c r="U159" t="s">
        <v>71</v>
      </c>
      <c r="V159" t="s">
        <v>53</v>
      </c>
      <c r="W159" t="s">
        <v>55</v>
      </c>
      <c r="X159" t="s">
        <v>44</v>
      </c>
      <c r="Y159" t="s">
        <v>55</v>
      </c>
      <c r="Z159" t="str">
        <f>INDEX(Coding!$B:$B,MATCH(N159,Coding!$A:$A,0))</f>
        <v>Brumbies</v>
      </c>
      <c r="AA159" t="str">
        <f>INDEX(Coding!$B:$B,MATCH(O159,Coding!$A:$A,0))</f>
        <v>Chiefs</v>
      </c>
      <c r="AB159" t="str">
        <f>INDEX(Coding!$B:$B,MATCH(P159,Coding!$A:$A,0))</f>
        <v>Blues</v>
      </c>
      <c r="AC159" t="str">
        <f>INDEX(Coding!$B:$B,MATCH(Q159,Coding!$A:$A,0))</f>
        <v>Chiefs</v>
      </c>
      <c r="AD159" t="str">
        <f>INDEX(Coding!$B:$B,MATCH(R159,Coding!$A:$A,0))</f>
        <v>Crusaders</v>
      </c>
      <c r="AE159" t="str">
        <f>INDEX(Coding!$B:$B,MATCH(S159,Coding!$A:$A,0))</f>
        <v>Highlanders</v>
      </c>
      <c r="AF159" t="str">
        <f>INDEX(Coding!$B:$B,MATCH(T159,Coding!$A:$A,0))</f>
        <v>Waratahs</v>
      </c>
      <c r="AG159" t="str">
        <f>INDEX(Coding!$B:$B,MATCH(U159,Coding!$A:$A,0))</f>
        <v>Reds</v>
      </c>
      <c r="AH159" t="str">
        <f>INDEX(Coding!$B:$B,MATCH(V159,Coding!$A:$A,0))</f>
        <v>Drua</v>
      </c>
      <c r="AI159" t="str">
        <f>INDEX(Coding!$B:$B,MATCH(W159,Coding!$A:$A,0))</f>
        <v>Hurricanes</v>
      </c>
      <c r="AJ159" t="str">
        <f>INDEX(Coding!$B:$B,MATCH(X159,Coding!$A:$A,0))</f>
        <v>Force</v>
      </c>
      <c r="AK159" t="str">
        <f>INDEX(Coding!$B:$B,MATCH(Y159,Coding!$A:$A,0))</f>
        <v>Hurricanes</v>
      </c>
    </row>
    <row r="160" spans="1:37">
      <c r="A160" s="7">
        <v>217397904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38</v>
      </c>
      <c r="N160" t="s">
        <v>189</v>
      </c>
      <c r="O160" t="s">
        <v>596</v>
      </c>
      <c r="P160" t="s">
        <v>264</v>
      </c>
      <c r="Q160" t="s">
        <v>188</v>
      </c>
      <c r="R160" t="s">
        <v>407</v>
      </c>
      <c r="S160" t="s">
        <v>407</v>
      </c>
      <c r="T160" t="s">
        <v>407</v>
      </c>
      <c r="U160" t="s">
        <v>263</v>
      </c>
      <c r="V160" t="s">
        <v>407</v>
      </c>
      <c r="W160" t="s">
        <v>407</v>
      </c>
      <c r="X160" t="s">
        <v>407</v>
      </c>
      <c r="Y160" t="s">
        <v>407</v>
      </c>
      <c r="Z160" t="str">
        <f>INDEX(Coding!$B:$B,MATCH(N160,Coding!$A:$A,0))</f>
        <v>Hurricanes</v>
      </c>
      <c r="AA160" t="str">
        <f>INDEX(Coding!$B:$B,MATCH(O160,Coding!$A:$A,0))</f>
        <v>NA</v>
      </c>
      <c r="AB160" t="str">
        <f>INDEX(Coding!$B:$B,MATCH(P160,Coding!$A:$A,0))</f>
        <v>Crusaders</v>
      </c>
      <c r="AC160" t="str">
        <f>INDEX(Coding!$B:$B,MATCH(Q160,Coding!$A:$A,0))</f>
        <v>Chiefs</v>
      </c>
      <c r="AD160" t="str">
        <f>INDEX(Coding!$B:$B,MATCH(R160,Coding!$A:$A,0))</f>
        <v>NA</v>
      </c>
      <c r="AE160" t="str">
        <f>INDEX(Coding!$B:$B,MATCH(S160,Coding!$A:$A,0))</f>
        <v>NA</v>
      </c>
      <c r="AF160" t="str">
        <f>INDEX(Coding!$B:$B,MATCH(T160,Coding!$A:$A,0))</f>
        <v>NA</v>
      </c>
      <c r="AG160" t="str">
        <f>INDEX(Coding!$B:$B,MATCH(U160,Coding!$A:$A,0))</f>
        <v>Blues</v>
      </c>
      <c r="AH160" t="str">
        <f>INDEX(Coding!$B:$B,MATCH(V160,Coding!$A:$A,0))</f>
        <v>NA</v>
      </c>
      <c r="AI160" t="str">
        <f>INDEX(Coding!$B:$B,MATCH(W160,Coding!$A:$A,0))</f>
        <v>NA</v>
      </c>
      <c r="AJ160" t="str">
        <f>INDEX(Coding!$B:$B,MATCH(X160,Coding!$A:$A,0))</f>
        <v>NA</v>
      </c>
      <c r="AK160" t="str">
        <f>INDEX(Coding!$B:$B,MATCH(Y160,Coding!$A:$A,0))</f>
        <v>NA</v>
      </c>
    </row>
    <row r="161" spans="1:37">
      <c r="A161" s="7">
        <v>217397910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38</v>
      </c>
      <c r="N161" t="s">
        <v>597</v>
      </c>
      <c r="O161" t="s">
        <v>597</v>
      </c>
      <c r="P161" t="s">
        <v>597</v>
      </c>
      <c r="Q161" t="s">
        <v>597</v>
      </c>
      <c r="R161" t="s">
        <v>597</v>
      </c>
      <c r="S161" t="s">
        <v>598</v>
      </c>
      <c r="T161" t="s">
        <v>599</v>
      </c>
      <c r="U161" t="s">
        <v>600</v>
      </c>
      <c r="V161" t="s">
        <v>601</v>
      </c>
      <c r="W161" t="s">
        <v>597</v>
      </c>
      <c r="X161" t="s">
        <v>597</v>
      </c>
      <c r="Y161" t="s">
        <v>566</v>
      </c>
      <c r="Z161" t="str">
        <f>INDEX(Coding!$B:$B,MATCH(N161,Coding!$A:$A,0))</f>
        <v>NA</v>
      </c>
      <c r="AA161" t="str">
        <f>INDEX(Coding!$B:$B,MATCH(O161,Coding!$A:$A,0))</f>
        <v>NA</v>
      </c>
      <c r="AB161" t="str">
        <f>INDEX(Coding!$B:$B,MATCH(P161,Coding!$A:$A,0))</f>
        <v>NA</v>
      </c>
      <c r="AC161" t="str">
        <f>INDEX(Coding!$B:$B,MATCH(Q161,Coding!$A:$A,0))</f>
        <v>NA</v>
      </c>
      <c r="AD161" t="str">
        <f>INDEX(Coding!$B:$B,MATCH(R161,Coding!$A:$A,0))</f>
        <v>NA</v>
      </c>
      <c r="AE161" t="str">
        <f>INDEX(Coding!$B:$B,MATCH(S161,Coding!$A:$A,0))</f>
        <v>NA</v>
      </c>
      <c r="AF161" t="str">
        <f>INDEX(Coding!$B:$B,MATCH(T161,Coding!$A:$A,0))</f>
        <v>Highlanders</v>
      </c>
      <c r="AG161" t="str">
        <f>INDEX(Coding!$B:$B,MATCH(U161,Coding!$A:$A,0))</f>
        <v>NA</v>
      </c>
      <c r="AH161" t="str">
        <f>INDEX(Coding!$B:$B,MATCH(V161,Coding!$A:$A,0))</f>
        <v>Moana Pasifika</v>
      </c>
      <c r="AI161" t="str">
        <f>INDEX(Coding!$B:$B,MATCH(W161,Coding!$A:$A,0))</f>
        <v>NA</v>
      </c>
      <c r="AJ161" t="str">
        <f>INDEX(Coding!$B:$B,MATCH(X161,Coding!$A:$A,0))</f>
        <v>NA</v>
      </c>
      <c r="AK161" t="str">
        <f>INDEX(Coding!$B:$B,MATCH(Y161,Coding!$A:$A,0))</f>
        <v>Waratahs</v>
      </c>
    </row>
    <row r="162" spans="1:37">
      <c r="A162" s="7">
        <v>217397940</v>
      </c>
      <c r="B162" t="s">
        <v>38</v>
      </c>
      <c r="C162" t="s">
        <v>38</v>
      </c>
      <c r="D162" t="s">
        <v>38</v>
      </c>
      <c r="E162" t="s">
        <v>37</v>
      </c>
      <c r="F162" t="s">
        <v>37</v>
      </c>
      <c r="G162" t="s">
        <v>37</v>
      </c>
      <c r="H162" t="s">
        <v>38</v>
      </c>
      <c r="I162" t="s">
        <v>38</v>
      </c>
      <c r="J162" t="s">
        <v>38</v>
      </c>
      <c r="K162" t="s">
        <v>38</v>
      </c>
      <c r="L162" t="s">
        <v>37</v>
      </c>
      <c r="M162" t="s">
        <v>37</v>
      </c>
      <c r="N162" t="s">
        <v>602</v>
      </c>
      <c r="O162" t="s">
        <v>603</v>
      </c>
      <c r="P162" t="s">
        <v>604</v>
      </c>
      <c r="Q162" t="s">
        <v>69</v>
      </c>
      <c r="R162" t="s">
        <v>69</v>
      </c>
      <c r="S162" t="s">
        <v>605</v>
      </c>
      <c r="T162" t="s">
        <v>606</v>
      </c>
      <c r="U162" t="s">
        <v>607</v>
      </c>
      <c r="V162" t="s">
        <v>608</v>
      </c>
      <c r="W162" t="s">
        <v>609</v>
      </c>
      <c r="X162" t="s">
        <v>610</v>
      </c>
      <c r="Y162" t="s">
        <v>611</v>
      </c>
      <c r="Z162" t="str">
        <f>INDEX(Coding!$B:$B,MATCH(N162,Coding!$A:$A,0))</f>
        <v>NA</v>
      </c>
      <c r="AA162" t="str">
        <f>INDEX(Coding!$B:$B,MATCH(O162,Coding!$A:$A,0))</f>
        <v>NA</v>
      </c>
      <c r="AB162" t="str">
        <f>INDEX(Coding!$B:$B,MATCH(P162,Coding!$A:$A,0))</f>
        <v>NA</v>
      </c>
      <c r="AC162" t="str">
        <f>INDEX(Coding!$B:$B,MATCH(Q162,Coding!$A:$A,0))</f>
        <v>NA</v>
      </c>
      <c r="AD162" t="str">
        <f>INDEX(Coding!$B:$B,MATCH(R162,Coding!$A:$A,0))</f>
        <v>NA</v>
      </c>
      <c r="AE162" t="str">
        <f>INDEX(Coding!$B:$B,MATCH(S162,Coding!$A:$A,0))</f>
        <v>Force</v>
      </c>
      <c r="AF162" t="str">
        <f>INDEX(Coding!$B:$B,MATCH(T162,Coding!$A:$A,0))</f>
        <v>NA</v>
      </c>
      <c r="AG162" t="str">
        <f>INDEX(Coding!$B:$B,MATCH(U162,Coding!$A:$A,0))</f>
        <v>NA</v>
      </c>
      <c r="AH162" t="str">
        <f>INDEX(Coding!$B:$B,MATCH(V162,Coding!$A:$A,0))</f>
        <v>NA</v>
      </c>
      <c r="AI162" t="str">
        <f>INDEX(Coding!$B:$B,MATCH(W162,Coding!$A:$A,0))</f>
        <v>NA</v>
      </c>
      <c r="AJ162" t="str">
        <f>INDEX(Coding!$B:$B,MATCH(X162,Coding!$A:$A,0))</f>
        <v>NA</v>
      </c>
      <c r="AK162" t="str">
        <f>INDEX(Coding!$B:$B,MATCH(Y162,Coding!$A:$A,0))</f>
        <v>NA</v>
      </c>
    </row>
    <row r="163" spans="1:37">
      <c r="A163" s="7">
        <v>217397941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38</v>
      </c>
      <c r="N163" t="s">
        <v>249</v>
      </c>
      <c r="O163" t="s">
        <v>249</v>
      </c>
      <c r="P163" t="s">
        <v>249</v>
      </c>
      <c r="Q163" t="s">
        <v>249</v>
      </c>
      <c r="R163" t="s">
        <v>249</v>
      </c>
      <c r="S163" t="s">
        <v>249</v>
      </c>
      <c r="T163" t="s">
        <v>249</v>
      </c>
      <c r="U163" t="s">
        <v>249</v>
      </c>
      <c r="V163" t="s">
        <v>249</v>
      </c>
      <c r="W163" t="s">
        <v>249</v>
      </c>
      <c r="X163" t="s">
        <v>249</v>
      </c>
      <c r="Y163" t="s">
        <v>249</v>
      </c>
      <c r="Z163" t="str">
        <f>INDEX(Coding!$B:$B,MATCH(N163,Coding!$A:$A,0))</f>
        <v>NA</v>
      </c>
      <c r="AA163" t="str">
        <f>INDEX(Coding!$B:$B,MATCH(O163,Coding!$A:$A,0))</f>
        <v>NA</v>
      </c>
      <c r="AB163" t="str">
        <f>INDEX(Coding!$B:$B,MATCH(P163,Coding!$A:$A,0))</f>
        <v>NA</v>
      </c>
      <c r="AC163" t="str">
        <f>INDEX(Coding!$B:$B,MATCH(Q163,Coding!$A:$A,0))</f>
        <v>NA</v>
      </c>
      <c r="AD163" t="str">
        <f>INDEX(Coding!$B:$B,MATCH(R163,Coding!$A:$A,0))</f>
        <v>NA</v>
      </c>
      <c r="AE163" t="str">
        <f>INDEX(Coding!$B:$B,MATCH(S163,Coding!$A:$A,0))</f>
        <v>NA</v>
      </c>
      <c r="AF163" t="str">
        <f>INDEX(Coding!$B:$B,MATCH(T163,Coding!$A:$A,0))</f>
        <v>NA</v>
      </c>
      <c r="AG163" t="str">
        <f>INDEX(Coding!$B:$B,MATCH(U163,Coding!$A:$A,0))</f>
        <v>NA</v>
      </c>
      <c r="AH163" t="str">
        <f>INDEX(Coding!$B:$B,MATCH(V163,Coding!$A:$A,0))</f>
        <v>NA</v>
      </c>
      <c r="AI163" t="str">
        <f>INDEX(Coding!$B:$B,MATCH(W163,Coding!$A:$A,0))</f>
        <v>NA</v>
      </c>
      <c r="AJ163" t="str">
        <f>INDEX(Coding!$B:$B,MATCH(X163,Coding!$A:$A,0))</f>
        <v>NA</v>
      </c>
      <c r="AK163" t="str">
        <f>INDEX(Coding!$B:$B,MATCH(Y163,Coding!$A:$A,0))</f>
        <v>NA</v>
      </c>
    </row>
    <row r="164" spans="1:37">
      <c r="A164" s="7">
        <v>217397976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38</v>
      </c>
      <c r="J164" t="s">
        <v>37</v>
      </c>
      <c r="K164" t="s">
        <v>38</v>
      </c>
      <c r="L164" t="s">
        <v>37</v>
      </c>
      <c r="M164" t="s">
        <v>37</v>
      </c>
      <c r="N164" t="s">
        <v>59</v>
      </c>
      <c r="O164" t="s">
        <v>47</v>
      </c>
      <c r="P164" t="s">
        <v>50</v>
      </c>
      <c r="Q164" t="s">
        <v>59</v>
      </c>
      <c r="R164" t="s">
        <v>51</v>
      </c>
      <c r="S164" t="s">
        <v>612</v>
      </c>
      <c r="T164" t="s">
        <v>50</v>
      </c>
      <c r="U164" t="s">
        <v>50</v>
      </c>
      <c r="V164" t="s">
        <v>59</v>
      </c>
      <c r="W164" t="s">
        <v>50</v>
      </c>
      <c r="X164" t="s">
        <v>50</v>
      </c>
      <c r="Y164" t="s">
        <v>45</v>
      </c>
      <c r="Z164" t="str">
        <f>INDEX(Coding!$B:$B,MATCH(N164,Coding!$A:$A,0))</f>
        <v>Chiefs</v>
      </c>
      <c r="AA164" t="str">
        <f>INDEX(Coding!$B:$B,MATCH(O164,Coding!$A:$A,0))</f>
        <v>Blues</v>
      </c>
      <c r="AB164" t="str">
        <f>INDEX(Coding!$B:$B,MATCH(P164,Coding!$A:$A,0))</f>
        <v>Crusaders</v>
      </c>
      <c r="AC164" t="str">
        <f>INDEX(Coding!$B:$B,MATCH(Q164,Coding!$A:$A,0))</f>
        <v>Chiefs</v>
      </c>
      <c r="AD164" t="str">
        <f>INDEX(Coding!$B:$B,MATCH(R164,Coding!$A:$A,0))</f>
        <v>Rebels</v>
      </c>
      <c r="AE164" t="str">
        <f>INDEX(Coding!$B:$B,MATCH(S164,Coding!$A:$A,0))</f>
        <v>NA</v>
      </c>
      <c r="AF164" t="str">
        <f>INDEX(Coding!$B:$B,MATCH(T164,Coding!$A:$A,0))</f>
        <v>Crusaders</v>
      </c>
      <c r="AG164" t="str">
        <f>INDEX(Coding!$B:$B,MATCH(U164,Coding!$A:$A,0))</f>
        <v>Crusaders</v>
      </c>
      <c r="AH164" t="str">
        <f>INDEX(Coding!$B:$B,MATCH(V164,Coding!$A:$A,0))</f>
        <v>Chiefs</v>
      </c>
      <c r="AI164" t="str">
        <f>INDEX(Coding!$B:$B,MATCH(W164,Coding!$A:$A,0))</f>
        <v>Crusaders</v>
      </c>
      <c r="AJ164" t="str">
        <f>INDEX(Coding!$B:$B,MATCH(X164,Coding!$A:$A,0))</f>
        <v>Crusaders</v>
      </c>
      <c r="AK164" t="str">
        <f>INDEX(Coding!$B:$B,MATCH(Y164,Coding!$A:$A,0))</f>
        <v>NA</v>
      </c>
    </row>
    <row r="165" spans="1:37">
      <c r="A165" s="7">
        <v>217397997</v>
      </c>
      <c r="B165" t="s">
        <v>38</v>
      </c>
      <c r="C165" t="s">
        <v>38</v>
      </c>
      <c r="D165" t="s">
        <v>38</v>
      </c>
      <c r="E165" t="s">
        <v>37</v>
      </c>
      <c r="F165" t="s">
        <v>38</v>
      </c>
      <c r="G165" t="s">
        <v>37</v>
      </c>
      <c r="H165" t="s">
        <v>38</v>
      </c>
      <c r="I165" t="s">
        <v>38</v>
      </c>
      <c r="J165" t="s">
        <v>37</v>
      </c>
      <c r="K165" t="s">
        <v>37</v>
      </c>
      <c r="L165" t="s">
        <v>37</v>
      </c>
      <c r="M165" t="s">
        <v>37</v>
      </c>
      <c r="N165" t="s">
        <v>59</v>
      </c>
      <c r="O165" t="s">
        <v>290</v>
      </c>
      <c r="P165" t="s">
        <v>90</v>
      </c>
      <c r="Q165" t="s">
        <v>59</v>
      </c>
      <c r="R165" t="s">
        <v>47</v>
      </c>
      <c r="S165" t="s">
        <v>101</v>
      </c>
      <c r="T165" t="s">
        <v>59</v>
      </c>
      <c r="U165" t="s">
        <v>46</v>
      </c>
      <c r="V165" t="s">
        <v>46</v>
      </c>
      <c r="W165" t="s">
        <v>46</v>
      </c>
      <c r="X165" t="s">
        <v>59</v>
      </c>
      <c r="Y165" t="s">
        <v>46</v>
      </c>
      <c r="Z165" t="str">
        <f>INDEX(Coding!$B:$B,MATCH(N165,Coding!$A:$A,0))</f>
        <v>Chiefs</v>
      </c>
      <c r="AA165" t="str">
        <f>INDEX(Coding!$B:$B,MATCH(O165,Coding!$A:$A,0))</f>
        <v>NA</v>
      </c>
      <c r="AB165" t="str">
        <f>INDEX(Coding!$B:$B,MATCH(P165,Coding!$A:$A,0))</f>
        <v>Crusaders</v>
      </c>
      <c r="AC165" t="str">
        <f>INDEX(Coding!$B:$B,MATCH(Q165,Coding!$A:$A,0))</f>
        <v>Chiefs</v>
      </c>
      <c r="AD165" t="str">
        <f>INDEX(Coding!$B:$B,MATCH(R165,Coding!$A:$A,0))</f>
        <v>Blues</v>
      </c>
      <c r="AE165" t="str">
        <f>INDEX(Coding!$B:$B,MATCH(S165,Coding!$A:$A,0))</f>
        <v>Drua</v>
      </c>
      <c r="AF165" t="str">
        <f>INDEX(Coding!$B:$B,MATCH(T165,Coding!$A:$A,0))</f>
        <v>Chiefs</v>
      </c>
      <c r="AG165" t="str">
        <f>INDEX(Coding!$B:$B,MATCH(U165,Coding!$A:$A,0))</f>
        <v>Brumbies</v>
      </c>
      <c r="AH165" t="str">
        <f>INDEX(Coding!$B:$B,MATCH(V165,Coding!$A:$A,0))</f>
        <v>Brumbies</v>
      </c>
      <c r="AI165" t="str">
        <f>INDEX(Coding!$B:$B,MATCH(W165,Coding!$A:$A,0))</f>
        <v>Brumbies</v>
      </c>
      <c r="AJ165" t="str">
        <f>INDEX(Coding!$B:$B,MATCH(X165,Coding!$A:$A,0))</f>
        <v>Chiefs</v>
      </c>
      <c r="AK165" t="str">
        <f>INDEX(Coding!$B:$B,MATCH(Y165,Coding!$A:$A,0))</f>
        <v>Brumbies</v>
      </c>
    </row>
    <row r="166" spans="1:37">
      <c r="A166" s="7">
        <v>217398029</v>
      </c>
      <c r="B166" t="s">
        <v>37</v>
      </c>
      <c r="C166" t="s">
        <v>38</v>
      </c>
      <c r="D166" t="s">
        <v>37</v>
      </c>
      <c r="E166" t="s">
        <v>37</v>
      </c>
      <c r="F166" t="s">
        <v>37</v>
      </c>
      <c r="G166" t="s">
        <v>37</v>
      </c>
      <c r="H166" t="s">
        <v>38</v>
      </c>
      <c r="I166" t="s">
        <v>38</v>
      </c>
      <c r="J166" t="s">
        <v>37</v>
      </c>
      <c r="K166" t="s">
        <v>38</v>
      </c>
      <c r="L166" t="s">
        <v>37</v>
      </c>
      <c r="M166" t="s">
        <v>37</v>
      </c>
      <c r="N166" t="s">
        <v>613</v>
      </c>
      <c r="O166" t="s">
        <v>614</v>
      </c>
      <c r="P166" t="s">
        <v>264</v>
      </c>
      <c r="Q166" t="s">
        <v>260</v>
      </c>
      <c r="R166" t="s">
        <v>615</v>
      </c>
      <c r="S166" t="s">
        <v>400</v>
      </c>
      <c r="T166" t="s">
        <v>616</v>
      </c>
      <c r="U166" t="s">
        <v>189</v>
      </c>
      <c r="V166" t="s">
        <v>617</v>
      </c>
      <c r="W166" t="s">
        <v>618</v>
      </c>
      <c r="X166" t="s">
        <v>263</v>
      </c>
      <c r="Y166" t="s">
        <v>619</v>
      </c>
      <c r="Z166" t="str">
        <f>INDEX(Coding!$B:$B,MATCH(N166,Coding!$A:$A,0))</f>
        <v>NA</v>
      </c>
      <c r="AA166" t="str">
        <f>INDEX(Coding!$B:$B,MATCH(O166,Coding!$A:$A,0))</f>
        <v>NA</v>
      </c>
      <c r="AB166" t="str">
        <f>INDEX(Coding!$B:$B,MATCH(P166,Coding!$A:$A,0))</f>
        <v>Crusaders</v>
      </c>
      <c r="AC166" t="str">
        <f>INDEX(Coding!$B:$B,MATCH(Q166,Coding!$A:$A,0))</f>
        <v>Highlanders</v>
      </c>
      <c r="AD166" t="str">
        <f>INDEX(Coding!$B:$B,MATCH(R166,Coding!$A:$A,0))</f>
        <v>NA</v>
      </c>
      <c r="AE166" t="str">
        <f>INDEX(Coding!$B:$B,MATCH(S166,Coding!$A:$A,0))</f>
        <v>Force</v>
      </c>
      <c r="AF166" t="str">
        <f>INDEX(Coding!$B:$B,MATCH(T166,Coding!$A:$A,0))</f>
        <v>NA</v>
      </c>
      <c r="AG166" t="str">
        <f>INDEX(Coding!$B:$B,MATCH(U166,Coding!$A:$A,0))</f>
        <v>Hurricanes</v>
      </c>
      <c r="AH166" t="str">
        <f>INDEX(Coding!$B:$B,MATCH(V166,Coding!$A:$A,0))</f>
        <v>Moana Pasifika</v>
      </c>
      <c r="AI166" t="str">
        <f>INDEX(Coding!$B:$B,MATCH(W166,Coding!$A:$A,0))</f>
        <v>NA</v>
      </c>
      <c r="AJ166" t="str">
        <f>INDEX(Coding!$B:$B,MATCH(X166,Coding!$A:$A,0))</f>
        <v>Blues</v>
      </c>
      <c r="AK166" t="str">
        <f>INDEX(Coding!$B:$B,MATCH(Y166,Coding!$A:$A,0))</f>
        <v>NA</v>
      </c>
    </row>
    <row r="167" spans="1:37">
      <c r="A167" s="7">
        <v>217398078</v>
      </c>
      <c r="B167" t="s">
        <v>38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38</v>
      </c>
      <c r="K167" t="s">
        <v>38</v>
      </c>
      <c r="L167" t="s">
        <v>37</v>
      </c>
      <c r="M167" t="s">
        <v>37</v>
      </c>
      <c r="N167" t="s">
        <v>40</v>
      </c>
      <c r="O167" t="s">
        <v>416</v>
      </c>
      <c r="P167" t="s">
        <v>169</v>
      </c>
      <c r="Q167" t="s">
        <v>45</v>
      </c>
      <c r="R167" t="s">
        <v>124</v>
      </c>
      <c r="S167" t="s">
        <v>380</v>
      </c>
      <c r="T167" t="s">
        <v>58</v>
      </c>
      <c r="U167" t="s">
        <v>86</v>
      </c>
      <c r="V167" t="s">
        <v>620</v>
      </c>
      <c r="W167" t="s">
        <v>342</v>
      </c>
      <c r="X167" t="s">
        <v>70</v>
      </c>
      <c r="Y167" t="s">
        <v>621</v>
      </c>
      <c r="Z167" t="str">
        <f>INDEX(Coding!$B:$B,MATCH(N167,Coding!$A:$A,0))</f>
        <v>NA</v>
      </c>
      <c r="AA167" t="str">
        <f>INDEX(Coding!$B:$B,MATCH(O167,Coding!$A:$A,0))</f>
        <v>NA</v>
      </c>
      <c r="AB167" t="str">
        <f>INDEX(Coding!$B:$B,MATCH(P167,Coding!$A:$A,0))</f>
        <v>NA</v>
      </c>
      <c r="AC167" t="str">
        <f>INDEX(Coding!$B:$B,MATCH(Q167,Coding!$A:$A,0))</f>
        <v>NA</v>
      </c>
      <c r="AD167" t="str">
        <f>INDEX(Coding!$B:$B,MATCH(R167,Coding!$A:$A,0))</f>
        <v>Drua</v>
      </c>
      <c r="AE167" t="str">
        <f>INDEX(Coding!$B:$B,MATCH(S167,Coding!$A:$A,0))</f>
        <v>Force</v>
      </c>
      <c r="AF167" t="str">
        <f>INDEX(Coding!$B:$B,MATCH(T167,Coding!$A:$A,0))</f>
        <v>Highlanders</v>
      </c>
      <c r="AG167" t="str">
        <f>INDEX(Coding!$B:$B,MATCH(U167,Coding!$A:$A,0))</f>
        <v>Hurricanes</v>
      </c>
      <c r="AH167" t="str">
        <f>INDEX(Coding!$B:$B,MATCH(V167,Coding!$A:$A,0))</f>
        <v>NA</v>
      </c>
      <c r="AI167" t="str">
        <f>INDEX(Coding!$B:$B,MATCH(W167,Coding!$A:$A,0))</f>
        <v>Rebels</v>
      </c>
      <c r="AJ167" t="str">
        <f>INDEX(Coding!$B:$B,MATCH(X167,Coding!$A:$A,0))</f>
        <v>Reds</v>
      </c>
      <c r="AK167" t="str">
        <f>INDEX(Coding!$B:$B,MATCH(Y167,Coding!$A:$A,0))</f>
        <v>Waratahs</v>
      </c>
    </row>
    <row r="168" spans="1:37">
      <c r="A168" s="7">
        <v>217398325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38</v>
      </c>
      <c r="K168" t="s">
        <v>37</v>
      </c>
      <c r="L168" t="s">
        <v>37</v>
      </c>
      <c r="M168" t="s">
        <v>37</v>
      </c>
      <c r="N168" t="s">
        <v>47</v>
      </c>
      <c r="O168" t="s">
        <v>46</v>
      </c>
      <c r="P168" t="s">
        <v>69</v>
      </c>
      <c r="Q168" t="s">
        <v>235</v>
      </c>
      <c r="R168" t="s">
        <v>101</v>
      </c>
      <c r="S168" t="s">
        <v>71</v>
      </c>
      <c r="T168" t="s">
        <v>622</v>
      </c>
      <c r="U168" t="s">
        <v>56</v>
      </c>
      <c r="V168" t="s">
        <v>124</v>
      </c>
      <c r="W168" t="s">
        <v>46</v>
      </c>
      <c r="X168" t="s">
        <v>47</v>
      </c>
      <c r="Y168" t="s">
        <v>62</v>
      </c>
      <c r="Z168" t="str">
        <f>INDEX(Coding!$B:$B,MATCH(N168,Coding!$A:$A,0))</f>
        <v>Blues</v>
      </c>
      <c r="AA168" t="str">
        <f>INDEX(Coding!$B:$B,MATCH(O168,Coding!$A:$A,0))</f>
        <v>Brumbies</v>
      </c>
      <c r="AB168" t="str">
        <f>INDEX(Coding!$B:$B,MATCH(P168,Coding!$A:$A,0))</f>
        <v>NA</v>
      </c>
      <c r="AC168" t="str">
        <f>INDEX(Coding!$B:$B,MATCH(Q168,Coding!$A:$A,0))</f>
        <v>Chiefs</v>
      </c>
      <c r="AD168" t="str">
        <f>INDEX(Coding!$B:$B,MATCH(R168,Coding!$A:$A,0))</f>
        <v>Drua</v>
      </c>
      <c r="AE168" t="str">
        <f>INDEX(Coding!$B:$B,MATCH(S168,Coding!$A:$A,0))</f>
        <v>Reds</v>
      </c>
      <c r="AF168" t="str">
        <f>INDEX(Coding!$B:$B,MATCH(T168,Coding!$A:$A,0))</f>
        <v>NA</v>
      </c>
      <c r="AG168" t="str">
        <f>INDEX(Coding!$B:$B,MATCH(U168,Coding!$A:$A,0))</f>
        <v>NA</v>
      </c>
      <c r="AH168" t="str">
        <f>INDEX(Coding!$B:$B,MATCH(V168,Coding!$A:$A,0))</f>
        <v>Drua</v>
      </c>
      <c r="AI168" t="str">
        <f>INDEX(Coding!$B:$B,MATCH(W168,Coding!$A:$A,0))</f>
        <v>Brumbies</v>
      </c>
      <c r="AJ168" t="str">
        <f>INDEX(Coding!$B:$B,MATCH(X168,Coding!$A:$A,0))</f>
        <v>Blues</v>
      </c>
      <c r="AK168" t="str">
        <f>INDEX(Coding!$B:$B,MATCH(Y168,Coding!$A:$A,0))</f>
        <v>NA</v>
      </c>
    </row>
    <row r="169" spans="1:37">
      <c r="A169" s="7">
        <v>217398431</v>
      </c>
      <c r="B169" t="s">
        <v>38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623</v>
      </c>
      <c r="O169" t="s">
        <v>624</v>
      </c>
      <c r="P169" t="s">
        <v>625</v>
      </c>
      <c r="Q169" t="s">
        <v>626</v>
      </c>
      <c r="R169" t="s">
        <v>627</v>
      </c>
      <c r="S169" t="s">
        <v>628</v>
      </c>
      <c r="T169" t="s">
        <v>629</v>
      </c>
      <c r="U169" t="s">
        <v>630</v>
      </c>
      <c r="V169" t="s">
        <v>631</v>
      </c>
      <c r="W169" t="s">
        <v>632</v>
      </c>
      <c r="X169" t="s">
        <v>39</v>
      </c>
      <c r="Y169" t="s">
        <v>633</v>
      </c>
      <c r="Z169" t="str">
        <f>INDEX(Coding!$B:$B,MATCH(N169,Coding!$A:$A,0))</f>
        <v>NA</v>
      </c>
      <c r="AA169" t="str">
        <f>INDEX(Coding!$B:$B,MATCH(O169,Coding!$A:$A,0))</f>
        <v>NA</v>
      </c>
      <c r="AB169" t="str">
        <f>INDEX(Coding!$B:$B,MATCH(P169,Coding!$A:$A,0))</f>
        <v>NA</v>
      </c>
      <c r="AC169" t="str">
        <f>INDEX(Coding!$B:$B,MATCH(Q169,Coding!$A:$A,0))</f>
        <v>NA</v>
      </c>
      <c r="AD169" t="str">
        <f>INDEX(Coding!$B:$B,MATCH(R169,Coding!$A:$A,0))</f>
        <v>NA</v>
      </c>
      <c r="AE169" t="str">
        <f>INDEX(Coding!$B:$B,MATCH(S169,Coding!$A:$A,0))</f>
        <v>NA</v>
      </c>
      <c r="AF169" t="str">
        <f>INDEX(Coding!$B:$B,MATCH(T169,Coding!$A:$A,0))</f>
        <v>NA</v>
      </c>
      <c r="AG169" t="str">
        <f>INDEX(Coding!$B:$B,MATCH(U169,Coding!$A:$A,0))</f>
        <v>NA</v>
      </c>
      <c r="AH169" t="str">
        <f>INDEX(Coding!$B:$B,MATCH(V169,Coding!$A:$A,0))</f>
        <v>NA</v>
      </c>
      <c r="AI169" t="str">
        <f>INDEX(Coding!$B:$B,MATCH(W169,Coding!$A:$A,0))</f>
        <v>NA</v>
      </c>
      <c r="AJ169" t="str">
        <f>INDEX(Coding!$B:$B,MATCH(X169,Coding!$A:$A,0))</f>
        <v>NA</v>
      </c>
      <c r="AK169" t="str">
        <f>INDEX(Coding!$B:$B,MATCH(Y169,Coding!$A:$A,0))</f>
        <v>NA</v>
      </c>
    </row>
    <row r="170" spans="1:37">
      <c r="A170" s="7">
        <v>217398505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38</v>
      </c>
      <c r="K170" t="s">
        <v>37</v>
      </c>
      <c r="L170" t="s">
        <v>37</v>
      </c>
      <c r="M170" t="s">
        <v>37</v>
      </c>
      <c r="N170" t="s">
        <v>40</v>
      </c>
      <c r="O170" t="s">
        <v>255</v>
      </c>
      <c r="P170" t="s">
        <v>169</v>
      </c>
      <c r="Q170" t="s">
        <v>45</v>
      </c>
      <c r="R170" t="s">
        <v>124</v>
      </c>
      <c r="S170" t="s">
        <v>317</v>
      </c>
      <c r="T170" t="s">
        <v>343</v>
      </c>
      <c r="U170" t="s">
        <v>58</v>
      </c>
      <c r="V170" t="s">
        <v>317</v>
      </c>
      <c r="W170" t="s">
        <v>317</v>
      </c>
      <c r="X170" t="s">
        <v>70</v>
      </c>
      <c r="Y170" t="s">
        <v>67</v>
      </c>
      <c r="Z170" t="str">
        <f>INDEX(Coding!$B:$B,MATCH(N170,Coding!$A:$A,0))</f>
        <v>NA</v>
      </c>
      <c r="AA170" t="str">
        <f>INDEX(Coding!$B:$B,MATCH(O170,Coding!$A:$A,0))</f>
        <v>Waratahs</v>
      </c>
      <c r="AB170" t="str">
        <f>INDEX(Coding!$B:$B,MATCH(P170,Coding!$A:$A,0))</f>
        <v>NA</v>
      </c>
      <c r="AC170" t="str">
        <f>INDEX(Coding!$B:$B,MATCH(Q170,Coding!$A:$A,0))</f>
        <v>NA</v>
      </c>
      <c r="AD170" t="str">
        <f>INDEX(Coding!$B:$B,MATCH(R170,Coding!$A:$A,0))</f>
        <v>Drua</v>
      </c>
      <c r="AE170" t="str">
        <f>INDEX(Coding!$B:$B,MATCH(S170,Coding!$A:$A,0))</f>
        <v>NA</v>
      </c>
      <c r="AF170" t="str">
        <f>INDEX(Coding!$B:$B,MATCH(T170,Coding!$A:$A,0))</f>
        <v>NA</v>
      </c>
      <c r="AG170" t="str">
        <f>INDEX(Coding!$B:$B,MATCH(U170,Coding!$A:$A,0))</f>
        <v>Highlanders</v>
      </c>
      <c r="AH170" t="str">
        <f>INDEX(Coding!$B:$B,MATCH(V170,Coding!$A:$A,0))</f>
        <v>NA</v>
      </c>
      <c r="AI170" t="str">
        <f>INDEX(Coding!$B:$B,MATCH(W170,Coding!$A:$A,0))</f>
        <v>NA</v>
      </c>
      <c r="AJ170" t="str">
        <f>INDEX(Coding!$B:$B,MATCH(X170,Coding!$A:$A,0))</f>
        <v>Reds</v>
      </c>
      <c r="AK170" t="str">
        <f>INDEX(Coding!$B:$B,MATCH(Y170,Coding!$A:$A,0))</f>
        <v>NA</v>
      </c>
    </row>
    <row r="171" spans="1:37">
      <c r="A171" s="7">
        <v>217398543</v>
      </c>
      <c r="B171" t="s">
        <v>37</v>
      </c>
      <c r="C171" t="s">
        <v>38</v>
      </c>
      <c r="D171" t="s">
        <v>37</v>
      </c>
      <c r="E171" t="s">
        <v>37</v>
      </c>
      <c r="F171" t="s">
        <v>37</v>
      </c>
      <c r="G171" t="s">
        <v>38</v>
      </c>
      <c r="H171" t="s">
        <v>37</v>
      </c>
      <c r="I171" t="s">
        <v>37</v>
      </c>
      <c r="J171" t="s">
        <v>38</v>
      </c>
      <c r="K171" t="s">
        <v>38</v>
      </c>
      <c r="L171" t="s">
        <v>37</v>
      </c>
      <c r="M171" t="s">
        <v>37</v>
      </c>
      <c r="N171" t="s">
        <v>47</v>
      </c>
      <c r="O171" t="s">
        <v>46</v>
      </c>
      <c r="P171" t="s">
        <v>59</v>
      </c>
      <c r="Q171" t="s">
        <v>50</v>
      </c>
      <c r="R171" t="s">
        <v>101</v>
      </c>
      <c r="S171" t="s">
        <v>44</v>
      </c>
      <c r="T171" t="s">
        <v>43</v>
      </c>
      <c r="U171" t="s">
        <v>55</v>
      </c>
      <c r="V171" t="s">
        <v>179</v>
      </c>
      <c r="W171" t="s">
        <v>51</v>
      </c>
      <c r="X171" t="s">
        <v>71</v>
      </c>
      <c r="Y171" t="s">
        <v>54</v>
      </c>
      <c r="Z171" t="str">
        <f>INDEX(Coding!$B:$B,MATCH(N171,Coding!$A:$A,0))</f>
        <v>Blues</v>
      </c>
      <c r="AA171" t="str">
        <f>INDEX(Coding!$B:$B,MATCH(O171,Coding!$A:$A,0))</f>
        <v>Brumbies</v>
      </c>
      <c r="AB171" t="str">
        <f>INDEX(Coding!$B:$B,MATCH(P171,Coding!$A:$A,0))</f>
        <v>Chiefs</v>
      </c>
      <c r="AC171" t="str">
        <f>INDEX(Coding!$B:$B,MATCH(Q171,Coding!$A:$A,0))</f>
        <v>Crusaders</v>
      </c>
      <c r="AD171" t="str">
        <f>INDEX(Coding!$B:$B,MATCH(R171,Coding!$A:$A,0))</f>
        <v>Drua</v>
      </c>
      <c r="AE171" t="str">
        <f>INDEX(Coding!$B:$B,MATCH(S171,Coding!$A:$A,0))</f>
        <v>Force</v>
      </c>
      <c r="AF171" t="str">
        <f>INDEX(Coding!$B:$B,MATCH(T171,Coding!$A:$A,0))</f>
        <v>Highlanders</v>
      </c>
      <c r="AG171" t="str">
        <f>INDEX(Coding!$B:$B,MATCH(U171,Coding!$A:$A,0))</f>
        <v>Hurricanes</v>
      </c>
      <c r="AH171" t="str">
        <f>INDEX(Coding!$B:$B,MATCH(V171,Coding!$A:$A,0))</f>
        <v>Moana Pasifika</v>
      </c>
      <c r="AI171" t="str">
        <f>INDEX(Coding!$B:$B,MATCH(W171,Coding!$A:$A,0))</f>
        <v>Rebels</v>
      </c>
      <c r="AJ171" t="str">
        <f>INDEX(Coding!$B:$B,MATCH(X171,Coding!$A:$A,0))</f>
        <v>Reds</v>
      </c>
      <c r="AK171" t="str">
        <f>INDEX(Coding!$B:$B,MATCH(Y171,Coding!$A:$A,0))</f>
        <v>Waratahs</v>
      </c>
    </row>
    <row r="172" spans="1:37">
      <c r="A172" s="7">
        <v>217398664</v>
      </c>
      <c r="B172" t="s">
        <v>37</v>
      </c>
      <c r="C172" t="s">
        <v>38</v>
      </c>
      <c r="D172" t="s">
        <v>37</v>
      </c>
      <c r="E172" t="s">
        <v>37</v>
      </c>
      <c r="F172" t="s">
        <v>37</v>
      </c>
      <c r="G172" t="s">
        <v>37</v>
      </c>
      <c r="H172" t="s">
        <v>38</v>
      </c>
      <c r="I172" t="s">
        <v>38</v>
      </c>
      <c r="J172" t="s">
        <v>38</v>
      </c>
      <c r="K172" t="s">
        <v>38</v>
      </c>
      <c r="L172" t="s">
        <v>37</v>
      </c>
      <c r="M172" t="s">
        <v>37</v>
      </c>
      <c r="N172" t="s">
        <v>189</v>
      </c>
      <c r="O172" t="s">
        <v>260</v>
      </c>
      <c r="P172" t="s">
        <v>634</v>
      </c>
      <c r="Q172" t="s">
        <v>188</v>
      </c>
      <c r="R172" t="s">
        <v>263</v>
      </c>
      <c r="S172" t="s">
        <v>189</v>
      </c>
      <c r="T172" t="s">
        <v>51</v>
      </c>
      <c r="U172" t="s">
        <v>339</v>
      </c>
      <c r="V172" t="s">
        <v>392</v>
      </c>
      <c r="W172" t="s">
        <v>635</v>
      </c>
      <c r="X172" t="s">
        <v>188</v>
      </c>
      <c r="Y172" t="s">
        <v>263</v>
      </c>
      <c r="Z172" t="str">
        <f>INDEX(Coding!$B:$B,MATCH(N172,Coding!$A:$A,0))</f>
        <v>Hurricanes</v>
      </c>
      <c r="AA172" t="str">
        <f>INDEX(Coding!$B:$B,MATCH(O172,Coding!$A:$A,0))</f>
        <v>Highlanders</v>
      </c>
      <c r="AB172" t="str">
        <f>INDEX(Coding!$B:$B,MATCH(P172,Coding!$A:$A,0))</f>
        <v>Crusaders</v>
      </c>
      <c r="AC172" t="str">
        <f>INDEX(Coding!$B:$B,MATCH(Q172,Coding!$A:$A,0))</f>
        <v>Chiefs</v>
      </c>
      <c r="AD172" t="str">
        <f>INDEX(Coding!$B:$B,MATCH(R172,Coding!$A:$A,0))</f>
        <v>Blues</v>
      </c>
      <c r="AE172" t="str">
        <f>INDEX(Coding!$B:$B,MATCH(S172,Coding!$A:$A,0))</f>
        <v>Hurricanes</v>
      </c>
      <c r="AF172" t="str">
        <f>INDEX(Coding!$B:$B,MATCH(T172,Coding!$A:$A,0))</f>
        <v>Rebels</v>
      </c>
      <c r="AG172" t="str">
        <f>INDEX(Coding!$B:$B,MATCH(U172,Coding!$A:$A,0))</f>
        <v>Reds</v>
      </c>
      <c r="AH172" t="str">
        <f>INDEX(Coding!$B:$B,MATCH(V172,Coding!$A:$A,0))</f>
        <v>Brumbies</v>
      </c>
      <c r="AI172" t="str">
        <f>INDEX(Coding!$B:$B,MATCH(W172,Coding!$A:$A,0))</f>
        <v>Crusaders</v>
      </c>
      <c r="AJ172" t="str">
        <f>INDEX(Coding!$B:$B,MATCH(X172,Coding!$A:$A,0))</f>
        <v>Chiefs</v>
      </c>
      <c r="AK172" t="str">
        <f>INDEX(Coding!$B:$B,MATCH(Y172,Coding!$A:$A,0))</f>
        <v>Blues</v>
      </c>
    </row>
    <row r="173" spans="1:37">
      <c r="A173" s="7">
        <v>217398666</v>
      </c>
      <c r="B173" t="s">
        <v>38</v>
      </c>
      <c r="C173" t="s">
        <v>38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37</v>
      </c>
      <c r="N173" t="s">
        <v>99</v>
      </c>
      <c r="O173" t="s">
        <v>99</v>
      </c>
      <c r="P173" t="s">
        <v>90</v>
      </c>
      <c r="Q173" t="s">
        <v>42</v>
      </c>
      <c r="R173" t="s">
        <v>47</v>
      </c>
      <c r="S173" t="s">
        <v>99</v>
      </c>
      <c r="T173" t="s">
        <v>50</v>
      </c>
      <c r="U173" t="s">
        <v>47</v>
      </c>
      <c r="V173" t="s">
        <v>50</v>
      </c>
      <c r="W173" t="s">
        <v>313</v>
      </c>
      <c r="X173" t="s">
        <v>99</v>
      </c>
      <c r="Y173" t="s">
        <v>44</v>
      </c>
      <c r="Z173" t="str">
        <f>INDEX(Coding!$B:$B,MATCH(N173,Coding!$A:$A,0))</f>
        <v>NA</v>
      </c>
      <c r="AA173" t="str">
        <f>INDEX(Coding!$B:$B,MATCH(O173,Coding!$A:$A,0))</f>
        <v>NA</v>
      </c>
      <c r="AB173" t="str">
        <f>INDEX(Coding!$B:$B,MATCH(P173,Coding!$A:$A,0))</f>
        <v>Crusaders</v>
      </c>
      <c r="AC173" t="str">
        <f>INDEX(Coding!$B:$B,MATCH(Q173,Coding!$A:$A,0))</f>
        <v>Waratahs</v>
      </c>
      <c r="AD173" t="str">
        <f>INDEX(Coding!$B:$B,MATCH(R173,Coding!$A:$A,0))</f>
        <v>Blues</v>
      </c>
      <c r="AE173" t="str">
        <f>INDEX(Coding!$B:$B,MATCH(S173,Coding!$A:$A,0))</f>
        <v>NA</v>
      </c>
      <c r="AF173" t="str">
        <f>INDEX(Coding!$B:$B,MATCH(T173,Coding!$A:$A,0))</f>
        <v>Crusaders</v>
      </c>
      <c r="AG173" t="str">
        <f>INDEX(Coding!$B:$B,MATCH(U173,Coding!$A:$A,0))</f>
        <v>Blues</v>
      </c>
      <c r="AH173" t="str">
        <f>INDEX(Coding!$B:$B,MATCH(V173,Coding!$A:$A,0))</f>
        <v>Crusaders</v>
      </c>
      <c r="AI173" t="str">
        <f>INDEX(Coding!$B:$B,MATCH(W173,Coding!$A:$A,0))</f>
        <v>Highlanders</v>
      </c>
      <c r="AJ173" t="str">
        <f>INDEX(Coding!$B:$B,MATCH(X173,Coding!$A:$A,0))</f>
        <v>NA</v>
      </c>
      <c r="AK173" t="str">
        <f>INDEX(Coding!$B:$B,MATCH(Y173,Coding!$A:$A,0))</f>
        <v>Force</v>
      </c>
    </row>
    <row r="174" spans="1:37">
      <c r="A174" s="7">
        <v>217398680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38</v>
      </c>
      <c r="N174" t="s">
        <v>165</v>
      </c>
      <c r="O174" t="s">
        <v>165</v>
      </c>
      <c r="P174" t="s">
        <v>165</v>
      </c>
      <c r="Q174" t="s">
        <v>165</v>
      </c>
      <c r="R174" t="s">
        <v>165</v>
      </c>
      <c r="S174" t="s">
        <v>165</v>
      </c>
      <c r="T174" t="s">
        <v>165</v>
      </c>
      <c r="U174" t="s">
        <v>165</v>
      </c>
      <c r="V174" t="s">
        <v>165</v>
      </c>
      <c r="W174" t="s">
        <v>165</v>
      </c>
      <c r="X174" t="s">
        <v>165</v>
      </c>
      <c r="Y174" t="s">
        <v>165</v>
      </c>
      <c r="Z174" t="str">
        <f>INDEX(Coding!$B:$B,MATCH(N174,Coding!$A:$A,0))</f>
        <v>NA</v>
      </c>
      <c r="AA174" t="str">
        <f>INDEX(Coding!$B:$B,MATCH(O174,Coding!$A:$A,0))</f>
        <v>NA</v>
      </c>
      <c r="AB174" t="str">
        <f>INDEX(Coding!$B:$B,MATCH(P174,Coding!$A:$A,0))</f>
        <v>NA</v>
      </c>
      <c r="AC174" t="str">
        <f>INDEX(Coding!$B:$B,MATCH(Q174,Coding!$A:$A,0))</f>
        <v>NA</v>
      </c>
      <c r="AD174" t="str">
        <f>INDEX(Coding!$B:$B,MATCH(R174,Coding!$A:$A,0))</f>
        <v>NA</v>
      </c>
      <c r="AE174" t="str">
        <f>INDEX(Coding!$B:$B,MATCH(S174,Coding!$A:$A,0))</f>
        <v>NA</v>
      </c>
      <c r="AF174" t="str">
        <f>INDEX(Coding!$B:$B,MATCH(T174,Coding!$A:$A,0))</f>
        <v>NA</v>
      </c>
      <c r="AG174" t="str">
        <f>INDEX(Coding!$B:$B,MATCH(U174,Coding!$A:$A,0))</f>
        <v>NA</v>
      </c>
      <c r="AH174" t="str">
        <f>INDEX(Coding!$B:$B,MATCH(V174,Coding!$A:$A,0))</f>
        <v>NA</v>
      </c>
      <c r="AI174" t="str">
        <f>INDEX(Coding!$B:$B,MATCH(W174,Coding!$A:$A,0))</f>
        <v>NA</v>
      </c>
      <c r="AJ174" t="str">
        <f>INDEX(Coding!$B:$B,MATCH(X174,Coding!$A:$A,0))</f>
        <v>NA</v>
      </c>
      <c r="AK174" t="str">
        <f>INDEX(Coding!$B:$B,MATCH(Y174,Coding!$A:$A,0))</f>
        <v>NA</v>
      </c>
    </row>
    <row r="175" spans="1:37">
      <c r="A175" s="7">
        <v>217398688</v>
      </c>
      <c r="B175" t="s">
        <v>37</v>
      </c>
      <c r="C175" t="s">
        <v>37</v>
      </c>
      <c r="D175" t="s">
        <v>38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636</v>
      </c>
      <c r="O175" t="s">
        <v>328</v>
      </c>
      <c r="P175" t="s">
        <v>637</v>
      </c>
      <c r="Q175" t="s">
        <v>638</v>
      </c>
      <c r="R175" t="s">
        <v>639</v>
      </c>
      <c r="S175" t="s">
        <v>640</v>
      </c>
      <c r="T175" t="s">
        <v>332</v>
      </c>
      <c r="U175" t="s">
        <v>330</v>
      </c>
      <c r="V175" t="s">
        <v>641</v>
      </c>
      <c r="W175" t="s">
        <v>332</v>
      </c>
      <c r="X175" t="s">
        <v>642</v>
      </c>
      <c r="Y175" t="s">
        <v>332</v>
      </c>
      <c r="Z175" t="str">
        <f>INDEX(Coding!$B:$B,MATCH(N175,Coding!$A:$A,0))</f>
        <v>NA</v>
      </c>
      <c r="AA175" t="str">
        <f>INDEX(Coding!$B:$B,MATCH(O175,Coding!$A:$A,0))</f>
        <v>NA</v>
      </c>
      <c r="AB175" t="str">
        <f>INDEX(Coding!$B:$B,MATCH(P175,Coding!$A:$A,0))</f>
        <v>NA</v>
      </c>
      <c r="AC175" t="str">
        <f>INDEX(Coding!$B:$B,MATCH(Q175,Coding!$A:$A,0))</f>
        <v>NA</v>
      </c>
      <c r="AD175" t="str">
        <f>INDEX(Coding!$B:$B,MATCH(R175,Coding!$A:$A,0))</f>
        <v>NA</v>
      </c>
      <c r="AE175" t="str">
        <f>INDEX(Coding!$B:$B,MATCH(S175,Coding!$A:$A,0))</f>
        <v>NA</v>
      </c>
      <c r="AF175" t="str">
        <f>INDEX(Coding!$B:$B,MATCH(T175,Coding!$A:$A,0))</f>
        <v>NA</v>
      </c>
      <c r="AG175" t="str">
        <f>INDEX(Coding!$B:$B,MATCH(U175,Coding!$A:$A,0))</f>
        <v>NA</v>
      </c>
      <c r="AH175" t="str">
        <f>INDEX(Coding!$B:$B,MATCH(V175,Coding!$A:$A,0))</f>
        <v>NA</v>
      </c>
      <c r="AI175" t="str">
        <f>INDEX(Coding!$B:$B,MATCH(W175,Coding!$A:$A,0))</f>
        <v>NA</v>
      </c>
      <c r="AJ175" t="str">
        <f>INDEX(Coding!$B:$B,MATCH(X175,Coding!$A:$A,0))</f>
        <v>NA</v>
      </c>
      <c r="AK175" t="str">
        <f>INDEX(Coding!$B:$B,MATCH(Y175,Coding!$A:$A,0))</f>
        <v>NA</v>
      </c>
    </row>
    <row r="176" spans="1:37">
      <c r="A176" s="7">
        <v>217398690</v>
      </c>
      <c r="B176" t="s">
        <v>38</v>
      </c>
      <c r="C176" t="s">
        <v>38</v>
      </c>
      <c r="D176" t="s">
        <v>38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38</v>
      </c>
      <c r="K176" t="s">
        <v>37</v>
      </c>
      <c r="L176" t="s">
        <v>37</v>
      </c>
      <c r="M176" t="s">
        <v>37</v>
      </c>
      <c r="N176" t="s">
        <v>59</v>
      </c>
      <c r="O176" t="s">
        <v>54</v>
      </c>
      <c r="P176" t="s">
        <v>55</v>
      </c>
      <c r="Q176" t="s">
        <v>43</v>
      </c>
      <c r="R176" t="s">
        <v>179</v>
      </c>
      <c r="S176" t="s">
        <v>46</v>
      </c>
      <c r="T176" t="s">
        <v>50</v>
      </c>
      <c r="U176" t="s">
        <v>50</v>
      </c>
      <c r="V176" t="s">
        <v>96</v>
      </c>
      <c r="W176" t="s">
        <v>71</v>
      </c>
      <c r="X176" t="s">
        <v>44</v>
      </c>
      <c r="Y176" t="s">
        <v>46</v>
      </c>
      <c r="Z176" t="str">
        <f>INDEX(Coding!$B:$B,MATCH(N176,Coding!$A:$A,0))</f>
        <v>Chiefs</v>
      </c>
      <c r="AA176" t="str">
        <f>INDEX(Coding!$B:$B,MATCH(O176,Coding!$A:$A,0))</f>
        <v>Waratahs</v>
      </c>
      <c r="AB176" t="str">
        <f>INDEX(Coding!$B:$B,MATCH(P176,Coding!$A:$A,0))</f>
        <v>Hurricanes</v>
      </c>
      <c r="AC176" t="str">
        <f>INDEX(Coding!$B:$B,MATCH(Q176,Coding!$A:$A,0))</f>
        <v>Highlanders</v>
      </c>
      <c r="AD176" t="str">
        <f>INDEX(Coding!$B:$B,MATCH(R176,Coding!$A:$A,0))</f>
        <v>Moana Pasifika</v>
      </c>
      <c r="AE176" t="str">
        <f>INDEX(Coding!$B:$B,MATCH(S176,Coding!$A:$A,0))</f>
        <v>Brumbies</v>
      </c>
      <c r="AF176" t="str">
        <f>INDEX(Coding!$B:$B,MATCH(T176,Coding!$A:$A,0))</f>
        <v>Crusaders</v>
      </c>
      <c r="AG176" t="str">
        <f>INDEX(Coding!$B:$B,MATCH(U176,Coding!$A:$A,0))</f>
        <v>Crusaders</v>
      </c>
      <c r="AH176" t="str">
        <f>INDEX(Coding!$B:$B,MATCH(V176,Coding!$A:$A,0))</f>
        <v>NA</v>
      </c>
      <c r="AI176" t="str">
        <f>INDEX(Coding!$B:$B,MATCH(W176,Coding!$A:$A,0))</f>
        <v>Reds</v>
      </c>
      <c r="AJ176" t="str">
        <f>INDEX(Coding!$B:$B,MATCH(X176,Coding!$A:$A,0))</f>
        <v>Force</v>
      </c>
      <c r="AK176" t="str">
        <f>INDEX(Coding!$B:$B,MATCH(Y176,Coding!$A:$A,0))</f>
        <v>Brumbies</v>
      </c>
    </row>
    <row r="177" spans="1:37">
      <c r="A177" s="7">
        <v>217398693</v>
      </c>
      <c r="B177" t="s">
        <v>38</v>
      </c>
      <c r="C177" t="s">
        <v>38</v>
      </c>
      <c r="D177" t="s">
        <v>38</v>
      </c>
      <c r="E177" t="s">
        <v>37</v>
      </c>
      <c r="F177" t="s">
        <v>38</v>
      </c>
      <c r="G177" t="s">
        <v>37</v>
      </c>
      <c r="H177" t="s">
        <v>38</v>
      </c>
      <c r="I177" t="s">
        <v>38</v>
      </c>
      <c r="J177" t="s">
        <v>38</v>
      </c>
      <c r="K177" t="s">
        <v>38</v>
      </c>
      <c r="L177" t="s">
        <v>37</v>
      </c>
      <c r="M177" t="s">
        <v>37</v>
      </c>
      <c r="N177" t="s">
        <v>643</v>
      </c>
      <c r="O177" t="s">
        <v>643</v>
      </c>
      <c r="P177" t="s">
        <v>643</v>
      </c>
      <c r="Q177" t="s">
        <v>643</v>
      </c>
      <c r="R177" t="s">
        <v>643</v>
      </c>
      <c r="S177" t="s">
        <v>644</v>
      </c>
      <c r="T177" t="s">
        <v>643</v>
      </c>
      <c r="U177" t="s">
        <v>643</v>
      </c>
      <c r="V177" t="s">
        <v>643</v>
      </c>
      <c r="W177" t="s">
        <v>643</v>
      </c>
      <c r="X177" t="s">
        <v>643</v>
      </c>
      <c r="Y177" t="s">
        <v>643</v>
      </c>
      <c r="Z177" t="str">
        <f>INDEX(Coding!$B:$B,MATCH(N177,Coding!$A:$A,0))</f>
        <v>NA</v>
      </c>
      <c r="AA177" t="str">
        <f>INDEX(Coding!$B:$B,MATCH(O177,Coding!$A:$A,0))</f>
        <v>NA</v>
      </c>
      <c r="AB177" t="str">
        <f>INDEX(Coding!$B:$B,MATCH(P177,Coding!$A:$A,0))</f>
        <v>NA</v>
      </c>
      <c r="AC177" t="str">
        <f>INDEX(Coding!$B:$B,MATCH(Q177,Coding!$A:$A,0))</f>
        <v>NA</v>
      </c>
      <c r="AD177" t="str">
        <f>INDEX(Coding!$B:$B,MATCH(R177,Coding!$A:$A,0))</f>
        <v>NA</v>
      </c>
      <c r="AE177" t="str">
        <f>INDEX(Coding!$B:$B,MATCH(S177,Coding!$A:$A,0))</f>
        <v>NA</v>
      </c>
      <c r="AF177" t="str">
        <f>INDEX(Coding!$B:$B,MATCH(T177,Coding!$A:$A,0))</f>
        <v>NA</v>
      </c>
      <c r="AG177" t="str">
        <f>INDEX(Coding!$B:$B,MATCH(U177,Coding!$A:$A,0))</f>
        <v>NA</v>
      </c>
      <c r="AH177" t="str">
        <f>INDEX(Coding!$B:$B,MATCH(V177,Coding!$A:$A,0))</f>
        <v>NA</v>
      </c>
      <c r="AI177" t="str">
        <f>INDEX(Coding!$B:$B,MATCH(W177,Coding!$A:$A,0))</f>
        <v>NA</v>
      </c>
      <c r="AJ177" t="str">
        <f>INDEX(Coding!$B:$B,MATCH(X177,Coding!$A:$A,0))</f>
        <v>NA</v>
      </c>
      <c r="AK177" t="str">
        <f>INDEX(Coding!$B:$B,MATCH(Y177,Coding!$A:$A,0))</f>
        <v>NA</v>
      </c>
    </row>
    <row r="178" spans="1:37">
      <c r="A178" s="7">
        <v>217398801</v>
      </c>
      <c r="B178" t="s">
        <v>38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38</v>
      </c>
      <c r="I178" t="s">
        <v>38</v>
      </c>
      <c r="J178" t="s">
        <v>38</v>
      </c>
      <c r="K178" t="s">
        <v>37</v>
      </c>
      <c r="L178" t="s">
        <v>37</v>
      </c>
      <c r="M178" t="s">
        <v>37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tr">
        <f>INDEX(Coding!$B:$B,MATCH(N178,Coding!$A:$A,0))</f>
        <v>NA</v>
      </c>
      <c r="AA178" t="str">
        <f>INDEX(Coding!$B:$B,MATCH(O178,Coding!$A:$A,0))</f>
        <v>NA</v>
      </c>
      <c r="AB178" t="str">
        <f>INDEX(Coding!$B:$B,MATCH(P178,Coding!$A:$A,0))</f>
        <v>NA</v>
      </c>
      <c r="AC178" t="str">
        <f>INDEX(Coding!$B:$B,MATCH(Q178,Coding!$A:$A,0))</f>
        <v>NA</v>
      </c>
      <c r="AD178" t="str">
        <f>INDEX(Coding!$B:$B,MATCH(R178,Coding!$A:$A,0))</f>
        <v>NA</v>
      </c>
      <c r="AE178" t="str">
        <f>INDEX(Coding!$B:$B,MATCH(S178,Coding!$A:$A,0))</f>
        <v>NA</v>
      </c>
      <c r="AF178" t="str">
        <f>INDEX(Coding!$B:$B,MATCH(T178,Coding!$A:$A,0))</f>
        <v>NA</v>
      </c>
      <c r="AG178" t="str">
        <f>INDEX(Coding!$B:$B,MATCH(U178,Coding!$A:$A,0))</f>
        <v>NA</v>
      </c>
      <c r="AH178" t="str">
        <f>INDEX(Coding!$B:$B,MATCH(V178,Coding!$A:$A,0))</f>
        <v>NA</v>
      </c>
      <c r="AI178" t="str">
        <f>INDEX(Coding!$B:$B,MATCH(W178,Coding!$A:$A,0))</f>
        <v>NA</v>
      </c>
      <c r="AJ178" t="str">
        <f>INDEX(Coding!$B:$B,MATCH(X178,Coding!$A:$A,0))</f>
        <v>NA</v>
      </c>
      <c r="AK178" t="str">
        <f>INDEX(Coding!$B:$B,MATCH(Y178,Coding!$A:$A,0))</f>
        <v>NA</v>
      </c>
    </row>
    <row r="179" spans="1:37">
      <c r="A179" s="7">
        <v>217398861</v>
      </c>
      <c r="B179" t="s">
        <v>38</v>
      </c>
      <c r="C179" t="s">
        <v>38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38</v>
      </c>
      <c r="K179" t="s">
        <v>37</v>
      </c>
      <c r="L179" t="s">
        <v>37</v>
      </c>
      <c r="M179" t="s">
        <v>37</v>
      </c>
      <c r="N179" t="s">
        <v>55</v>
      </c>
      <c r="O179" t="s">
        <v>54</v>
      </c>
      <c r="P179" t="s">
        <v>169</v>
      </c>
      <c r="Q179" t="s">
        <v>45</v>
      </c>
      <c r="R179" t="s">
        <v>124</v>
      </c>
      <c r="S179" t="s">
        <v>58</v>
      </c>
      <c r="T179" t="s">
        <v>50</v>
      </c>
      <c r="U179" t="s">
        <v>86</v>
      </c>
      <c r="V179" t="s">
        <v>171</v>
      </c>
      <c r="W179" t="s">
        <v>174</v>
      </c>
      <c r="X179" t="s">
        <v>70</v>
      </c>
      <c r="Y179" t="s">
        <v>46</v>
      </c>
      <c r="Z179" t="str">
        <f>INDEX(Coding!$B:$B,MATCH(N179,Coding!$A:$A,0))</f>
        <v>Hurricanes</v>
      </c>
      <c r="AA179" t="str">
        <f>INDEX(Coding!$B:$B,MATCH(O179,Coding!$A:$A,0))</f>
        <v>Waratahs</v>
      </c>
      <c r="AB179" t="str">
        <f>INDEX(Coding!$B:$B,MATCH(P179,Coding!$A:$A,0))</f>
        <v>NA</v>
      </c>
      <c r="AC179" t="str">
        <f>INDEX(Coding!$B:$B,MATCH(Q179,Coding!$A:$A,0))</f>
        <v>NA</v>
      </c>
      <c r="AD179" t="str">
        <f>INDEX(Coding!$B:$B,MATCH(R179,Coding!$A:$A,0))</f>
        <v>Drua</v>
      </c>
      <c r="AE179" t="str">
        <f>INDEX(Coding!$B:$B,MATCH(S179,Coding!$A:$A,0))</f>
        <v>Highlanders</v>
      </c>
      <c r="AF179" t="str">
        <f>INDEX(Coding!$B:$B,MATCH(T179,Coding!$A:$A,0))</f>
        <v>Crusaders</v>
      </c>
      <c r="AG179" t="str">
        <f>INDEX(Coding!$B:$B,MATCH(U179,Coding!$A:$A,0))</f>
        <v>Hurricanes</v>
      </c>
      <c r="AH179" t="str">
        <f>INDEX(Coding!$B:$B,MATCH(V179,Coding!$A:$A,0))</f>
        <v>Moana Pasifika</v>
      </c>
      <c r="AI179" t="str">
        <f>INDEX(Coding!$B:$B,MATCH(W179,Coding!$A:$A,0))</f>
        <v>Chiefs</v>
      </c>
      <c r="AJ179" t="str">
        <f>INDEX(Coding!$B:$B,MATCH(X179,Coding!$A:$A,0))</f>
        <v>Reds</v>
      </c>
      <c r="AK179" t="str">
        <f>INDEX(Coding!$B:$B,MATCH(Y179,Coding!$A:$A,0))</f>
        <v>Brumbies</v>
      </c>
    </row>
    <row r="180" spans="1:37">
      <c r="A180" s="7">
        <v>217398917</v>
      </c>
      <c r="B180" t="s">
        <v>38</v>
      </c>
      <c r="C180" t="s">
        <v>38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38</v>
      </c>
      <c r="K180" t="s">
        <v>37</v>
      </c>
      <c r="L180" t="s">
        <v>37</v>
      </c>
      <c r="M180" t="s">
        <v>37</v>
      </c>
      <c r="N180" t="s">
        <v>645</v>
      </c>
      <c r="O180" t="s">
        <v>646</v>
      </c>
      <c r="P180" t="s">
        <v>647</v>
      </c>
      <c r="Q180" t="s">
        <v>648</v>
      </c>
      <c r="R180" t="s">
        <v>649</v>
      </c>
      <c r="S180" t="s">
        <v>650</v>
      </c>
      <c r="T180" t="s">
        <v>648</v>
      </c>
      <c r="U180" t="s">
        <v>651</v>
      </c>
      <c r="V180" t="s">
        <v>652</v>
      </c>
      <c r="W180" t="s">
        <v>647</v>
      </c>
      <c r="X180" t="s">
        <v>653</v>
      </c>
      <c r="Y180" t="s">
        <v>654</v>
      </c>
      <c r="Z180" t="str">
        <f>INDEX(Coding!$B:$B,MATCH(N180,Coding!$A:$A,0))</f>
        <v>Hurricanes</v>
      </c>
      <c r="AA180" t="str">
        <f>INDEX(Coding!$B:$B,MATCH(O180,Coding!$A:$A,0))</f>
        <v>Force</v>
      </c>
      <c r="AB180" t="str">
        <f>INDEX(Coding!$B:$B,MATCH(P180,Coding!$A:$A,0))</f>
        <v>Crusaders</v>
      </c>
      <c r="AC180" t="str">
        <f>INDEX(Coding!$B:$B,MATCH(Q180,Coding!$A:$A,0))</f>
        <v>Chiefs</v>
      </c>
      <c r="AD180" t="str">
        <f>INDEX(Coding!$B:$B,MATCH(R180,Coding!$A:$A,0))</f>
        <v>Moana Pasifika</v>
      </c>
      <c r="AE180" t="str">
        <f>INDEX(Coding!$B:$B,MATCH(S180,Coding!$A:$A,0))</f>
        <v>Brumbies</v>
      </c>
      <c r="AF180" t="str">
        <f>INDEX(Coding!$B:$B,MATCH(T180,Coding!$A:$A,0))</f>
        <v>Chiefs</v>
      </c>
      <c r="AG180" t="str">
        <f>INDEX(Coding!$B:$B,MATCH(U180,Coding!$A:$A,0))</f>
        <v>Rebels</v>
      </c>
      <c r="AH180" t="str">
        <f>INDEX(Coding!$B:$B,MATCH(V180,Coding!$A:$A,0))</f>
        <v>Blues</v>
      </c>
      <c r="AI180" t="str">
        <f>INDEX(Coding!$B:$B,MATCH(W180,Coding!$A:$A,0))</f>
        <v>Crusaders</v>
      </c>
      <c r="AJ180" t="str">
        <f>INDEX(Coding!$B:$B,MATCH(X180,Coding!$A:$A,0))</f>
        <v>Force</v>
      </c>
      <c r="AK180" t="str">
        <f>INDEX(Coding!$B:$B,MATCH(Y180,Coding!$A:$A,0))</f>
        <v>Reds</v>
      </c>
    </row>
    <row r="181" spans="1:37">
      <c r="A181" s="7">
        <v>217399005</v>
      </c>
      <c r="B181" t="s">
        <v>38</v>
      </c>
      <c r="C181" t="s">
        <v>37</v>
      </c>
      <c r="D181" t="s">
        <v>38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489</v>
      </c>
      <c r="O181" t="s">
        <v>568</v>
      </c>
      <c r="P181" t="s">
        <v>655</v>
      </c>
      <c r="Q181" t="s">
        <v>263</v>
      </c>
      <c r="R181" t="s">
        <v>568</v>
      </c>
      <c r="S181" t="s">
        <v>165</v>
      </c>
      <c r="T181" t="s">
        <v>656</v>
      </c>
      <c r="U181" t="s">
        <v>413</v>
      </c>
      <c r="V181" t="s">
        <v>657</v>
      </c>
      <c r="W181" t="s">
        <v>658</v>
      </c>
      <c r="X181" t="s">
        <v>659</v>
      </c>
      <c r="Y181" t="s">
        <v>489</v>
      </c>
      <c r="Z181" t="str">
        <f>INDEX(Coding!$B:$B,MATCH(N181,Coding!$A:$A,0))</f>
        <v>Waratahs</v>
      </c>
      <c r="AA181" t="str">
        <f>INDEX(Coding!$B:$B,MATCH(O181,Coding!$A:$A,0))</f>
        <v>NA</v>
      </c>
      <c r="AB181" t="str">
        <f>INDEX(Coding!$B:$B,MATCH(P181,Coding!$A:$A,0))</f>
        <v>Chiefs</v>
      </c>
      <c r="AC181" t="str">
        <f>INDEX(Coding!$B:$B,MATCH(Q181,Coding!$A:$A,0))</f>
        <v>Blues</v>
      </c>
      <c r="AD181" t="str">
        <f>INDEX(Coding!$B:$B,MATCH(R181,Coding!$A:$A,0))</f>
        <v>NA</v>
      </c>
      <c r="AE181" t="str">
        <f>INDEX(Coding!$B:$B,MATCH(S181,Coding!$A:$A,0))</f>
        <v>NA</v>
      </c>
      <c r="AF181" t="str">
        <f>INDEX(Coding!$B:$B,MATCH(T181,Coding!$A:$A,0))</f>
        <v>NA</v>
      </c>
      <c r="AG181" t="str">
        <f>INDEX(Coding!$B:$B,MATCH(U181,Coding!$A:$A,0))</f>
        <v>Hurricanes</v>
      </c>
      <c r="AH181" t="str">
        <f>INDEX(Coding!$B:$B,MATCH(V181,Coding!$A:$A,0))</f>
        <v>NA</v>
      </c>
      <c r="AI181" t="str">
        <f>INDEX(Coding!$B:$B,MATCH(W181,Coding!$A:$A,0))</f>
        <v>Rebels</v>
      </c>
      <c r="AJ181" t="str">
        <f>INDEX(Coding!$B:$B,MATCH(X181,Coding!$A:$A,0))</f>
        <v>Reds</v>
      </c>
      <c r="AK181" t="str">
        <f>INDEX(Coding!$B:$B,MATCH(Y181,Coding!$A:$A,0))</f>
        <v>Waratahs</v>
      </c>
    </row>
    <row r="182" spans="1:37">
      <c r="A182" s="7">
        <v>217399036</v>
      </c>
      <c r="B182" t="s">
        <v>38</v>
      </c>
      <c r="C182" t="s">
        <v>38</v>
      </c>
      <c r="D182" t="s">
        <v>38</v>
      </c>
      <c r="E182" t="s">
        <v>37</v>
      </c>
      <c r="F182" t="s">
        <v>38</v>
      </c>
      <c r="G182" t="s">
        <v>37</v>
      </c>
      <c r="H182" t="s">
        <v>38</v>
      </c>
      <c r="I182" t="s">
        <v>38</v>
      </c>
      <c r="J182" t="s">
        <v>38</v>
      </c>
      <c r="K182" t="s">
        <v>37</v>
      </c>
      <c r="L182" t="s">
        <v>37</v>
      </c>
      <c r="M182" t="s">
        <v>37</v>
      </c>
      <c r="N182" t="s">
        <v>40</v>
      </c>
      <c r="O182" t="s">
        <v>35</v>
      </c>
      <c r="P182" t="s">
        <v>169</v>
      </c>
      <c r="Q182" t="s">
        <v>45</v>
      </c>
      <c r="R182" t="s">
        <v>660</v>
      </c>
      <c r="S182" t="s">
        <v>661</v>
      </c>
      <c r="T182" t="s">
        <v>58</v>
      </c>
      <c r="U182" t="s">
        <v>86</v>
      </c>
      <c r="V182" t="s">
        <v>662</v>
      </c>
      <c r="W182" t="s">
        <v>35</v>
      </c>
      <c r="X182" t="s">
        <v>70</v>
      </c>
      <c r="Y182" t="s">
        <v>168</v>
      </c>
      <c r="Z182" t="str">
        <f>INDEX(Coding!$B:$B,MATCH(N182,Coding!$A:$A,0))</f>
        <v>NA</v>
      </c>
      <c r="AA182" t="str">
        <f>INDEX(Coding!$B:$B,MATCH(O182,Coding!$A:$A,0))</f>
        <v>NA</v>
      </c>
      <c r="AB182" t="str">
        <f>INDEX(Coding!$B:$B,MATCH(P182,Coding!$A:$A,0))</f>
        <v>NA</v>
      </c>
      <c r="AC182" t="str">
        <f>INDEX(Coding!$B:$B,MATCH(Q182,Coding!$A:$A,0))</f>
        <v>NA</v>
      </c>
      <c r="AD182" t="str">
        <f>INDEX(Coding!$B:$B,MATCH(R182,Coding!$A:$A,0))</f>
        <v>NA</v>
      </c>
      <c r="AE182" t="str">
        <f>INDEX(Coding!$B:$B,MATCH(S182,Coding!$A:$A,0))</f>
        <v>NA</v>
      </c>
      <c r="AF182" t="str">
        <f>INDEX(Coding!$B:$B,MATCH(T182,Coding!$A:$A,0))</f>
        <v>Highlanders</v>
      </c>
      <c r="AG182" t="str">
        <f>INDEX(Coding!$B:$B,MATCH(U182,Coding!$A:$A,0))</f>
        <v>Hurricanes</v>
      </c>
      <c r="AH182" t="str">
        <f>INDEX(Coding!$B:$B,MATCH(V182,Coding!$A:$A,0))</f>
        <v>NA</v>
      </c>
      <c r="AI182" t="str">
        <f>INDEX(Coding!$B:$B,MATCH(W182,Coding!$A:$A,0))</f>
        <v>NA</v>
      </c>
      <c r="AJ182" t="str">
        <f>INDEX(Coding!$B:$B,MATCH(X182,Coding!$A:$A,0))</f>
        <v>Reds</v>
      </c>
      <c r="AK182" t="str">
        <f>INDEX(Coding!$B:$B,MATCH(Y182,Coding!$A:$A,0))</f>
        <v>NA</v>
      </c>
    </row>
    <row r="183" spans="1:37">
      <c r="A183" s="7">
        <v>217399102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37</v>
      </c>
      <c r="N183" t="s">
        <v>96</v>
      </c>
      <c r="O183" t="s">
        <v>96</v>
      </c>
      <c r="P183" t="s">
        <v>96</v>
      </c>
      <c r="Q183" t="s">
        <v>96</v>
      </c>
      <c r="R183" t="s">
        <v>96</v>
      </c>
      <c r="S183" t="s">
        <v>96</v>
      </c>
      <c r="T183" t="s">
        <v>96</v>
      </c>
      <c r="U183" t="s">
        <v>96</v>
      </c>
      <c r="V183" t="s">
        <v>96</v>
      </c>
      <c r="W183" t="s">
        <v>96</v>
      </c>
      <c r="X183" t="s">
        <v>96</v>
      </c>
      <c r="Y183" t="s">
        <v>96</v>
      </c>
      <c r="Z183" t="str">
        <f>INDEX(Coding!$B:$B,MATCH(N183,Coding!$A:$A,0))</f>
        <v>NA</v>
      </c>
      <c r="AA183" t="str">
        <f>INDEX(Coding!$B:$B,MATCH(O183,Coding!$A:$A,0))</f>
        <v>NA</v>
      </c>
      <c r="AB183" t="str">
        <f>INDEX(Coding!$B:$B,MATCH(P183,Coding!$A:$A,0))</f>
        <v>NA</v>
      </c>
      <c r="AC183" t="str">
        <f>INDEX(Coding!$B:$B,MATCH(Q183,Coding!$A:$A,0))</f>
        <v>NA</v>
      </c>
      <c r="AD183" t="str">
        <f>INDEX(Coding!$B:$B,MATCH(R183,Coding!$A:$A,0))</f>
        <v>NA</v>
      </c>
      <c r="AE183" t="str">
        <f>INDEX(Coding!$B:$B,MATCH(S183,Coding!$A:$A,0))</f>
        <v>NA</v>
      </c>
      <c r="AF183" t="str">
        <f>INDEX(Coding!$B:$B,MATCH(T183,Coding!$A:$A,0))</f>
        <v>NA</v>
      </c>
      <c r="AG183" t="str">
        <f>INDEX(Coding!$B:$B,MATCH(U183,Coding!$A:$A,0))</f>
        <v>NA</v>
      </c>
      <c r="AH183" t="str">
        <f>INDEX(Coding!$B:$B,MATCH(V183,Coding!$A:$A,0))</f>
        <v>NA</v>
      </c>
      <c r="AI183" t="str">
        <f>INDEX(Coding!$B:$B,MATCH(W183,Coding!$A:$A,0))</f>
        <v>NA</v>
      </c>
      <c r="AJ183" t="str">
        <f>INDEX(Coding!$B:$B,MATCH(X183,Coding!$A:$A,0))</f>
        <v>NA</v>
      </c>
      <c r="AK183" t="str">
        <f>INDEX(Coding!$B:$B,MATCH(Y183,Coding!$A:$A,0))</f>
        <v>NA</v>
      </c>
    </row>
    <row r="184" spans="1:37">
      <c r="A184" s="7">
        <v>217399427</v>
      </c>
      <c r="B184" t="s">
        <v>38</v>
      </c>
      <c r="C184" t="s">
        <v>38</v>
      </c>
      <c r="D184" t="s">
        <v>38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38</v>
      </c>
      <c r="K184" t="s">
        <v>37</v>
      </c>
      <c r="L184" t="s">
        <v>37</v>
      </c>
      <c r="M184" t="s">
        <v>37</v>
      </c>
      <c r="N184" t="s">
        <v>59</v>
      </c>
      <c r="O184" t="s">
        <v>255</v>
      </c>
      <c r="P184" t="s">
        <v>169</v>
      </c>
      <c r="Q184" t="s">
        <v>47</v>
      </c>
      <c r="R184" t="s">
        <v>155</v>
      </c>
      <c r="S184" t="s">
        <v>51</v>
      </c>
      <c r="T184" t="s">
        <v>59</v>
      </c>
      <c r="U184" t="s">
        <v>47</v>
      </c>
      <c r="V184" t="s">
        <v>47</v>
      </c>
      <c r="W184" t="s">
        <v>44</v>
      </c>
      <c r="X184" t="s">
        <v>255</v>
      </c>
      <c r="Y184" t="s">
        <v>71</v>
      </c>
      <c r="Z184" t="str">
        <f>INDEX(Coding!$B:$B,MATCH(N184,Coding!$A:$A,0))</f>
        <v>Chiefs</v>
      </c>
      <c r="AA184" t="str">
        <f>INDEX(Coding!$B:$B,MATCH(O184,Coding!$A:$A,0))</f>
        <v>Waratahs</v>
      </c>
      <c r="AB184" t="str">
        <f>INDEX(Coding!$B:$B,MATCH(P184,Coding!$A:$A,0))</f>
        <v>NA</v>
      </c>
      <c r="AC184" t="str">
        <f>INDEX(Coding!$B:$B,MATCH(Q184,Coding!$A:$A,0))</f>
        <v>Blues</v>
      </c>
      <c r="AD184" t="str">
        <f>INDEX(Coding!$B:$B,MATCH(R184,Coding!$A:$A,0))</f>
        <v>Moana Pasifika</v>
      </c>
      <c r="AE184" t="str">
        <f>INDEX(Coding!$B:$B,MATCH(S184,Coding!$A:$A,0))</f>
        <v>Rebels</v>
      </c>
      <c r="AF184" t="str">
        <f>INDEX(Coding!$B:$B,MATCH(T184,Coding!$A:$A,0))</f>
        <v>Chiefs</v>
      </c>
      <c r="AG184" t="str">
        <f>INDEX(Coding!$B:$B,MATCH(U184,Coding!$A:$A,0))</f>
        <v>Blues</v>
      </c>
      <c r="AH184" t="str">
        <f>INDEX(Coding!$B:$B,MATCH(V184,Coding!$A:$A,0))</f>
        <v>Blues</v>
      </c>
      <c r="AI184" t="str">
        <f>INDEX(Coding!$B:$B,MATCH(W184,Coding!$A:$A,0))</f>
        <v>Force</v>
      </c>
      <c r="AJ184" t="str">
        <f>INDEX(Coding!$B:$B,MATCH(X184,Coding!$A:$A,0))</f>
        <v>Waratahs</v>
      </c>
      <c r="AK184" t="str">
        <f>INDEX(Coding!$B:$B,MATCH(Y184,Coding!$A:$A,0))</f>
        <v>Reds</v>
      </c>
    </row>
    <row r="185" spans="1:37">
      <c r="A185" s="7">
        <v>217399442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38</v>
      </c>
      <c r="N185" t="s">
        <v>55</v>
      </c>
      <c r="O185" t="s">
        <v>663</v>
      </c>
      <c r="P185" t="s">
        <v>55</v>
      </c>
      <c r="Q185" t="s">
        <v>50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tr">
        <f>INDEX(Coding!$B:$B,MATCH(N185,Coding!$A:$A,0))</f>
        <v>Hurricanes</v>
      </c>
      <c r="AA185" t="str">
        <f>INDEX(Coding!$B:$B,MATCH(O185,Coding!$A:$A,0))</f>
        <v>NA</v>
      </c>
      <c r="AB185" t="str">
        <f>INDEX(Coding!$B:$B,MATCH(P185,Coding!$A:$A,0))</f>
        <v>Hurricanes</v>
      </c>
      <c r="AC185" t="str">
        <f>INDEX(Coding!$B:$B,MATCH(Q185,Coding!$A:$A,0))</f>
        <v>Crusaders</v>
      </c>
      <c r="AD185" t="str">
        <f>INDEX(Coding!$B:$B,MATCH(R185,Coding!$A:$A,0))</f>
        <v>Hurricanes</v>
      </c>
      <c r="AE185" t="str">
        <f>INDEX(Coding!$B:$B,MATCH(S185,Coding!$A:$A,0))</f>
        <v>Hurricanes</v>
      </c>
      <c r="AF185" t="str">
        <f>INDEX(Coding!$B:$B,MATCH(T185,Coding!$A:$A,0))</f>
        <v>Hurricanes</v>
      </c>
      <c r="AG185" t="str">
        <f>INDEX(Coding!$B:$B,MATCH(U185,Coding!$A:$A,0))</f>
        <v>Hurricanes</v>
      </c>
      <c r="AH185" t="str">
        <f>INDEX(Coding!$B:$B,MATCH(V185,Coding!$A:$A,0))</f>
        <v>Hurricanes</v>
      </c>
      <c r="AI185" t="str">
        <f>INDEX(Coding!$B:$B,MATCH(W185,Coding!$A:$A,0))</f>
        <v>Hurricanes</v>
      </c>
      <c r="AJ185" t="str">
        <f>INDEX(Coding!$B:$B,MATCH(X185,Coding!$A:$A,0))</f>
        <v>Hurricanes</v>
      </c>
      <c r="AK185" t="str">
        <f>INDEX(Coding!$B:$B,MATCH(Y185,Coding!$A:$A,0))</f>
        <v>Hurricanes</v>
      </c>
    </row>
    <row r="186" spans="1:37">
      <c r="A186" s="7">
        <v>217399651</v>
      </c>
      <c r="B186" t="s">
        <v>38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38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664</v>
      </c>
      <c r="O186" t="s">
        <v>665</v>
      </c>
      <c r="P186" t="s">
        <v>666</v>
      </c>
      <c r="Q186" t="s">
        <v>667</v>
      </c>
      <c r="R186" t="s">
        <v>668</v>
      </c>
      <c r="S186" t="s">
        <v>669</v>
      </c>
      <c r="T186" t="s">
        <v>260</v>
      </c>
      <c r="U186" t="s">
        <v>281</v>
      </c>
      <c r="V186" t="s">
        <v>670</v>
      </c>
      <c r="W186" t="s">
        <v>671</v>
      </c>
      <c r="X186" t="s">
        <v>672</v>
      </c>
      <c r="Y186" t="s">
        <v>673</v>
      </c>
      <c r="Z186" t="str">
        <f>INDEX(Coding!$B:$B,MATCH(N186,Coding!$A:$A,0))</f>
        <v>Blues</v>
      </c>
      <c r="AA186" t="str">
        <f>INDEX(Coding!$B:$B,MATCH(O186,Coding!$A:$A,0))</f>
        <v>Brumbies</v>
      </c>
      <c r="AB186" t="str">
        <f>INDEX(Coding!$B:$B,MATCH(P186,Coding!$A:$A,0))</f>
        <v>Chiefs</v>
      </c>
      <c r="AC186" t="str">
        <f>INDEX(Coding!$B:$B,MATCH(Q186,Coding!$A:$A,0))</f>
        <v>NA</v>
      </c>
      <c r="AD186" t="str">
        <f>INDEX(Coding!$B:$B,MATCH(R186,Coding!$A:$A,0))</f>
        <v>NA</v>
      </c>
      <c r="AE186" t="str">
        <f>INDEX(Coding!$B:$B,MATCH(S186,Coding!$A:$A,0))</f>
        <v>NA</v>
      </c>
      <c r="AF186" t="str">
        <f>INDEX(Coding!$B:$B,MATCH(T186,Coding!$A:$A,0))</f>
        <v>Highlanders</v>
      </c>
      <c r="AG186" t="str">
        <f>INDEX(Coding!$B:$B,MATCH(U186,Coding!$A:$A,0))</f>
        <v>NA</v>
      </c>
      <c r="AH186" t="str">
        <f>INDEX(Coding!$B:$B,MATCH(V186,Coding!$A:$A,0))</f>
        <v>Moana Pasifika</v>
      </c>
      <c r="AI186" t="str">
        <f>INDEX(Coding!$B:$B,MATCH(W186,Coding!$A:$A,0))</f>
        <v>NA</v>
      </c>
      <c r="AJ186" t="str">
        <f>INDEX(Coding!$B:$B,MATCH(X186,Coding!$A:$A,0))</f>
        <v>NA</v>
      </c>
      <c r="AK186" t="str">
        <f>INDEX(Coding!$B:$B,MATCH(Y186,Coding!$A:$A,0))</f>
        <v>NA</v>
      </c>
    </row>
    <row r="187" spans="1:37">
      <c r="A187" s="7">
        <v>217399735</v>
      </c>
      <c r="B187" t="s">
        <v>37</v>
      </c>
      <c r="C187" t="s">
        <v>38</v>
      </c>
      <c r="D187" t="s">
        <v>38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38</v>
      </c>
      <c r="K187" t="s">
        <v>37</v>
      </c>
      <c r="L187" t="s">
        <v>37</v>
      </c>
      <c r="M187" t="s">
        <v>37</v>
      </c>
      <c r="N187" t="s">
        <v>194</v>
      </c>
      <c r="O187" t="s">
        <v>186</v>
      </c>
      <c r="P187" t="s">
        <v>47</v>
      </c>
      <c r="Q187" t="s">
        <v>55</v>
      </c>
      <c r="R187" t="s">
        <v>173</v>
      </c>
      <c r="S187" t="s">
        <v>46</v>
      </c>
      <c r="T187" t="s">
        <v>59</v>
      </c>
      <c r="U187" t="s">
        <v>50</v>
      </c>
      <c r="V187" t="s">
        <v>124</v>
      </c>
      <c r="W187" t="s">
        <v>674</v>
      </c>
      <c r="X187" t="s">
        <v>47</v>
      </c>
      <c r="Y187" t="s">
        <v>71</v>
      </c>
      <c r="Z187" t="str">
        <f>INDEX(Coding!$B:$B,MATCH(N187,Coding!$A:$A,0))</f>
        <v>Chiefs</v>
      </c>
      <c r="AA187" t="str">
        <f>INDEX(Coding!$B:$B,MATCH(O187,Coding!$A:$A,0))</f>
        <v>Waratahs</v>
      </c>
      <c r="AB187" t="str">
        <f>INDEX(Coding!$B:$B,MATCH(P187,Coding!$A:$A,0))</f>
        <v>Blues</v>
      </c>
      <c r="AC187" t="str">
        <f>INDEX(Coding!$B:$B,MATCH(Q187,Coding!$A:$A,0))</f>
        <v>Hurricanes</v>
      </c>
      <c r="AD187" t="str">
        <f>INDEX(Coding!$B:$B,MATCH(R187,Coding!$A:$A,0))</f>
        <v>Moana Pasifika</v>
      </c>
      <c r="AE187" t="str">
        <f>INDEX(Coding!$B:$B,MATCH(S187,Coding!$A:$A,0))</f>
        <v>Brumbies</v>
      </c>
      <c r="AF187" t="str">
        <f>INDEX(Coding!$B:$B,MATCH(T187,Coding!$A:$A,0))</f>
        <v>Chiefs</v>
      </c>
      <c r="AG187" t="str">
        <f>INDEX(Coding!$B:$B,MATCH(U187,Coding!$A:$A,0))</f>
        <v>Crusaders</v>
      </c>
      <c r="AH187" t="str">
        <f>INDEX(Coding!$B:$B,MATCH(V187,Coding!$A:$A,0))</f>
        <v>Drua</v>
      </c>
      <c r="AI187" t="str">
        <f>INDEX(Coding!$B:$B,MATCH(W187,Coding!$A:$A,0))</f>
        <v>Brumbies</v>
      </c>
      <c r="AJ187" t="str">
        <f>INDEX(Coding!$B:$B,MATCH(X187,Coding!$A:$A,0))</f>
        <v>Blues</v>
      </c>
      <c r="AK187" t="str">
        <f>INDEX(Coding!$B:$B,MATCH(Y187,Coding!$A:$A,0))</f>
        <v>Reds</v>
      </c>
    </row>
    <row r="188" spans="1:37">
      <c r="A188" s="7">
        <v>217399868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38</v>
      </c>
      <c r="I188" t="s">
        <v>38</v>
      </c>
      <c r="J188" t="s">
        <v>37</v>
      </c>
      <c r="K188" t="s">
        <v>37</v>
      </c>
      <c r="L188" t="s">
        <v>675</v>
      </c>
      <c r="M188" t="s">
        <v>37</v>
      </c>
      <c r="N188" t="s">
        <v>50</v>
      </c>
      <c r="O188" t="s">
        <v>46</v>
      </c>
      <c r="P188" t="s">
        <v>135</v>
      </c>
      <c r="Q188" t="s">
        <v>513</v>
      </c>
      <c r="R188" t="s">
        <v>676</v>
      </c>
      <c r="S188" t="s">
        <v>677</v>
      </c>
      <c r="T188" t="s">
        <v>678</v>
      </c>
      <c r="U188" t="s">
        <v>161</v>
      </c>
      <c r="V188" t="s">
        <v>221</v>
      </c>
      <c r="W188" t="s">
        <v>542</v>
      </c>
      <c r="X188" t="s">
        <v>47</v>
      </c>
      <c r="Y188" t="s">
        <v>53</v>
      </c>
      <c r="Z188" t="str">
        <f>INDEX(Coding!$B:$B,MATCH(N188,Coding!$A:$A,0))</f>
        <v>Crusaders</v>
      </c>
      <c r="AA188" t="str">
        <f>INDEX(Coding!$B:$B,MATCH(O188,Coding!$A:$A,0))</f>
        <v>Brumbies</v>
      </c>
      <c r="AB188" t="str">
        <f>INDEX(Coding!$B:$B,MATCH(P188,Coding!$A:$A,0))</f>
        <v>Rebels</v>
      </c>
      <c r="AC188" t="str">
        <f>INDEX(Coding!$B:$B,MATCH(Q188,Coding!$A:$A,0))</f>
        <v>Chiefs</v>
      </c>
      <c r="AD188" t="str">
        <f>INDEX(Coding!$B:$B,MATCH(R188,Coding!$A:$A,0))</f>
        <v>Hurricanes</v>
      </c>
      <c r="AE188" t="str">
        <f>INDEX(Coding!$B:$B,MATCH(S188,Coding!$A:$A,0))</f>
        <v>NA</v>
      </c>
      <c r="AF188" t="str">
        <f>INDEX(Coding!$B:$B,MATCH(T188,Coding!$A:$A,0))</f>
        <v>Highlanders</v>
      </c>
      <c r="AG188" t="str">
        <f>INDEX(Coding!$B:$B,MATCH(U188,Coding!$A:$A,0))</f>
        <v>NA</v>
      </c>
      <c r="AH188" t="str">
        <f>INDEX(Coding!$B:$B,MATCH(V188,Coding!$A:$A,0))</f>
        <v>Moana Pasifika</v>
      </c>
      <c r="AI188" t="str">
        <f>INDEX(Coding!$B:$B,MATCH(W188,Coding!$A:$A,0))</f>
        <v>NA</v>
      </c>
      <c r="AJ188" t="str">
        <f>INDEX(Coding!$B:$B,MATCH(X188,Coding!$A:$A,0))</f>
        <v>Blues</v>
      </c>
      <c r="AK188" t="str">
        <f>INDEX(Coding!$B:$B,MATCH(Y188,Coding!$A:$A,0))</f>
        <v>Drua</v>
      </c>
    </row>
    <row r="189" spans="1:37">
      <c r="A189" s="7">
        <v>217399909</v>
      </c>
      <c r="B189" t="s">
        <v>38</v>
      </c>
      <c r="C189" t="s">
        <v>38</v>
      </c>
      <c r="D189" t="s">
        <v>38</v>
      </c>
      <c r="E189" t="s">
        <v>37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37</v>
      </c>
      <c r="M189" t="s">
        <v>37</v>
      </c>
      <c r="N189" t="s">
        <v>59</v>
      </c>
      <c r="O189" t="s">
        <v>59</v>
      </c>
      <c r="P189" t="s">
        <v>45</v>
      </c>
      <c r="Q189" t="s">
        <v>69</v>
      </c>
      <c r="R189" t="s">
        <v>46</v>
      </c>
      <c r="S189" t="s">
        <v>140</v>
      </c>
      <c r="T189" t="s">
        <v>45</v>
      </c>
      <c r="U189" t="s">
        <v>59</v>
      </c>
      <c r="V189" t="s">
        <v>47</v>
      </c>
      <c r="W189" t="s">
        <v>43</v>
      </c>
      <c r="X189" t="s">
        <v>47</v>
      </c>
      <c r="Y189" t="s">
        <v>679</v>
      </c>
      <c r="Z189" t="str">
        <f>INDEX(Coding!$B:$B,MATCH(N189,Coding!$A:$A,0))</f>
        <v>Chiefs</v>
      </c>
      <c r="AA189" t="str">
        <f>INDEX(Coding!$B:$B,MATCH(O189,Coding!$A:$A,0))</f>
        <v>Chiefs</v>
      </c>
      <c r="AB189" t="str">
        <f>INDEX(Coding!$B:$B,MATCH(P189,Coding!$A:$A,0))</f>
        <v>NA</v>
      </c>
      <c r="AC189" t="str">
        <f>INDEX(Coding!$B:$B,MATCH(Q189,Coding!$A:$A,0))</f>
        <v>NA</v>
      </c>
      <c r="AD189" t="str">
        <f>INDEX(Coding!$B:$B,MATCH(R189,Coding!$A:$A,0))</f>
        <v>Brumbies</v>
      </c>
      <c r="AE189" t="str">
        <f>INDEX(Coding!$B:$B,MATCH(S189,Coding!$A:$A,0))</f>
        <v>NA</v>
      </c>
      <c r="AF189" t="str">
        <f>INDEX(Coding!$B:$B,MATCH(T189,Coding!$A:$A,0))</f>
        <v>NA</v>
      </c>
      <c r="AG189" t="str">
        <f>INDEX(Coding!$B:$B,MATCH(U189,Coding!$A:$A,0))</f>
        <v>Chiefs</v>
      </c>
      <c r="AH189" t="str">
        <f>INDEX(Coding!$B:$B,MATCH(V189,Coding!$A:$A,0))</f>
        <v>Blues</v>
      </c>
      <c r="AI189" t="str">
        <f>INDEX(Coding!$B:$B,MATCH(W189,Coding!$A:$A,0))</f>
        <v>Highlanders</v>
      </c>
      <c r="AJ189" t="str">
        <f>INDEX(Coding!$B:$B,MATCH(X189,Coding!$A:$A,0))</f>
        <v>Blues</v>
      </c>
      <c r="AK189" t="str">
        <f>INDEX(Coding!$B:$B,MATCH(Y189,Coding!$A:$A,0))</f>
        <v>Chiefs</v>
      </c>
    </row>
    <row r="190" spans="1:37">
      <c r="A190" s="7">
        <v>217401228</v>
      </c>
      <c r="B190" t="s">
        <v>38</v>
      </c>
      <c r="C190" t="s">
        <v>38</v>
      </c>
      <c r="D190" t="s">
        <v>37</v>
      </c>
      <c r="E190" t="s">
        <v>37</v>
      </c>
      <c r="F190" t="s">
        <v>38</v>
      </c>
      <c r="G190" t="s">
        <v>37</v>
      </c>
      <c r="H190" t="s">
        <v>37</v>
      </c>
      <c r="I190" t="s">
        <v>38</v>
      </c>
      <c r="J190" t="s">
        <v>37</v>
      </c>
      <c r="K190" t="s">
        <v>37</v>
      </c>
      <c r="L190" t="s">
        <v>37</v>
      </c>
      <c r="M190" t="s">
        <v>37</v>
      </c>
      <c r="N190" t="s">
        <v>680</v>
      </c>
      <c r="O190" t="s">
        <v>43</v>
      </c>
      <c r="P190" t="s">
        <v>681</v>
      </c>
      <c r="Q190" t="s">
        <v>218</v>
      </c>
      <c r="R190" t="s">
        <v>96</v>
      </c>
      <c r="S190" t="s">
        <v>96</v>
      </c>
      <c r="T190" t="s">
        <v>244</v>
      </c>
      <c r="U190" t="s">
        <v>218</v>
      </c>
      <c r="V190" t="s">
        <v>69</v>
      </c>
      <c r="W190" t="s">
        <v>218</v>
      </c>
      <c r="X190" t="s">
        <v>218</v>
      </c>
      <c r="Y190" t="s">
        <v>218</v>
      </c>
      <c r="Z190" t="str">
        <f>INDEX(Coding!$B:$B,MATCH(N190,Coding!$A:$A,0))</f>
        <v>NA</v>
      </c>
      <c r="AA190" t="str">
        <f>INDEX(Coding!$B:$B,MATCH(O190,Coding!$A:$A,0))</f>
        <v>Highlanders</v>
      </c>
      <c r="AB190" t="str">
        <f>INDEX(Coding!$B:$B,MATCH(P190,Coding!$A:$A,0))</f>
        <v>NA</v>
      </c>
      <c r="AC190" t="str">
        <f>INDEX(Coding!$B:$B,MATCH(Q190,Coding!$A:$A,0))</f>
        <v>Blues</v>
      </c>
      <c r="AD190" t="str">
        <f>INDEX(Coding!$B:$B,MATCH(R190,Coding!$A:$A,0))</f>
        <v>NA</v>
      </c>
      <c r="AE190" t="str">
        <f>INDEX(Coding!$B:$B,MATCH(S190,Coding!$A:$A,0))</f>
        <v>NA</v>
      </c>
      <c r="AF190" t="str">
        <f>INDEX(Coding!$B:$B,MATCH(T190,Coding!$A:$A,0))</f>
        <v>Crusaders</v>
      </c>
      <c r="AG190" t="str">
        <f>INDEX(Coding!$B:$B,MATCH(U190,Coding!$A:$A,0))</f>
        <v>Blues</v>
      </c>
      <c r="AH190" t="str">
        <f>INDEX(Coding!$B:$B,MATCH(V190,Coding!$A:$A,0))</f>
        <v>NA</v>
      </c>
      <c r="AI190" t="str">
        <f>INDEX(Coding!$B:$B,MATCH(W190,Coding!$A:$A,0))</f>
        <v>Blues</v>
      </c>
      <c r="AJ190" t="str">
        <f>INDEX(Coding!$B:$B,MATCH(X190,Coding!$A:$A,0))</f>
        <v>Blues</v>
      </c>
      <c r="AK190" t="str">
        <f>INDEX(Coding!$B:$B,MATCH(Y190,Coding!$A:$A,0))</f>
        <v>Blues</v>
      </c>
    </row>
    <row r="191" spans="1:37">
      <c r="A191" s="7">
        <v>217401566</v>
      </c>
      <c r="B191" t="s">
        <v>38</v>
      </c>
      <c r="C191" t="s">
        <v>37</v>
      </c>
      <c r="D191" t="s">
        <v>38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682</v>
      </c>
      <c r="O191" t="s">
        <v>99</v>
      </c>
      <c r="P191" t="s">
        <v>47</v>
      </c>
      <c r="Q191" t="s">
        <v>55</v>
      </c>
      <c r="R191" t="s">
        <v>683</v>
      </c>
      <c r="S191" t="s">
        <v>55</v>
      </c>
      <c r="T191" t="s">
        <v>47</v>
      </c>
      <c r="U191" t="s">
        <v>50</v>
      </c>
      <c r="V191" t="s">
        <v>684</v>
      </c>
      <c r="W191" t="s">
        <v>304</v>
      </c>
      <c r="X191" t="s">
        <v>42</v>
      </c>
      <c r="Y191" t="s">
        <v>71</v>
      </c>
      <c r="Z191" t="str">
        <f>INDEX(Coding!$B:$B,MATCH(N191,Coding!$A:$A,0))</f>
        <v>NA</v>
      </c>
      <c r="AA191" t="str">
        <f>INDEX(Coding!$B:$B,MATCH(O191,Coding!$A:$A,0))</f>
        <v>NA</v>
      </c>
      <c r="AB191" t="str">
        <f>INDEX(Coding!$B:$B,MATCH(P191,Coding!$A:$A,0))</f>
        <v>Blues</v>
      </c>
      <c r="AC191" t="str">
        <f>INDEX(Coding!$B:$B,MATCH(Q191,Coding!$A:$A,0))</f>
        <v>Hurricanes</v>
      </c>
      <c r="AD191" t="str">
        <f>INDEX(Coding!$B:$B,MATCH(R191,Coding!$A:$A,0))</f>
        <v>NA</v>
      </c>
      <c r="AE191" t="str">
        <f>INDEX(Coding!$B:$B,MATCH(S191,Coding!$A:$A,0))</f>
        <v>Hurricanes</v>
      </c>
      <c r="AF191" t="str">
        <f>INDEX(Coding!$B:$B,MATCH(T191,Coding!$A:$A,0))</f>
        <v>Blues</v>
      </c>
      <c r="AG191" t="str">
        <f>INDEX(Coding!$B:$B,MATCH(U191,Coding!$A:$A,0))</f>
        <v>Crusaders</v>
      </c>
      <c r="AH191" t="str">
        <f>INDEX(Coding!$B:$B,MATCH(V191,Coding!$A:$A,0))</f>
        <v>NA</v>
      </c>
      <c r="AI191" t="str">
        <f>INDEX(Coding!$B:$B,MATCH(W191,Coding!$A:$A,0))</f>
        <v>NA</v>
      </c>
      <c r="AJ191" t="str">
        <f>INDEX(Coding!$B:$B,MATCH(X191,Coding!$A:$A,0))</f>
        <v>Waratahs</v>
      </c>
      <c r="AK191" t="str">
        <f>INDEX(Coding!$B:$B,MATCH(Y191,Coding!$A:$A,0))</f>
        <v>Reds</v>
      </c>
    </row>
    <row r="192" spans="1:37">
      <c r="A192" s="7">
        <v>217401850</v>
      </c>
      <c r="B192" t="s">
        <v>38</v>
      </c>
      <c r="C192" t="s">
        <v>38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43</v>
      </c>
      <c r="O192" t="s">
        <v>71</v>
      </c>
      <c r="P192" t="s">
        <v>43</v>
      </c>
      <c r="Q192" t="s">
        <v>55</v>
      </c>
      <c r="R192" t="s">
        <v>173</v>
      </c>
      <c r="S192" t="s">
        <v>46</v>
      </c>
      <c r="T192" t="s">
        <v>47</v>
      </c>
      <c r="U192" t="s">
        <v>50</v>
      </c>
      <c r="V192" t="s">
        <v>101</v>
      </c>
      <c r="W192" t="s">
        <v>42</v>
      </c>
      <c r="X192" t="s">
        <v>46</v>
      </c>
      <c r="Y192" t="s">
        <v>71</v>
      </c>
      <c r="Z192" t="str">
        <f>INDEX(Coding!$B:$B,MATCH(N192,Coding!$A:$A,0))</f>
        <v>Highlanders</v>
      </c>
      <c r="AA192" t="str">
        <f>INDEX(Coding!$B:$B,MATCH(O192,Coding!$A:$A,0))</f>
        <v>Reds</v>
      </c>
      <c r="AB192" t="str">
        <f>INDEX(Coding!$B:$B,MATCH(P192,Coding!$A:$A,0))</f>
        <v>Highlanders</v>
      </c>
      <c r="AC192" t="str">
        <f>INDEX(Coding!$B:$B,MATCH(Q192,Coding!$A:$A,0))</f>
        <v>Hurricanes</v>
      </c>
      <c r="AD192" t="str">
        <f>INDEX(Coding!$B:$B,MATCH(R192,Coding!$A:$A,0))</f>
        <v>Moana Pasifika</v>
      </c>
      <c r="AE192" t="str">
        <f>INDEX(Coding!$B:$B,MATCH(S192,Coding!$A:$A,0))</f>
        <v>Brumbies</v>
      </c>
      <c r="AF192" t="str">
        <f>INDEX(Coding!$B:$B,MATCH(T192,Coding!$A:$A,0))</f>
        <v>Blues</v>
      </c>
      <c r="AG192" t="str">
        <f>INDEX(Coding!$B:$B,MATCH(U192,Coding!$A:$A,0))</f>
        <v>Crusaders</v>
      </c>
      <c r="AH192" t="str">
        <f>INDEX(Coding!$B:$B,MATCH(V192,Coding!$A:$A,0))</f>
        <v>Drua</v>
      </c>
      <c r="AI192" t="str">
        <f>INDEX(Coding!$B:$B,MATCH(W192,Coding!$A:$A,0))</f>
        <v>Waratahs</v>
      </c>
      <c r="AJ192" t="str">
        <f>INDEX(Coding!$B:$B,MATCH(X192,Coding!$A:$A,0))</f>
        <v>Brumbies</v>
      </c>
      <c r="AK192" t="str">
        <f>INDEX(Coding!$B:$B,MATCH(Y192,Coding!$A:$A,0))</f>
        <v>Reds</v>
      </c>
    </row>
    <row r="193" spans="1:37">
      <c r="A193" s="7">
        <v>217402657</v>
      </c>
      <c r="B193" t="s">
        <v>38</v>
      </c>
      <c r="C193" t="s">
        <v>38</v>
      </c>
      <c r="D193" t="s">
        <v>38</v>
      </c>
      <c r="E193" t="s">
        <v>37</v>
      </c>
      <c r="F193" t="s">
        <v>37</v>
      </c>
      <c r="G193" t="s">
        <v>37</v>
      </c>
      <c r="H193" t="s">
        <v>37</v>
      </c>
      <c r="I193" t="s">
        <v>38</v>
      </c>
      <c r="J193" t="s">
        <v>37</v>
      </c>
      <c r="K193" t="s">
        <v>37</v>
      </c>
      <c r="L193" t="s">
        <v>37</v>
      </c>
      <c r="M193" t="s">
        <v>37</v>
      </c>
      <c r="N193" t="s">
        <v>41</v>
      </c>
      <c r="O193" t="s">
        <v>35</v>
      </c>
      <c r="P193" t="s">
        <v>41</v>
      </c>
      <c r="Q193" t="s">
        <v>41</v>
      </c>
      <c r="R193" t="s">
        <v>685</v>
      </c>
      <c r="S193" t="s">
        <v>685</v>
      </c>
      <c r="T193" t="s">
        <v>41</v>
      </c>
      <c r="U193" t="s">
        <v>41</v>
      </c>
      <c r="V193" t="s">
        <v>686</v>
      </c>
      <c r="W193" t="s">
        <v>35</v>
      </c>
      <c r="X193" t="s">
        <v>35</v>
      </c>
      <c r="Y193" t="s">
        <v>35</v>
      </c>
      <c r="Z193" t="str">
        <f>INDEX(Coding!$B:$B,MATCH(N193,Coding!$A:$A,0))</f>
        <v>NA</v>
      </c>
      <c r="AA193" t="str">
        <f>INDEX(Coding!$B:$B,MATCH(O193,Coding!$A:$A,0))</f>
        <v>NA</v>
      </c>
      <c r="AB193" t="str">
        <f>INDEX(Coding!$B:$B,MATCH(P193,Coding!$A:$A,0))</f>
        <v>NA</v>
      </c>
      <c r="AC193" t="str">
        <f>INDEX(Coding!$B:$B,MATCH(Q193,Coding!$A:$A,0))</f>
        <v>NA</v>
      </c>
      <c r="AD193" t="str">
        <f>INDEX(Coding!$B:$B,MATCH(R193,Coding!$A:$A,0))</f>
        <v>NA</v>
      </c>
      <c r="AE193" t="str">
        <f>INDEX(Coding!$B:$B,MATCH(S193,Coding!$A:$A,0))</f>
        <v>NA</v>
      </c>
      <c r="AF193" t="str">
        <f>INDEX(Coding!$B:$B,MATCH(T193,Coding!$A:$A,0))</f>
        <v>NA</v>
      </c>
      <c r="AG193" t="str">
        <f>INDEX(Coding!$B:$B,MATCH(U193,Coding!$A:$A,0))</f>
        <v>NA</v>
      </c>
      <c r="AH193" t="str">
        <f>INDEX(Coding!$B:$B,MATCH(V193,Coding!$A:$A,0))</f>
        <v>NA</v>
      </c>
      <c r="AI193" t="str">
        <f>INDEX(Coding!$B:$B,MATCH(W193,Coding!$A:$A,0))</f>
        <v>NA</v>
      </c>
      <c r="AJ193" t="str">
        <f>INDEX(Coding!$B:$B,MATCH(X193,Coding!$A:$A,0))</f>
        <v>NA</v>
      </c>
      <c r="AK193" t="str">
        <f>INDEX(Coding!$B:$B,MATCH(Y193,Coding!$A:$A,0))</f>
        <v>NA</v>
      </c>
    </row>
    <row r="194" spans="1:37">
      <c r="A194" s="7">
        <v>217403490</v>
      </c>
      <c r="B194" t="s">
        <v>37</v>
      </c>
      <c r="C194" t="s">
        <v>38</v>
      </c>
      <c r="D194" t="s">
        <v>38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47</v>
      </c>
      <c r="O194" t="s">
        <v>46</v>
      </c>
      <c r="P194" t="s">
        <v>59</v>
      </c>
      <c r="Q194" t="s">
        <v>50</v>
      </c>
      <c r="R194" t="s">
        <v>101</v>
      </c>
      <c r="S194" t="s">
        <v>687</v>
      </c>
      <c r="T194" t="s">
        <v>43</v>
      </c>
      <c r="U194" t="s">
        <v>55</v>
      </c>
      <c r="V194" t="s">
        <v>179</v>
      </c>
      <c r="W194" t="s">
        <v>51</v>
      </c>
      <c r="X194" t="s">
        <v>71</v>
      </c>
      <c r="Y194" t="s">
        <v>54</v>
      </c>
      <c r="Z194" t="str">
        <f>INDEX(Coding!$B:$B,MATCH(N194,Coding!$A:$A,0))</f>
        <v>Blues</v>
      </c>
      <c r="AA194" t="str">
        <f>INDEX(Coding!$B:$B,MATCH(O194,Coding!$A:$A,0))</f>
        <v>Brumbies</v>
      </c>
      <c r="AB194" t="str">
        <f>INDEX(Coding!$B:$B,MATCH(P194,Coding!$A:$A,0))</f>
        <v>Chiefs</v>
      </c>
      <c r="AC194" t="str">
        <f>INDEX(Coding!$B:$B,MATCH(Q194,Coding!$A:$A,0))</f>
        <v>Crusaders</v>
      </c>
      <c r="AD194" t="str">
        <f>INDEX(Coding!$B:$B,MATCH(R194,Coding!$A:$A,0))</f>
        <v>Drua</v>
      </c>
      <c r="AE194" t="str">
        <f>INDEX(Coding!$B:$B,MATCH(S194,Coding!$A:$A,0))</f>
        <v>Force</v>
      </c>
      <c r="AF194" t="str">
        <f>INDEX(Coding!$B:$B,MATCH(T194,Coding!$A:$A,0))</f>
        <v>Highlanders</v>
      </c>
      <c r="AG194" t="str">
        <f>INDEX(Coding!$B:$B,MATCH(U194,Coding!$A:$A,0))</f>
        <v>Hurricanes</v>
      </c>
      <c r="AH194" t="str">
        <f>INDEX(Coding!$B:$B,MATCH(V194,Coding!$A:$A,0))</f>
        <v>Moana Pasifika</v>
      </c>
      <c r="AI194" t="str">
        <f>INDEX(Coding!$B:$B,MATCH(W194,Coding!$A:$A,0))</f>
        <v>Rebels</v>
      </c>
      <c r="AJ194" t="str">
        <f>INDEX(Coding!$B:$B,MATCH(X194,Coding!$A:$A,0))</f>
        <v>Reds</v>
      </c>
      <c r="AK194" t="str">
        <f>INDEX(Coding!$B:$B,MATCH(Y194,Coding!$A:$A,0))</f>
        <v>Waratahs</v>
      </c>
    </row>
    <row r="195" spans="1:37">
      <c r="A195" s="7">
        <v>217425262</v>
      </c>
      <c r="B195" t="s">
        <v>38</v>
      </c>
      <c r="C195" t="s">
        <v>38</v>
      </c>
      <c r="D195" t="s">
        <v>37</v>
      </c>
      <c r="E195" t="s">
        <v>38</v>
      </c>
      <c r="F195" t="s">
        <v>37</v>
      </c>
      <c r="G195" t="s">
        <v>37</v>
      </c>
      <c r="H195" t="s">
        <v>38</v>
      </c>
      <c r="I195" t="s">
        <v>38</v>
      </c>
      <c r="J195" t="s">
        <v>37</v>
      </c>
      <c r="K195" t="s">
        <v>37</v>
      </c>
      <c r="L195" t="s">
        <v>37</v>
      </c>
      <c r="M195" t="s">
        <v>37</v>
      </c>
      <c r="N195" t="s">
        <v>688</v>
      </c>
      <c r="O195" t="s">
        <v>345</v>
      </c>
      <c r="P195" t="s">
        <v>55</v>
      </c>
      <c r="Q195" t="s">
        <v>55</v>
      </c>
      <c r="R195" t="s">
        <v>267</v>
      </c>
      <c r="S195" t="s">
        <v>345</v>
      </c>
      <c r="T195" t="s">
        <v>50</v>
      </c>
      <c r="U195" t="s">
        <v>567</v>
      </c>
      <c r="V195" t="s">
        <v>344</v>
      </c>
      <c r="W195" t="s">
        <v>689</v>
      </c>
      <c r="X195" t="s">
        <v>278</v>
      </c>
      <c r="Y195" t="s">
        <v>345</v>
      </c>
      <c r="Z195" t="str">
        <f>INDEX(Coding!$B:$B,MATCH(N195,Coding!$A:$A,0))</f>
        <v>Highlanders</v>
      </c>
      <c r="AA195" t="str">
        <f>INDEX(Coding!$B:$B,MATCH(O195,Coding!$A:$A,0))</f>
        <v>Reds</v>
      </c>
      <c r="AB195" t="str">
        <f>INDEX(Coding!$B:$B,MATCH(P195,Coding!$A:$A,0))</f>
        <v>Hurricanes</v>
      </c>
      <c r="AC195" t="str">
        <f>INDEX(Coding!$B:$B,MATCH(Q195,Coding!$A:$A,0))</f>
        <v>Hurricanes</v>
      </c>
      <c r="AD195" t="str">
        <f>INDEX(Coding!$B:$B,MATCH(R195,Coding!$A:$A,0))</f>
        <v>Moana Pasifika</v>
      </c>
      <c r="AE195" t="str">
        <f>INDEX(Coding!$B:$B,MATCH(S195,Coding!$A:$A,0))</f>
        <v>Reds</v>
      </c>
      <c r="AF195" t="str">
        <f>INDEX(Coding!$B:$B,MATCH(T195,Coding!$A:$A,0))</f>
        <v>Crusaders</v>
      </c>
      <c r="AG195" t="str">
        <f>INDEX(Coding!$B:$B,MATCH(U195,Coding!$A:$A,0))</f>
        <v>Brumbies</v>
      </c>
      <c r="AH195" t="str">
        <f>INDEX(Coding!$B:$B,MATCH(V195,Coding!$A:$A,0))</f>
        <v>Crusaders</v>
      </c>
      <c r="AI195" t="str">
        <f>INDEX(Coding!$B:$B,MATCH(W195,Coding!$A:$A,0))</f>
        <v>Waratahs</v>
      </c>
      <c r="AJ195" t="str">
        <f>INDEX(Coding!$B:$B,MATCH(X195,Coding!$A:$A,0))</f>
        <v>Blues</v>
      </c>
      <c r="AK195" t="str">
        <f>INDEX(Coding!$B:$B,MATCH(Y195,Coding!$A:$A,0))</f>
        <v>Reds</v>
      </c>
    </row>
    <row r="196" spans="1:37">
      <c r="A196" s="7">
        <v>217427635</v>
      </c>
      <c r="B196" t="s">
        <v>38</v>
      </c>
      <c r="C196" t="s">
        <v>38</v>
      </c>
      <c r="D196" t="s">
        <v>38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59</v>
      </c>
      <c r="O196" t="s">
        <v>90</v>
      </c>
      <c r="P196" t="s">
        <v>43</v>
      </c>
      <c r="Q196" t="s">
        <v>71</v>
      </c>
      <c r="R196" t="s">
        <v>290</v>
      </c>
      <c r="S196" t="s">
        <v>71</v>
      </c>
      <c r="T196" t="s">
        <v>47</v>
      </c>
      <c r="U196" t="s">
        <v>47</v>
      </c>
      <c r="V196" t="s">
        <v>59</v>
      </c>
      <c r="W196" t="s">
        <v>54</v>
      </c>
      <c r="X196" t="s">
        <v>59</v>
      </c>
      <c r="Y196" t="s">
        <v>55</v>
      </c>
      <c r="Z196" t="str">
        <f>INDEX(Coding!$B:$B,MATCH(N196,Coding!$A:$A,0))</f>
        <v>Chiefs</v>
      </c>
      <c r="AA196" t="str">
        <f>INDEX(Coding!$B:$B,MATCH(O196,Coding!$A:$A,0))</f>
        <v>Crusaders</v>
      </c>
      <c r="AB196" t="str">
        <f>INDEX(Coding!$B:$B,MATCH(P196,Coding!$A:$A,0))</f>
        <v>Highlanders</v>
      </c>
      <c r="AC196" t="str">
        <f>INDEX(Coding!$B:$B,MATCH(Q196,Coding!$A:$A,0))</f>
        <v>Reds</v>
      </c>
      <c r="AD196" t="str">
        <f>INDEX(Coding!$B:$B,MATCH(R196,Coding!$A:$A,0))</f>
        <v>NA</v>
      </c>
      <c r="AE196" t="str">
        <f>INDEX(Coding!$B:$B,MATCH(S196,Coding!$A:$A,0))</f>
        <v>Reds</v>
      </c>
      <c r="AF196" t="str">
        <f>INDEX(Coding!$B:$B,MATCH(T196,Coding!$A:$A,0))</f>
        <v>Blues</v>
      </c>
      <c r="AG196" t="str">
        <f>INDEX(Coding!$B:$B,MATCH(U196,Coding!$A:$A,0))</f>
        <v>Blues</v>
      </c>
      <c r="AH196" t="str">
        <f>INDEX(Coding!$B:$B,MATCH(V196,Coding!$A:$A,0))</f>
        <v>Chiefs</v>
      </c>
      <c r="AI196" t="str">
        <f>INDEX(Coding!$B:$B,MATCH(W196,Coding!$A:$A,0))</f>
        <v>Waratahs</v>
      </c>
      <c r="AJ196" t="str">
        <f>INDEX(Coding!$B:$B,MATCH(X196,Coding!$A:$A,0))</f>
        <v>Chiefs</v>
      </c>
      <c r="AK196" t="str">
        <f>INDEX(Coding!$B:$B,MATCH(Y196,Coding!$A:$A,0))</f>
        <v>Hurricanes</v>
      </c>
    </row>
    <row r="197" spans="1:37">
      <c r="A197" s="7">
        <v>217435004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690</v>
      </c>
      <c r="M197" t="s">
        <v>37</v>
      </c>
      <c r="N197" t="s">
        <v>480</v>
      </c>
      <c r="O197" t="s">
        <v>691</v>
      </c>
      <c r="P197" t="s">
        <v>692</v>
      </c>
      <c r="Q197" t="s">
        <v>45</v>
      </c>
      <c r="R197" t="s">
        <v>165</v>
      </c>
      <c r="S197" t="s">
        <v>165</v>
      </c>
      <c r="T197" t="s">
        <v>693</v>
      </c>
      <c r="U197" t="s">
        <v>694</v>
      </c>
      <c r="V197" t="s">
        <v>171</v>
      </c>
      <c r="W197" t="s">
        <v>165</v>
      </c>
      <c r="X197" t="s">
        <v>165</v>
      </c>
      <c r="Y197" t="s">
        <v>172</v>
      </c>
      <c r="Z197" t="str">
        <f>INDEX(Coding!$B:$B,MATCH(N197,Coding!$A:$A,0))</f>
        <v>NA</v>
      </c>
      <c r="AA197" t="str">
        <f>INDEX(Coding!$B:$B,MATCH(O197,Coding!$A:$A,0))</f>
        <v>Brumbies</v>
      </c>
      <c r="AB197" t="str">
        <f>INDEX(Coding!$B:$B,MATCH(P197,Coding!$A:$A,0))</f>
        <v>NA</v>
      </c>
      <c r="AC197" t="str">
        <f>INDEX(Coding!$B:$B,MATCH(Q197,Coding!$A:$A,0))</f>
        <v>NA</v>
      </c>
      <c r="AD197" t="str">
        <f>INDEX(Coding!$B:$B,MATCH(R197,Coding!$A:$A,0))</f>
        <v>NA</v>
      </c>
      <c r="AE197" t="str">
        <f>INDEX(Coding!$B:$B,MATCH(S197,Coding!$A:$A,0))</f>
        <v>NA</v>
      </c>
      <c r="AF197" t="str">
        <f>INDEX(Coding!$B:$B,MATCH(T197,Coding!$A:$A,0))</f>
        <v>NA</v>
      </c>
      <c r="AG197" t="str">
        <f>INDEX(Coding!$B:$B,MATCH(U197,Coding!$A:$A,0))</f>
        <v>Hurricanes</v>
      </c>
      <c r="AH197" t="str">
        <f>INDEX(Coding!$B:$B,MATCH(V197,Coding!$A:$A,0))</f>
        <v>Moana Pasifika</v>
      </c>
      <c r="AI197" t="str">
        <f>INDEX(Coding!$B:$B,MATCH(W197,Coding!$A:$A,0))</f>
        <v>NA</v>
      </c>
      <c r="AJ197" t="str">
        <f>INDEX(Coding!$B:$B,MATCH(X197,Coding!$A:$A,0))</f>
        <v>NA</v>
      </c>
      <c r="AK197" t="str">
        <f>INDEX(Coding!$B:$B,MATCH(Y197,Coding!$A:$A,0))</f>
        <v>Waratahs</v>
      </c>
    </row>
    <row r="198" spans="1:37">
      <c r="A198" s="7">
        <v>217438357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38</v>
      </c>
      <c r="H198" t="s">
        <v>37</v>
      </c>
      <c r="I198" t="s">
        <v>37</v>
      </c>
      <c r="J198" t="s">
        <v>38</v>
      </c>
      <c r="K198" t="s">
        <v>37</v>
      </c>
      <c r="L198" t="s">
        <v>695</v>
      </c>
      <c r="M198" t="s">
        <v>37</v>
      </c>
      <c r="N198" t="s">
        <v>696</v>
      </c>
      <c r="O198" t="s">
        <v>191</v>
      </c>
      <c r="P198" t="s">
        <v>50</v>
      </c>
      <c r="Q198" t="s">
        <v>59</v>
      </c>
      <c r="R198" t="s">
        <v>191</v>
      </c>
      <c r="S198" t="s">
        <v>59</v>
      </c>
      <c r="T198" t="s">
        <v>191</v>
      </c>
      <c r="U198" t="s">
        <v>697</v>
      </c>
      <c r="V198" t="s">
        <v>55</v>
      </c>
      <c r="W198" t="s">
        <v>191</v>
      </c>
      <c r="X198" t="s">
        <v>47</v>
      </c>
      <c r="Y198" t="s">
        <v>50</v>
      </c>
      <c r="Z198" t="str">
        <f>INDEX(Coding!$B:$B,MATCH(N198,Coding!$A:$A,0))</f>
        <v>NA</v>
      </c>
      <c r="AA198" t="str">
        <f>INDEX(Coding!$B:$B,MATCH(O198,Coding!$A:$A,0))</f>
        <v>NA</v>
      </c>
      <c r="AB198" t="str">
        <f>INDEX(Coding!$B:$B,MATCH(P198,Coding!$A:$A,0))</f>
        <v>Crusaders</v>
      </c>
      <c r="AC198" t="str">
        <f>INDEX(Coding!$B:$B,MATCH(Q198,Coding!$A:$A,0))</f>
        <v>Chiefs</v>
      </c>
      <c r="AD198" t="str">
        <f>INDEX(Coding!$B:$B,MATCH(R198,Coding!$A:$A,0))</f>
        <v>NA</v>
      </c>
      <c r="AE198" t="str">
        <f>INDEX(Coding!$B:$B,MATCH(S198,Coding!$A:$A,0))</f>
        <v>Chiefs</v>
      </c>
      <c r="AF198" t="str">
        <f>INDEX(Coding!$B:$B,MATCH(T198,Coding!$A:$A,0))</f>
        <v>NA</v>
      </c>
      <c r="AG198" t="str">
        <f>INDEX(Coding!$B:$B,MATCH(U198,Coding!$A:$A,0))</f>
        <v>NA</v>
      </c>
      <c r="AH198" t="str">
        <f>INDEX(Coding!$B:$B,MATCH(V198,Coding!$A:$A,0))</f>
        <v>Hurricanes</v>
      </c>
      <c r="AI198" t="str">
        <f>INDEX(Coding!$B:$B,MATCH(W198,Coding!$A:$A,0))</f>
        <v>NA</v>
      </c>
      <c r="AJ198" t="str">
        <f>INDEX(Coding!$B:$B,MATCH(X198,Coding!$A:$A,0))</f>
        <v>Blues</v>
      </c>
      <c r="AK198" t="str">
        <f>INDEX(Coding!$B:$B,MATCH(Y198,Coding!$A:$A,0))</f>
        <v>Crusaders</v>
      </c>
    </row>
    <row r="199" spans="1:37">
      <c r="A199" s="7">
        <v>217438514</v>
      </c>
      <c r="B199" t="s">
        <v>38</v>
      </c>
      <c r="C199" t="s">
        <v>38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38</v>
      </c>
      <c r="K199" t="s">
        <v>37</v>
      </c>
      <c r="L199" t="s">
        <v>37</v>
      </c>
      <c r="M199" t="s">
        <v>37</v>
      </c>
      <c r="N199" t="s">
        <v>344</v>
      </c>
      <c r="O199" t="s">
        <v>698</v>
      </c>
      <c r="P199" t="s">
        <v>645</v>
      </c>
      <c r="Q199" t="s">
        <v>278</v>
      </c>
      <c r="R199" t="s">
        <v>699</v>
      </c>
      <c r="S199" t="s">
        <v>567</v>
      </c>
      <c r="T199" t="s">
        <v>699</v>
      </c>
      <c r="U199" t="s">
        <v>59</v>
      </c>
      <c r="V199" t="s">
        <v>688</v>
      </c>
      <c r="W199" t="s">
        <v>700</v>
      </c>
      <c r="X199" t="s">
        <v>567</v>
      </c>
      <c r="Y199" t="s">
        <v>700</v>
      </c>
      <c r="Z199" t="str">
        <f>INDEX(Coding!$B:$B,MATCH(N199,Coding!$A:$A,0))</f>
        <v>Crusaders</v>
      </c>
      <c r="AA199" t="str">
        <f>INDEX(Coding!$B:$B,MATCH(O199,Coding!$A:$A,0))</f>
        <v>Rebels</v>
      </c>
      <c r="AB199" t="str">
        <f>INDEX(Coding!$B:$B,MATCH(P199,Coding!$A:$A,0))</f>
        <v>Hurricanes</v>
      </c>
      <c r="AC199" t="str">
        <f>INDEX(Coding!$B:$B,MATCH(Q199,Coding!$A:$A,0))</f>
        <v>Blues</v>
      </c>
      <c r="AD199" t="str">
        <f>INDEX(Coding!$B:$B,MATCH(R199,Coding!$A:$A,0))</f>
        <v>Moana Pasifika</v>
      </c>
      <c r="AE199" t="str">
        <f>INDEX(Coding!$B:$B,MATCH(S199,Coding!$A:$A,0))</f>
        <v>Brumbies</v>
      </c>
      <c r="AF199" t="str">
        <f>INDEX(Coding!$B:$B,MATCH(T199,Coding!$A:$A,0))</f>
        <v>Moana Pasifika</v>
      </c>
      <c r="AG199" t="str">
        <f>INDEX(Coding!$B:$B,MATCH(U199,Coding!$A:$A,0))</f>
        <v>Chiefs</v>
      </c>
      <c r="AH199" t="str">
        <f>INDEX(Coding!$B:$B,MATCH(V199,Coding!$A:$A,0))</f>
        <v>Highlanders</v>
      </c>
      <c r="AI199" t="str">
        <f>INDEX(Coding!$B:$B,MATCH(W199,Coding!$A:$A,0))</f>
        <v>Force</v>
      </c>
      <c r="AJ199" t="str">
        <f>INDEX(Coding!$B:$B,MATCH(X199,Coding!$A:$A,0))</f>
        <v>Brumbies</v>
      </c>
      <c r="AK199" t="str">
        <f>INDEX(Coding!$B:$B,MATCH(Y199,Coding!$A:$A,0))</f>
        <v>Force</v>
      </c>
    </row>
    <row r="200" spans="1:37">
      <c r="A200" s="7">
        <v>217634931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38</v>
      </c>
      <c r="H200" t="s">
        <v>38</v>
      </c>
      <c r="I200" t="s">
        <v>38</v>
      </c>
      <c r="J200" t="s">
        <v>37</v>
      </c>
      <c r="K200" t="s">
        <v>38</v>
      </c>
      <c r="L200" t="s">
        <v>701</v>
      </c>
      <c r="M200" t="s">
        <v>37</v>
      </c>
      <c r="N200" t="s">
        <v>50</v>
      </c>
      <c r="O200" t="s">
        <v>55</v>
      </c>
      <c r="P200" t="s">
        <v>50</v>
      </c>
      <c r="Q200" t="s">
        <v>43</v>
      </c>
      <c r="R200" t="s">
        <v>702</v>
      </c>
      <c r="S200" t="s">
        <v>50</v>
      </c>
      <c r="T200" t="s">
        <v>50</v>
      </c>
      <c r="U200" t="s">
        <v>702</v>
      </c>
      <c r="V200" t="s">
        <v>55</v>
      </c>
      <c r="W200" t="s">
        <v>702</v>
      </c>
      <c r="X200" t="s">
        <v>703</v>
      </c>
      <c r="Y200" t="s">
        <v>50</v>
      </c>
      <c r="Z200" t="str">
        <f>INDEX(Coding!$B:$B,MATCH(N200,Coding!$A:$A,0))</f>
        <v>Crusaders</v>
      </c>
      <c r="AA200" t="str">
        <f>INDEX(Coding!$B:$B,MATCH(O200,Coding!$A:$A,0))</f>
        <v>Hurricanes</v>
      </c>
      <c r="AB200" t="str">
        <f>INDEX(Coding!$B:$B,MATCH(P200,Coding!$A:$A,0))</f>
        <v>Crusaders</v>
      </c>
      <c r="AC200" t="str">
        <f>INDEX(Coding!$B:$B,MATCH(Q200,Coding!$A:$A,0))</f>
        <v>Highlanders</v>
      </c>
      <c r="AD200" t="str">
        <f>INDEX(Coding!$B:$B,MATCH(R200,Coding!$A:$A,0))</f>
        <v>Force</v>
      </c>
      <c r="AE200" t="str">
        <f>INDEX(Coding!$B:$B,MATCH(S200,Coding!$A:$A,0))</f>
        <v>Crusaders</v>
      </c>
      <c r="AF200" t="str">
        <f>INDEX(Coding!$B:$B,MATCH(T200,Coding!$A:$A,0))</f>
        <v>Crusaders</v>
      </c>
      <c r="AG200" t="str">
        <f>INDEX(Coding!$B:$B,MATCH(U200,Coding!$A:$A,0))</f>
        <v>Force</v>
      </c>
      <c r="AH200" t="str">
        <f>INDEX(Coding!$B:$B,MATCH(V200,Coding!$A:$A,0))</f>
        <v>Hurricanes</v>
      </c>
      <c r="AI200" t="str">
        <f>INDEX(Coding!$B:$B,MATCH(W200,Coding!$A:$A,0))</f>
        <v>Force</v>
      </c>
      <c r="AJ200" t="str">
        <f>INDEX(Coding!$B:$B,MATCH(X200,Coding!$A:$A,0))</f>
        <v>NA</v>
      </c>
      <c r="AK200" t="str">
        <f>INDEX(Coding!$B:$B,MATCH(Y200,Coding!$A:$A,0))</f>
        <v>Crusaders</v>
      </c>
    </row>
    <row r="201" spans="1:37">
      <c r="A201" s="7">
        <v>217634993</v>
      </c>
      <c r="B201" t="s">
        <v>38</v>
      </c>
      <c r="C201" t="s">
        <v>38</v>
      </c>
      <c r="D201" t="s">
        <v>38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38</v>
      </c>
      <c r="K201" t="s">
        <v>38</v>
      </c>
      <c r="L201" t="s">
        <v>37</v>
      </c>
      <c r="M201" t="s">
        <v>37</v>
      </c>
      <c r="N201" t="s">
        <v>260</v>
      </c>
      <c r="O201" t="s">
        <v>54</v>
      </c>
      <c r="P201" t="s">
        <v>189</v>
      </c>
      <c r="Q201" t="s">
        <v>263</v>
      </c>
      <c r="R201" t="s">
        <v>704</v>
      </c>
      <c r="S201" t="s">
        <v>337</v>
      </c>
      <c r="T201" t="s">
        <v>263</v>
      </c>
      <c r="U201" t="s">
        <v>188</v>
      </c>
      <c r="V201" t="s">
        <v>399</v>
      </c>
      <c r="W201" t="s">
        <v>339</v>
      </c>
      <c r="X201" t="s">
        <v>392</v>
      </c>
      <c r="Y201" t="s">
        <v>392</v>
      </c>
      <c r="Z201" t="str">
        <f>INDEX(Coding!$B:$B,MATCH(N201,Coding!$A:$A,0))</f>
        <v>Highlanders</v>
      </c>
      <c r="AA201" t="str">
        <f>INDEX(Coding!$B:$B,MATCH(O201,Coding!$A:$A,0))</f>
        <v>Waratahs</v>
      </c>
      <c r="AB201" t="str">
        <f>INDEX(Coding!$B:$B,MATCH(P201,Coding!$A:$A,0))</f>
        <v>Hurricanes</v>
      </c>
      <c r="AC201" t="str">
        <f>INDEX(Coding!$B:$B,MATCH(Q201,Coding!$A:$A,0))</f>
        <v>Blues</v>
      </c>
      <c r="AD201" t="str">
        <f>INDEX(Coding!$B:$B,MATCH(R201,Coding!$A:$A,0))</f>
        <v>Moana Pasifika</v>
      </c>
      <c r="AE201" t="str">
        <f>INDEX(Coding!$B:$B,MATCH(S201,Coding!$A:$A,0))</f>
        <v>Rebels</v>
      </c>
      <c r="AF201" t="str">
        <f>INDEX(Coding!$B:$B,MATCH(T201,Coding!$A:$A,0))</f>
        <v>Blues</v>
      </c>
      <c r="AG201" t="str">
        <f>INDEX(Coding!$B:$B,MATCH(U201,Coding!$A:$A,0))</f>
        <v>Chiefs</v>
      </c>
      <c r="AH201" t="str">
        <f>INDEX(Coding!$B:$B,MATCH(V201,Coding!$A:$A,0))</f>
        <v>Drua</v>
      </c>
      <c r="AI201" t="str">
        <f>INDEX(Coding!$B:$B,MATCH(W201,Coding!$A:$A,0))</f>
        <v>Reds</v>
      </c>
      <c r="AJ201" t="str">
        <f>INDEX(Coding!$B:$B,MATCH(X201,Coding!$A:$A,0))</f>
        <v>Brumbies</v>
      </c>
      <c r="AK201" t="str">
        <f>INDEX(Coding!$B:$B,MATCH(Y201,Coding!$A:$A,0))</f>
        <v>Brumbies</v>
      </c>
    </row>
    <row r="202" spans="1:37">
      <c r="A202" s="7">
        <v>217635029</v>
      </c>
      <c r="B202" t="s">
        <v>38</v>
      </c>
      <c r="C202" t="s">
        <v>38</v>
      </c>
      <c r="D202" t="s">
        <v>38</v>
      </c>
      <c r="E202" t="s">
        <v>37</v>
      </c>
      <c r="F202" t="s">
        <v>37</v>
      </c>
      <c r="G202" t="s">
        <v>38</v>
      </c>
      <c r="H202" t="s">
        <v>37</v>
      </c>
      <c r="I202" t="s">
        <v>37</v>
      </c>
      <c r="J202" t="s">
        <v>38</v>
      </c>
      <c r="K202" t="s">
        <v>38</v>
      </c>
      <c r="L202" t="s">
        <v>37</v>
      </c>
      <c r="M202" t="s">
        <v>37</v>
      </c>
      <c r="N202" t="s">
        <v>159</v>
      </c>
      <c r="O202" t="s">
        <v>172</v>
      </c>
      <c r="P202" t="s">
        <v>278</v>
      </c>
      <c r="Q202" t="s">
        <v>159</v>
      </c>
      <c r="R202" t="s">
        <v>161</v>
      </c>
      <c r="S202" t="s">
        <v>380</v>
      </c>
      <c r="T202" t="s">
        <v>344</v>
      </c>
      <c r="U202" t="s">
        <v>688</v>
      </c>
      <c r="V202" t="s">
        <v>705</v>
      </c>
      <c r="W202" t="s">
        <v>685</v>
      </c>
      <c r="X202" t="s">
        <v>168</v>
      </c>
      <c r="Y202" t="s">
        <v>172</v>
      </c>
      <c r="Z202" t="str">
        <f>INDEX(Coding!$B:$B,MATCH(N202,Coding!$A:$A,0))</f>
        <v>NA</v>
      </c>
      <c r="AA202" t="str">
        <f>INDEX(Coding!$B:$B,MATCH(O202,Coding!$A:$A,0))</f>
        <v>Waratahs</v>
      </c>
      <c r="AB202" t="str">
        <f>INDEX(Coding!$B:$B,MATCH(P202,Coding!$A:$A,0))</f>
        <v>Blues</v>
      </c>
      <c r="AC202" t="str">
        <f>INDEX(Coding!$B:$B,MATCH(Q202,Coding!$A:$A,0))</f>
        <v>NA</v>
      </c>
      <c r="AD202" t="str">
        <f>INDEX(Coding!$B:$B,MATCH(R202,Coding!$A:$A,0))</f>
        <v>NA</v>
      </c>
      <c r="AE202" t="str">
        <f>INDEX(Coding!$B:$B,MATCH(S202,Coding!$A:$A,0))</f>
        <v>Force</v>
      </c>
      <c r="AF202" t="str">
        <f>INDEX(Coding!$B:$B,MATCH(T202,Coding!$A:$A,0))</f>
        <v>Crusaders</v>
      </c>
      <c r="AG202" t="str">
        <f>INDEX(Coding!$B:$B,MATCH(U202,Coding!$A:$A,0))</f>
        <v>Highlanders</v>
      </c>
      <c r="AH202" t="str">
        <f>INDEX(Coding!$B:$B,MATCH(V202,Coding!$A:$A,0))</f>
        <v>Drua</v>
      </c>
      <c r="AI202" t="str">
        <f>INDEX(Coding!$B:$B,MATCH(W202,Coding!$A:$A,0))</f>
        <v>NA</v>
      </c>
      <c r="AJ202" t="str">
        <f>INDEX(Coding!$B:$B,MATCH(X202,Coding!$A:$A,0))</f>
        <v>NA</v>
      </c>
      <c r="AK202" t="str">
        <f>INDEX(Coding!$B:$B,MATCH(Y202,Coding!$A:$A,0))</f>
        <v>Waratahs</v>
      </c>
    </row>
    <row r="203" spans="1:37">
      <c r="A203" s="7">
        <v>217635057</v>
      </c>
      <c r="B203" t="s">
        <v>38</v>
      </c>
      <c r="C203" t="s">
        <v>38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37</v>
      </c>
      <c r="N203" t="s">
        <v>50</v>
      </c>
      <c r="O203" t="s">
        <v>51</v>
      </c>
      <c r="P203" t="s">
        <v>55</v>
      </c>
      <c r="Q203" t="s">
        <v>47</v>
      </c>
      <c r="R203" t="s">
        <v>706</v>
      </c>
      <c r="S203" t="s">
        <v>131</v>
      </c>
      <c r="T203" t="s">
        <v>50</v>
      </c>
      <c r="U203" t="s">
        <v>43</v>
      </c>
      <c r="V203" t="s">
        <v>47</v>
      </c>
      <c r="W203" t="s">
        <v>46</v>
      </c>
      <c r="X203" t="s">
        <v>47</v>
      </c>
      <c r="Y203" t="s">
        <v>46</v>
      </c>
      <c r="Z203" t="str">
        <f>INDEX(Coding!$B:$B,MATCH(N203,Coding!$A:$A,0))</f>
        <v>Crusaders</v>
      </c>
      <c r="AA203" t="str">
        <f>INDEX(Coding!$B:$B,MATCH(O203,Coding!$A:$A,0))</f>
        <v>Rebels</v>
      </c>
      <c r="AB203" t="str">
        <f>INDEX(Coding!$B:$B,MATCH(P203,Coding!$A:$A,0))</f>
        <v>Hurricanes</v>
      </c>
      <c r="AC203" t="str">
        <f>INDEX(Coding!$B:$B,MATCH(Q203,Coding!$A:$A,0))</f>
        <v>Blues</v>
      </c>
      <c r="AD203" t="str">
        <f>INDEX(Coding!$B:$B,MATCH(R203,Coding!$A:$A,0))</f>
        <v>Moana Pasifika</v>
      </c>
      <c r="AE203" t="str">
        <f>INDEX(Coding!$B:$B,MATCH(S203,Coding!$A:$A,0))</f>
        <v>Force</v>
      </c>
      <c r="AF203" t="str">
        <f>INDEX(Coding!$B:$B,MATCH(T203,Coding!$A:$A,0))</f>
        <v>Crusaders</v>
      </c>
      <c r="AG203" t="str">
        <f>INDEX(Coding!$B:$B,MATCH(U203,Coding!$A:$A,0))</f>
        <v>Highlanders</v>
      </c>
      <c r="AH203" t="str">
        <f>INDEX(Coding!$B:$B,MATCH(V203,Coding!$A:$A,0))</f>
        <v>Blues</v>
      </c>
      <c r="AI203" t="str">
        <f>INDEX(Coding!$B:$B,MATCH(W203,Coding!$A:$A,0))</f>
        <v>Brumbies</v>
      </c>
      <c r="AJ203" t="str">
        <f>INDEX(Coding!$B:$B,MATCH(X203,Coding!$A:$A,0))</f>
        <v>Blues</v>
      </c>
      <c r="AK203" t="str">
        <f>INDEX(Coding!$B:$B,MATCH(Y203,Coding!$A:$A,0))</f>
        <v>Brumbies</v>
      </c>
    </row>
    <row r="204" spans="1:37">
      <c r="A204" s="7">
        <v>217635304</v>
      </c>
      <c r="B204" t="s">
        <v>38</v>
      </c>
      <c r="C204" t="s">
        <v>38</v>
      </c>
      <c r="D204" t="s">
        <v>37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38</v>
      </c>
      <c r="K204" t="s">
        <v>38</v>
      </c>
      <c r="L204" t="s">
        <v>37</v>
      </c>
      <c r="M204" t="s">
        <v>37</v>
      </c>
      <c r="N204" t="s">
        <v>54</v>
      </c>
      <c r="O204" t="s">
        <v>55</v>
      </c>
      <c r="P204" t="s">
        <v>707</v>
      </c>
      <c r="Q204" t="s">
        <v>105</v>
      </c>
      <c r="R204" t="s">
        <v>708</v>
      </c>
      <c r="S204" t="s">
        <v>59</v>
      </c>
      <c r="T204" t="s">
        <v>342</v>
      </c>
      <c r="U204" t="s">
        <v>46</v>
      </c>
      <c r="V204" t="s">
        <v>573</v>
      </c>
      <c r="W204" t="s">
        <v>43</v>
      </c>
      <c r="X204" t="s">
        <v>59</v>
      </c>
      <c r="Y204" t="s">
        <v>47</v>
      </c>
      <c r="Z204" t="str">
        <f>INDEX(Coding!$B:$B,MATCH(N204,Coding!$A:$A,0))</f>
        <v>Waratahs</v>
      </c>
      <c r="AA204" t="str">
        <f>INDEX(Coding!$B:$B,MATCH(O204,Coding!$A:$A,0))</f>
        <v>Hurricanes</v>
      </c>
      <c r="AB204" t="str">
        <f>INDEX(Coding!$B:$B,MATCH(P204,Coding!$A:$A,0))</f>
        <v>Reds</v>
      </c>
      <c r="AC204" t="str">
        <f>INDEX(Coding!$B:$B,MATCH(Q204,Coding!$A:$A,0))</f>
        <v>NA</v>
      </c>
      <c r="AD204" t="str">
        <f>INDEX(Coding!$B:$B,MATCH(R204,Coding!$A:$A,0))</f>
        <v>Moana Pasifika</v>
      </c>
      <c r="AE204" t="str">
        <f>INDEX(Coding!$B:$B,MATCH(S204,Coding!$A:$A,0))</f>
        <v>Chiefs</v>
      </c>
      <c r="AF204" t="str">
        <f>INDEX(Coding!$B:$B,MATCH(T204,Coding!$A:$A,0))</f>
        <v>Rebels</v>
      </c>
      <c r="AG204" t="str">
        <f>INDEX(Coding!$B:$B,MATCH(U204,Coding!$A:$A,0))</f>
        <v>Brumbies</v>
      </c>
      <c r="AH204" t="str">
        <f>INDEX(Coding!$B:$B,MATCH(V204,Coding!$A:$A,0))</f>
        <v>Drua</v>
      </c>
      <c r="AI204" t="str">
        <f>INDEX(Coding!$B:$B,MATCH(W204,Coding!$A:$A,0))</f>
        <v>Highlanders</v>
      </c>
      <c r="AJ204" t="str">
        <f>INDEX(Coding!$B:$B,MATCH(X204,Coding!$A:$A,0))</f>
        <v>Chiefs</v>
      </c>
      <c r="AK204" t="str">
        <f>INDEX(Coding!$B:$B,MATCH(Y204,Coding!$A:$A,0))</f>
        <v>Blues</v>
      </c>
    </row>
    <row r="205" spans="1:37">
      <c r="A205" s="7">
        <v>217635331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38</v>
      </c>
      <c r="N205" t="s">
        <v>709</v>
      </c>
      <c r="O205" t="s">
        <v>710</v>
      </c>
      <c r="P205" t="s">
        <v>711</v>
      </c>
      <c r="Q205" t="s">
        <v>712</v>
      </c>
      <c r="R205" t="s">
        <v>713</v>
      </c>
      <c r="S205" t="s">
        <v>714</v>
      </c>
      <c r="T205" t="s">
        <v>715</v>
      </c>
      <c r="U205" t="s">
        <v>716</v>
      </c>
      <c r="V205" t="s">
        <v>717</v>
      </c>
      <c r="W205" t="s">
        <v>718</v>
      </c>
      <c r="X205" t="s">
        <v>719</v>
      </c>
      <c r="Y205" t="s">
        <v>720</v>
      </c>
      <c r="Z205" t="str">
        <f>INDEX(Coding!$B:$B,MATCH(N205,Coding!$A:$A,0))</f>
        <v>NA</v>
      </c>
      <c r="AA205" t="str">
        <f>INDEX(Coding!$B:$B,MATCH(O205,Coding!$A:$A,0))</f>
        <v>NA</v>
      </c>
      <c r="AB205" t="str">
        <f>INDEX(Coding!$B:$B,MATCH(P205,Coding!$A:$A,0))</f>
        <v>Rebels</v>
      </c>
      <c r="AC205" t="str">
        <f>INDEX(Coding!$B:$B,MATCH(Q205,Coding!$A:$A,0))</f>
        <v>NA</v>
      </c>
      <c r="AD205" t="str">
        <f>INDEX(Coding!$B:$B,MATCH(R205,Coding!$A:$A,0))</f>
        <v>NA</v>
      </c>
      <c r="AE205" t="str">
        <f>INDEX(Coding!$B:$B,MATCH(S205,Coding!$A:$A,0))</f>
        <v>NA</v>
      </c>
      <c r="AF205" t="str">
        <f>INDEX(Coding!$B:$B,MATCH(T205,Coding!$A:$A,0))</f>
        <v>NA</v>
      </c>
      <c r="AG205" t="str">
        <f>INDEX(Coding!$B:$B,MATCH(U205,Coding!$A:$A,0))</f>
        <v>NA</v>
      </c>
      <c r="AH205" t="str">
        <f>INDEX(Coding!$B:$B,MATCH(V205,Coding!$A:$A,0))</f>
        <v>NA</v>
      </c>
      <c r="AI205" t="str">
        <f>INDEX(Coding!$B:$B,MATCH(W205,Coding!$A:$A,0))</f>
        <v>NA</v>
      </c>
      <c r="AJ205" t="str">
        <f>INDEX(Coding!$B:$B,MATCH(X205,Coding!$A:$A,0))</f>
        <v>NA</v>
      </c>
      <c r="AK205" t="str">
        <f>INDEX(Coding!$B:$B,MATCH(Y205,Coding!$A:$A,0))</f>
        <v>NA</v>
      </c>
    </row>
    <row r="206" spans="1:37">
      <c r="A206" s="7">
        <v>217635357</v>
      </c>
      <c r="B206" t="s">
        <v>38</v>
      </c>
      <c r="C206" t="s">
        <v>37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 t="s">
        <v>37</v>
      </c>
      <c r="J206" t="s">
        <v>37</v>
      </c>
      <c r="K206" t="s">
        <v>38</v>
      </c>
      <c r="L206" t="s">
        <v>37</v>
      </c>
      <c r="M206" t="s">
        <v>37</v>
      </c>
      <c r="N206" t="s">
        <v>721</v>
      </c>
      <c r="O206" t="s">
        <v>721</v>
      </c>
      <c r="P206" t="s">
        <v>722</v>
      </c>
      <c r="Q206" t="s">
        <v>507</v>
      </c>
      <c r="R206" t="s">
        <v>721</v>
      </c>
      <c r="S206" t="s">
        <v>721</v>
      </c>
      <c r="T206" t="s">
        <v>721</v>
      </c>
      <c r="U206" t="s">
        <v>509</v>
      </c>
      <c r="V206" t="s">
        <v>721</v>
      </c>
      <c r="W206" t="s">
        <v>723</v>
      </c>
      <c r="X206" t="s">
        <v>721</v>
      </c>
      <c r="Y206" t="s">
        <v>508</v>
      </c>
      <c r="Z206" t="str">
        <f>INDEX(Coding!$B:$B,MATCH(N206,Coding!$A:$A,0))</f>
        <v>NA</v>
      </c>
      <c r="AA206" t="str">
        <f>INDEX(Coding!$B:$B,MATCH(O206,Coding!$A:$A,0))</f>
        <v>NA</v>
      </c>
      <c r="AB206" t="str">
        <f>INDEX(Coding!$B:$B,MATCH(P206,Coding!$A:$A,0))</f>
        <v>NA</v>
      </c>
      <c r="AC206" t="str">
        <f>INDEX(Coding!$B:$B,MATCH(Q206,Coding!$A:$A,0))</f>
        <v>Waratahs</v>
      </c>
      <c r="AD206" t="str">
        <f>INDEX(Coding!$B:$B,MATCH(R206,Coding!$A:$A,0))</f>
        <v>NA</v>
      </c>
      <c r="AE206" t="str">
        <f>INDEX(Coding!$B:$B,MATCH(S206,Coding!$A:$A,0))</f>
        <v>NA</v>
      </c>
      <c r="AF206" t="str">
        <f>INDEX(Coding!$B:$B,MATCH(T206,Coding!$A:$A,0))</f>
        <v>NA</v>
      </c>
      <c r="AG206" t="str">
        <f>INDEX(Coding!$B:$B,MATCH(U206,Coding!$A:$A,0))</f>
        <v>Highlanders</v>
      </c>
      <c r="AH206" t="str">
        <f>INDEX(Coding!$B:$B,MATCH(V206,Coding!$A:$A,0))</f>
        <v>NA</v>
      </c>
      <c r="AI206" t="str">
        <f>INDEX(Coding!$B:$B,MATCH(W206,Coding!$A:$A,0))</f>
        <v>Reds</v>
      </c>
      <c r="AJ206" t="str">
        <f>INDEX(Coding!$B:$B,MATCH(X206,Coding!$A:$A,0))</f>
        <v>NA</v>
      </c>
      <c r="AK206" t="str">
        <f>INDEX(Coding!$B:$B,MATCH(Y206,Coding!$A:$A,0))</f>
        <v>Blues</v>
      </c>
    </row>
    <row r="207" spans="1:37">
      <c r="A207" s="7">
        <v>217635575</v>
      </c>
      <c r="B207" t="s">
        <v>38</v>
      </c>
      <c r="C207" t="s">
        <v>38</v>
      </c>
      <c r="D207" t="s">
        <v>38</v>
      </c>
      <c r="E207" t="s">
        <v>37</v>
      </c>
      <c r="F207" t="s">
        <v>37</v>
      </c>
      <c r="G207" t="s">
        <v>37</v>
      </c>
      <c r="H207" t="s">
        <v>38</v>
      </c>
      <c r="I207" t="s">
        <v>38</v>
      </c>
      <c r="J207" t="s">
        <v>37</v>
      </c>
      <c r="K207" t="s">
        <v>38</v>
      </c>
      <c r="L207" t="s">
        <v>37</v>
      </c>
      <c r="M207" t="s">
        <v>37</v>
      </c>
      <c r="N207" t="s">
        <v>568</v>
      </c>
      <c r="O207" t="s">
        <v>724</v>
      </c>
      <c r="P207" t="s">
        <v>725</v>
      </c>
      <c r="Q207" t="s">
        <v>725</v>
      </c>
      <c r="R207" t="s">
        <v>568</v>
      </c>
      <c r="S207" t="s">
        <v>327</v>
      </c>
      <c r="T207" t="s">
        <v>327</v>
      </c>
      <c r="U207" t="s">
        <v>568</v>
      </c>
      <c r="V207" t="s">
        <v>726</v>
      </c>
      <c r="W207" t="s">
        <v>568</v>
      </c>
      <c r="X207" t="s">
        <v>568</v>
      </c>
      <c r="Y207" t="s">
        <v>727</v>
      </c>
      <c r="Z207" t="str">
        <f>INDEX(Coding!$B:$B,MATCH(N207,Coding!$A:$A,0))</f>
        <v>NA</v>
      </c>
      <c r="AA207" t="str">
        <f>INDEX(Coding!$B:$B,MATCH(O207,Coding!$A:$A,0))</f>
        <v>NA</v>
      </c>
      <c r="AB207" t="str">
        <f>INDEX(Coding!$B:$B,MATCH(P207,Coding!$A:$A,0))</f>
        <v>NA</v>
      </c>
      <c r="AC207" t="str">
        <f>INDEX(Coding!$B:$B,MATCH(Q207,Coding!$A:$A,0))</f>
        <v>NA</v>
      </c>
      <c r="AD207" t="str">
        <f>INDEX(Coding!$B:$B,MATCH(R207,Coding!$A:$A,0))</f>
        <v>NA</v>
      </c>
      <c r="AE207" t="str">
        <f>INDEX(Coding!$B:$B,MATCH(S207,Coding!$A:$A,0))</f>
        <v>NA</v>
      </c>
      <c r="AF207" t="str">
        <f>INDEX(Coding!$B:$B,MATCH(T207,Coding!$A:$A,0))</f>
        <v>NA</v>
      </c>
      <c r="AG207" t="str">
        <f>INDEX(Coding!$B:$B,MATCH(U207,Coding!$A:$A,0))</f>
        <v>NA</v>
      </c>
      <c r="AH207" t="str">
        <f>INDEX(Coding!$B:$B,MATCH(V207,Coding!$A:$A,0))</f>
        <v>NA</v>
      </c>
      <c r="AI207" t="str">
        <f>INDEX(Coding!$B:$B,MATCH(W207,Coding!$A:$A,0))</f>
        <v>NA</v>
      </c>
      <c r="AJ207" t="str">
        <f>INDEX(Coding!$B:$B,MATCH(X207,Coding!$A:$A,0))</f>
        <v>NA</v>
      </c>
      <c r="AK207" t="str">
        <f>INDEX(Coding!$B:$B,MATCH(Y207,Coding!$A:$A,0))</f>
        <v>NA</v>
      </c>
    </row>
    <row r="208" spans="1:37">
      <c r="A208" s="7">
        <v>217635670</v>
      </c>
      <c r="B208" t="s">
        <v>37</v>
      </c>
      <c r="C208" t="s">
        <v>37</v>
      </c>
      <c r="D208" t="s">
        <v>38</v>
      </c>
      <c r="E208" t="s">
        <v>37</v>
      </c>
      <c r="F208" t="s">
        <v>37</v>
      </c>
      <c r="G208" t="s">
        <v>37</v>
      </c>
      <c r="H208" t="s">
        <v>37</v>
      </c>
      <c r="I208" t="s">
        <v>38</v>
      </c>
      <c r="J208" t="s">
        <v>37</v>
      </c>
      <c r="K208" t="s">
        <v>37</v>
      </c>
      <c r="L208" t="s">
        <v>37</v>
      </c>
      <c r="M208" t="s">
        <v>37</v>
      </c>
      <c r="N208" t="s">
        <v>728</v>
      </c>
      <c r="O208" t="s">
        <v>49</v>
      </c>
      <c r="P208" t="s">
        <v>161</v>
      </c>
      <c r="Q208" t="s">
        <v>249</v>
      </c>
      <c r="R208" t="s">
        <v>124</v>
      </c>
      <c r="S208" t="s">
        <v>161</v>
      </c>
      <c r="T208" t="s">
        <v>729</v>
      </c>
      <c r="U208" t="s">
        <v>49</v>
      </c>
      <c r="V208" t="s">
        <v>730</v>
      </c>
      <c r="W208" t="s">
        <v>731</v>
      </c>
      <c r="X208" t="s">
        <v>162</v>
      </c>
      <c r="Y208" t="s">
        <v>732</v>
      </c>
      <c r="Z208" t="str">
        <f>INDEX(Coding!$B:$B,MATCH(N208,Coding!$A:$A,0))</f>
        <v>NA</v>
      </c>
      <c r="AA208" t="str">
        <f>INDEX(Coding!$B:$B,MATCH(O208,Coding!$A:$A,0))</f>
        <v>NA</v>
      </c>
      <c r="AB208" t="str">
        <f>INDEX(Coding!$B:$B,MATCH(P208,Coding!$A:$A,0))</f>
        <v>NA</v>
      </c>
      <c r="AC208" t="str">
        <f>INDEX(Coding!$B:$B,MATCH(Q208,Coding!$A:$A,0))</f>
        <v>NA</v>
      </c>
      <c r="AD208" t="str">
        <f>INDEX(Coding!$B:$B,MATCH(R208,Coding!$A:$A,0))</f>
        <v>Drua</v>
      </c>
      <c r="AE208" t="str">
        <f>INDEX(Coding!$B:$B,MATCH(S208,Coding!$A:$A,0))</f>
        <v>NA</v>
      </c>
      <c r="AF208" t="str">
        <f>INDEX(Coding!$B:$B,MATCH(T208,Coding!$A:$A,0))</f>
        <v>NA</v>
      </c>
      <c r="AG208" t="str">
        <f>INDEX(Coding!$B:$B,MATCH(U208,Coding!$A:$A,0))</f>
        <v>NA</v>
      </c>
      <c r="AH208" t="str">
        <f>INDEX(Coding!$B:$B,MATCH(V208,Coding!$A:$A,0))</f>
        <v>NA</v>
      </c>
      <c r="AI208" t="str">
        <f>INDEX(Coding!$B:$B,MATCH(W208,Coding!$A:$A,0))</f>
        <v>NA</v>
      </c>
      <c r="AJ208" t="str">
        <f>INDEX(Coding!$B:$B,MATCH(X208,Coding!$A:$A,0))</f>
        <v>NA</v>
      </c>
      <c r="AK208" t="str">
        <f>INDEX(Coding!$B:$B,MATCH(Y208,Coding!$A:$A,0))</f>
        <v>NA</v>
      </c>
    </row>
    <row r="209" spans="1:37">
      <c r="A209" s="7">
        <v>217635936</v>
      </c>
      <c r="B209" t="s">
        <v>37</v>
      </c>
      <c r="C209" t="s">
        <v>37</v>
      </c>
      <c r="D209" t="s">
        <v>38</v>
      </c>
      <c r="E209" t="s">
        <v>37</v>
      </c>
      <c r="F209" t="s">
        <v>38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733</v>
      </c>
      <c r="O209" t="s">
        <v>734</v>
      </c>
      <c r="P209" t="s">
        <v>735</v>
      </c>
      <c r="Q209" t="s">
        <v>736</v>
      </c>
      <c r="R209" t="s">
        <v>737</v>
      </c>
      <c r="S209" t="s">
        <v>738</v>
      </c>
      <c r="T209" t="s">
        <v>739</v>
      </c>
      <c r="U209" t="s">
        <v>55</v>
      </c>
      <c r="V209" t="s">
        <v>740</v>
      </c>
      <c r="W209" t="s">
        <v>741</v>
      </c>
      <c r="X209" t="s">
        <v>339</v>
      </c>
      <c r="Y209" t="s">
        <v>159</v>
      </c>
      <c r="Z209" t="str">
        <f>INDEX(Coding!$B:$B,MATCH(N209,Coding!$A:$A,0))</f>
        <v>NA</v>
      </c>
      <c r="AA209" t="str">
        <f>INDEX(Coding!$B:$B,MATCH(O209,Coding!$A:$A,0))</f>
        <v>NA</v>
      </c>
      <c r="AB209" t="str">
        <f>INDEX(Coding!$B:$B,MATCH(P209,Coding!$A:$A,0))</f>
        <v>NA</v>
      </c>
      <c r="AC209" t="str">
        <f>INDEX(Coding!$B:$B,MATCH(Q209,Coding!$A:$A,0))</f>
        <v>NA</v>
      </c>
      <c r="AD209" t="str">
        <f>INDEX(Coding!$B:$B,MATCH(R209,Coding!$A:$A,0))</f>
        <v>NA</v>
      </c>
      <c r="AE209" t="str">
        <f>INDEX(Coding!$B:$B,MATCH(S209,Coding!$A:$A,0))</f>
        <v>NA</v>
      </c>
      <c r="AF209" t="str">
        <f>INDEX(Coding!$B:$B,MATCH(T209,Coding!$A:$A,0))</f>
        <v>NA</v>
      </c>
      <c r="AG209" t="str">
        <f>INDEX(Coding!$B:$B,MATCH(U209,Coding!$A:$A,0))</f>
        <v>Hurricanes</v>
      </c>
      <c r="AH209" t="str">
        <f>INDEX(Coding!$B:$B,MATCH(V209,Coding!$A:$A,0))</f>
        <v>NA</v>
      </c>
      <c r="AI209" t="str">
        <f>INDEX(Coding!$B:$B,MATCH(W209,Coding!$A:$A,0))</f>
        <v>NA</v>
      </c>
      <c r="AJ209" t="str">
        <f>INDEX(Coding!$B:$B,MATCH(X209,Coding!$A:$A,0))</f>
        <v>Reds</v>
      </c>
      <c r="AK209" t="str">
        <f>INDEX(Coding!$B:$B,MATCH(Y209,Coding!$A:$A,0))</f>
        <v>NA</v>
      </c>
    </row>
    <row r="210" spans="1:37">
      <c r="A210" s="7">
        <v>217636013</v>
      </c>
      <c r="B210" t="s">
        <v>38</v>
      </c>
      <c r="C210" t="s">
        <v>38</v>
      </c>
      <c r="D210" t="s">
        <v>38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38</v>
      </c>
      <c r="K210" t="s">
        <v>38</v>
      </c>
      <c r="L210" t="s">
        <v>37</v>
      </c>
      <c r="M210" t="s">
        <v>37</v>
      </c>
      <c r="N210" t="s">
        <v>40</v>
      </c>
      <c r="O210" t="s">
        <v>35</v>
      </c>
      <c r="P210" t="s">
        <v>169</v>
      </c>
      <c r="Q210" t="s">
        <v>57</v>
      </c>
      <c r="R210" t="s">
        <v>124</v>
      </c>
      <c r="S210" t="s">
        <v>35</v>
      </c>
      <c r="T210" t="s">
        <v>742</v>
      </c>
      <c r="U210" t="s">
        <v>86</v>
      </c>
      <c r="V210" t="s">
        <v>743</v>
      </c>
      <c r="W210" t="s">
        <v>35</v>
      </c>
      <c r="X210" t="s">
        <v>35</v>
      </c>
      <c r="Y210" t="s">
        <v>35</v>
      </c>
      <c r="Z210" t="str">
        <f>INDEX(Coding!$B:$B,MATCH(N210,Coding!$A:$A,0))</f>
        <v>NA</v>
      </c>
      <c r="AA210" t="str">
        <f>INDEX(Coding!$B:$B,MATCH(O210,Coding!$A:$A,0))</f>
        <v>NA</v>
      </c>
      <c r="AB210" t="str">
        <f>INDEX(Coding!$B:$B,MATCH(P210,Coding!$A:$A,0))</f>
        <v>NA</v>
      </c>
      <c r="AC210" t="str">
        <f>INDEX(Coding!$B:$B,MATCH(Q210,Coding!$A:$A,0))</f>
        <v>NA</v>
      </c>
      <c r="AD210" t="str">
        <f>INDEX(Coding!$B:$B,MATCH(R210,Coding!$A:$A,0))</f>
        <v>Drua</v>
      </c>
      <c r="AE210" t="str">
        <f>INDEX(Coding!$B:$B,MATCH(S210,Coding!$A:$A,0))</f>
        <v>NA</v>
      </c>
      <c r="AF210" t="str">
        <f>INDEX(Coding!$B:$B,MATCH(T210,Coding!$A:$A,0))</f>
        <v>NA</v>
      </c>
      <c r="AG210" t="str">
        <f>INDEX(Coding!$B:$B,MATCH(U210,Coding!$A:$A,0))</f>
        <v>Hurricanes</v>
      </c>
      <c r="AH210" t="str">
        <f>INDEX(Coding!$B:$B,MATCH(V210,Coding!$A:$A,0))</f>
        <v>NA</v>
      </c>
      <c r="AI210" t="str">
        <f>INDEX(Coding!$B:$B,MATCH(W210,Coding!$A:$A,0))</f>
        <v>NA</v>
      </c>
      <c r="AJ210" t="str">
        <f>INDEX(Coding!$B:$B,MATCH(X210,Coding!$A:$A,0))</f>
        <v>NA</v>
      </c>
      <c r="AK210" t="str">
        <f>INDEX(Coding!$B:$B,MATCH(Y210,Coding!$A:$A,0))</f>
        <v>NA</v>
      </c>
    </row>
    <row r="211" spans="1:37">
      <c r="A211" s="7">
        <v>217636303</v>
      </c>
      <c r="B211" t="s">
        <v>38</v>
      </c>
      <c r="C211" t="s">
        <v>38</v>
      </c>
      <c r="D211" t="s">
        <v>38</v>
      </c>
      <c r="E211" t="s">
        <v>37</v>
      </c>
      <c r="F211" t="s">
        <v>38</v>
      </c>
      <c r="G211" t="s">
        <v>37</v>
      </c>
      <c r="H211" t="s">
        <v>38</v>
      </c>
      <c r="I211" t="s">
        <v>38</v>
      </c>
      <c r="J211" t="s">
        <v>37</v>
      </c>
      <c r="K211" t="s">
        <v>38</v>
      </c>
      <c r="L211" t="s">
        <v>37</v>
      </c>
      <c r="M211" t="s">
        <v>37</v>
      </c>
      <c r="N211" t="s">
        <v>71</v>
      </c>
      <c r="O211" t="s">
        <v>44</v>
      </c>
      <c r="P211" t="s">
        <v>51</v>
      </c>
      <c r="Q211" t="s">
        <v>55</v>
      </c>
      <c r="R211" t="s">
        <v>221</v>
      </c>
      <c r="S211" t="s">
        <v>46</v>
      </c>
      <c r="T211" t="s">
        <v>50</v>
      </c>
      <c r="U211" t="s">
        <v>59</v>
      </c>
      <c r="V211" t="s">
        <v>744</v>
      </c>
      <c r="W211" t="s">
        <v>44</v>
      </c>
      <c r="X211" t="s">
        <v>47</v>
      </c>
      <c r="Y211" t="s">
        <v>745</v>
      </c>
      <c r="Z211" t="str">
        <f>INDEX(Coding!$B:$B,MATCH(N211,Coding!$A:$A,0))</f>
        <v>Reds</v>
      </c>
      <c r="AA211" t="str">
        <f>INDEX(Coding!$B:$B,MATCH(O211,Coding!$A:$A,0))</f>
        <v>Force</v>
      </c>
      <c r="AB211" t="str">
        <f>INDEX(Coding!$B:$B,MATCH(P211,Coding!$A:$A,0))</f>
        <v>Rebels</v>
      </c>
      <c r="AC211" t="str">
        <f>INDEX(Coding!$B:$B,MATCH(Q211,Coding!$A:$A,0))</f>
        <v>Hurricanes</v>
      </c>
      <c r="AD211" t="str">
        <f>INDEX(Coding!$B:$B,MATCH(R211,Coding!$A:$A,0))</f>
        <v>Moana Pasifika</v>
      </c>
      <c r="AE211" t="str">
        <f>INDEX(Coding!$B:$B,MATCH(S211,Coding!$A:$A,0))</f>
        <v>Brumbies</v>
      </c>
      <c r="AF211" t="str">
        <f>INDEX(Coding!$B:$B,MATCH(T211,Coding!$A:$A,0))</f>
        <v>Crusaders</v>
      </c>
      <c r="AG211" t="str">
        <f>INDEX(Coding!$B:$B,MATCH(U211,Coding!$A:$A,0))</f>
        <v>Chiefs</v>
      </c>
      <c r="AH211" t="str">
        <f>INDEX(Coding!$B:$B,MATCH(V211,Coding!$A:$A,0))</f>
        <v>Drua</v>
      </c>
      <c r="AI211" t="str">
        <f>INDEX(Coding!$B:$B,MATCH(W211,Coding!$A:$A,0))</f>
        <v>Force</v>
      </c>
      <c r="AJ211" t="str">
        <f>INDEX(Coding!$B:$B,MATCH(X211,Coding!$A:$A,0))</f>
        <v>Blues</v>
      </c>
      <c r="AK211" t="str">
        <f>INDEX(Coding!$B:$B,MATCH(Y211,Coding!$A:$A,0))</f>
        <v>NA</v>
      </c>
    </row>
    <row r="212" spans="1:37">
      <c r="A212" s="7">
        <v>217636325</v>
      </c>
      <c r="B212" t="s">
        <v>37</v>
      </c>
      <c r="C212" t="s">
        <v>37</v>
      </c>
      <c r="D212" t="s">
        <v>38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69</v>
      </c>
      <c r="O212" t="s">
        <v>69</v>
      </c>
      <c r="P212" t="s">
        <v>161</v>
      </c>
      <c r="Q212" t="s">
        <v>69</v>
      </c>
      <c r="R212" t="s">
        <v>69</v>
      </c>
      <c r="S212" t="s">
        <v>89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tr">
        <f>INDEX(Coding!$B:$B,MATCH(N212,Coding!$A:$A,0))</f>
        <v>NA</v>
      </c>
      <c r="AA212" t="str">
        <f>INDEX(Coding!$B:$B,MATCH(O212,Coding!$A:$A,0))</f>
        <v>NA</v>
      </c>
      <c r="AB212" t="str">
        <f>INDEX(Coding!$B:$B,MATCH(P212,Coding!$A:$A,0))</f>
        <v>NA</v>
      </c>
      <c r="AC212" t="str">
        <f>INDEX(Coding!$B:$B,MATCH(Q212,Coding!$A:$A,0))</f>
        <v>NA</v>
      </c>
      <c r="AD212" t="str">
        <f>INDEX(Coding!$B:$B,MATCH(R212,Coding!$A:$A,0))</f>
        <v>NA</v>
      </c>
      <c r="AE212" t="str">
        <f>INDEX(Coding!$B:$B,MATCH(S212,Coding!$A:$A,0))</f>
        <v>Hurricanes</v>
      </c>
      <c r="AF212" t="str">
        <f>INDEX(Coding!$B:$B,MATCH(T212,Coding!$A:$A,0))</f>
        <v>NA</v>
      </c>
      <c r="AG212" t="str">
        <f>INDEX(Coding!$B:$B,MATCH(U212,Coding!$A:$A,0))</f>
        <v>NA</v>
      </c>
      <c r="AH212" t="str">
        <f>INDEX(Coding!$B:$B,MATCH(V212,Coding!$A:$A,0))</f>
        <v>NA</v>
      </c>
      <c r="AI212" t="str">
        <f>INDEX(Coding!$B:$B,MATCH(W212,Coding!$A:$A,0))</f>
        <v>NA</v>
      </c>
      <c r="AJ212" t="str">
        <f>INDEX(Coding!$B:$B,MATCH(X212,Coding!$A:$A,0))</f>
        <v>NA</v>
      </c>
      <c r="AK212" t="str">
        <f>INDEX(Coding!$B:$B,MATCH(Y212,Coding!$A:$A,0))</f>
        <v>NA</v>
      </c>
    </row>
    <row r="213" spans="1:37">
      <c r="A213" s="7">
        <v>217636448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37</v>
      </c>
      <c r="N213" t="s">
        <v>746</v>
      </c>
      <c r="O213" t="s">
        <v>747</v>
      </c>
      <c r="P213" t="s">
        <v>748</v>
      </c>
      <c r="Q213" t="s">
        <v>43</v>
      </c>
      <c r="R213" t="s">
        <v>315</v>
      </c>
      <c r="S213" t="s">
        <v>749</v>
      </c>
      <c r="T213" t="s">
        <v>750</v>
      </c>
      <c r="U213" t="s">
        <v>315</v>
      </c>
      <c r="V213" t="s">
        <v>153</v>
      </c>
      <c r="W213" t="s">
        <v>50</v>
      </c>
      <c r="X213" t="s">
        <v>50</v>
      </c>
      <c r="Y213" t="s">
        <v>46</v>
      </c>
      <c r="Z213" t="str">
        <f>INDEX(Coding!$B:$B,MATCH(N213,Coding!$A:$A,0))</f>
        <v>NA</v>
      </c>
      <c r="AA213" t="str">
        <f>INDEX(Coding!$B:$B,MATCH(O213,Coding!$A:$A,0))</f>
        <v>NA</v>
      </c>
      <c r="AB213" t="str">
        <f>INDEX(Coding!$B:$B,MATCH(P213,Coding!$A:$A,0))</f>
        <v>NA</v>
      </c>
      <c r="AC213" t="str">
        <f>INDEX(Coding!$B:$B,MATCH(Q213,Coding!$A:$A,0))</f>
        <v>Highlanders</v>
      </c>
      <c r="AD213" t="str">
        <f>INDEX(Coding!$B:$B,MATCH(R213,Coding!$A:$A,0))</f>
        <v>NA</v>
      </c>
      <c r="AE213" t="str">
        <f>INDEX(Coding!$B:$B,MATCH(S213,Coding!$A:$A,0))</f>
        <v>NA</v>
      </c>
      <c r="AF213" t="str">
        <f>INDEX(Coding!$B:$B,MATCH(T213,Coding!$A:$A,0))</f>
        <v>Waratahs</v>
      </c>
      <c r="AG213" t="str">
        <f>INDEX(Coding!$B:$B,MATCH(U213,Coding!$A:$A,0))</f>
        <v>NA</v>
      </c>
      <c r="AH213" t="str">
        <f>INDEX(Coding!$B:$B,MATCH(V213,Coding!$A:$A,0))</f>
        <v>NA</v>
      </c>
      <c r="AI213" t="str">
        <f>INDEX(Coding!$B:$B,MATCH(W213,Coding!$A:$A,0))</f>
        <v>Crusaders</v>
      </c>
      <c r="AJ213" t="str">
        <f>INDEX(Coding!$B:$B,MATCH(X213,Coding!$A:$A,0))</f>
        <v>Crusaders</v>
      </c>
      <c r="AK213" t="str">
        <f>INDEX(Coding!$B:$B,MATCH(Y213,Coding!$A:$A,0))</f>
        <v>Brumbies</v>
      </c>
    </row>
    <row r="214" spans="1:37">
      <c r="A214" s="7">
        <v>217636617</v>
      </c>
      <c r="B214" t="s">
        <v>38</v>
      </c>
      <c r="C214" t="s">
        <v>38</v>
      </c>
      <c r="D214" t="s">
        <v>37</v>
      </c>
      <c r="E214" t="s">
        <v>37</v>
      </c>
      <c r="F214" t="s">
        <v>38</v>
      </c>
      <c r="G214" t="s">
        <v>38</v>
      </c>
      <c r="H214" t="s">
        <v>37</v>
      </c>
      <c r="I214" t="s">
        <v>38</v>
      </c>
      <c r="J214" t="s">
        <v>37</v>
      </c>
      <c r="K214" t="s">
        <v>38</v>
      </c>
      <c r="L214" t="s">
        <v>37</v>
      </c>
      <c r="M214" t="s">
        <v>37</v>
      </c>
      <c r="N214" t="s">
        <v>127</v>
      </c>
      <c r="O214" t="s">
        <v>751</v>
      </c>
      <c r="P214" t="s">
        <v>752</v>
      </c>
      <c r="Q214" t="s">
        <v>753</v>
      </c>
      <c r="R214" t="s">
        <v>53</v>
      </c>
      <c r="S214" t="s">
        <v>131</v>
      </c>
      <c r="T214" t="s">
        <v>754</v>
      </c>
      <c r="U214" t="s">
        <v>755</v>
      </c>
      <c r="V214" t="s">
        <v>756</v>
      </c>
      <c r="W214" t="s">
        <v>135</v>
      </c>
      <c r="X214" t="s">
        <v>382</v>
      </c>
      <c r="Y214" t="s">
        <v>757</v>
      </c>
      <c r="Z214" t="str">
        <f>INDEX(Coding!$B:$B,MATCH(N214,Coding!$A:$A,0))</f>
        <v>Blues</v>
      </c>
      <c r="AA214" t="str">
        <f>INDEX(Coding!$B:$B,MATCH(O214,Coding!$A:$A,0))</f>
        <v>Brumbies</v>
      </c>
      <c r="AB214" t="str">
        <f>INDEX(Coding!$B:$B,MATCH(P214,Coding!$A:$A,0))</f>
        <v>NA</v>
      </c>
      <c r="AC214" t="str">
        <f>INDEX(Coding!$B:$B,MATCH(Q214,Coding!$A:$A,0))</f>
        <v>Moana Pasifika</v>
      </c>
      <c r="AD214" t="str">
        <f>INDEX(Coding!$B:$B,MATCH(R214,Coding!$A:$A,0))</f>
        <v>Drua</v>
      </c>
      <c r="AE214" t="str">
        <f>INDEX(Coding!$B:$B,MATCH(S214,Coding!$A:$A,0))</f>
        <v>Force</v>
      </c>
      <c r="AF214" t="str">
        <f>INDEX(Coding!$B:$B,MATCH(T214,Coding!$A:$A,0))</f>
        <v>NA</v>
      </c>
      <c r="AG214" t="str">
        <f>INDEX(Coding!$B:$B,MATCH(U214,Coding!$A:$A,0))</f>
        <v>NA</v>
      </c>
      <c r="AH214" t="str">
        <f>INDEX(Coding!$B:$B,MATCH(V214,Coding!$A:$A,0))</f>
        <v>NA</v>
      </c>
      <c r="AI214" t="str">
        <f>INDEX(Coding!$B:$B,MATCH(W214,Coding!$A:$A,0))</f>
        <v>Rebels</v>
      </c>
      <c r="AJ214" t="str">
        <f>INDEX(Coding!$B:$B,MATCH(X214,Coding!$A:$A,0))</f>
        <v>Reds</v>
      </c>
      <c r="AK214" t="str">
        <f>INDEX(Coding!$B:$B,MATCH(Y214,Coding!$A:$A,0))</f>
        <v>NA</v>
      </c>
    </row>
    <row r="215" spans="1:37">
      <c r="A215" s="7">
        <v>217636783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758</v>
      </c>
      <c r="M215" t="s">
        <v>37</v>
      </c>
      <c r="N215" t="s">
        <v>165</v>
      </c>
      <c r="O215" t="s">
        <v>165</v>
      </c>
      <c r="P215" t="s">
        <v>165</v>
      </c>
      <c r="Q215" t="s">
        <v>759</v>
      </c>
      <c r="R215" t="s">
        <v>165</v>
      </c>
      <c r="S215" t="s">
        <v>165</v>
      </c>
      <c r="T215" t="s">
        <v>760</v>
      </c>
      <c r="U215" t="s">
        <v>165</v>
      </c>
      <c r="V215" t="s">
        <v>761</v>
      </c>
      <c r="W215" t="s">
        <v>165</v>
      </c>
      <c r="X215" t="s">
        <v>165</v>
      </c>
      <c r="Y215" t="s">
        <v>165</v>
      </c>
      <c r="Z215" t="str">
        <f>INDEX(Coding!$B:$B,MATCH(N215,Coding!$A:$A,0))</f>
        <v>NA</v>
      </c>
      <c r="AA215" t="str">
        <f>INDEX(Coding!$B:$B,MATCH(O215,Coding!$A:$A,0))</f>
        <v>NA</v>
      </c>
      <c r="AB215" t="str">
        <f>INDEX(Coding!$B:$B,MATCH(P215,Coding!$A:$A,0))</f>
        <v>NA</v>
      </c>
      <c r="AC215" t="str">
        <f>INDEX(Coding!$B:$B,MATCH(Q215,Coding!$A:$A,0))</f>
        <v>Highlanders</v>
      </c>
      <c r="AD215" t="str">
        <f>INDEX(Coding!$B:$B,MATCH(R215,Coding!$A:$A,0))</f>
        <v>NA</v>
      </c>
      <c r="AE215" t="str">
        <f>INDEX(Coding!$B:$B,MATCH(S215,Coding!$A:$A,0))</f>
        <v>NA</v>
      </c>
      <c r="AF215" t="str">
        <f>INDEX(Coding!$B:$B,MATCH(T215,Coding!$A:$A,0))</f>
        <v>Crusaders</v>
      </c>
      <c r="AG215" t="str">
        <f>INDEX(Coding!$B:$B,MATCH(U215,Coding!$A:$A,0))</f>
        <v>NA</v>
      </c>
      <c r="AH215" t="str">
        <f>INDEX(Coding!$B:$B,MATCH(V215,Coding!$A:$A,0))</f>
        <v>NA</v>
      </c>
      <c r="AI215" t="str">
        <f>INDEX(Coding!$B:$B,MATCH(W215,Coding!$A:$A,0))</f>
        <v>NA</v>
      </c>
      <c r="AJ215" t="str">
        <f>INDEX(Coding!$B:$B,MATCH(X215,Coding!$A:$A,0))</f>
        <v>NA</v>
      </c>
      <c r="AK215" t="str">
        <f>INDEX(Coding!$B:$B,MATCH(Y215,Coding!$A:$A,0))</f>
        <v>NA</v>
      </c>
    </row>
    <row r="216" spans="1:37">
      <c r="A216" s="7">
        <v>217636850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37</v>
      </c>
      <c r="N216" t="s">
        <v>348</v>
      </c>
      <c r="O216" t="s">
        <v>348</v>
      </c>
      <c r="P216" t="s">
        <v>348</v>
      </c>
      <c r="Q216" t="s">
        <v>348</v>
      </c>
      <c r="R216" t="s">
        <v>348</v>
      </c>
      <c r="S216" t="s">
        <v>348</v>
      </c>
      <c r="T216" t="s">
        <v>348</v>
      </c>
      <c r="U216" t="s">
        <v>348</v>
      </c>
      <c r="V216" t="s">
        <v>348</v>
      </c>
      <c r="W216" t="s">
        <v>348</v>
      </c>
      <c r="X216" t="s">
        <v>348</v>
      </c>
      <c r="Y216" t="s">
        <v>348</v>
      </c>
      <c r="Z216" t="str">
        <f>INDEX(Coding!$B:$B,MATCH(N216,Coding!$A:$A,0))</f>
        <v>NA</v>
      </c>
      <c r="AA216" t="str">
        <f>INDEX(Coding!$B:$B,MATCH(O216,Coding!$A:$A,0))</f>
        <v>NA</v>
      </c>
      <c r="AB216" t="str">
        <f>INDEX(Coding!$B:$B,MATCH(P216,Coding!$A:$A,0))</f>
        <v>NA</v>
      </c>
      <c r="AC216" t="str">
        <f>INDEX(Coding!$B:$B,MATCH(Q216,Coding!$A:$A,0))</f>
        <v>NA</v>
      </c>
      <c r="AD216" t="str">
        <f>INDEX(Coding!$B:$B,MATCH(R216,Coding!$A:$A,0))</f>
        <v>NA</v>
      </c>
      <c r="AE216" t="str">
        <f>INDEX(Coding!$B:$B,MATCH(S216,Coding!$A:$A,0))</f>
        <v>NA</v>
      </c>
      <c r="AF216" t="str">
        <f>INDEX(Coding!$B:$B,MATCH(T216,Coding!$A:$A,0))</f>
        <v>NA</v>
      </c>
      <c r="AG216" t="str">
        <f>INDEX(Coding!$B:$B,MATCH(U216,Coding!$A:$A,0))</f>
        <v>NA</v>
      </c>
      <c r="AH216" t="str">
        <f>INDEX(Coding!$B:$B,MATCH(V216,Coding!$A:$A,0))</f>
        <v>NA</v>
      </c>
      <c r="AI216" t="str">
        <f>INDEX(Coding!$B:$B,MATCH(W216,Coding!$A:$A,0))</f>
        <v>NA</v>
      </c>
      <c r="AJ216" t="str">
        <f>INDEX(Coding!$B:$B,MATCH(X216,Coding!$A:$A,0))</f>
        <v>NA</v>
      </c>
      <c r="AK216" t="str">
        <f>INDEX(Coding!$B:$B,MATCH(Y216,Coding!$A:$A,0))</f>
        <v>NA</v>
      </c>
    </row>
    <row r="217" spans="1:37">
      <c r="A217" s="7">
        <v>217636886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261</v>
      </c>
      <c r="O217" t="s">
        <v>165</v>
      </c>
      <c r="P217" t="s">
        <v>165</v>
      </c>
      <c r="Q217" t="s">
        <v>165</v>
      </c>
      <c r="R217" t="s">
        <v>165</v>
      </c>
      <c r="S217" t="s">
        <v>165</v>
      </c>
      <c r="T217" t="s">
        <v>165</v>
      </c>
      <c r="U217" t="s">
        <v>165</v>
      </c>
      <c r="V217" t="s">
        <v>165</v>
      </c>
      <c r="W217" t="s">
        <v>762</v>
      </c>
      <c r="X217" t="s">
        <v>165</v>
      </c>
      <c r="Y217" t="s">
        <v>763</v>
      </c>
      <c r="Z217" t="str">
        <f>INDEX(Coding!$B:$B,MATCH(N217,Coding!$A:$A,0))</f>
        <v>NA</v>
      </c>
      <c r="AA217" t="str">
        <f>INDEX(Coding!$B:$B,MATCH(O217,Coding!$A:$A,0))</f>
        <v>NA</v>
      </c>
      <c r="AB217" t="str">
        <f>INDEX(Coding!$B:$B,MATCH(P217,Coding!$A:$A,0))</f>
        <v>NA</v>
      </c>
      <c r="AC217" t="str">
        <f>INDEX(Coding!$B:$B,MATCH(Q217,Coding!$A:$A,0))</f>
        <v>NA</v>
      </c>
      <c r="AD217" t="str">
        <f>INDEX(Coding!$B:$B,MATCH(R217,Coding!$A:$A,0))</f>
        <v>NA</v>
      </c>
      <c r="AE217" t="str">
        <f>INDEX(Coding!$B:$B,MATCH(S217,Coding!$A:$A,0))</f>
        <v>NA</v>
      </c>
      <c r="AF217" t="str">
        <f>INDEX(Coding!$B:$B,MATCH(T217,Coding!$A:$A,0))</f>
        <v>NA</v>
      </c>
      <c r="AG217" t="str">
        <f>INDEX(Coding!$B:$B,MATCH(U217,Coding!$A:$A,0))</f>
        <v>NA</v>
      </c>
      <c r="AH217" t="str">
        <f>INDEX(Coding!$B:$B,MATCH(V217,Coding!$A:$A,0))</f>
        <v>NA</v>
      </c>
      <c r="AI217" t="str">
        <f>INDEX(Coding!$B:$B,MATCH(W217,Coding!$A:$A,0))</f>
        <v>NA</v>
      </c>
      <c r="AJ217" t="str">
        <f>INDEX(Coding!$B:$B,MATCH(X217,Coding!$A:$A,0))</f>
        <v>NA</v>
      </c>
      <c r="AK217" t="str">
        <f>INDEX(Coding!$B:$B,MATCH(Y217,Coding!$A:$A,0))</f>
        <v>NA</v>
      </c>
    </row>
    <row r="218" spans="1:37">
      <c r="A218" s="7">
        <v>217637541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38</v>
      </c>
      <c r="I218" t="s">
        <v>38</v>
      </c>
      <c r="J218" t="s">
        <v>37</v>
      </c>
      <c r="K218" t="s">
        <v>37</v>
      </c>
      <c r="L218" t="s">
        <v>37</v>
      </c>
      <c r="M218" t="s">
        <v>37</v>
      </c>
      <c r="N218" t="s">
        <v>476</v>
      </c>
      <c r="O218" t="s">
        <v>764</v>
      </c>
      <c r="P218" t="s">
        <v>63</v>
      </c>
      <c r="Q218" t="s">
        <v>63</v>
      </c>
      <c r="R218" t="s">
        <v>765</v>
      </c>
      <c r="S218" t="s">
        <v>476</v>
      </c>
      <c r="T218" t="s">
        <v>63</v>
      </c>
      <c r="U218" t="s">
        <v>63</v>
      </c>
      <c r="V218" t="s">
        <v>63</v>
      </c>
      <c r="W218" t="s">
        <v>51</v>
      </c>
      <c r="X218" t="s">
        <v>63</v>
      </c>
      <c r="Y218" t="s">
        <v>63</v>
      </c>
      <c r="Z218" t="str">
        <f>INDEX(Coding!$B:$B,MATCH(N218,Coding!$A:$A,0))</f>
        <v>NA</v>
      </c>
      <c r="AA218" t="str">
        <f>INDEX(Coding!$B:$B,MATCH(O218,Coding!$A:$A,0))</f>
        <v>NA</v>
      </c>
      <c r="AB218" t="str">
        <f>INDEX(Coding!$B:$B,MATCH(P218,Coding!$A:$A,0))</f>
        <v>NA</v>
      </c>
      <c r="AC218" t="str">
        <f>INDEX(Coding!$B:$B,MATCH(Q218,Coding!$A:$A,0))</f>
        <v>NA</v>
      </c>
      <c r="AD218" t="str">
        <f>INDEX(Coding!$B:$B,MATCH(R218,Coding!$A:$A,0))</f>
        <v>NA</v>
      </c>
      <c r="AE218" t="str">
        <f>INDEX(Coding!$B:$B,MATCH(S218,Coding!$A:$A,0))</f>
        <v>NA</v>
      </c>
      <c r="AF218" t="str">
        <f>INDEX(Coding!$B:$B,MATCH(T218,Coding!$A:$A,0))</f>
        <v>NA</v>
      </c>
      <c r="AG218" t="str">
        <f>INDEX(Coding!$B:$B,MATCH(U218,Coding!$A:$A,0))</f>
        <v>NA</v>
      </c>
      <c r="AH218" t="str">
        <f>INDEX(Coding!$B:$B,MATCH(V218,Coding!$A:$A,0))</f>
        <v>NA</v>
      </c>
      <c r="AI218" t="str">
        <f>INDEX(Coding!$B:$B,MATCH(W218,Coding!$A:$A,0))</f>
        <v>Rebels</v>
      </c>
      <c r="AJ218" t="str">
        <f>INDEX(Coding!$B:$B,MATCH(X218,Coding!$A:$A,0))</f>
        <v>NA</v>
      </c>
      <c r="AK218" t="str">
        <f>INDEX(Coding!$B:$B,MATCH(Y218,Coding!$A:$A,0))</f>
        <v>NA</v>
      </c>
    </row>
    <row r="219" spans="1:37">
      <c r="A219" s="7">
        <v>217637558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38</v>
      </c>
      <c r="N219" t="s">
        <v>766</v>
      </c>
      <c r="O219" t="s">
        <v>766</v>
      </c>
      <c r="P219" t="s">
        <v>766</v>
      </c>
      <c r="Q219" t="s">
        <v>766</v>
      </c>
      <c r="R219" t="s">
        <v>766</v>
      </c>
      <c r="S219" t="s">
        <v>766</v>
      </c>
      <c r="T219" t="s">
        <v>766</v>
      </c>
      <c r="U219" t="s">
        <v>766</v>
      </c>
      <c r="V219" t="s">
        <v>766</v>
      </c>
      <c r="W219" t="s">
        <v>766</v>
      </c>
      <c r="X219" t="s">
        <v>766</v>
      </c>
      <c r="Y219" t="s">
        <v>766</v>
      </c>
      <c r="Z219" t="str">
        <f>INDEX(Coding!$B:$B,MATCH(N219,Coding!$A:$A,0))</f>
        <v>NA</v>
      </c>
      <c r="AA219" t="str">
        <f>INDEX(Coding!$B:$B,MATCH(O219,Coding!$A:$A,0))</f>
        <v>NA</v>
      </c>
      <c r="AB219" t="str">
        <f>INDEX(Coding!$B:$B,MATCH(P219,Coding!$A:$A,0))</f>
        <v>NA</v>
      </c>
      <c r="AC219" t="str">
        <f>INDEX(Coding!$B:$B,MATCH(Q219,Coding!$A:$A,0))</f>
        <v>NA</v>
      </c>
      <c r="AD219" t="str">
        <f>INDEX(Coding!$B:$B,MATCH(R219,Coding!$A:$A,0))</f>
        <v>NA</v>
      </c>
      <c r="AE219" t="str">
        <f>INDEX(Coding!$B:$B,MATCH(S219,Coding!$A:$A,0))</f>
        <v>NA</v>
      </c>
      <c r="AF219" t="str">
        <f>INDEX(Coding!$B:$B,MATCH(T219,Coding!$A:$A,0))</f>
        <v>NA</v>
      </c>
      <c r="AG219" t="str">
        <f>INDEX(Coding!$B:$B,MATCH(U219,Coding!$A:$A,0))</f>
        <v>NA</v>
      </c>
      <c r="AH219" t="str">
        <f>INDEX(Coding!$B:$B,MATCH(V219,Coding!$A:$A,0))</f>
        <v>NA</v>
      </c>
      <c r="AI219" t="str">
        <f>INDEX(Coding!$B:$B,MATCH(W219,Coding!$A:$A,0))</f>
        <v>NA</v>
      </c>
      <c r="AJ219" t="str">
        <f>INDEX(Coding!$B:$B,MATCH(X219,Coding!$A:$A,0))</f>
        <v>NA</v>
      </c>
      <c r="AK219" t="str">
        <f>INDEX(Coding!$B:$B,MATCH(Y219,Coding!$A:$A,0))</f>
        <v>NA</v>
      </c>
    </row>
    <row r="220" spans="1:37">
      <c r="A220" s="7">
        <v>217637581</v>
      </c>
      <c r="B220" t="s">
        <v>38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50</v>
      </c>
      <c r="O220" t="s">
        <v>42</v>
      </c>
      <c r="P220" t="s">
        <v>43</v>
      </c>
      <c r="Q220" t="s">
        <v>43</v>
      </c>
      <c r="R220" t="s">
        <v>55</v>
      </c>
      <c r="S220" t="s">
        <v>59</v>
      </c>
      <c r="T220" t="s">
        <v>50</v>
      </c>
      <c r="U220" t="s">
        <v>50</v>
      </c>
      <c r="V220" t="s">
        <v>47</v>
      </c>
      <c r="W220" t="s">
        <v>50</v>
      </c>
      <c r="X220" t="s">
        <v>47</v>
      </c>
      <c r="Y220" t="s">
        <v>47</v>
      </c>
      <c r="Z220" t="str">
        <f>INDEX(Coding!$B:$B,MATCH(N220,Coding!$A:$A,0))</f>
        <v>Crusaders</v>
      </c>
      <c r="AA220" t="str">
        <f>INDEX(Coding!$B:$B,MATCH(O220,Coding!$A:$A,0))</f>
        <v>Waratahs</v>
      </c>
      <c r="AB220" t="str">
        <f>INDEX(Coding!$B:$B,MATCH(P220,Coding!$A:$A,0))</f>
        <v>Highlanders</v>
      </c>
      <c r="AC220" t="str">
        <f>INDEX(Coding!$B:$B,MATCH(Q220,Coding!$A:$A,0))</f>
        <v>Highlanders</v>
      </c>
      <c r="AD220" t="str">
        <f>INDEX(Coding!$B:$B,MATCH(R220,Coding!$A:$A,0))</f>
        <v>Hurricanes</v>
      </c>
      <c r="AE220" t="str">
        <f>INDEX(Coding!$B:$B,MATCH(S220,Coding!$A:$A,0))</f>
        <v>Chiefs</v>
      </c>
      <c r="AF220" t="str">
        <f>INDEX(Coding!$B:$B,MATCH(T220,Coding!$A:$A,0))</f>
        <v>Crusaders</v>
      </c>
      <c r="AG220" t="str">
        <f>INDEX(Coding!$B:$B,MATCH(U220,Coding!$A:$A,0))</f>
        <v>Crusaders</v>
      </c>
      <c r="AH220" t="str">
        <f>INDEX(Coding!$B:$B,MATCH(V220,Coding!$A:$A,0))</f>
        <v>Blues</v>
      </c>
      <c r="AI220" t="str">
        <f>INDEX(Coding!$B:$B,MATCH(W220,Coding!$A:$A,0))</f>
        <v>Crusaders</v>
      </c>
      <c r="AJ220" t="str">
        <f>INDEX(Coding!$B:$B,MATCH(X220,Coding!$A:$A,0))</f>
        <v>Blues</v>
      </c>
      <c r="AK220" t="str">
        <f>INDEX(Coding!$B:$B,MATCH(Y220,Coding!$A:$A,0))</f>
        <v>Blues</v>
      </c>
    </row>
    <row r="221" spans="1:37">
      <c r="A221" s="7">
        <v>217637583</v>
      </c>
      <c r="B221" t="s">
        <v>38</v>
      </c>
      <c r="C221" t="s">
        <v>37</v>
      </c>
      <c r="D221" t="s">
        <v>37</v>
      </c>
      <c r="E221" t="s">
        <v>37</v>
      </c>
      <c r="F221" t="s">
        <v>37</v>
      </c>
      <c r="G221" t="s">
        <v>38</v>
      </c>
      <c r="H221" t="s">
        <v>37</v>
      </c>
      <c r="I221" t="s">
        <v>38</v>
      </c>
      <c r="J221" t="s">
        <v>37</v>
      </c>
      <c r="K221" t="s">
        <v>37</v>
      </c>
      <c r="L221" t="s">
        <v>37</v>
      </c>
      <c r="M221" t="s">
        <v>37</v>
      </c>
      <c r="N221" t="s">
        <v>71</v>
      </c>
      <c r="O221" t="s">
        <v>767</v>
      </c>
      <c r="P221" t="s">
        <v>768</v>
      </c>
      <c r="Q221" t="s">
        <v>769</v>
      </c>
      <c r="R221" t="s">
        <v>770</v>
      </c>
      <c r="S221" t="s">
        <v>771</v>
      </c>
      <c r="T221" t="s">
        <v>772</v>
      </c>
      <c r="U221" t="s">
        <v>773</v>
      </c>
      <c r="V221" t="s">
        <v>774</v>
      </c>
      <c r="W221" t="s">
        <v>775</v>
      </c>
      <c r="X221" t="s">
        <v>47</v>
      </c>
      <c r="Y221" t="s">
        <v>776</v>
      </c>
      <c r="Z221" t="str">
        <f>INDEX(Coding!$B:$B,MATCH(N221,Coding!$A:$A,0))</f>
        <v>Reds</v>
      </c>
      <c r="AA221" t="str">
        <f>INDEX(Coding!$B:$B,MATCH(O221,Coding!$A:$A,0))</f>
        <v>NA</v>
      </c>
      <c r="AB221" t="str">
        <f>INDEX(Coding!$B:$B,MATCH(P221,Coding!$A:$A,0))</f>
        <v>NA</v>
      </c>
      <c r="AC221" t="str">
        <f>INDEX(Coding!$B:$B,MATCH(Q221,Coding!$A:$A,0))</f>
        <v>NA</v>
      </c>
      <c r="AD221" t="str">
        <f>INDEX(Coding!$B:$B,MATCH(R221,Coding!$A:$A,0))</f>
        <v>NA</v>
      </c>
      <c r="AE221" t="str">
        <f>INDEX(Coding!$B:$B,MATCH(S221,Coding!$A:$A,0))</f>
        <v>NA</v>
      </c>
      <c r="AF221" t="str">
        <f>INDEX(Coding!$B:$B,MATCH(T221,Coding!$A:$A,0))</f>
        <v>NA</v>
      </c>
      <c r="AG221" t="str">
        <f>INDEX(Coding!$B:$B,MATCH(U221,Coding!$A:$A,0))</f>
        <v>NA</v>
      </c>
      <c r="AH221" t="str">
        <f>INDEX(Coding!$B:$B,MATCH(V221,Coding!$A:$A,0))</f>
        <v>NA</v>
      </c>
      <c r="AI221" t="str">
        <f>INDEX(Coding!$B:$B,MATCH(W221,Coding!$A:$A,0))</f>
        <v>NA</v>
      </c>
      <c r="AJ221" t="str">
        <f>INDEX(Coding!$B:$B,MATCH(X221,Coding!$A:$A,0))</f>
        <v>Blues</v>
      </c>
      <c r="AK221" t="str">
        <f>INDEX(Coding!$B:$B,MATCH(Y221,Coding!$A:$A,0))</f>
        <v>NA</v>
      </c>
    </row>
    <row r="222" spans="1:37">
      <c r="A222" s="7">
        <v>217637616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38</v>
      </c>
      <c r="N222" t="s">
        <v>96</v>
      </c>
      <c r="O222" t="s">
        <v>96</v>
      </c>
      <c r="P222" t="s">
        <v>96</v>
      </c>
      <c r="Q222" t="s">
        <v>96</v>
      </c>
      <c r="R222" t="s">
        <v>96</v>
      </c>
      <c r="S222" t="s">
        <v>96</v>
      </c>
      <c r="T222" t="s">
        <v>96</v>
      </c>
      <c r="U222" t="s">
        <v>96</v>
      </c>
      <c r="V222" t="s">
        <v>96</v>
      </c>
      <c r="W222" t="s">
        <v>96</v>
      </c>
      <c r="X222" t="s">
        <v>96</v>
      </c>
      <c r="Y222" t="s">
        <v>96</v>
      </c>
      <c r="Z222" t="str">
        <f>INDEX(Coding!$B:$B,MATCH(N222,Coding!$A:$A,0))</f>
        <v>NA</v>
      </c>
      <c r="AA222" t="str">
        <f>INDEX(Coding!$B:$B,MATCH(O222,Coding!$A:$A,0))</f>
        <v>NA</v>
      </c>
      <c r="AB222" t="str">
        <f>INDEX(Coding!$B:$B,MATCH(P222,Coding!$A:$A,0))</f>
        <v>NA</v>
      </c>
      <c r="AC222" t="str">
        <f>INDEX(Coding!$B:$B,MATCH(Q222,Coding!$A:$A,0))</f>
        <v>NA</v>
      </c>
      <c r="AD222" t="str">
        <f>INDEX(Coding!$B:$B,MATCH(R222,Coding!$A:$A,0))</f>
        <v>NA</v>
      </c>
      <c r="AE222" t="str">
        <f>INDEX(Coding!$B:$B,MATCH(S222,Coding!$A:$A,0))</f>
        <v>NA</v>
      </c>
      <c r="AF222" t="str">
        <f>INDEX(Coding!$B:$B,MATCH(T222,Coding!$A:$A,0))</f>
        <v>NA</v>
      </c>
      <c r="AG222" t="str">
        <f>INDEX(Coding!$B:$B,MATCH(U222,Coding!$A:$A,0))</f>
        <v>NA</v>
      </c>
      <c r="AH222" t="str">
        <f>INDEX(Coding!$B:$B,MATCH(V222,Coding!$A:$A,0))</f>
        <v>NA</v>
      </c>
      <c r="AI222" t="str">
        <f>INDEX(Coding!$B:$B,MATCH(W222,Coding!$A:$A,0))</f>
        <v>NA</v>
      </c>
      <c r="AJ222" t="str">
        <f>INDEX(Coding!$B:$B,MATCH(X222,Coding!$A:$A,0))</f>
        <v>NA</v>
      </c>
      <c r="AK222" t="str">
        <f>INDEX(Coding!$B:$B,MATCH(Y222,Coding!$A:$A,0))</f>
        <v>NA</v>
      </c>
    </row>
    <row r="223" spans="1:37">
      <c r="A223" s="7">
        <v>217637632</v>
      </c>
      <c r="B223" t="s">
        <v>38</v>
      </c>
      <c r="C223" t="s">
        <v>38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777</v>
      </c>
      <c r="O223" t="s">
        <v>51</v>
      </c>
      <c r="P223" t="s">
        <v>50</v>
      </c>
      <c r="Q223" t="s">
        <v>59</v>
      </c>
      <c r="R223" t="s">
        <v>47</v>
      </c>
      <c r="S223" t="s">
        <v>160</v>
      </c>
      <c r="T223" t="s">
        <v>55</v>
      </c>
      <c r="U223" t="s">
        <v>47</v>
      </c>
      <c r="V223" t="s">
        <v>71</v>
      </c>
      <c r="W223" t="s">
        <v>46</v>
      </c>
      <c r="X223" t="s">
        <v>54</v>
      </c>
      <c r="Y223" t="s">
        <v>290</v>
      </c>
      <c r="Z223" t="str">
        <f>INDEX(Coding!$B:$B,MATCH(N223,Coding!$A:$A,0))</f>
        <v>NA</v>
      </c>
      <c r="AA223" t="str">
        <f>INDEX(Coding!$B:$B,MATCH(O223,Coding!$A:$A,0))</f>
        <v>Rebels</v>
      </c>
      <c r="AB223" t="str">
        <f>INDEX(Coding!$B:$B,MATCH(P223,Coding!$A:$A,0))</f>
        <v>Crusaders</v>
      </c>
      <c r="AC223" t="str">
        <f>INDEX(Coding!$B:$B,MATCH(Q223,Coding!$A:$A,0))</f>
        <v>Chiefs</v>
      </c>
      <c r="AD223" t="str">
        <f>INDEX(Coding!$B:$B,MATCH(R223,Coding!$A:$A,0))</f>
        <v>Blues</v>
      </c>
      <c r="AE223" t="str">
        <f>INDEX(Coding!$B:$B,MATCH(S223,Coding!$A:$A,0))</f>
        <v>NA</v>
      </c>
      <c r="AF223" t="str">
        <f>INDEX(Coding!$B:$B,MATCH(T223,Coding!$A:$A,0))</f>
        <v>Hurricanes</v>
      </c>
      <c r="AG223" t="str">
        <f>INDEX(Coding!$B:$B,MATCH(U223,Coding!$A:$A,0))</f>
        <v>Blues</v>
      </c>
      <c r="AH223" t="str">
        <f>INDEX(Coding!$B:$B,MATCH(V223,Coding!$A:$A,0))</f>
        <v>Reds</v>
      </c>
      <c r="AI223" t="str">
        <f>INDEX(Coding!$B:$B,MATCH(W223,Coding!$A:$A,0))</f>
        <v>Brumbies</v>
      </c>
      <c r="AJ223" t="str">
        <f>INDEX(Coding!$B:$B,MATCH(X223,Coding!$A:$A,0))</f>
        <v>Waratahs</v>
      </c>
      <c r="AK223" t="str">
        <f>INDEX(Coding!$B:$B,MATCH(Y223,Coding!$A:$A,0))</f>
        <v>NA</v>
      </c>
    </row>
    <row r="224" spans="1:37">
      <c r="A224" s="7">
        <v>217637657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55</v>
      </c>
      <c r="O224" t="s">
        <v>663</v>
      </c>
      <c r="P224" t="s">
        <v>55</v>
      </c>
      <c r="Q224" t="s">
        <v>43</v>
      </c>
      <c r="R224" t="s">
        <v>56</v>
      </c>
      <c r="S224" t="s">
        <v>56</v>
      </c>
      <c r="T224" t="s">
        <v>56</v>
      </c>
      <c r="U224" t="s">
        <v>47</v>
      </c>
      <c r="V224" t="s">
        <v>56</v>
      </c>
      <c r="W224" t="s">
        <v>56</v>
      </c>
      <c r="X224" t="s">
        <v>47</v>
      </c>
      <c r="Y224" t="s">
        <v>56</v>
      </c>
      <c r="Z224" t="str">
        <f>INDEX(Coding!$B:$B,MATCH(N224,Coding!$A:$A,0))</f>
        <v>Hurricanes</v>
      </c>
      <c r="AA224" t="str">
        <f>INDEX(Coding!$B:$B,MATCH(O224,Coding!$A:$A,0))</f>
        <v>NA</v>
      </c>
      <c r="AB224" t="str">
        <f>INDEX(Coding!$B:$B,MATCH(P224,Coding!$A:$A,0))</f>
        <v>Hurricanes</v>
      </c>
      <c r="AC224" t="str">
        <f>INDEX(Coding!$B:$B,MATCH(Q224,Coding!$A:$A,0))</f>
        <v>Highlanders</v>
      </c>
      <c r="AD224" t="str">
        <f>INDEX(Coding!$B:$B,MATCH(R224,Coding!$A:$A,0))</f>
        <v>NA</v>
      </c>
      <c r="AE224" t="str">
        <f>INDEX(Coding!$B:$B,MATCH(S224,Coding!$A:$A,0))</f>
        <v>NA</v>
      </c>
      <c r="AF224" t="str">
        <f>INDEX(Coding!$B:$B,MATCH(T224,Coding!$A:$A,0))</f>
        <v>NA</v>
      </c>
      <c r="AG224" t="str">
        <f>INDEX(Coding!$B:$B,MATCH(U224,Coding!$A:$A,0))</f>
        <v>Blues</v>
      </c>
      <c r="AH224" t="str">
        <f>INDEX(Coding!$B:$B,MATCH(V224,Coding!$A:$A,0))</f>
        <v>NA</v>
      </c>
      <c r="AI224" t="str">
        <f>INDEX(Coding!$B:$B,MATCH(W224,Coding!$A:$A,0))</f>
        <v>NA</v>
      </c>
      <c r="AJ224" t="str">
        <f>INDEX(Coding!$B:$B,MATCH(X224,Coding!$A:$A,0))</f>
        <v>Blues</v>
      </c>
      <c r="AK224" t="str">
        <f>INDEX(Coding!$B:$B,MATCH(Y224,Coding!$A:$A,0))</f>
        <v>NA</v>
      </c>
    </row>
    <row r="225" spans="1:37">
      <c r="A225" s="7">
        <v>217637686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38</v>
      </c>
      <c r="N225" t="s">
        <v>264</v>
      </c>
      <c r="O225" t="s">
        <v>263</v>
      </c>
      <c r="P225" t="s">
        <v>263</v>
      </c>
      <c r="Q225" t="s">
        <v>189</v>
      </c>
      <c r="R225" t="s">
        <v>263</v>
      </c>
      <c r="S225" t="s">
        <v>263</v>
      </c>
      <c r="T225" t="s">
        <v>263</v>
      </c>
      <c r="U225" t="s">
        <v>263</v>
      </c>
      <c r="V225" t="s">
        <v>348</v>
      </c>
      <c r="W225" t="s">
        <v>263</v>
      </c>
      <c r="X225" t="s">
        <v>263</v>
      </c>
      <c r="Y225" t="s">
        <v>260</v>
      </c>
      <c r="Z225" t="str">
        <f>INDEX(Coding!$B:$B,MATCH(N225,Coding!$A:$A,0))</f>
        <v>Crusaders</v>
      </c>
      <c r="AA225" t="str">
        <f>INDEX(Coding!$B:$B,MATCH(O225,Coding!$A:$A,0))</f>
        <v>Blues</v>
      </c>
      <c r="AB225" t="str">
        <f>INDEX(Coding!$B:$B,MATCH(P225,Coding!$A:$A,0))</f>
        <v>Blues</v>
      </c>
      <c r="AC225" t="str">
        <f>INDEX(Coding!$B:$B,MATCH(Q225,Coding!$A:$A,0))</f>
        <v>Hurricanes</v>
      </c>
      <c r="AD225" t="str">
        <f>INDEX(Coding!$B:$B,MATCH(R225,Coding!$A:$A,0))</f>
        <v>Blues</v>
      </c>
      <c r="AE225" t="str">
        <f>INDEX(Coding!$B:$B,MATCH(S225,Coding!$A:$A,0))</f>
        <v>Blues</v>
      </c>
      <c r="AF225" t="str">
        <f>INDEX(Coding!$B:$B,MATCH(T225,Coding!$A:$A,0))</f>
        <v>Blues</v>
      </c>
      <c r="AG225" t="str">
        <f>INDEX(Coding!$B:$B,MATCH(U225,Coding!$A:$A,0))</f>
        <v>Blues</v>
      </c>
      <c r="AH225" t="str">
        <f>INDEX(Coding!$B:$B,MATCH(V225,Coding!$A:$A,0))</f>
        <v>NA</v>
      </c>
      <c r="AI225" t="str">
        <f>INDEX(Coding!$B:$B,MATCH(W225,Coding!$A:$A,0))</f>
        <v>Blues</v>
      </c>
      <c r="AJ225" t="str">
        <f>INDEX(Coding!$B:$B,MATCH(X225,Coding!$A:$A,0))</f>
        <v>Blues</v>
      </c>
      <c r="AK225" t="str">
        <f>INDEX(Coding!$B:$B,MATCH(Y225,Coding!$A:$A,0))</f>
        <v>Highlanders</v>
      </c>
    </row>
    <row r="226" spans="1:37">
      <c r="A226" s="7">
        <v>217637770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38</v>
      </c>
      <c r="N226" t="s">
        <v>55</v>
      </c>
      <c r="O226" t="s">
        <v>63</v>
      </c>
      <c r="P226" t="s">
        <v>778</v>
      </c>
      <c r="Q226" t="s">
        <v>43</v>
      </c>
      <c r="R226" t="s">
        <v>63</v>
      </c>
      <c r="S226" t="s">
        <v>63</v>
      </c>
      <c r="T226" t="s">
        <v>50</v>
      </c>
      <c r="U226" t="s">
        <v>59</v>
      </c>
      <c r="V226" t="s">
        <v>63</v>
      </c>
      <c r="W226" t="s">
        <v>63</v>
      </c>
      <c r="X226" t="s">
        <v>63</v>
      </c>
      <c r="Y226" t="s">
        <v>63</v>
      </c>
      <c r="Z226" t="str">
        <f>INDEX(Coding!$B:$B,MATCH(N226,Coding!$A:$A,0))</f>
        <v>Hurricanes</v>
      </c>
      <c r="AA226" t="str">
        <f>INDEX(Coding!$B:$B,MATCH(O226,Coding!$A:$A,0))</f>
        <v>NA</v>
      </c>
      <c r="AB226" t="str">
        <f>INDEX(Coding!$B:$B,MATCH(P226,Coding!$A:$A,0))</f>
        <v>Hurricanes</v>
      </c>
      <c r="AC226" t="str">
        <f>INDEX(Coding!$B:$B,MATCH(Q226,Coding!$A:$A,0))</f>
        <v>Highlanders</v>
      </c>
      <c r="AD226" t="str">
        <f>INDEX(Coding!$B:$B,MATCH(R226,Coding!$A:$A,0))</f>
        <v>NA</v>
      </c>
      <c r="AE226" t="str">
        <f>INDEX(Coding!$B:$B,MATCH(S226,Coding!$A:$A,0))</f>
        <v>NA</v>
      </c>
      <c r="AF226" t="str">
        <f>INDEX(Coding!$B:$B,MATCH(T226,Coding!$A:$A,0))</f>
        <v>Crusaders</v>
      </c>
      <c r="AG226" t="str">
        <f>INDEX(Coding!$B:$B,MATCH(U226,Coding!$A:$A,0))</f>
        <v>Chiefs</v>
      </c>
      <c r="AH226" t="str">
        <f>INDEX(Coding!$B:$B,MATCH(V226,Coding!$A:$A,0))</f>
        <v>NA</v>
      </c>
      <c r="AI226" t="str">
        <f>INDEX(Coding!$B:$B,MATCH(W226,Coding!$A:$A,0))</f>
        <v>NA</v>
      </c>
      <c r="AJ226" t="str">
        <f>INDEX(Coding!$B:$B,MATCH(X226,Coding!$A:$A,0))</f>
        <v>NA</v>
      </c>
      <c r="AK226" t="str">
        <f>INDEX(Coding!$B:$B,MATCH(Y226,Coding!$A:$A,0))</f>
        <v>NA</v>
      </c>
    </row>
    <row r="227" spans="1:37">
      <c r="A227" s="7">
        <v>217637896</v>
      </c>
      <c r="B227" t="s">
        <v>38</v>
      </c>
      <c r="C227" t="s">
        <v>38</v>
      </c>
      <c r="D227" t="s">
        <v>37</v>
      </c>
      <c r="E227" t="s">
        <v>37</v>
      </c>
      <c r="F227" t="s">
        <v>38</v>
      </c>
      <c r="G227" t="s">
        <v>37</v>
      </c>
      <c r="H227" t="s">
        <v>38</v>
      </c>
      <c r="I227" t="s">
        <v>37</v>
      </c>
      <c r="J227" t="s">
        <v>38</v>
      </c>
      <c r="K227" t="s">
        <v>38</v>
      </c>
      <c r="L227" t="s">
        <v>37</v>
      </c>
      <c r="M227" t="s">
        <v>37</v>
      </c>
      <c r="N227" t="s">
        <v>71</v>
      </c>
      <c r="O227" t="s">
        <v>44</v>
      </c>
      <c r="P227" t="s">
        <v>55</v>
      </c>
      <c r="Q227" t="s">
        <v>47</v>
      </c>
      <c r="R227" t="s">
        <v>44</v>
      </c>
      <c r="S227" t="s">
        <v>47</v>
      </c>
      <c r="T227" t="s">
        <v>44</v>
      </c>
      <c r="U227" t="s">
        <v>47</v>
      </c>
      <c r="V227" t="s">
        <v>47</v>
      </c>
      <c r="W227" t="s">
        <v>47</v>
      </c>
      <c r="X227" t="s">
        <v>51</v>
      </c>
      <c r="Y227" t="s">
        <v>50</v>
      </c>
      <c r="Z227" t="str">
        <f>INDEX(Coding!$B:$B,MATCH(N227,Coding!$A:$A,0))</f>
        <v>Reds</v>
      </c>
      <c r="AA227" t="str">
        <f>INDEX(Coding!$B:$B,MATCH(O227,Coding!$A:$A,0))</f>
        <v>Force</v>
      </c>
      <c r="AB227" t="str">
        <f>INDEX(Coding!$B:$B,MATCH(P227,Coding!$A:$A,0))</f>
        <v>Hurricanes</v>
      </c>
      <c r="AC227" t="str">
        <f>INDEX(Coding!$B:$B,MATCH(Q227,Coding!$A:$A,0))</f>
        <v>Blues</v>
      </c>
      <c r="AD227" t="str">
        <f>INDEX(Coding!$B:$B,MATCH(R227,Coding!$A:$A,0))</f>
        <v>Force</v>
      </c>
      <c r="AE227" t="str">
        <f>INDEX(Coding!$B:$B,MATCH(S227,Coding!$A:$A,0))</f>
        <v>Blues</v>
      </c>
      <c r="AF227" t="str">
        <f>INDEX(Coding!$B:$B,MATCH(T227,Coding!$A:$A,0))</f>
        <v>Force</v>
      </c>
      <c r="AG227" t="str">
        <f>INDEX(Coding!$B:$B,MATCH(U227,Coding!$A:$A,0))</f>
        <v>Blues</v>
      </c>
      <c r="AH227" t="str">
        <f>INDEX(Coding!$B:$B,MATCH(V227,Coding!$A:$A,0))</f>
        <v>Blues</v>
      </c>
      <c r="AI227" t="str">
        <f>INDEX(Coding!$B:$B,MATCH(W227,Coding!$A:$A,0))</f>
        <v>Blues</v>
      </c>
      <c r="AJ227" t="str">
        <f>INDEX(Coding!$B:$B,MATCH(X227,Coding!$A:$A,0))</f>
        <v>Rebels</v>
      </c>
      <c r="AK227" t="str">
        <f>INDEX(Coding!$B:$B,MATCH(Y227,Coding!$A:$A,0))</f>
        <v>Crusaders</v>
      </c>
    </row>
    <row r="228" spans="1:37">
      <c r="A228" s="7">
        <v>217637919</v>
      </c>
      <c r="B228" t="s">
        <v>38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37</v>
      </c>
      <c r="M228" t="s">
        <v>37</v>
      </c>
      <c r="N228" t="s">
        <v>40</v>
      </c>
      <c r="O228" t="s">
        <v>41</v>
      </c>
      <c r="P228" t="s">
        <v>779</v>
      </c>
      <c r="Q228" t="s">
        <v>35</v>
      </c>
      <c r="R228" t="s">
        <v>780</v>
      </c>
      <c r="S228" t="s">
        <v>781</v>
      </c>
      <c r="T228" t="s">
        <v>40</v>
      </c>
      <c r="U228" t="s">
        <v>782</v>
      </c>
      <c r="V228" t="s">
        <v>783</v>
      </c>
      <c r="W228" t="s">
        <v>784</v>
      </c>
      <c r="X228" t="s">
        <v>86</v>
      </c>
      <c r="Y228" t="s">
        <v>785</v>
      </c>
      <c r="Z228" t="str">
        <f>INDEX(Coding!$B:$B,MATCH(N228,Coding!$A:$A,0))</f>
        <v>NA</v>
      </c>
      <c r="AA228" t="str">
        <f>INDEX(Coding!$B:$B,MATCH(O228,Coding!$A:$A,0))</f>
        <v>NA</v>
      </c>
      <c r="AB228" t="str">
        <f>INDEX(Coding!$B:$B,MATCH(P228,Coding!$A:$A,0))</f>
        <v>NA</v>
      </c>
      <c r="AC228" t="str">
        <f>INDEX(Coding!$B:$B,MATCH(Q228,Coding!$A:$A,0))</f>
        <v>NA</v>
      </c>
      <c r="AD228" t="str">
        <f>INDEX(Coding!$B:$B,MATCH(R228,Coding!$A:$A,0))</f>
        <v>NA</v>
      </c>
      <c r="AE228" t="str">
        <f>INDEX(Coding!$B:$B,MATCH(S228,Coding!$A:$A,0))</f>
        <v>NA</v>
      </c>
      <c r="AF228" t="str">
        <f>INDEX(Coding!$B:$B,MATCH(T228,Coding!$A:$A,0))</f>
        <v>NA</v>
      </c>
      <c r="AG228" t="str">
        <f>INDEX(Coding!$B:$B,MATCH(U228,Coding!$A:$A,0))</f>
        <v>NA</v>
      </c>
      <c r="AH228" t="str">
        <f>INDEX(Coding!$B:$B,MATCH(V228,Coding!$A:$A,0))</f>
        <v>NA</v>
      </c>
      <c r="AI228" t="str">
        <f>INDEX(Coding!$B:$B,MATCH(W228,Coding!$A:$A,0))</f>
        <v>NA</v>
      </c>
      <c r="AJ228" t="str">
        <f>INDEX(Coding!$B:$B,MATCH(X228,Coding!$A:$A,0))</f>
        <v>Hurricanes</v>
      </c>
      <c r="AK228" t="str">
        <f>INDEX(Coding!$B:$B,MATCH(Y228,Coding!$A:$A,0))</f>
        <v>NA</v>
      </c>
    </row>
    <row r="229" spans="1:37">
      <c r="A229" s="7">
        <v>217637937</v>
      </c>
      <c r="B229" t="s">
        <v>38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38</v>
      </c>
      <c r="L229" t="s">
        <v>37</v>
      </c>
      <c r="M229" t="s">
        <v>37</v>
      </c>
      <c r="N229" t="s">
        <v>786</v>
      </c>
      <c r="O229" t="s">
        <v>418</v>
      </c>
      <c r="P229" t="s">
        <v>787</v>
      </c>
      <c r="Q229" t="s">
        <v>235</v>
      </c>
      <c r="R229" t="s">
        <v>97</v>
      </c>
      <c r="S229" t="s">
        <v>551</v>
      </c>
      <c r="T229" t="s">
        <v>788</v>
      </c>
      <c r="U229" t="s">
        <v>789</v>
      </c>
      <c r="V229" t="s">
        <v>790</v>
      </c>
      <c r="W229" t="s">
        <v>418</v>
      </c>
      <c r="X229" t="s">
        <v>791</v>
      </c>
      <c r="Y229" t="s">
        <v>551</v>
      </c>
      <c r="Z229" t="str">
        <f>INDEX(Coding!$B:$B,MATCH(N229,Coding!$A:$A,0))</f>
        <v>NA</v>
      </c>
      <c r="AA229" t="str">
        <f>INDEX(Coding!$B:$B,MATCH(O229,Coding!$A:$A,0))</f>
        <v>NA</v>
      </c>
      <c r="AB229" t="str">
        <f>INDEX(Coding!$B:$B,MATCH(P229,Coding!$A:$A,0))</f>
        <v>NA</v>
      </c>
      <c r="AC229" t="str">
        <f>INDEX(Coding!$B:$B,MATCH(Q229,Coding!$A:$A,0))</f>
        <v>Chiefs</v>
      </c>
      <c r="AD229" t="str">
        <f>INDEX(Coding!$B:$B,MATCH(R229,Coding!$A:$A,0))</f>
        <v>NA</v>
      </c>
      <c r="AE229" t="str">
        <f>INDEX(Coding!$B:$B,MATCH(S229,Coding!$A:$A,0))</f>
        <v>NA</v>
      </c>
      <c r="AF229" t="str">
        <f>INDEX(Coding!$B:$B,MATCH(T229,Coding!$A:$A,0))</f>
        <v>NA</v>
      </c>
      <c r="AG229" t="str">
        <f>INDEX(Coding!$B:$B,MATCH(U229,Coding!$A:$A,0))</f>
        <v>Blues</v>
      </c>
      <c r="AH229" t="str">
        <f>INDEX(Coding!$B:$B,MATCH(V229,Coding!$A:$A,0))</f>
        <v>NA</v>
      </c>
      <c r="AI229" t="str">
        <f>INDEX(Coding!$B:$B,MATCH(W229,Coding!$A:$A,0))</f>
        <v>NA</v>
      </c>
      <c r="AJ229" t="str">
        <f>INDEX(Coding!$B:$B,MATCH(X229,Coding!$A:$A,0))</f>
        <v>NA</v>
      </c>
      <c r="AK229" t="str">
        <f>INDEX(Coding!$B:$B,MATCH(Y229,Coding!$A:$A,0))</f>
        <v>NA</v>
      </c>
    </row>
    <row r="230" spans="1:37">
      <c r="A230" s="7">
        <v>217637956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38</v>
      </c>
      <c r="N230" t="s">
        <v>40</v>
      </c>
      <c r="O230" t="s">
        <v>153</v>
      </c>
      <c r="P230" t="s">
        <v>45</v>
      </c>
      <c r="Q230" t="s">
        <v>57</v>
      </c>
      <c r="R230" t="s">
        <v>153</v>
      </c>
      <c r="S230" t="s">
        <v>153</v>
      </c>
      <c r="T230" t="s">
        <v>58</v>
      </c>
      <c r="U230" t="s">
        <v>86</v>
      </c>
      <c r="V230" t="s">
        <v>324</v>
      </c>
      <c r="W230" t="s">
        <v>153</v>
      </c>
      <c r="X230" t="s">
        <v>153</v>
      </c>
      <c r="Y230" t="s">
        <v>153</v>
      </c>
      <c r="Z230" t="str">
        <f>INDEX(Coding!$B:$B,MATCH(N230,Coding!$A:$A,0))</f>
        <v>NA</v>
      </c>
      <c r="AA230" t="str">
        <f>INDEX(Coding!$B:$B,MATCH(O230,Coding!$A:$A,0))</f>
        <v>NA</v>
      </c>
      <c r="AB230" t="str">
        <f>INDEX(Coding!$B:$B,MATCH(P230,Coding!$A:$A,0))</f>
        <v>NA</v>
      </c>
      <c r="AC230" t="str">
        <f>INDEX(Coding!$B:$B,MATCH(Q230,Coding!$A:$A,0))</f>
        <v>NA</v>
      </c>
      <c r="AD230" t="str">
        <f>INDEX(Coding!$B:$B,MATCH(R230,Coding!$A:$A,0))</f>
        <v>NA</v>
      </c>
      <c r="AE230" t="str">
        <f>INDEX(Coding!$B:$B,MATCH(S230,Coding!$A:$A,0))</f>
        <v>NA</v>
      </c>
      <c r="AF230" t="str">
        <f>INDEX(Coding!$B:$B,MATCH(T230,Coding!$A:$A,0))</f>
        <v>Highlanders</v>
      </c>
      <c r="AG230" t="str">
        <f>INDEX(Coding!$B:$B,MATCH(U230,Coding!$A:$A,0))</f>
        <v>Hurricanes</v>
      </c>
      <c r="AH230" t="str">
        <f>INDEX(Coding!$B:$B,MATCH(V230,Coding!$A:$A,0))</f>
        <v>NA</v>
      </c>
      <c r="AI230" t="str">
        <f>INDEX(Coding!$B:$B,MATCH(W230,Coding!$A:$A,0))</f>
        <v>NA</v>
      </c>
      <c r="AJ230" t="str">
        <f>INDEX(Coding!$B:$B,MATCH(X230,Coding!$A:$A,0))</f>
        <v>NA</v>
      </c>
      <c r="AK230" t="str">
        <f>INDEX(Coding!$B:$B,MATCH(Y230,Coding!$A:$A,0))</f>
        <v>NA</v>
      </c>
    </row>
    <row r="231" spans="1:37">
      <c r="A231" s="7">
        <v>217637996</v>
      </c>
      <c r="B231" t="s">
        <v>37</v>
      </c>
      <c r="C231" t="s">
        <v>38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38</v>
      </c>
      <c r="J231" t="s">
        <v>37</v>
      </c>
      <c r="K231" t="s">
        <v>37</v>
      </c>
      <c r="L231" t="s">
        <v>37</v>
      </c>
      <c r="M231" t="s">
        <v>37</v>
      </c>
      <c r="N231" t="s">
        <v>43</v>
      </c>
      <c r="O231" t="s">
        <v>54</v>
      </c>
      <c r="P231" t="s">
        <v>43</v>
      </c>
      <c r="Q231" t="s">
        <v>55</v>
      </c>
      <c r="R231" t="s">
        <v>55</v>
      </c>
      <c r="S231" t="s">
        <v>235</v>
      </c>
      <c r="T231" t="s">
        <v>235</v>
      </c>
      <c r="U231" t="s">
        <v>50</v>
      </c>
      <c r="V231" t="s">
        <v>221</v>
      </c>
      <c r="W231" t="s">
        <v>221</v>
      </c>
      <c r="X231" t="s">
        <v>43</v>
      </c>
      <c r="Y231" t="s">
        <v>43</v>
      </c>
      <c r="Z231" t="str">
        <f>INDEX(Coding!$B:$B,MATCH(N231,Coding!$A:$A,0))</f>
        <v>Highlanders</v>
      </c>
      <c r="AA231" t="str">
        <f>INDEX(Coding!$B:$B,MATCH(O231,Coding!$A:$A,0))</f>
        <v>Waratahs</v>
      </c>
      <c r="AB231" t="str">
        <f>INDEX(Coding!$B:$B,MATCH(P231,Coding!$A:$A,0))</f>
        <v>Highlanders</v>
      </c>
      <c r="AC231" t="str">
        <f>INDEX(Coding!$B:$B,MATCH(Q231,Coding!$A:$A,0))</f>
        <v>Hurricanes</v>
      </c>
      <c r="AD231" t="str">
        <f>INDEX(Coding!$B:$B,MATCH(R231,Coding!$A:$A,0))</f>
        <v>Hurricanes</v>
      </c>
      <c r="AE231" t="str">
        <f>INDEX(Coding!$B:$B,MATCH(S231,Coding!$A:$A,0))</f>
        <v>Chiefs</v>
      </c>
      <c r="AF231" t="str">
        <f>INDEX(Coding!$B:$B,MATCH(T231,Coding!$A:$A,0))</f>
        <v>Chiefs</v>
      </c>
      <c r="AG231" t="str">
        <f>INDEX(Coding!$B:$B,MATCH(U231,Coding!$A:$A,0))</f>
        <v>Crusaders</v>
      </c>
      <c r="AH231" t="str">
        <f>INDEX(Coding!$B:$B,MATCH(V231,Coding!$A:$A,0))</f>
        <v>Moana Pasifika</v>
      </c>
      <c r="AI231" t="str">
        <f>INDEX(Coding!$B:$B,MATCH(W231,Coding!$A:$A,0))</f>
        <v>Moana Pasifika</v>
      </c>
      <c r="AJ231" t="str">
        <f>INDEX(Coding!$B:$B,MATCH(X231,Coding!$A:$A,0))</f>
        <v>Highlanders</v>
      </c>
      <c r="AK231" t="str">
        <f>INDEX(Coding!$B:$B,MATCH(Y231,Coding!$A:$A,0))</f>
        <v>Highlanders</v>
      </c>
    </row>
    <row r="232" spans="1:37">
      <c r="A232" s="7">
        <v>217638021</v>
      </c>
      <c r="B232" t="s">
        <v>37</v>
      </c>
      <c r="C232" t="s">
        <v>37</v>
      </c>
      <c r="D232" t="s">
        <v>38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480</v>
      </c>
      <c r="O232" t="s">
        <v>568</v>
      </c>
      <c r="P232" t="s">
        <v>408</v>
      </c>
      <c r="Q232" t="s">
        <v>792</v>
      </c>
      <c r="R232" t="s">
        <v>410</v>
      </c>
      <c r="S232" t="s">
        <v>793</v>
      </c>
      <c r="T232" t="s">
        <v>413</v>
      </c>
      <c r="U232" t="s">
        <v>794</v>
      </c>
      <c r="V232" t="s">
        <v>795</v>
      </c>
      <c r="W232" t="s">
        <v>187</v>
      </c>
      <c r="X232" t="s">
        <v>264</v>
      </c>
      <c r="Y232" t="s">
        <v>584</v>
      </c>
      <c r="Z232" t="str">
        <f>INDEX(Coding!$B:$B,MATCH(N232,Coding!$A:$A,0))</f>
        <v>NA</v>
      </c>
      <c r="AA232" t="str">
        <f>INDEX(Coding!$B:$B,MATCH(O232,Coding!$A:$A,0))</f>
        <v>NA</v>
      </c>
      <c r="AB232" t="str">
        <f>INDEX(Coding!$B:$B,MATCH(P232,Coding!$A:$A,0))</f>
        <v>NA</v>
      </c>
      <c r="AC232" t="str">
        <f>INDEX(Coding!$B:$B,MATCH(Q232,Coding!$A:$A,0))</f>
        <v>NA</v>
      </c>
      <c r="AD232" t="str">
        <f>INDEX(Coding!$B:$B,MATCH(R232,Coding!$A:$A,0))</f>
        <v>Drua</v>
      </c>
      <c r="AE232" t="str">
        <f>INDEX(Coding!$B:$B,MATCH(S232,Coding!$A:$A,0))</f>
        <v>NA</v>
      </c>
      <c r="AF232" t="str">
        <f>INDEX(Coding!$B:$B,MATCH(T232,Coding!$A:$A,0))</f>
        <v>Hurricanes</v>
      </c>
      <c r="AG232" t="str">
        <f>INDEX(Coding!$B:$B,MATCH(U232,Coding!$A:$A,0))</f>
        <v>NA</v>
      </c>
      <c r="AH232" t="str">
        <f>INDEX(Coding!$B:$B,MATCH(V232,Coding!$A:$A,0))</f>
        <v>NA</v>
      </c>
      <c r="AI232" t="str">
        <f>INDEX(Coding!$B:$B,MATCH(W232,Coding!$A:$A,0))</f>
        <v>NA</v>
      </c>
      <c r="AJ232" t="str">
        <f>INDEX(Coding!$B:$B,MATCH(X232,Coding!$A:$A,0))</f>
        <v>Crusaders</v>
      </c>
      <c r="AK232" t="str">
        <f>INDEX(Coding!$B:$B,MATCH(Y232,Coding!$A:$A,0))</f>
        <v>Blues</v>
      </c>
    </row>
    <row r="233" spans="1:37">
      <c r="A233" s="7">
        <v>217638023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38</v>
      </c>
      <c r="N233" t="s">
        <v>796</v>
      </c>
      <c r="O233" t="s">
        <v>797</v>
      </c>
      <c r="P233" t="s">
        <v>798</v>
      </c>
      <c r="Q233" t="s">
        <v>799</v>
      </c>
      <c r="R233" t="s">
        <v>800</v>
      </c>
      <c r="S233" t="s">
        <v>407</v>
      </c>
      <c r="T233" t="s">
        <v>801</v>
      </c>
      <c r="U233" t="s">
        <v>802</v>
      </c>
      <c r="V233" t="s">
        <v>407</v>
      </c>
      <c r="W233" t="s">
        <v>803</v>
      </c>
      <c r="X233" t="s">
        <v>804</v>
      </c>
      <c r="Y233" t="s">
        <v>407</v>
      </c>
      <c r="Z233" t="str">
        <f>INDEX(Coding!$B:$B,MATCH(N233,Coding!$A:$A,0))</f>
        <v>NA</v>
      </c>
      <c r="AA233" t="str">
        <f>INDEX(Coding!$B:$B,MATCH(O233,Coding!$A:$A,0))</f>
        <v>NA</v>
      </c>
      <c r="AB233" t="str">
        <f>INDEX(Coding!$B:$B,MATCH(P233,Coding!$A:$A,0))</f>
        <v>NA</v>
      </c>
      <c r="AC233" t="str">
        <f>INDEX(Coding!$B:$B,MATCH(Q233,Coding!$A:$A,0))</f>
        <v>NA</v>
      </c>
      <c r="AD233" t="str">
        <f>INDEX(Coding!$B:$B,MATCH(R233,Coding!$A:$A,0))</f>
        <v>NA</v>
      </c>
      <c r="AE233" t="str">
        <f>INDEX(Coding!$B:$B,MATCH(S233,Coding!$A:$A,0))</f>
        <v>NA</v>
      </c>
      <c r="AF233" t="str">
        <f>INDEX(Coding!$B:$B,MATCH(T233,Coding!$A:$A,0))</f>
        <v>NA</v>
      </c>
      <c r="AG233" t="str">
        <f>INDEX(Coding!$B:$B,MATCH(U233,Coding!$A:$A,0))</f>
        <v>NA</v>
      </c>
      <c r="AH233" t="str">
        <f>INDEX(Coding!$B:$B,MATCH(V233,Coding!$A:$A,0))</f>
        <v>NA</v>
      </c>
      <c r="AI233" t="str">
        <f>INDEX(Coding!$B:$B,MATCH(W233,Coding!$A:$A,0))</f>
        <v>NA</v>
      </c>
      <c r="AJ233" t="str">
        <f>INDEX(Coding!$B:$B,MATCH(X233,Coding!$A:$A,0))</f>
        <v>NA</v>
      </c>
      <c r="AK233" t="str">
        <f>INDEX(Coding!$B:$B,MATCH(Y233,Coding!$A:$A,0))</f>
        <v>NA</v>
      </c>
    </row>
    <row r="234" spans="1:37">
      <c r="A234" s="7">
        <v>217638073</v>
      </c>
      <c r="B234" t="s">
        <v>38</v>
      </c>
      <c r="C234" t="s">
        <v>38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38</v>
      </c>
      <c r="J234" t="s">
        <v>38</v>
      </c>
      <c r="K234" t="s">
        <v>38</v>
      </c>
      <c r="L234" t="s">
        <v>805</v>
      </c>
      <c r="M234" t="s">
        <v>37</v>
      </c>
      <c r="N234" t="s">
        <v>40</v>
      </c>
      <c r="O234" t="s">
        <v>806</v>
      </c>
      <c r="P234" t="s">
        <v>807</v>
      </c>
      <c r="Q234" t="s">
        <v>45</v>
      </c>
      <c r="R234" t="s">
        <v>56</v>
      </c>
      <c r="S234" t="s">
        <v>342</v>
      </c>
      <c r="T234" t="s">
        <v>58</v>
      </c>
      <c r="U234" t="s">
        <v>86</v>
      </c>
      <c r="V234" t="s">
        <v>808</v>
      </c>
      <c r="W234" t="s">
        <v>56</v>
      </c>
      <c r="X234" t="s">
        <v>806</v>
      </c>
      <c r="Y234" t="s">
        <v>56</v>
      </c>
      <c r="Z234" t="str">
        <f>INDEX(Coding!$B:$B,MATCH(N234,Coding!$A:$A,0))</f>
        <v>NA</v>
      </c>
      <c r="AA234" t="str">
        <f>INDEX(Coding!$B:$B,MATCH(O234,Coding!$A:$A,0))</f>
        <v>Reds</v>
      </c>
      <c r="AB234" t="str">
        <f>INDEX(Coding!$B:$B,MATCH(P234,Coding!$A:$A,0))</f>
        <v>NA</v>
      </c>
      <c r="AC234" t="str">
        <f>INDEX(Coding!$B:$B,MATCH(Q234,Coding!$A:$A,0))</f>
        <v>NA</v>
      </c>
      <c r="AD234" t="str">
        <f>INDEX(Coding!$B:$B,MATCH(R234,Coding!$A:$A,0))</f>
        <v>NA</v>
      </c>
      <c r="AE234" t="str">
        <f>INDEX(Coding!$B:$B,MATCH(S234,Coding!$A:$A,0))</f>
        <v>Rebels</v>
      </c>
      <c r="AF234" t="str">
        <f>INDEX(Coding!$B:$B,MATCH(T234,Coding!$A:$A,0))</f>
        <v>Highlanders</v>
      </c>
      <c r="AG234" t="str">
        <f>INDEX(Coding!$B:$B,MATCH(U234,Coding!$A:$A,0))</f>
        <v>Hurricanes</v>
      </c>
      <c r="AH234" t="str">
        <f>INDEX(Coding!$B:$B,MATCH(V234,Coding!$A:$A,0))</f>
        <v>NA</v>
      </c>
      <c r="AI234" t="str">
        <f>INDEX(Coding!$B:$B,MATCH(W234,Coding!$A:$A,0))</f>
        <v>NA</v>
      </c>
      <c r="AJ234" t="str">
        <f>INDEX(Coding!$B:$B,MATCH(X234,Coding!$A:$A,0))</f>
        <v>Reds</v>
      </c>
      <c r="AK234" t="str">
        <f>INDEX(Coding!$B:$B,MATCH(Y234,Coding!$A:$A,0))</f>
        <v>NA</v>
      </c>
    </row>
    <row r="235" spans="1:37">
      <c r="A235" s="7">
        <v>217638107</v>
      </c>
      <c r="B235" t="s">
        <v>38</v>
      </c>
      <c r="C235" t="s">
        <v>38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44</v>
      </c>
      <c r="O235" t="s">
        <v>71</v>
      </c>
      <c r="P235" t="s">
        <v>50</v>
      </c>
      <c r="Q235" t="s">
        <v>59</v>
      </c>
      <c r="R235" t="s">
        <v>47</v>
      </c>
      <c r="S235" t="s">
        <v>47</v>
      </c>
      <c r="T235" t="s">
        <v>55</v>
      </c>
      <c r="U235" t="s">
        <v>59</v>
      </c>
      <c r="V235" t="s">
        <v>101</v>
      </c>
      <c r="W235" t="s">
        <v>140</v>
      </c>
      <c r="X235" t="s">
        <v>50</v>
      </c>
      <c r="Y235" t="s">
        <v>44</v>
      </c>
      <c r="Z235" t="str">
        <f>INDEX(Coding!$B:$B,MATCH(N235,Coding!$A:$A,0))</f>
        <v>Force</v>
      </c>
      <c r="AA235" t="str">
        <f>INDEX(Coding!$B:$B,MATCH(O235,Coding!$A:$A,0))</f>
        <v>Reds</v>
      </c>
      <c r="AB235" t="str">
        <f>INDEX(Coding!$B:$B,MATCH(P235,Coding!$A:$A,0))</f>
        <v>Crusaders</v>
      </c>
      <c r="AC235" t="str">
        <f>INDEX(Coding!$B:$B,MATCH(Q235,Coding!$A:$A,0))</f>
        <v>Chiefs</v>
      </c>
      <c r="AD235" t="str">
        <f>INDEX(Coding!$B:$B,MATCH(R235,Coding!$A:$A,0))</f>
        <v>Blues</v>
      </c>
      <c r="AE235" t="str">
        <f>INDEX(Coding!$B:$B,MATCH(S235,Coding!$A:$A,0))</f>
        <v>Blues</v>
      </c>
      <c r="AF235" t="str">
        <f>INDEX(Coding!$B:$B,MATCH(T235,Coding!$A:$A,0))</f>
        <v>Hurricanes</v>
      </c>
      <c r="AG235" t="str">
        <f>INDEX(Coding!$B:$B,MATCH(U235,Coding!$A:$A,0))</f>
        <v>Chiefs</v>
      </c>
      <c r="AH235" t="str">
        <f>INDEX(Coding!$B:$B,MATCH(V235,Coding!$A:$A,0))</f>
        <v>Drua</v>
      </c>
      <c r="AI235" t="str">
        <f>INDEX(Coding!$B:$B,MATCH(W235,Coding!$A:$A,0))</f>
        <v>NA</v>
      </c>
      <c r="AJ235" t="str">
        <f>INDEX(Coding!$B:$B,MATCH(X235,Coding!$A:$A,0))</f>
        <v>Crusaders</v>
      </c>
      <c r="AK235" t="str">
        <f>INDEX(Coding!$B:$B,MATCH(Y235,Coding!$A:$A,0))</f>
        <v>Force</v>
      </c>
    </row>
    <row r="236" spans="1:37">
      <c r="A236" s="7">
        <v>217638159</v>
      </c>
      <c r="B236" t="s">
        <v>38</v>
      </c>
      <c r="C236" t="s">
        <v>38</v>
      </c>
      <c r="D236" t="s">
        <v>37</v>
      </c>
      <c r="E236" t="s">
        <v>37</v>
      </c>
      <c r="F236" t="s">
        <v>38</v>
      </c>
      <c r="G236" t="s">
        <v>37</v>
      </c>
      <c r="H236" t="s">
        <v>38</v>
      </c>
      <c r="I236" t="s">
        <v>38</v>
      </c>
      <c r="J236" t="s">
        <v>38</v>
      </c>
      <c r="K236" t="s">
        <v>37</v>
      </c>
      <c r="L236" t="s">
        <v>37</v>
      </c>
      <c r="M236" t="s">
        <v>37</v>
      </c>
      <c r="N236" t="s">
        <v>59</v>
      </c>
      <c r="O236" t="s">
        <v>54</v>
      </c>
      <c r="P236" t="s">
        <v>47</v>
      </c>
      <c r="Q236" t="s">
        <v>43</v>
      </c>
      <c r="R236" t="s">
        <v>221</v>
      </c>
      <c r="S236" t="s">
        <v>51</v>
      </c>
      <c r="T236" t="s">
        <v>50</v>
      </c>
      <c r="U236" t="s">
        <v>59</v>
      </c>
      <c r="V236" t="s">
        <v>101</v>
      </c>
      <c r="W236" t="s">
        <v>44</v>
      </c>
      <c r="X236" t="s">
        <v>54</v>
      </c>
      <c r="Y236" t="s">
        <v>46</v>
      </c>
      <c r="Z236" t="str">
        <f>INDEX(Coding!$B:$B,MATCH(N236,Coding!$A:$A,0))</f>
        <v>Chiefs</v>
      </c>
      <c r="AA236" t="str">
        <f>INDEX(Coding!$B:$B,MATCH(O236,Coding!$A:$A,0))</f>
        <v>Waratahs</v>
      </c>
      <c r="AB236" t="str">
        <f>INDEX(Coding!$B:$B,MATCH(P236,Coding!$A:$A,0))</f>
        <v>Blues</v>
      </c>
      <c r="AC236" t="str">
        <f>INDEX(Coding!$B:$B,MATCH(Q236,Coding!$A:$A,0))</f>
        <v>Highlanders</v>
      </c>
      <c r="AD236" t="str">
        <f>INDEX(Coding!$B:$B,MATCH(R236,Coding!$A:$A,0))</f>
        <v>Moana Pasifika</v>
      </c>
      <c r="AE236" t="str">
        <f>INDEX(Coding!$B:$B,MATCH(S236,Coding!$A:$A,0))</f>
        <v>Rebels</v>
      </c>
      <c r="AF236" t="str">
        <f>INDEX(Coding!$B:$B,MATCH(T236,Coding!$A:$A,0))</f>
        <v>Crusaders</v>
      </c>
      <c r="AG236" t="str">
        <f>INDEX(Coding!$B:$B,MATCH(U236,Coding!$A:$A,0))</f>
        <v>Chiefs</v>
      </c>
      <c r="AH236" t="str">
        <f>INDEX(Coding!$B:$B,MATCH(V236,Coding!$A:$A,0))</f>
        <v>Drua</v>
      </c>
      <c r="AI236" t="str">
        <f>INDEX(Coding!$B:$B,MATCH(W236,Coding!$A:$A,0))</f>
        <v>Force</v>
      </c>
      <c r="AJ236" t="str">
        <f>INDEX(Coding!$B:$B,MATCH(X236,Coding!$A:$A,0))</f>
        <v>Waratahs</v>
      </c>
      <c r="AK236" t="str">
        <f>INDEX(Coding!$B:$B,MATCH(Y236,Coding!$A:$A,0))</f>
        <v>Brumbies</v>
      </c>
    </row>
    <row r="237" spans="1:37">
      <c r="A237" s="7">
        <v>217638164</v>
      </c>
      <c r="B237" t="s">
        <v>38</v>
      </c>
      <c r="C237" t="s">
        <v>38</v>
      </c>
      <c r="D237" t="s">
        <v>37</v>
      </c>
      <c r="E237" t="s">
        <v>37</v>
      </c>
      <c r="F237" t="s">
        <v>38</v>
      </c>
      <c r="G237" t="s">
        <v>37</v>
      </c>
      <c r="H237" t="s">
        <v>37</v>
      </c>
      <c r="I237" t="s">
        <v>38</v>
      </c>
      <c r="J237" t="s">
        <v>38</v>
      </c>
      <c r="K237" t="s">
        <v>38</v>
      </c>
      <c r="L237" t="s">
        <v>37</v>
      </c>
      <c r="M237" t="s">
        <v>37</v>
      </c>
      <c r="N237" t="s">
        <v>216</v>
      </c>
      <c r="O237" t="s">
        <v>218</v>
      </c>
      <c r="P237" t="s">
        <v>216</v>
      </c>
      <c r="Q237" t="s">
        <v>216</v>
      </c>
      <c r="R237" t="s">
        <v>216</v>
      </c>
      <c r="S237" t="s">
        <v>218</v>
      </c>
      <c r="T237" t="s">
        <v>809</v>
      </c>
      <c r="U237" t="s">
        <v>50</v>
      </c>
      <c r="V237" t="s">
        <v>810</v>
      </c>
      <c r="W237" t="s">
        <v>216</v>
      </c>
      <c r="X237" t="s">
        <v>218</v>
      </c>
      <c r="Y237" t="s">
        <v>811</v>
      </c>
      <c r="Z237" t="str">
        <f>INDEX(Coding!$B:$B,MATCH(N237,Coding!$A:$A,0))</f>
        <v>Chiefs</v>
      </c>
      <c r="AA237" t="str">
        <f>INDEX(Coding!$B:$B,MATCH(O237,Coding!$A:$A,0))</f>
        <v>Blues</v>
      </c>
      <c r="AB237" t="str">
        <f>INDEX(Coding!$B:$B,MATCH(P237,Coding!$A:$A,0))</f>
        <v>Chiefs</v>
      </c>
      <c r="AC237" t="str">
        <f>INDEX(Coding!$B:$B,MATCH(Q237,Coding!$A:$A,0))</f>
        <v>Chiefs</v>
      </c>
      <c r="AD237" t="str">
        <f>INDEX(Coding!$B:$B,MATCH(R237,Coding!$A:$A,0))</f>
        <v>Chiefs</v>
      </c>
      <c r="AE237" t="str">
        <f>INDEX(Coding!$B:$B,MATCH(S237,Coding!$A:$A,0))</f>
        <v>Blues</v>
      </c>
      <c r="AF237" t="str">
        <f>INDEX(Coding!$B:$B,MATCH(T237,Coding!$A:$A,0))</f>
        <v>Blues</v>
      </c>
      <c r="AG237" t="str">
        <f>INDEX(Coding!$B:$B,MATCH(U237,Coding!$A:$A,0))</f>
        <v>Crusaders</v>
      </c>
      <c r="AH237" t="str">
        <f>INDEX(Coding!$B:$B,MATCH(V237,Coding!$A:$A,0))</f>
        <v>NA</v>
      </c>
      <c r="AI237" t="str">
        <f>INDEX(Coding!$B:$B,MATCH(W237,Coding!$A:$A,0))</f>
        <v>Chiefs</v>
      </c>
      <c r="AJ237" t="str">
        <f>INDEX(Coding!$B:$B,MATCH(X237,Coding!$A:$A,0))</f>
        <v>Blues</v>
      </c>
      <c r="AK237" t="str">
        <f>INDEX(Coding!$B:$B,MATCH(Y237,Coding!$A:$A,0))</f>
        <v>Blues</v>
      </c>
    </row>
    <row r="238" spans="1:37">
      <c r="A238" s="7">
        <v>217638173</v>
      </c>
      <c r="B238" t="s">
        <v>37</v>
      </c>
      <c r="C238" t="s">
        <v>38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38</v>
      </c>
      <c r="K238" t="s">
        <v>37</v>
      </c>
      <c r="L238" t="s">
        <v>37</v>
      </c>
      <c r="M238" t="s">
        <v>37</v>
      </c>
      <c r="N238" t="s">
        <v>50</v>
      </c>
      <c r="O238" t="s">
        <v>290</v>
      </c>
      <c r="P238" t="s">
        <v>55</v>
      </c>
      <c r="Q238" t="s">
        <v>55</v>
      </c>
      <c r="R238" t="s">
        <v>62</v>
      </c>
      <c r="S238" t="s">
        <v>62</v>
      </c>
      <c r="T238" t="s">
        <v>59</v>
      </c>
      <c r="U238" t="s">
        <v>50</v>
      </c>
      <c r="V238" t="s">
        <v>71</v>
      </c>
      <c r="W238" t="s">
        <v>46</v>
      </c>
      <c r="X238" t="s">
        <v>47</v>
      </c>
      <c r="Y238" t="s">
        <v>46</v>
      </c>
      <c r="Z238" t="str">
        <f>INDEX(Coding!$B:$B,MATCH(N238,Coding!$A:$A,0))</f>
        <v>Crusaders</v>
      </c>
      <c r="AA238" t="str">
        <f>INDEX(Coding!$B:$B,MATCH(O238,Coding!$A:$A,0))</f>
        <v>NA</v>
      </c>
      <c r="AB238" t="str">
        <f>INDEX(Coding!$B:$B,MATCH(P238,Coding!$A:$A,0))</f>
        <v>Hurricanes</v>
      </c>
      <c r="AC238" t="str">
        <f>INDEX(Coding!$B:$B,MATCH(Q238,Coding!$A:$A,0))</f>
        <v>Hurricanes</v>
      </c>
      <c r="AD238" t="str">
        <f>INDEX(Coding!$B:$B,MATCH(R238,Coding!$A:$A,0))</f>
        <v>NA</v>
      </c>
      <c r="AE238" t="str">
        <f>INDEX(Coding!$B:$B,MATCH(S238,Coding!$A:$A,0))</f>
        <v>NA</v>
      </c>
      <c r="AF238" t="str">
        <f>INDEX(Coding!$B:$B,MATCH(T238,Coding!$A:$A,0))</f>
        <v>Chiefs</v>
      </c>
      <c r="AG238" t="str">
        <f>INDEX(Coding!$B:$B,MATCH(U238,Coding!$A:$A,0))</f>
        <v>Crusaders</v>
      </c>
      <c r="AH238" t="str">
        <f>INDEX(Coding!$B:$B,MATCH(V238,Coding!$A:$A,0))</f>
        <v>Reds</v>
      </c>
      <c r="AI238" t="str">
        <f>INDEX(Coding!$B:$B,MATCH(W238,Coding!$A:$A,0))</f>
        <v>Brumbies</v>
      </c>
      <c r="AJ238" t="str">
        <f>INDEX(Coding!$B:$B,MATCH(X238,Coding!$A:$A,0))</f>
        <v>Blues</v>
      </c>
      <c r="AK238" t="str">
        <f>INDEX(Coding!$B:$B,MATCH(Y238,Coding!$A:$A,0))</f>
        <v>Brumbies</v>
      </c>
    </row>
    <row r="239" spans="1:37">
      <c r="A239" s="7">
        <v>217638198</v>
      </c>
      <c r="B239" t="s">
        <v>38</v>
      </c>
      <c r="C239" t="s">
        <v>37</v>
      </c>
      <c r="D239" t="s">
        <v>37</v>
      </c>
      <c r="E239" t="s">
        <v>37</v>
      </c>
      <c r="F239" t="s">
        <v>37</v>
      </c>
      <c r="G239" t="s">
        <v>38</v>
      </c>
      <c r="H239" t="s">
        <v>38</v>
      </c>
      <c r="I239" t="s">
        <v>38</v>
      </c>
      <c r="J239" t="s">
        <v>37</v>
      </c>
      <c r="K239" t="s">
        <v>37</v>
      </c>
      <c r="L239" t="s">
        <v>37</v>
      </c>
      <c r="M239" t="s">
        <v>37</v>
      </c>
      <c r="N239" t="s">
        <v>127</v>
      </c>
      <c r="O239" t="s">
        <v>751</v>
      </c>
      <c r="P239" t="s">
        <v>812</v>
      </c>
      <c r="Q239" t="s">
        <v>813</v>
      </c>
      <c r="R239" t="s">
        <v>53</v>
      </c>
      <c r="S239" t="s">
        <v>310</v>
      </c>
      <c r="T239" t="s">
        <v>814</v>
      </c>
      <c r="U239" t="s">
        <v>86</v>
      </c>
      <c r="V239" t="s">
        <v>815</v>
      </c>
      <c r="W239" t="s">
        <v>254</v>
      </c>
      <c r="X239" t="s">
        <v>816</v>
      </c>
      <c r="Y239" t="s">
        <v>817</v>
      </c>
      <c r="Z239" t="str">
        <f>INDEX(Coding!$B:$B,MATCH(N239,Coding!$A:$A,0))</f>
        <v>Blues</v>
      </c>
      <c r="AA239" t="str">
        <f>INDEX(Coding!$B:$B,MATCH(O239,Coding!$A:$A,0))</f>
        <v>Brumbies</v>
      </c>
      <c r="AB239" t="str">
        <f>INDEX(Coding!$B:$B,MATCH(P239,Coding!$A:$A,0))</f>
        <v>Chiefs</v>
      </c>
      <c r="AC239" t="str">
        <f>INDEX(Coding!$B:$B,MATCH(Q239,Coding!$A:$A,0))</f>
        <v>Crusaders</v>
      </c>
      <c r="AD239" t="str">
        <f>INDEX(Coding!$B:$B,MATCH(R239,Coding!$A:$A,0))</f>
        <v>Drua</v>
      </c>
      <c r="AE239" t="str">
        <f>INDEX(Coding!$B:$B,MATCH(S239,Coding!$A:$A,0))</f>
        <v>Force</v>
      </c>
      <c r="AF239" t="str">
        <f>INDEX(Coding!$B:$B,MATCH(T239,Coding!$A:$A,0))</f>
        <v>Highlanders</v>
      </c>
      <c r="AG239" t="str">
        <f>INDEX(Coding!$B:$B,MATCH(U239,Coding!$A:$A,0))</f>
        <v>Hurricanes</v>
      </c>
      <c r="AH239" t="str">
        <f>INDEX(Coding!$B:$B,MATCH(V239,Coding!$A:$A,0))</f>
        <v>NA</v>
      </c>
      <c r="AI239" t="str">
        <f>INDEX(Coding!$B:$B,MATCH(W239,Coding!$A:$A,0))</f>
        <v>Rebels</v>
      </c>
      <c r="AJ239" t="str">
        <f>INDEX(Coding!$B:$B,MATCH(X239,Coding!$A:$A,0))</f>
        <v>Reds</v>
      </c>
      <c r="AK239" t="str">
        <f>INDEX(Coding!$B:$B,MATCH(Y239,Coding!$A:$A,0))</f>
        <v>NA</v>
      </c>
    </row>
    <row r="240" spans="1:37">
      <c r="A240" s="7">
        <v>217638302</v>
      </c>
      <c r="B240" t="s">
        <v>37</v>
      </c>
      <c r="C240" t="s">
        <v>38</v>
      </c>
      <c r="D240" t="s">
        <v>38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38</v>
      </c>
      <c r="K240" t="s">
        <v>37</v>
      </c>
      <c r="L240" t="s">
        <v>37</v>
      </c>
      <c r="M240" t="s">
        <v>37</v>
      </c>
      <c r="N240" t="s">
        <v>127</v>
      </c>
      <c r="O240" t="s">
        <v>751</v>
      </c>
      <c r="P240" t="s">
        <v>129</v>
      </c>
      <c r="Q240" t="s">
        <v>818</v>
      </c>
      <c r="R240" t="s">
        <v>53</v>
      </c>
      <c r="S240" t="s">
        <v>131</v>
      </c>
      <c r="T240" t="s">
        <v>814</v>
      </c>
      <c r="U240" t="s">
        <v>133</v>
      </c>
      <c r="V240" t="s">
        <v>221</v>
      </c>
      <c r="W240" t="s">
        <v>135</v>
      </c>
      <c r="X240" t="s">
        <v>382</v>
      </c>
      <c r="Y240" t="s">
        <v>750</v>
      </c>
      <c r="Z240" t="str">
        <f>INDEX(Coding!$B:$B,MATCH(N240,Coding!$A:$A,0))</f>
        <v>Blues</v>
      </c>
      <c r="AA240" t="str">
        <f>INDEX(Coding!$B:$B,MATCH(O240,Coding!$A:$A,0))</f>
        <v>Brumbies</v>
      </c>
      <c r="AB240" t="str">
        <f>INDEX(Coding!$B:$B,MATCH(P240,Coding!$A:$A,0))</f>
        <v>Chiefs</v>
      </c>
      <c r="AC240" t="str">
        <f>INDEX(Coding!$B:$B,MATCH(Q240,Coding!$A:$A,0))</f>
        <v>Crusaders</v>
      </c>
      <c r="AD240" t="str">
        <f>INDEX(Coding!$B:$B,MATCH(R240,Coding!$A:$A,0))</f>
        <v>Drua</v>
      </c>
      <c r="AE240" t="str">
        <f>INDEX(Coding!$B:$B,MATCH(S240,Coding!$A:$A,0))</f>
        <v>Force</v>
      </c>
      <c r="AF240" t="str">
        <f>INDEX(Coding!$B:$B,MATCH(T240,Coding!$A:$A,0))</f>
        <v>Highlanders</v>
      </c>
      <c r="AG240" t="str">
        <f>INDEX(Coding!$B:$B,MATCH(U240,Coding!$A:$A,0))</f>
        <v>Hurricanes</v>
      </c>
      <c r="AH240" t="str">
        <f>INDEX(Coding!$B:$B,MATCH(V240,Coding!$A:$A,0))</f>
        <v>Moana Pasifika</v>
      </c>
      <c r="AI240" t="str">
        <f>INDEX(Coding!$B:$B,MATCH(W240,Coding!$A:$A,0))</f>
        <v>Rebels</v>
      </c>
      <c r="AJ240" t="str">
        <f>INDEX(Coding!$B:$B,MATCH(X240,Coding!$A:$A,0))</f>
        <v>Reds</v>
      </c>
      <c r="AK240" t="str">
        <f>INDEX(Coding!$B:$B,MATCH(Y240,Coding!$A:$A,0))</f>
        <v>Waratahs</v>
      </c>
    </row>
    <row r="241" spans="1:37">
      <c r="A241" s="7">
        <v>217638310</v>
      </c>
      <c r="B241" t="s">
        <v>37</v>
      </c>
      <c r="C241" t="s">
        <v>37</v>
      </c>
      <c r="D241" t="s">
        <v>38</v>
      </c>
      <c r="E241" t="s">
        <v>37</v>
      </c>
      <c r="F241" t="s">
        <v>37</v>
      </c>
      <c r="G241" t="s">
        <v>37</v>
      </c>
      <c r="H241" t="s">
        <v>37</v>
      </c>
      <c r="I241" t="s">
        <v>38</v>
      </c>
      <c r="J241" t="s">
        <v>37</v>
      </c>
      <c r="K241" t="s">
        <v>37</v>
      </c>
      <c r="L241" t="s">
        <v>37</v>
      </c>
      <c r="M241" t="s">
        <v>37</v>
      </c>
      <c r="N241" t="s">
        <v>348</v>
      </c>
      <c r="O241" t="s">
        <v>348</v>
      </c>
      <c r="P241" t="s">
        <v>348</v>
      </c>
      <c r="Q241" t="s">
        <v>348</v>
      </c>
      <c r="R241" t="s">
        <v>348</v>
      </c>
      <c r="S241" t="s">
        <v>348</v>
      </c>
      <c r="T241" t="s">
        <v>348</v>
      </c>
      <c r="U241" t="s">
        <v>348</v>
      </c>
      <c r="V241" t="s">
        <v>348</v>
      </c>
      <c r="W241" t="s">
        <v>348</v>
      </c>
      <c r="X241" t="s">
        <v>348</v>
      </c>
      <c r="Y241" t="s">
        <v>348</v>
      </c>
      <c r="Z241" t="str">
        <f>INDEX(Coding!$B:$B,MATCH(N241,Coding!$A:$A,0))</f>
        <v>NA</v>
      </c>
      <c r="AA241" t="str">
        <f>INDEX(Coding!$B:$B,MATCH(O241,Coding!$A:$A,0))</f>
        <v>NA</v>
      </c>
      <c r="AB241" t="str">
        <f>INDEX(Coding!$B:$B,MATCH(P241,Coding!$A:$A,0))</f>
        <v>NA</v>
      </c>
      <c r="AC241" t="str">
        <f>INDEX(Coding!$B:$B,MATCH(Q241,Coding!$A:$A,0))</f>
        <v>NA</v>
      </c>
      <c r="AD241" t="str">
        <f>INDEX(Coding!$B:$B,MATCH(R241,Coding!$A:$A,0))</f>
        <v>NA</v>
      </c>
      <c r="AE241" t="str">
        <f>INDEX(Coding!$B:$B,MATCH(S241,Coding!$A:$A,0))</f>
        <v>NA</v>
      </c>
      <c r="AF241" t="str">
        <f>INDEX(Coding!$B:$B,MATCH(T241,Coding!$A:$A,0))</f>
        <v>NA</v>
      </c>
      <c r="AG241" t="str">
        <f>INDEX(Coding!$B:$B,MATCH(U241,Coding!$A:$A,0))</f>
        <v>NA</v>
      </c>
      <c r="AH241" t="str">
        <f>INDEX(Coding!$B:$B,MATCH(V241,Coding!$A:$A,0))</f>
        <v>NA</v>
      </c>
      <c r="AI241" t="str">
        <f>INDEX(Coding!$B:$B,MATCH(W241,Coding!$A:$A,0))</f>
        <v>NA</v>
      </c>
      <c r="AJ241" t="str">
        <f>INDEX(Coding!$B:$B,MATCH(X241,Coding!$A:$A,0))</f>
        <v>NA</v>
      </c>
      <c r="AK241" t="str">
        <f>INDEX(Coding!$B:$B,MATCH(Y241,Coding!$A:$A,0))</f>
        <v>NA</v>
      </c>
    </row>
    <row r="242" spans="1:37">
      <c r="A242" s="7">
        <v>217638334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38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443</v>
      </c>
      <c r="O242" t="s">
        <v>819</v>
      </c>
      <c r="P242" t="s">
        <v>443</v>
      </c>
      <c r="Q242" t="s">
        <v>820</v>
      </c>
      <c r="R242" t="s">
        <v>821</v>
      </c>
      <c r="S242" t="s">
        <v>443</v>
      </c>
      <c r="T242" t="s">
        <v>819</v>
      </c>
      <c r="U242" t="s">
        <v>443</v>
      </c>
      <c r="V242" t="s">
        <v>822</v>
      </c>
      <c r="W242" t="s">
        <v>443</v>
      </c>
      <c r="X242" t="s">
        <v>443</v>
      </c>
      <c r="Y242" t="s">
        <v>443</v>
      </c>
      <c r="Z242" t="str">
        <f>INDEX(Coding!$B:$B,MATCH(N242,Coding!$A:$A,0))</f>
        <v>NA</v>
      </c>
      <c r="AA242" t="str">
        <f>INDEX(Coding!$B:$B,MATCH(O242,Coding!$A:$A,0))</f>
        <v>NA</v>
      </c>
      <c r="AB242" t="str">
        <f>INDEX(Coding!$B:$B,MATCH(P242,Coding!$A:$A,0))</f>
        <v>NA</v>
      </c>
      <c r="AC242" t="str">
        <f>INDEX(Coding!$B:$B,MATCH(Q242,Coding!$A:$A,0))</f>
        <v>NA</v>
      </c>
      <c r="AD242" t="str">
        <f>INDEX(Coding!$B:$B,MATCH(R242,Coding!$A:$A,0))</f>
        <v>NA</v>
      </c>
      <c r="AE242" t="str">
        <f>INDEX(Coding!$B:$B,MATCH(S242,Coding!$A:$A,0))</f>
        <v>NA</v>
      </c>
      <c r="AF242" t="str">
        <f>INDEX(Coding!$B:$B,MATCH(T242,Coding!$A:$A,0))</f>
        <v>NA</v>
      </c>
      <c r="AG242" t="str">
        <f>INDEX(Coding!$B:$B,MATCH(U242,Coding!$A:$A,0))</f>
        <v>NA</v>
      </c>
      <c r="AH242" t="str">
        <f>INDEX(Coding!$B:$B,MATCH(V242,Coding!$A:$A,0))</f>
        <v>NA</v>
      </c>
      <c r="AI242" t="str">
        <f>INDEX(Coding!$B:$B,MATCH(W242,Coding!$A:$A,0))</f>
        <v>NA</v>
      </c>
      <c r="AJ242" t="str">
        <f>INDEX(Coding!$B:$B,MATCH(X242,Coding!$A:$A,0))</f>
        <v>NA</v>
      </c>
      <c r="AK242" t="str">
        <f>INDEX(Coding!$B:$B,MATCH(Y242,Coding!$A:$A,0))</f>
        <v>NA</v>
      </c>
    </row>
    <row r="243" spans="1:37">
      <c r="A243" s="7">
        <v>217638350</v>
      </c>
      <c r="B243" t="s">
        <v>37</v>
      </c>
      <c r="C243" t="s">
        <v>38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38</v>
      </c>
      <c r="K243" t="s">
        <v>37</v>
      </c>
      <c r="L243" t="s">
        <v>823</v>
      </c>
      <c r="M243" t="s">
        <v>37</v>
      </c>
      <c r="N243" t="s">
        <v>824</v>
      </c>
      <c r="O243" t="s">
        <v>825</v>
      </c>
      <c r="P243" t="s">
        <v>826</v>
      </c>
      <c r="Q243" t="s">
        <v>827</v>
      </c>
      <c r="R243" t="s">
        <v>828</v>
      </c>
      <c r="S243" t="s">
        <v>829</v>
      </c>
      <c r="T243" t="s">
        <v>830</v>
      </c>
      <c r="U243" t="s">
        <v>831</v>
      </c>
      <c r="V243" t="s">
        <v>832</v>
      </c>
      <c r="W243" t="s">
        <v>833</v>
      </c>
      <c r="X243" t="s">
        <v>834</v>
      </c>
      <c r="Y243" t="s">
        <v>835</v>
      </c>
      <c r="Z243" t="str">
        <f>INDEX(Coding!$B:$B,MATCH(N243,Coding!$A:$A,0))</f>
        <v>NA</v>
      </c>
      <c r="AA243" t="str">
        <f>INDEX(Coding!$B:$B,MATCH(O243,Coding!$A:$A,0))</f>
        <v>NA</v>
      </c>
      <c r="AB243" t="str">
        <f>INDEX(Coding!$B:$B,MATCH(P243,Coding!$A:$A,0))</f>
        <v>Blues</v>
      </c>
      <c r="AC243" t="str">
        <f>INDEX(Coding!$B:$B,MATCH(Q243,Coding!$A:$A,0))</f>
        <v>NA</v>
      </c>
      <c r="AD243" t="str">
        <f>INDEX(Coding!$B:$B,MATCH(R243,Coding!$A:$A,0))</f>
        <v>Chiefs</v>
      </c>
      <c r="AE243" t="str">
        <f>INDEX(Coding!$B:$B,MATCH(S243,Coding!$A:$A,0))</f>
        <v>Blues</v>
      </c>
      <c r="AF243" t="str">
        <f>INDEX(Coding!$B:$B,MATCH(T243,Coding!$A:$A,0))</f>
        <v>NA</v>
      </c>
      <c r="AG243" t="str">
        <f>INDEX(Coding!$B:$B,MATCH(U243,Coding!$A:$A,0))</f>
        <v>NA</v>
      </c>
      <c r="AH243" t="str">
        <f>INDEX(Coding!$B:$B,MATCH(V243,Coding!$A:$A,0))</f>
        <v>Chiefs</v>
      </c>
      <c r="AI243" t="str">
        <f>INDEX(Coding!$B:$B,MATCH(W243,Coding!$A:$A,0))</f>
        <v>Blues</v>
      </c>
      <c r="AJ243" t="str">
        <f>INDEX(Coding!$B:$B,MATCH(X243,Coding!$A:$A,0))</f>
        <v>NA</v>
      </c>
      <c r="AK243" t="str">
        <f>INDEX(Coding!$B:$B,MATCH(Y243,Coding!$A:$A,0))</f>
        <v>Hurricanes</v>
      </c>
    </row>
    <row r="244" spans="1:37">
      <c r="A244" s="7">
        <v>217638351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38</v>
      </c>
      <c r="N244" t="s">
        <v>836</v>
      </c>
      <c r="O244" t="s">
        <v>836</v>
      </c>
      <c r="P244" t="s">
        <v>836</v>
      </c>
      <c r="Q244" t="s">
        <v>836</v>
      </c>
      <c r="R244" t="s">
        <v>837</v>
      </c>
      <c r="S244" t="s">
        <v>836</v>
      </c>
      <c r="T244" t="s">
        <v>836</v>
      </c>
      <c r="U244" t="s">
        <v>836</v>
      </c>
      <c r="V244" t="s">
        <v>838</v>
      </c>
      <c r="W244" t="s">
        <v>836</v>
      </c>
      <c r="X244" t="s">
        <v>836</v>
      </c>
      <c r="Y244" t="s">
        <v>836</v>
      </c>
      <c r="Z244" t="str">
        <f>INDEX(Coding!$B:$B,MATCH(N244,Coding!$A:$A,0))</f>
        <v>NA</v>
      </c>
      <c r="AA244" t="str">
        <f>INDEX(Coding!$B:$B,MATCH(O244,Coding!$A:$A,0))</f>
        <v>NA</v>
      </c>
      <c r="AB244" t="str">
        <f>INDEX(Coding!$B:$B,MATCH(P244,Coding!$A:$A,0))</f>
        <v>NA</v>
      </c>
      <c r="AC244" t="str">
        <f>INDEX(Coding!$B:$B,MATCH(Q244,Coding!$A:$A,0))</f>
        <v>NA</v>
      </c>
      <c r="AD244" t="str">
        <f>INDEX(Coding!$B:$B,MATCH(R244,Coding!$A:$A,0))</f>
        <v>NA</v>
      </c>
      <c r="AE244" t="str">
        <f>INDEX(Coding!$B:$B,MATCH(S244,Coding!$A:$A,0))</f>
        <v>NA</v>
      </c>
      <c r="AF244" t="str">
        <f>INDEX(Coding!$B:$B,MATCH(T244,Coding!$A:$A,0))</f>
        <v>NA</v>
      </c>
      <c r="AG244" t="str">
        <f>INDEX(Coding!$B:$B,MATCH(U244,Coding!$A:$A,0))</f>
        <v>NA</v>
      </c>
      <c r="AH244" t="str">
        <f>INDEX(Coding!$B:$B,MATCH(V244,Coding!$A:$A,0))</f>
        <v>NA</v>
      </c>
      <c r="AI244" t="str">
        <f>INDEX(Coding!$B:$B,MATCH(W244,Coding!$A:$A,0))</f>
        <v>NA</v>
      </c>
      <c r="AJ244" t="str">
        <f>INDEX(Coding!$B:$B,MATCH(X244,Coding!$A:$A,0))</f>
        <v>NA</v>
      </c>
      <c r="AK244" t="str">
        <f>INDEX(Coding!$B:$B,MATCH(Y244,Coding!$A:$A,0))</f>
        <v>NA</v>
      </c>
    </row>
    <row r="245" spans="1:37">
      <c r="A245" s="7">
        <v>217638414</v>
      </c>
      <c r="B245" t="s">
        <v>38</v>
      </c>
      <c r="C245" t="s">
        <v>38</v>
      </c>
      <c r="D245" t="s">
        <v>37</v>
      </c>
      <c r="E245" t="s">
        <v>37</v>
      </c>
      <c r="F245" t="s">
        <v>37</v>
      </c>
      <c r="G245" t="s">
        <v>37</v>
      </c>
      <c r="H245" t="s">
        <v>38</v>
      </c>
      <c r="I245" t="s">
        <v>37</v>
      </c>
      <c r="J245" t="s">
        <v>38</v>
      </c>
      <c r="K245" t="s">
        <v>38</v>
      </c>
      <c r="L245" t="s">
        <v>37</v>
      </c>
      <c r="M245" t="s">
        <v>37</v>
      </c>
      <c r="N245" t="s">
        <v>839</v>
      </c>
      <c r="O245" t="s">
        <v>839</v>
      </c>
      <c r="P245" t="s">
        <v>840</v>
      </c>
      <c r="Q245" t="s">
        <v>840</v>
      </c>
      <c r="R245" t="s">
        <v>839</v>
      </c>
      <c r="S245" t="s">
        <v>840</v>
      </c>
      <c r="T245" t="s">
        <v>840</v>
      </c>
      <c r="U245" t="s">
        <v>839</v>
      </c>
      <c r="V245" t="s">
        <v>840</v>
      </c>
      <c r="W245" t="s">
        <v>839</v>
      </c>
      <c r="X245" t="s">
        <v>840</v>
      </c>
      <c r="Y245" t="s">
        <v>839</v>
      </c>
      <c r="Z245" t="str">
        <f>INDEX(Coding!$B:$B,MATCH(N245,Coding!$A:$A,0))</f>
        <v>NA</v>
      </c>
      <c r="AA245" t="str">
        <f>INDEX(Coding!$B:$B,MATCH(O245,Coding!$A:$A,0))</f>
        <v>NA</v>
      </c>
      <c r="AB245" t="str">
        <f>INDEX(Coding!$B:$B,MATCH(P245,Coding!$A:$A,0))</f>
        <v>NA</v>
      </c>
      <c r="AC245" t="str">
        <f>INDEX(Coding!$B:$B,MATCH(Q245,Coding!$A:$A,0))</f>
        <v>NA</v>
      </c>
      <c r="AD245" t="str">
        <f>INDEX(Coding!$B:$B,MATCH(R245,Coding!$A:$A,0))</f>
        <v>NA</v>
      </c>
      <c r="AE245" t="str">
        <f>INDEX(Coding!$B:$B,MATCH(S245,Coding!$A:$A,0))</f>
        <v>NA</v>
      </c>
      <c r="AF245" t="str">
        <f>INDEX(Coding!$B:$B,MATCH(T245,Coding!$A:$A,0))</f>
        <v>NA</v>
      </c>
      <c r="AG245" t="str">
        <f>INDEX(Coding!$B:$B,MATCH(U245,Coding!$A:$A,0))</f>
        <v>NA</v>
      </c>
      <c r="AH245" t="str">
        <f>INDEX(Coding!$B:$B,MATCH(V245,Coding!$A:$A,0))</f>
        <v>NA</v>
      </c>
      <c r="AI245" t="str">
        <f>INDEX(Coding!$B:$B,MATCH(W245,Coding!$A:$A,0))</f>
        <v>NA</v>
      </c>
      <c r="AJ245" t="str">
        <f>INDEX(Coding!$B:$B,MATCH(X245,Coding!$A:$A,0))</f>
        <v>NA</v>
      </c>
      <c r="AK245" t="str">
        <f>INDEX(Coding!$B:$B,MATCH(Y245,Coding!$A:$A,0))</f>
        <v>NA</v>
      </c>
    </row>
    <row r="246" spans="1:37">
      <c r="A246" s="7">
        <v>217638469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38</v>
      </c>
      <c r="N246" t="s">
        <v>71</v>
      </c>
      <c r="O246" t="s">
        <v>841</v>
      </c>
      <c r="P246" t="s">
        <v>43</v>
      </c>
      <c r="Q246" t="s">
        <v>50</v>
      </c>
      <c r="R246" t="s">
        <v>842</v>
      </c>
      <c r="S246" t="s">
        <v>843</v>
      </c>
      <c r="T246" t="s">
        <v>105</v>
      </c>
      <c r="U246" t="s">
        <v>235</v>
      </c>
      <c r="V246" t="s">
        <v>249</v>
      </c>
      <c r="W246" t="s">
        <v>844</v>
      </c>
      <c r="X246" t="s">
        <v>105</v>
      </c>
      <c r="Y246" t="s">
        <v>99</v>
      </c>
      <c r="Z246" t="str">
        <f>INDEX(Coding!$B:$B,MATCH(N246,Coding!$A:$A,0))</f>
        <v>Reds</v>
      </c>
      <c r="AA246" t="str">
        <f>INDEX(Coding!$B:$B,MATCH(O246,Coding!$A:$A,0))</f>
        <v>NA</v>
      </c>
      <c r="AB246" t="str">
        <f>INDEX(Coding!$B:$B,MATCH(P246,Coding!$A:$A,0))</f>
        <v>Highlanders</v>
      </c>
      <c r="AC246" t="str">
        <f>INDEX(Coding!$B:$B,MATCH(Q246,Coding!$A:$A,0))</f>
        <v>Crusaders</v>
      </c>
      <c r="AD246" t="str">
        <f>INDEX(Coding!$B:$B,MATCH(R246,Coding!$A:$A,0))</f>
        <v>NA</v>
      </c>
      <c r="AE246" t="str">
        <f>INDEX(Coding!$B:$B,MATCH(S246,Coding!$A:$A,0))</f>
        <v>NA</v>
      </c>
      <c r="AF246" t="str">
        <f>INDEX(Coding!$B:$B,MATCH(T246,Coding!$A:$A,0))</f>
        <v>NA</v>
      </c>
      <c r="AG246" t="str">
        <f>INDEX(Coding!$B:$B,MATCH(U246,Coding!$A:$A,0))</f>
        <v>Chiefs</v>
      </c>
      <c r="AH246" t="str">
        <f>INDEX(Coding!$B:$B,MATCH(V246,Coding!$A:$A,0))</f>
        <v>NA</v>
      </c>
      <c r="AI246" t="str">
        <f>INDEX(Coding!$B:$B,MATCH(W246,Coding!$A:$A,0))</f>
        <v>NA</v>
      </c>
      <c r="AJ246" t="str">
        <f>INDEX(Coding!$B:$B,MATCH(X246,Coding!$A:$A,0))</f>
        <v>NA</v>
      </c>
      <c r="AK246" t="str">
        <f>INDEX(Coding!$B:$B,MATCH(Y246,Coding!$A:$A,0))</f>
        <v>NA</v>
      </c>
    </row>
    <row r="247" spans="1:37">
      <c r="A247" s="7">
        <v>217638502</v>
      </c>
      <c r="B247" t="s">
        <v>37</v>
      </c>
      <c r="C247" t="s">
        <v>37</v>
      </c>
      <c r="D247" t="s">
        <v>37</v>
      </c>
      <c r="E247" t="s">
        <v>37</v>
      </c>
      <c r="F247" t="s">
        <v>38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845</v>
      </c>
      <c r="O247" t="s">
        <v>845</v>
      </c>
      <c r="P247" t="s">
        <v>161</v>
      </c>
      <c r="Q247" t="s">
        <v>845</v>
      </c>
      <c r="R247" t="s">
        <v>161</v>
      </c>
      <c r="S247" t="s">
        <v>161</v>
      </c>
      <c r="T247" t="s">
        <v>161</v>
      </c>
      <c r="U247" t="s">
        <v>161</v>
      </c>
      <c r="V247" t="s">
        <v>845</v>
      </c>
      <c r="W247" t="s">
        <v>845</v>
      </c>
      <c r="X247" t="s">
        <v>161</v>
      </c>
      <c r="Y247" t="s">
        <v>161</v>
      </c>
      <c r="Z247" t="str">
        <f>INDEX(Coding!$B:$B,MATCH(N247,Coding!$A:$A,0))</f>
        <v>NA</v>
      </c>
      <c r="AA247" t="str">
        <f>INDEX(Coding!$B:$B,MATCH(O247,Coding!$A:$A,0))</f>
        <v>NA</v>
      </c>
      <c r="AB247" t="str">
        <f>INDEX(Coding!$B:$B,MATCH(P247,Coding!$A:$A,0))</f>
        <v>NA</v>
      </c>
      <c r="AC247" t="str">
        <f>INDEX(Coding!$B:$B,MATCH(Q247,Coding!$A:$A,0))</f>
        <v>NA</v>
      </c>
      <c r="AD247" t="str">
        <f>INDEX(Coding!$B:$B,MATCH(R247,Coding!$A:$A,0))</f>
        <v>NA</v>
      </c>
      <c r="AE247" t="str">
        <f>INDEX(Coding!$B:$B,MATCH(S247,Coding!$A:$A,0))</f>
        <v>NA</v>
      </c>
      <c r="AF247" t="str">
        <f>INDEX(Coding!$B:$B,MATCH(T247,Coding!$A:$A,0))</f>
        <v>NA</v>
      </c>
      <c r="AG247" t="str">
        <f>INDEX(Coding!$B:$B,MATCH(U247,Coding!$A:$A,0))</f>
        <v>NA</v>
      </c>
      <c r="AH247" t="str">
        <f>INDEX(Coding!$B:$B,MATCH(V247,Coding!$A:$A,0))</f>
        <v>NA</v>
      </c>
      <c r="AI247" t="str">
        <f>INDEX(Coding!$B:$B,MATCH(W247,Coding!$A:$A,0))</f>
        <v>NA</v>
      </c>
      <c r="AJ247" t="str">
        <f>INDEX(Coding!$B:$B,MATCH(X247,Coding!$A:$A,0))</f>
        <v>NA</v>
      </c>
      <c r="AK247" t="str">
        <f>INDEX(Coding!$B:$B,MATCH(Y247,Coding!$A:$A,0))</f>
        <v>NA</v>
      </c>
    </row>
    <row r="248" spans="1:37">
      <c r="A248" s="7">
        <v>217638652</v>
      </c>
      <c r="B248" t="s">
        <v>37</v>
      </c>
      <c r="C248" t="s">
        <v>38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55</v>
      </c>
      <c r="O248" t="s">
        <v>50</v>
      </c>
      <c r="P248" t="s">
        <v>50</v>
      </c>
      <c r="Q248" t="s">
        <v>43</v>
      </c>
      <c r="R248" t="s">
        <v>179</v>
      </c>
      <c r="S248" t="s">
        <v>46</v>
      </c>
      <c r="T248" t="s">
        <v>50</v>
      </c>
      <c r="U248" t="s">
        <v>47</v>
      </c>
      <c r="V248" t="s">
        <v>50</v>
      </c>
      <c r="W248" t="s">
        <v>71</v>
      </c>
      <c r="X248" t="s">
        <v>47</v>
      </c>
      <c r="Y248" t="s">
        <v>71</v>
      </c>
      <c r="Z248" t="str">
        <f>INDEX(Coding!$B:$B,MATCH(N248,Coding!$A:$A,0))</f>
        <v>Hurricanes</v>
      </c>
      <c r="AA248" t="str">
        <f>INDEX(Coding!$B:$B,MATCH(O248,Coding!$A:$A,0))</f>
        <v>Crusaders</v>
      </c>
      <c r="AB248" t="str">
        <f>INDEX(Coding!$B:$B,MATCH(P248,Coding!$A:$A,0))</f>
        <v>Crusaders</v>
      </c>
      <c r="AC248" t="str">
        <f>INDEX(Coding!$B:$B,MATCH(Q248,Coding!$A:$A,0))</f>
        <v>Highlanders</v>
      </c>
      <c r="AD248" t="str">
        <f>INDEX(Coding!$B:$B,MATCH(R248,Coding!$A:$A,0))</f>
        <v>Moana Pasifika</v>
      </c>
      <c r="AE248" t="str">
        <f>INDEX(Coding!$B:$B,MATCH(S248,Coding!$A:$A,0))</f>
        <v>Brumbies</v>
      </c>
      <c r="AF248" t="str">
        <f>INDEX(Coding!$B:$B,MATCH(T248,Coding!$A:$A,0))</f>
        <v>Crusaders</v>
      </c>
      <c r="AG248" t="str">
        <f>INDEX(Coding!$B:$B,MATCH(U248,Coding!$A:$A,0))</f>
        <v>Blues</v>
      </c>
      <c r="AH248" t="str">
        <f>INDEX(Coding!$B:$B,MATCH(V248,Coding!$A:$A,0))</f>
        <v>Crusaders</v>
      </c>
      <c r="AI248" t="str">
        <f>INDEX(Coding!$B:$B,MATCH(W248,Coding!$A:$A,0))</f>
        <v>Reds</v>
      </c>
      <c r="AJ248" t="str">
        <f>INDEX(Coding!$B:$B,MATCH(X248,Coding!$A:$A,0))</f>
        <v>Blues</v>
      </c>
      <c r="AK248" t="str">
        <f>INDEX(Coding!$B:$B,MATCH(Y248,Coding!$A:$A,0))</f>
        <v>Reds</v>
      </c>
    </row>
    <row r="249" spans="1:37">
      <c r="A249" s="7">
        <v>217638660</v>
      </c>
      <c r="B249" t="s">
        <v>38</v>
      </c>
      <c r="C249" t="s">
        <v>38</v>
      </c>
      <c r="D249" t="s">
        <v>37</v>
      </c>
      <c r="E249" t="s">
        <v>37</v>
      </c>
      <c r="F249" t="s">
        <v>38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55</v>
      </c>
      <c r="O249" t="s">
        <v>54</v>
      </c>
      <c r="P249" t="s">
        <v>59</v>
      </c>
      <c r="Q249" t="s">
        <v>43</v>
      </c>
      <c r="R249" t="s">
        <v>221</v>
      </c>
      <c r="S249" t="s">
        <v>55</v>
      </c>
      <c r="T249" t="s">
        <v>50</v>
      </c>
      <c r="U249" t="s">
        <v>59</v>
      </c>
      <c r="V249" t="s">
        <v>59</v>
      </c>
      <c r="W249" t="s">
        <v>44</v>
      </c>
      <c r="X249" t="s">
        <v>46</v>
      </c>
      <c r="Y249" t="s">
        <v>71</v>
      </c>
      <c r="Z249" t="str">
        <f>INDEX(Coding!$B:$B,MATCH(N249,Coding!$A:$A,0))</f>
        <v>Hurricanes</v>
      </c>
      <c r="AA249" t="str">
        <f>INDEX(Coding!$B:$B,MATCH(O249,Coding!$A:$A,0))</f>
        <v>Waratahs</v>
      </c>
      <c r="AB249" t="str">
        <f>INDEX(Coding!$B:$B,MATCH(P249,Coding!$A:$A,0))</f>
        <v>Chiefs</v>
      </c>
      <c r="AC249" t="str">
        <f>INDEX(Coding!$B:$B,MATCH(Q249,Coding!$A:$A,0))</f>
        <v>Highlanders</v>
      </c>
      <c r="AD249" t="str">
        <f>INDEX(Coding!$B:$B,MATCH(R249,Coding!$A:$A,0))</f>
        <v>Moana Pasifika</v>
      </c>
      <c r="AE249" t="str">
        <f>INDEX(Coding!$B:$B,MATCH(S249,Coding!$A:$A,0))</f>
        <v>Hurricanes</v>
      </c>
      <c r="AF249" t="str">
        <f>INDEX(Coding!$B:$B,MATCH(T249,Coding!$A:$A,0))</f>
        <v>Crusaders</v>
      </c>
      <c r="AG249" t="str">
        <f>INDEX(Coding!$B:$B,MATCH(U249,Coding!$A:$A,0))</f>
        <v>Chiefs</v>
      </c>
      <c r="AH249" t="str">
        <f>INDEX(Coding!$B:$B,MATCH(V249,Coding!$A:$A,0))</f>
        <v>Chiefs</v>
      </c>
      <c r="AI249" t="str">
        <f>INDEX(Coding!$B:$B,MATCH(W249,Coding!$A:$A,0))</f>
        <v>Force</v>
      </c>
      <c r="AJ249" t="str">
        <f>INDEX(Coding!$B:$B,MATCH(X249,Coding!$A:$A,0))</f>
        <v>Brumbies</v>
      </c>
      <c r="AK249" t="str">
        <f>INDEX(Coding!$B:$B,MATCH(Y249,Coding!$A:$A,0))</f>
        <v>Reds</v>
      </c>
    </row>
    <row r="250" spans="1:37">
      <c r="A250" s="7">
        <v>217638672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38</v>
      </c>
      <c r="N250" t="s">
        <v>50</v>
      </c>
      <c r="O250" t="s">
        <v>96</v>
      </c>
      <c r="P250" t="s">
        <v>73</v>
      </c>
      <c r="Q250" t="s">
        <v>73</v>
      </c>
      <c r="R250" t="s">
        <v>96</v>
      </c>
      <c r="S250" t="s">
        <v>47</v>
      </c>
      <c r="T250" t="s">
        <v>50</v>
      </c>
      <c r="U250" t="s">
        <v>47</v>
      </c>
      <c r="V250" t="s">
        <v>846</v>
      </c>
      <c r="W250" t="s">
        <v>96</v>
      </c>
      <c r="X250" t="s">
        <v>96</v>
      </c>
      <c r="Y250" t="s">
        <v>96</v>
      </c>
      <c r="Z250" t="str">
        <f>INDEX(Coding!$B:$B,MATCH(N250,Coding!$A:$A,0))</f>
        <v>Crusaders</v>
      </c>
      <c r="AA250" t="str">
        <f>INDEX(Coding!$B:$B,MATCH(O250,Coding!$A:$A,0))</f>
        <v>NA</v>
      </c>
      <c r="AB250" t="str">
        <f>INDEX(Coding!$B:$B,MATCH(P250,Coding!$A:$A,0))</f>
        <v>Hurricanes</v>
      </c>
      <c r="AC250" t="str">
        <f>INDEX(Coding!$B:$B,MATCH(Q250,Coding!$A:$A,0))</f>
        <v>Hurricanes</v>
      </c>
      <c r="AD250" t="str">
        <f>INDEX(Coding!$B:$B,MATCH(R250,Coding!$A:$A,0))</f>
        <v>NA</v>
      </c>
      <c r="AE250" t="str">
        <f>INDEX(Coding!$B:$B,MATCH(S250,Coding!$A:$A,0))</f>
        <v>Blues</v>
      </c>
      <c r="AF250" t="str">
        <f>INDEX(Coding!$B:$B,MATCH(T250,Coding!$A:$A,0))</f>
        <v>Crusaders</v>
      </c>
      <c r="AG250" t="str">
        <f>INDEX(Coding!$B:$B,MATCH(U250,Coding!$A:$A,0))</f>
        <v>Blues</v>
      </c>
      <c r="AH250" t="str">
        <f>INDEX(Coding!$B:$B,MATCH(V250,Coding!$A:$A,0))</f>
        <v>NA</v>
      </c>
      <c r="AI250" t="str">
        <f>INDEX(Coding!$B:$B,MATCH(W250,Coding!$A:$A,0))</f>
        <v>NA</v>
      </c>
      <c r="AJ250" t="str">
        <f>INDEX(Coding!$B:$B,MATCH(X250,Coding!$A:$A,0))</f>
        <v>NA</v>
      </c>
      <c r="AK250" t="str">
        <f>INDEX(Coding!$B:$B,MATCH(Y250,Coding!$A:$A,0))</f>
        <v>NA</v>
      </c>
    </row>
    <row r="251" spans="1:37">
      <c r="A251" s="7">
        <v>217638716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38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622</v>
      </c>
      <c r="O251" t="s">
        <v>847</v>
      </c>
      <c r="P251" t="s">
        <v>58</v>
      </c>
      <c r="Q251" t="s">
        <v>848</v>
      </c>
      <c r="R251" t="s">
        <v>849</v>
      </c>
      <c r="S251" t="s">
        <v>850</v>
      </c>
      <c r="T251" t="s">
        <v>39</v>
      </c>
      <c r="U251" t="s">
        <v>851</v>
      </c>
      <c r="V251" t="s">
        <v>852</v>
      </c>
      <c r="W251" t="s">
        <v>853</v>
      </c>
      <c r="X251" t="s">
        <v>854</v>
      </c>
      <c r="Y251" t="s">
        <v>855</v>
      </c>
      <c r="Z251" t="str">
        <f>INDEX(Coding!$B:$B,MATCH(N251,Coding!$A:$A,0))</f>
        <v>NA</v>
      </c>
      <c r="AA251" t="str">
        <f>INDEX(Coding!$B:$B,MATCH(O251,Coding!$A:$A,0))</f>
        <v>NA</v>
      </c>
      <c r="AB251" t="str">
        <f>INDEX(Coding!$B:$B,MATCH(P251,Coding!$A:$A,0))</f>
        <v>Highlanders</v>
      </c>
      <c r="AC251" t="str">
        <f>INDEX(Coding!$B:$B,MATCH(Q251,Coding!$A:$A,0))</f>
        <v>NA</v>
      </c>
      <c r="AD251" t="str">
        <f>INDEX(Coding!$B:$B,MATCH(R251,Coding!$A:$A,0))</f>
        <v>NA</v>
      </c>
      <c r="AE251" t="str">
        <f>INDEX(Coding!$B:$B,MATCH(S251,Coding!$A:$A,0))</f>
        <v>NA</v>
      </c>
      <c r="AF251" t="str">
        <f>INDEX(Coding!$B:$B,MATCH(T251,Coding!$A:$A,0))</f>
        <v>NA</v>
      </c>
      <c r="AG251" t="str">
        <f>INDEX(Coding!$B:$B,MATCH(U251,Coding!$A:$A,0))</f>
        <v>NA</v>
      </c>
      <c r="AH251" t="str">
        <f>INDEX(Coding!$B:$B,MATCH(V251,Coding!$A:$A,0))</f>
        <v>NA</v>
      </c>
      <c r="AI251" t="str">
        <f>INDEX(Coding!$B:$B,MATCH(W251,Coding!$A:$A,0))</f>
        <v>NA</v>
      </c>
      <c r="AJ251" t="str">
        <f>INDEX(Coding!$B:$B,MATCH(X251,Coding!$A:$A,0))</f>
        <v>NA</v>
      </c>
      <c r="AK251" t="str">
        <f>INDEX(Coding!$B:$B,MATCH(Y251,Coding!$A:$A,0))</f>
        <v>NA</v>
      </c>
    </row>
    <row r="252" spans="1:37">
      <c r="A252" s="7">
        <v>217638732</v>
      </c>
      <c r="B252" t="s">
        <v>37</v>
      </c>
      <c r="C252" t="s">
        <v>37</v>
      </c>
      <c r="D252" t="s">
        <v>37</v>
      </c>
      <c r="E252" t="s">
        <v>38</v>
      </c>
      <c r="F252" t="s">
        <v>38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856</v>
      </c>
      <c r="O252" t="s">
        <v>857</v>
      </c>
      <c r="P252" t="s">
        <v>858</v>
      </c>
      <c r="Q252" t="s">
        <v>859</v>
      </c>
      <c r="R252" t="s">
        <v>860</v>
      </c>
      <c r="S252" t="s">
        <v>861</v>
      </c>
      <c r="T252" t="s">
        <v>862</v>
      </c>
      <c r="U252" t="s">
        <v>863</v>
      </c>
      <c r="V252" t="s">
        <v>864</v>
      </c>
      <c r="W252" t="s">
        <v>865</v>
      </c>
      <c r="X252" t="s">
        <v>866</v>
      </c>
      <c r="Y252" t="s">
        <v>867</v>
      </c>
      <c r="Z252" t="str">
        <f>INDEX(Coding!$B:$B,MATCH(N252,Coding!$A:$A,0))</f>
        <v>NA</v>
      </c>
      <c r="AA252" t="str">
        <f>INDEX(Coding!$B:$B,MATCH(O252,Coding!$A:$A,0))</f>
        <v>NA</v>
      </c>
      <c r="AB252" t="str">
        <f>INDEX(Coding!$B:$B,MATCH(P252,Coding!$A:$A,0))</f>
        <v>NA</v>
      </c>
      <c r="AC252" t="str">
        <f>INDEX(Coding!$B:$B,MATCH(Q252,Coding!$A:$A,0))</f>
        <v>NA</v>
      </c>
      <c r="AD252" t="str">
        <f>INDEX(Coding!$B:$B,MATCH(R252,Coding!$A:$A,0))</f>
        <v>NA</v>
      </c>
      <c r="AE252" t="str">
        <f>INDEX(Coding!$B:$B,MATCH(S252,Coding!$A:$A,0))</f>
        <v>NA</v>
      </c>
      <c r="AF252" t="str">
        <f>INDEX(Coding!$B:$B,MATCH(T252,Coding!$A:$A,0))</f>
        <v>NA</v>
      </c>
      <c r="AG252" t="str">
        <f>INDEX(Coding!$B:$B,MATCH(U252,Coding!$A:$A,0))</f>
        <v>NA</v>
      </c>
      <c r="AH252" t="str">
        <f>INDEX(Coding!$B:$B,MATCH(V252,Coding!$A:$A,0))</f>
        <v>NA</v>
      </c>
      <c r="AI252" t="str">
        <f>INDEX(Coding!$B:$B,MATCH(W252,Coding!$A:$A,0))</f>
        <v>Rebels</v>
      </c>
      <c r="AJ252" t="str">
        <f>INDEX(Coding!$B:$B,MATCH(X252,Coding!$A:$A,0))</f>
        <v>NA</v>
      </c>
      <c r="AK252" t="str">
        <f>INDEX(Coding!$B:$B,MATCH(Y252,Coding!$A:$A,0))</f>
        <v>NA</v>
      </c>
    </row>
    <row r="253" spans="1:37">
      <c r="A253" s="7">
        <v>217638806</v>
      </c>
      <c r="B253" t="s">
        <v>37</v>
      </c>
      <c r="C253" t="s">
        <v>38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38</v>
      </c>
      <c r="J253" t="s">
        <v>37</v>
      </c>
      <c r="K253" t="s">
        <v>37</v>
      </c>
      <c r="L253" t="s">
        <v>37</v>
      </c>
      <c r="M253" t="s">
        <v>37</v>
      </c>
      <c r="N253" t="s">
        <v>348</v>
      </c>
      <c r="O253" t="s">
        <v>348</v>
      </c>
      <c r="P253" t="s">
        <v>348</v>
      </c>
      <c r="Q253" t="s">
        <v>348</v>
      </c>
      <c r="R253" t="s">
        <v>348</v>
      </c>
      <c r="S253" t="s">
        <v>348</v>
      </c>
      <c r="T253" t="s">
        <v>348</v>
      </c>
      <c r="U253" t="s">
        <v>348</v>
      </c>
      <c r="V253" t="s">
        <v>348</v>
      </c>
      <c r="W253" t="s">
        <v>348</v>
      </c>
      <c r="X253" t="s">
        <v>348</v>
      </c>
      <c r="Y253" t="s">
        <v>348</v>
      </c>
      <c r="Z253" t="str">
        <f>INDEX(Coding!$B:$B,MATCH(N253,Coding!$A:$A,0))</f>
        <v>NA</v>
      </c>
      <c r="AA253" t="str">
        <f>INDEX(Coding!$B:$B,MATCH(O253,Coding!$A:$A,0))</f>
        <v>NA</v>
      </c>
      <c r="AB253" t="str">
        <f>INDEX(Coding!$B:$B,MATCH(P253,Coding!$A:$A,0))</f>
        <v>NA</v>
      </c>
      <c r="AC253" t="str">
        <f>INDEX(Coding!$B:$B,MATCH(Q253,Coding!$A:$A,0))</f>
        <v>NA</v>
      </c>
      <c r="AD253" t="str">
        <f>INDEX(Coding!$B:$B,MATCH(R253,Coding!$A:$A,0))</f>
        <v>NA</v>
      </c>
      <c r="AE253" t="str">
        <f>INDEX(Coding!$B:$B,MATCH(S253,Coding!$A:$A,0))</f>
        <v>NA</v>
      </c>
      <c r="AF253" t="str">
        <f>INDEX(Coding!$B:$B,MATCH(T253,Coding!$A:$A,0))</f>
        <v>NA</v>
      </c>
      <c r="AG253" t="str">
        <f>INDEX(Coding!$B:$B,MATCH(U253,Coding!$A:$A,0))</f>
        <v>NA</v>
      </c>
      <c r="AH253" t="str">
        <f>INDEX(Coding!$B:$B,MATCH(V253,Coding!$A:$A,0))</f>
        <v>NA</v>
      </c>
      <c r="AI253" t="str">
        <f>INDEX(Coding!$B:$B,MATCH(W253,Coding!$A:$A,0))</f>
        <v>NA</v>
      </c>
      <c r="AJ253" t="str">
        <f>INDEX(Coding!$B:$B,MATCH(X253,Coding!$A:$A,0))</f>
        <v>NA</v>
      </c>
      <c r="AK253" t="str">
        <f>INDEX(Coding!$B:$B,MATCH(Y253,Coding!$A:$A,0))</f>
        <v>NA</v>
      </c>
    </row>
    <row r="254" spans="1:37">
      <c r="A254" s="7">
        <v>217638814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38</v>
      </c>
      <c r="L254" t="s">
        <v>675</v>
      </c>
      <c r="M254" t="s">
        <v>37</v>
      </c>
      <c r="N254" t="s">
        <v>47</v>
      </c>
      <c r="O254" t="s">
        <v>46</v>
      </c>
      <c r="P254" t="s">
        <v>59</v>
      </c>
      <c r="Q254" t="s">
        <v>50</v>
      </c>
      <c r="R254" t="s">
        <v>868</v>
      </c>
      <c r="S254" t="s">
        <v>44</v>
      </c>
      <c r="T254" t="s">
        <v>43</v>
      </c>
      <c r="U254" t="s">
        <v>55</v>
      </c>
      <c r="V254" t="s">
        <v>221</v>
      </c>
      <c r="W254" t="s">
        <v>51</v>
      </c>
      <c r="X254" t="s">
        <v>71</v>
      </c>
      <c r="Y254" t="s">
        <v>54</v>
      </c>
      <c r="Z254" t="str">
        <f>INDEX(Coding!$B:$B,MATCH(N254,Coding!$A:$A,0))</f>
        <v>Blues</v>
      </c>
      <c r="AA254" t="str">
        <f>INDEX(Coding!$B:$B,MATCH(O254,Coding!$A:$A,0))</f>
        <v>Brumbies</v>
      </c>
      <c r="AB254" t="str">
        <f>INDEX(Coding!$B:$B,MATCH(P254,Coding!$A:$A,0))</f>
        <v>Chiefs</v>
      </c>
      <c r="AC254" t="str">
        <f>INDEX(Coding!$B:$B,MATCH(Q254,Coding!$A:$A,0))</f>
        <v>Crusaders</v>
      </c>
      <c r="AD254" t="str">
        <f>INDEX(Coding!$B:$B,MATCH(R254,Coding!$A:$A,0))</f>
        <v>NA</v>
      </c>
      <c r="AE254" t="str">
        <f>INDEX(Coding!$B:$B,MATCH(S254,Coding!$A:$A,0))</f>
        <v>Force</v>
      </c>
      <c r="AF254" t="str">
        <f>INDEX(Coding!$B:$B,MATCH(T254,Coding!$A:$A,0))</f>
        <v>Highlanders</v>
      </c>
      <c r="AG254" t="str">
        <f>INDEX(Coding!$B:$B,MATCH(U254,Coding!$A:$A,0))</f>
        <v>Hurricanes</v>
      </c>
      <c r="AH254" t="str">
        <f>INDEX(Coding!$B:$B,MATCH(V254,Coding!$A:$A,0))</f>
        <v>Moana Pasifika</v>
      </c>
      <c r="AI254" t="str">
        <f>INDEX(Coding!$B:$B,MATCH(W254,Coding!$A:$A,0))</f>
        <v>Rebels</v>
      </c>
      <c r="AJ254" t="str">
        <f>INDEX(Coding!$B:$B,MATCH(X254,Coding!$A:$A,0))</f>
        <v>Reds</v>
      </c>
      <c r="AK254" t="str">
        <f>INDEX(Coding!$B:$B,MATCH(Y254,Coding!$A:$A,0))</f>
        <v>Waratahs</v>
      </c>
    </row>
    <row r="255" spans="1:37">
      <c r="A255" s="7">
        <v>217638834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38</v>
      </c>
      <c r="N255" t="s">
        <v>404</v>
      </c>
      <c r="O255" t="s">
        <v>404</v>
      </c>
      <c r="P255" t="s">
        <v>869</v>
      </c>
      <c r="Q255" t="s">
        <v>870</v>
      </c>
      <c r="R255" t="s">
        <v>869</v>
      </c>
      <c r="S255" t="s">
        <v>871</v>
      </c>
      <c r="T255" t="s">
        <v>871</v>
      </c>
      <c r="U255" t="s">
        <v>872</v>
      </c>
      <c r="V255" t="s">
        <v>873</v>
      </c>
      <c r="W255" t="s">
        <v>404</v>
      </c>
      <c r="X255" t="s">
        <v>404</v>
      </c>
      <c r="Y255" t="s">
        <v>869</v>
      </c>
      <c r="Z255" t="str">
        <f>INDEX(Coding!$B:$B,MATCH(N255,Coding!$A:$A,0))</f>
        <v>NA</v>
      </c>
      <c r="AA255" t="str">
        <f>INDEX(Coding!$B:$B,MATCH(O255,Coding!$A:$A,0))</f>
        <v>NA</v>
      </c>
      <c r="AB255" t="str">
        <f>INDEX(Coding!$B:$B,MATCH(P255,Coding!$A:$A,0))</f>
        <v>NA</v>
      </c>
      <c r="AC255" t="str">
        <f>INDEX(Coding!$B:$B,MATCH(Q255,Coding!$A:$A,0))</f>
        <v>NA</v>
      </c>
      <c r="AD255" t="str">
        <f>INDEX(Coding!$B:$B,MATCH(R255,Coding!$A:$A,0))</f>
        <v>NA</v>
      </c>
      <c r="AE255" t="str">
        <f>INDEX(Coding!$B:$B,MATCH(S255,Coding!$A:$A,0))</f>
        <v>NA</v>
      </c>
      <c r="AF255" t="str">
        <f>INDEX(Coding!$B:$B,MATCH(T255,Coding!$A:$A,0))</f>
        <v>NA</v>
      </c>
      <c r="AG255" t="str">
        <f>INDEX(Coding!$B:$B,MATCH(U255,Coding!$A:$A,0))</f>
        <v>NA</v>
      </c>
      <c r="AH255" t="str">
        <f>INDEX(Coding!$B:$B,MATCH(V255,Coding!$A:$A,0))</f>
        <v>NA</v>
      </c>
      <c r="AI255" t="str">
        <f>INDEX(Coding!$B:$B,MATCH(W255,Coding!$A:$A,0))</f>
        <v>NA</v>
      </c>
      <c r="AJ255" t="str">
        <f>INDEX(Coding!$B:$B,MATCH(X255,Coding!$A:$A,0))</f>
        <v>NA</v>
      </c>
      <c r="AK255" t="str">
        <f>INDEX(Coding!$B:$B,MATCH(Y255,Coding!$A:$A,0))</f>
        <v>NA</v>
      </c>
    </row>
    <row r="256" spans="1:37">
      <c r="A256" s="7">
        <v>217638870</v>
      </c>
      <c r="B256" t="s">
        <v>37</v>
      </c>
      <c r="C256" t="s">
        <v>38</v>
      </c>
      <c r="D256" t="s">
        <v>37</v>
      </c>
      <c r="E256" t="s">
        <v>37</v>
      </c>
      <c r="F256" t="s">
        <v>38</v>
      </c>
      <c r="G256" t="s">
        <v>37</v>
      </c>
      <c r="H256" t="s">
        <v>37</v>
      </c>
      <c r="I256" t="s">
        <v>37</v>
      </c>
      <c r="J256" t="s">
        <v>37</v>
      </c>
      <c r="K256" t="s">
        <v>38</v>
      </c>
      <c r="L256" t="s">
        <v>37</v>
      </c>
      <c r="M256" t="s">
        <v>37</v>
      </c>
      <c r="N256" t="s">
        <v>874</v>
      </c>
      <c r="O256" t="s">
        <v>728</v>
      </c>
      <c r="P256" t="s">
        <v>875</v>
      </c>
      <c r="Q256" t="s">
        <v>728</v>
      </c>
      <c r="R256" t="s">
        <v>876</v>
      </c>
      <c r="S256" t="s">
        <v>276</v>
      </c>
      <c r="T256" t="s">
        <v>877</v>
      </c>
      <c r="U256" t="s">
        <v>728</v>
      </c>
      <c r="V256" t="s">
        <v>39</v>
      </c>
      <c r="W256" t="s">
        <v>728</v>
      </c>
      <c r="X256" t="s">
        <v>728</v>
      </c>
      <c r="Y256" t="s">
        <v>878</v>
      </c>
      <c r="Z256" t="str">
        <f>INDEX(Coding!$B:$B,MATCH(N256,Coding!$A:$A,0))</f>
        <v>NA</v>
      </c>
      <c r="AA256" t="str">
        <f>INDEX(Coding!$B:$B,MATCH(O256,Coding!$A:$A,0))</f>
        <v>NA</v>
      </c>
      <c r="AB256" t="str">
        <f>INDEX(Coding!$B:$B,MATCH(P256,Coding!$A:$A,0))</f>
        <v>NA</v>
      </c>
      <c r="AC256" t="str">
        <f>INDEX(Coding!$B:$B,MATCH(Q256,Coding!$A:$A,0))</f>
        <v>NA</v>
      </c>
      <c r="AD256" t="str">
        <f>INDEX(Coding!$B:$B,MATCH(R256,Coding!$A:$A,0))</f>
        <v>NA</v>
      </c>
      <c r="AE256" t="str">
        <f>INDEX(Coding!$B:$B,MATCH(S256,Coding!$A:$A,0))</f>
        <v>NA</v>
      </c>
      <c r="AF256" t="str">
        <f>INDEX(Coding!$B:$B,MATCH(T256,Coding!$A:$A,0))</f>
        <v>NA</v>
      </c>
      <c r="AG256" t="str">
        <f>INDEX(Coding!$B:$B,MATCH(U256,Coding!$A:$A,0))</f>
        <v>NA</v>
      </c>
      <c r="AH256" t="str">
        <f>INDEX(Coding!$B:$B,MATCH(V256,Coding!$A:$A,0))</f>
        <v>NA</v>
      </c>
      <c r="AI256" t="str">
        <f>INDEX(Coding!$B:$B,MATCH(W256,Coding!$A:$A,0))</f>
        <v>NA</v>
      </c>
      <c r="AJ256" t="str">
        <f>INDEX(Coding!$B:$B,MATCH(X256,Coding!$A:$A,0))</f>
        <v>NA</v>
      </c>
      <c r="AK256" t="str">
        <f>INDEX(Coding!$B:$B,MATCH(Y256,Coding!$A:$A,0))</f>
        <v>NA</v>
      </c>
    </row>
    <row r="257" spans="1:37">
      <c r="A257" s="7">
        <v>217638913</v>
      </c>
      <c r="B257" t="s">
        <v>38</v>
      </c>
      <c r="C257" t="s">
        <v>38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38</v>
      </c>
      <c r="K257" t="s">
        <v>38</v>
      </c>
      <c r="L257" t="s">
        <v>37</v>
      </c>
      <c r="M257" t="s">
        <v>37</v>
      </c>
      <c r="N257" t="s">
        <v>879</v>
      </c>
      <c r="O257" t="s">
        <v>263</v>
      </c>
      <c r="P257" t="s">
        <v>263</v>
      </c>
      <c r="Q257" t="s">
        <v>263</v>
      </c>
      <c r="R257" t="s">
        <v>879</v>
      </c>
      <c r="S257" t="s">
        <v>339</v>
      </c>
      <c r="T257" t="s">
        <v>879</v>
      </c>
      <c r="U257" t="s">
        <v>188</v>
      </c>
      <c r="V257" t="s">
        <v>263</v>
      </c>
      <c r="W257" t="s">
        <v>188</v>
      </c>
      <c r="X257" t="s">
        <v>263</v>
      </c>
      <c r="Y257" t="s">
        <v>880</v>
      </c>
      <c r="Z257" t="str">
        <f>INDEX(Coding!$B:$B,MATCH(N257,Coding!$A:$A,0))</f>
        <v>Hurricanes</v>
      </c>
      <c r="AA257" t="str">
        <f>INDEX(Coding!$B:$B,MATCH(O257,Coding!$A:$A,0))</f>
        <v>Blues</v>
      </c>
      <c r="AB257" t="str">
        <f>INDEX(Coding!$B:$B,MATCH(P257,Coding!$A:$A,0))</f>
        <v>Blues</v>
      </c>
      <c r="AC257" t="str">
        <f>INDEX(Coding!$B:$B,MATCH(Q257,Coding!$A:$A,0))</f>
        <v>Blues</v>
      </c>
      <c r="AD257" t="str">
        <f>INDEX(Coding!$B:$B,MATCH(R257,Coding!$A:$A,0))</f>
        <v>Hurricanes</v>
      </c>
      <c r="AE257" t="str">
        <f>INDEX(Coding!$B:$B,MATCH(S257,Coding!$A:$A,0))</f>
        <v>Reds</v>
      </c>
      <c r="AF257" t="str">
        <f>INDEX(Coding!$B:$B,MATCH(T257,Coding!$A:$A,0))</f>
        <v>Hurricanes</v>
      </c>
      <c r="AG257" t="str">
        <f>INDEX(Coding!$B:$B,MATCH(U257,Coding!$A:$A,0))</f>
        <v>Chiefs</v>
      </c>
      <c r="AH257" t="str">
        <f>INDEX(Coding!$B:$B,MATCH(V257,Coding!$A:$A,0))</f>
        <v>Blues</v>
      </c>
      <c r="AI257" t="str">
        <f>INDEX(Coding!$B:$B,MATCH(W257,Coding!$A:$A,0))</f>
        <v>Chiefs</v>
      </c>
      <c r="AJ257" t="str">
        <f>INDEX(Coding!$B:$B,MATCH(X257,Coding!$A:$A,0))</f>
        <v>Blues</v>
      </c>
      <c r="AK257" t="str">
        <f>INDEX(Coding!$B:$B,MATCH(Y257,Coding!$A:$A,0))</f>
        <v>Hurricanes</v>
      </c>
    </row>
    <row r="258" spans="1:37">
      <c r="A258" s="7">
        <v>217638919</v>
      </c>
      <c r="B258" t="s">
        <v>38</v>
      </c>
      <c r="C258" t="s">
        <v>38</v>
      </c>
      <c r="D258" t="s">
        <v>38</v>
      </c>
      <c r="E258" t="s">
        <v>37</v>
      </c>
      <c r="F258" t="s">
        <v>38</v>
      </c>
      <c r="G258" t="s">
        <v>37</v>
      </c>
      <c r="H258" t="s">
        <v>38</v>
      </c>
      <c r="I258" t="s">
        <v>38</v>
      </c>
      <c r="J258" t="s">
        <v>37</v>
      </c>
      <c r="K258" t="s">
        <v>37</v>
      </c>
      <c r="L258" t="s">
        <v>37</v>
      </c>
      <c r="M258" t="s">
        <v>37</v>
      </c>
      <c r="N258" t="s">
        <v>71</v>
      </c>
      <c r="O258" t="s">
        <v>881</v>
      </c>
      <c r="P258" t="s">
        <v>882</v>
      </c>
      <c r="Q258" t="s">
        <v>160</v>
      </c>
      <c r="R258" t="s">
        <v>883</v>
      </c>
      <c r="S258" t="s">
        <v>884</v>
      </c>
      <c r="T258" t="s">
        <v>389</v>
      </c>
      <c r="U258" t="s">
        <v>59</v>
      </c>
      <c r="V258" t="s">
        <v>885</v>
      </c>
      <c r="W258" t="s">
        <v>50</v>
      </c>
      <c r="X258" t="s">
        <v>47</v>
      </c>
      <c r="Y258" t="s">
        <v>290</v>
      </c>
      <c r="Z258" t="str">
        <f>INDEX(Coding!$B:$B,MATCH(N258,Coding!$A:$A,0))</f>
        <v>Reds</v>
      </c>
      <c r="AA258" t="str">
        <f>INDEX(Coding!$B:$B,MATCH(O258,Coding!$A:$A,0))</f>
        <v>Highlanders</v>
      </c>
      <c r="AB258" t="str">
        <f>INDEX(Coding!$B:$B,MATCH(P258,Coding!$A:$A,0))</f>
        <v>NA</v>
      </c>
      <c r="AC258" t="str">
        <f>INDEX(Coding!$B:$B,MATCH(Q258,Coding!$A:$A,0))</f>
        <v>NA</v>
      </c>
      <c r="AD258" t="str">
        <f>INDEX(Coding!$B:$B,MATCH(R258,Coding!$A:$A,0))</f>
        <v>NA</v>
      </c>
      <c r="AE258" t="str">
        <f>INDEX(Coding!$B:$B,MATCH(S258,Coding!$A:$A,0))</f>
        <v>NA</v>
      </c>
      <c r="AF258" t="str">
        <f>INDEX(Coding!$B:$B,MATCH(T258,Coding!$A:$A,0))</f>
        <v>NA</v>
      </c>
      <c r="AG258" t="str">
        <f>INDEX(Coding!$B:$B,MATCH(U258,Coding!$A:$A,0))</f>
        <v>Chiefs</v>
      </c>
      <c r="AH258" t="str">
        <f>INDEX(Coding!$B:$B,MATCH(V258,Coding!$A:$A,0))</f>
        <v>NA</v>
      </c>
      <c r="AI258" t="str">
        <f>INDEX(Coding!$B:$B,MATCH(W258,Coding!$A:$A,0))</f>
        <v>Crusaders</v>
      </c>
      <c r="AJ258" t="str">
        <f>INDEX(Coding!$B:$B,MATCH(X258,Coding!$A:$A,0))</f>
        <v>Blues</v>
      </c>
      <c r="AK258" t="str">
        <f>INDEX(Coding!$B:$B,MATCH(Y258,Coding!$A:$A,0))</f>
        <v>NA</v>
      </c>
    </row>
    <row r="259" spans="1:37">
      <c r="A259" s="7">
        <v>217638959</v>
      </c>
      <c r="B259" t="s">
        <v>38</v>
      </c>
      <c r="C259" t="s">
        <v>38</v>
      </c>
      <c r="D259" t="s">
        <v>38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548</v>
      </c>
      <c r="O259" t="s">
        <v>39</v>
      </c>
      <c r="P259" t="s">
        <v>39</v>
      </c>
      <c r="Q259" t="s">
        <v>548</v>
      </c>
      <c r="R259" t="s">
        <v>39</v>
      </c>
      <c r="S259" t="s">
        <v>548</v>
      </c>
      <c r="T259" t="s">
        <v>548</v>
      </c>
      <c r="U259" t="s">
        <v>39</v>
      </c>
      <c r="V259" t="s">
        <v>39</v>
      </c>
      <c r="W259" t="s">
        <v>39</v>
      </c>
      <c r="X259" t="s">
        <v>39</v>
      </c>
      <c r="Y259" t="s">
        <v>548</v>
      </c>
      <c r="Z259" t="str">
        <f>INDEX(Coding!$B:$B,MATCH(N259,Coding!$A:$A,0))</f>
        <v>NA</v>
      </c>
      <c r="AA259" t="str">
        <f>INDEX(Coding!$B:$B,MATCH(O259,Coding!$A:$A,0))</f>
        <v>NA</v>
      </c>
      <c r="AB259" t="str">
        <f>INDEX(Coding!$B:$B,MATCH(P259,Coding!$A:$A,0))</f>
        <v>NA</v>
      </c>
      <c r="AC259" t="str">
        <f>INDEX(Coding!$B:$B,MATCH(Q259,Coding!$A:$A,0))</f>
        <v>NA</v>
      </c>
      <c r="AD259" t="str">
        <f>INDEX(Coding!$B:$B,MATCH(R259,Coding!$A:$A,0))</f>
        <v>NA</v>
      </c>
      <c r="AE259" t="str">
        <f>INDEX(Coding!$B:$B,MATCH(S259,Coding!$A:$A,0))</f>
        <v>NA</v>
      </c>
      <c r="AF259" t="str">
        <f>INDEX(Coding!$B:$B,MATCH(T259,Coding!$A:$A,0))</f>
        <v>NA</v>
      </c>
      <c r="AG259" t="str">
        <f>INDEX(Coding!$B:$B,MATCH(U259,Coding!$A:$A,0))</f>
        <v>NA</v>
      </c>
      <c r="AH259" t="str">
        <f>INDEX(Coding!$B:$B,MATCH(V259,Coding!$A:$A,0))</f>
        <v>NA</v>
      </c>
      <c r="AI259" t="str">
        <f>INDEX(Coding!$B:$B,MATCH(W259,Coding!$A:$A,0))</f>
        <v>NA</v>
      </c>
      <c r="AJ259" t="str">
        <f>INDEX(Coding!$B:$B,MATCH(X259,Coding!$A:$A,0))</f>
        <v>NA</v>
      </c>
      <c r="AK259" t="str">
        <f>INDEX(Coding!$B:$B,MATCH(Y259,Coding!$A:$A,0))</f>
        <v>NA</v>
      </c>
    </row>
    <row r="260" spans="1:37">
      <c r="A260" s="7">
        <v>217638985</v>
      </c>
      <c r="B260" t="s">
        <v>38</v>
      </c>
      <c r="C260" t="s">
        <v>38</v>
      </c>
      <c r="D260" t="s">
        <v>38</v>
      </c>
      <c r="E260" t="s">
        <v>38</v>
      </c>
      <c r="F260" t="s">
        <v>37</v>
      </c>
      <c r="G260" t="s">
        <v>37</v>
      </c>
      <c r="H260" t="s">
        <v>38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40</v>
      </c>
      <c r="O260" t="s">
        <v>35</v>
      </c>
      <c r="P260" t="s">
        <v>886</v>
      </c>
      <c r="Q260" t="s">
        <v>45</v>
      </c>
      <c r="R260" t="s">
        <v>161</v>
      </c>
      <c r="S260" t="s">
        <v>161</v>
      </c>
      <c r="T260" t="s">
        <v>887</v>
      </c>
      <c r="U260" t="s">
        <v>86</v>
      </c>
      <c r="V260" t="s">
        <v>171</v>
      </c>
      <c r="W260" t="s">
        <v>887</v>
      </c>
      <c r="X260" t="s">
        <v>56</v>
      </c>
      <c r="Y260" t="s">
        <v>887</v>
      </c>
      <c r="Z260" t="str">
        <f>INDEX(Coding!$B:$B,MATCH(N260,Coding!$A:$A,0))</f>
        <v>NA</v>
      </c>
      <c r="AA260" t="str">
        <f>INDEX(Coding!$B:$B,MATCH(O260,Coding!$A:$A,0))</f>
        <v>NA</v>
      </c>
      <c r="AB260" t="str">
        <f>INDEX(Coding!$B:$B,MATCH(P260,Coding!$A:$A,0))</f>
        <v>Chiefs</v>
      </c>
      <c r="AC260" t="str">
        <f>INDEX(Coding!$B:$B,MATCH(Q260,Coding!$A:$A,0))</f>
        <v>NA</v>
      </c>
      <c r="AD260" t="str">
        <f>INDEX(Coding!$B:$B,MATCH(R260,Coding!$A:$A,0))</f>
        <v>NA</v>
      </c>
      <c r="AE260" t="str">
        <f>INDEX(Coding!$B:$B,MATCH(S260,Coding!$A:$A,0))</f>
        <v>NA</v>
      </c>
      <c r="AF260" t="str">
        <f>INDEX(Coding!$B:$B,MATCH(T260,Coding!$A:$A,0))</f>
        <v>NA</v>
      </c>
      <c r="AG260" t="str">
        <f>INDEX(Coding!$B:$B,MATCH(U260,Coding!$A:$A,0))</f>
        <v>Hurricanes</v>
      </c>
      <c r="AH260" t="str">
        <f>INDEX(Coding!$B:$B,MATCH(V260,Coding!$A:$A,0))</f>
        <v>Moana Pasifika</v>
      </c>
      <c r="AI260" t="str">
        <f>INDEX(Coding!$B:$B,MATCH(W260,Coding!$A:$A,0))</f>
        <v>NA</v>
      </c>
      <c r="AJ260" t="str">
        <f>INDEX(Coding!$B:$B,MATCH(X260,Coding!$A:$A,0))</f>
        <v>NA</v>
      </c>
      <c r="AK260" t="str">
        <f>INDEX(Coding!$B:$B,MATCH(Y260,Coding!$A:$A,0))</f>
        <v>NA</v>
      </c>
    </row>
    <row r="261" spans="1:37">
      <c r="A261" s="7">
        <v>217639101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38</v>
      </c>
      <c r="N261" t="s">
        <v>47</v>
      </c>
      <c r="O261" t="s">
        <v>46</v>
      </c>
      <c r="P261" t="s">
        <v>59</v>
      </c>
      <c r="Q261" t="s">
        <v>50</v>
      </c>
      <c r="R261" t="s">
        <v>88</v>
      </c>
      <c r="S261" t="s">
        <v>44</v>
      </c>
      <c r="T261" t="s">
        <v>43</v>
      </c>
      <c r="U261" t="s">
        <v>55</v>
      </c>
      <c r="V261" t="s">
        <v>221</v>
      </c>
      <c r="W261" t="s">
        <v>51</v>
      </c>
      <c r="X261" t="s">
        <v>71</v>
      </c>
      <c r="Y261" t="s">
        <v>54</v>
      </c>
      <c r="Z261" t="str">
        <f>INDEX(Coding!$B:$B,MATCH(N261,Coding!$A:$A,0))</f>
        <v>Blues</v>
      </c>
      <c r="AA261" t="str">
        <f>INDEX(Coding!$B:$B,MATCH(O261,Coding!$A:$A,0))</f>
        <v>Brumbies</v>
      </c>
      <c r="AB261" t="str">
        <f>INDEX(Coding!$B:$B,MATCH(P261,Coding!$A:$A,0))</f>
        <v>Chiefs</v>
      </c>
      <c r="AC261" t="str">
        <f>INDEX(Coding!$B:$B,MATCH(Q261,Coding!$A:$A,0))</f>
        <v>Crusaders</v>
      </c>
      <c r="AD261" t="str">
        <f>INDEX(Coding!$B:$B,MATCH(R261,Coding!$A:$A,0))</f>
        <v>NA</v>
      </c>
      <c r="AE261" t="str">
        <f>INDEX(Coding!$B:$B,MATCH(S261,Coding!$A:$A,0))</f>
        <v>Force</v>
      </c>
      <c r="AF261" t="str">
        <f>INDEX(Coding!$B:$B,MATCH(T261,Coding!$A:$A,0))</f>
        <v>Highlanders</v>
      </c>
      <c r="AG261" t="str">
        <f>INDEX(Coding!$B:$B,MATCH(U261,Coding!$A:$A,0))</f>
        <v>Hurricanes</v>
      </c>
      <c r="AH261" t="str">
        <f>INDEX(Coding!$B:$B,MATCH(V261,Coding!$A:$A,0))</f>
        <v>Moana Pasifika</v>
      </c>
      <c r="AI261" t="str">
        <f>INDEX(Coding!$B:$B,MATCH(W261,Coding!$A:$A,0))</f>
        <v>Rebels</v>
      </c>
      <c r="AJ261" t="str">
        <f>INDEX(Coding!$B:$B,MATCH(X261,Coding!$A:$A,0))</f>
        <v>Reds</v>
      </c>
      <c r="AK261" t="str">
        <f>INDEX(Coding!$B:$B,MATCH(Y261,Coding!$A:$A,0))</f>
        <v>Waratahs</v>
      </c>
    </row>
    <row r="262" spans="1:37">
      <c r="A262" s="7">
        <v>217639120</v>
      </c>
      <c r="B262" t="s">
        <v>37</v>
      </c>
      <c r="C262" t="s">
        <v>38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38</v>
      </c>
      <c r="J262" t="s">
        <v>37</v>
      </c>
      <c r="K262" t="s">
        <v>37</v>
      </c>
      <c r="L262" t="s">
        <v>37</v>
      </c>
      <c r="M262" t="s">
        <v>37</v>
      </c>
      <c r="N262" t="s">
        <v>348</v>
      </c>
      <c r="O262" t="s">
        <v>348</v>
      </c>
      <c r="P262" t="s">
        <v>348</v>
      </c>
      <c r="Q262" t="s">
        <v>348</v>
      </c>
      <c r="R262" t="s">
        <v>348</v>
      </c>
      <c r="S262" t="s">
        <v>348</v>
      </c>
      <c r="T262" t="s">
        <v>348</v>
      </c>
      <c r="U262" t="s">
        <v>348</v>
      </c>
      <c r="V262" t="s">
        <v>348</v>
      </c>
      <c r="W262" t="s">
        <v>348</v>
      </c>
      <c r="X262" t="s">
        <v>348</v>
      </c>
      <c r="Y262" t="s">
        <v>348</v>
      </c>
      <c r="Z262" t="str">
        <f>INDEX(Coding!$B:$B,MATCH(N262,Coding!$A:$A,0))</f>
        <v>NA</v>
      </c>
      <c r="AA262" t="str">
        <f>INDEX(Coding!$B:$B,MATCH(O262,Coding!$A:$A,0))</f>
        <v>NA</v>
      </c>
      <c r="AB262" t="str">
        <f>INDEX(Coding!$B:$B,MATCH(P262,Coding!$A:$A,0))</f>
        <v>NA</v>
      </c>
      <c r="AC262" t="str">
        <f>INDEX(Coding!$B:$B,MATCH(Q262,Coding!$A:$A,0))</f>
        <v>NA</v>
      </c>
      <c r="AD262" t="str">
        <f>INDEX(Coding!$B:$B,MATCH(R262,Coding!$A:$A,0))</f>
        <v>NA</v>
      </c>
      <c r="AE262" t="str">
        <f>INDEX(Coding!$B:$B,MATCH(S262,Coding!$A:$A,0))</f>
        <v>NA</v>
      </c>
      <c r="AF262" t="str">
        <f>INDEX(Coding!$B:$B,MATCH(T262,Coding!$A:$A,0))</f>
        <v>NA</v>
      </c>
      <c r="AG262" t="str">
        <f>INDEX(Coding!$B:$B,MATCH(U262,Coding!$A:$A,0))</f>
        <v>NA</v>
      </c>
      <c r="AH262" t="str">
        <f>INDEX(Coding!$B:$B,MATCH(V262,Coding!$A:$A,0))</f>
        <v>NA</v>
      </c>
      <c r="AI262" t="str">
        <f>INDEX(Coding!$B:$B,MATCH(W262,Coding!$A:$A,0))</f>
        <v>NA</v>
      </c>
      <c r="AJ262" t="str">
        <f>INDEX(Coding!$B:$B,MATCH(X262,Coding!$A:$A,0))</f>
        <v>NA</v>
      </c>
      <c r="AK262" t="str">
        <f>INDEX(Coding!$B:$B,MATCH(Y262,Coding!$A:$A,0))</f>
        <v>NA</v>
      </c>
    </row>
    <row r="263" spans="1:37">
      <c r="A263" s="7">
        <v>217639137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38</v>
      </c>
      <c r="J263" t="s">
        <v>38</v>
      </c>
      <c r="K263" t="s">
        <v>37</v>
      </c>
      <c r="L263" t="s">
        <v>37</v>
      </c>
      <c r="M263" t="s">
        <v>37</v>
      </c>
      <c r="N263" t="s">
        <v>348</v>
      </c>
      <c r="O263" t="s">
        <v>348</v>
      </c>
      <c r="P263" t="s">
        <v>348</v>
      </c>
      <c r="Q263" t="s">
        <v>348</v>
      </c>
      <c r="R263" t="s">
        <v>348</v>
      </c>
      <c r="S263" t="s">
        <v>348</v>
      </c>
      <c r="T263" t="s">
        <v>348</v>
      </c>
      <c r="U263" t="s">
        <v>348</v>
      </c>
      <c r="V263" t="s">
        <v>348</v>
      </c>
      <c r="W263" t="s">
        <v>348</v>
      </c>
      <c r="X263" t="s">
        <v>348</v>
      </c>
      <c r="Y263" t="s">
        <v>348</v>
      </c>
      <c r="Z263" t="str">
        <f>INDEX(Coding!$B:$B,MATCH(N263,Coding!$A:$A,0))</f>
        <v>NA</v>
      </c>
      <c r="AA263" t="str">
        <f>INDEX(Coding!$B:$B,MATCH(O263,Coding!$A:$A,0))</f>
        <v>NA</v>
      </c>
      <c r="AB263" t="str">
        <f>INDEX(Coding!$B:$B,MATCH(P263,Coding!$A:$A,0))</f>
        <v>NA</v>
      </c>
      <c r="AC263" t="str">
        <f>INDEX(Coding!$B:$B,MATCH(Q263,Coding!$A:$A,0))</f>
        <v>NA</v>
      </c>
      <c r="AD263" t="str">
        <f>INDEX(Coding!$B:$B,MATCH(R263,Coding!$A:$A,0))</f>
        <v>NA</v>
      </c>
      <c r="AE263" t="str">
        <f>INDEX(Coding!$B:$B,MATCH(S263,Coding!$A:$A,0))</f>
        <v>NA</v>
      </c>
      <c r="AF263" t="str">
        <f>INDEX(Coding!$B:$B,MATCH(T263,Coding!$A:$A,0))</f>
        <v>NA</v>
      </c>
      <c r="AG263" t="str">
        <f>INDEX(Coding!$B:$B,MATCH(U263,Coding!$A:$A,0))</f>
        <v>NA</v>
      </c>
      <c r="AH263" t="str">
        <f>INDEX(Coding!$B:$B,MATCH(V263,Coding!$A:$A,0))</f>
        <v>NA</v>
      </c>
      <c r="AI263" t="str">
        <f>INDEX(Coding!$B:$B,MATCH(W263,Coding!$A:$A,0))</f>
        <v>NA</v>
      </c>
      <c r="AJ263" t="str">
        <f>INDEX(Coding!$B:$B,MATCH(X263,Coding!$A:$A,0))</f>
        <v>NA</v>
      </c>
      <c r="AK263" t="str">
        <f>INDEX(Coding!$B:$B,MATCH(Y263,Coding!$A:$A,0))</f>
        <v>NA</v>
      </c>
    </row>
    <row r="264" spans="1:37">
      <c r="A264" s="7">
        <v>217639146</v>
      </c>
      <c r="B264" t="s">
        <v>37</v>
      </c>
      <c r="C264" t="s">
        <v>37</v>
      </c>
      <c r="D264" t="s">
        <v>38</v>
      </c>
      <c r="E264" t="s">
        <v>37</v>
      </c>
      <c r="F264" t="s">
        <v>37</v>
      </c>
      <c r="G264" t="s">
        <v>37</v>
      </c>
      <c r="H264" t="s">
        <v>37</v>
      </c>
      <c r="I264" t="s">
        <v>38</v>
      </c>
      <c r="J264" t="s">
        <v>37</v>
      </c>
      <c r="K264" t="s">
        <v>37</v>
      </c>
      <c r="L264" t="s">
        <v>37</v>
      </c>
      <c r="M264" t="s">
        <v>37</v>
      </c>
      <c r="N264" t="s">
        <v>348</v>
      </c>
      <c r="O264" t="s">
        <v>348</v>
      </c>
      <c r="P264" t="s">
        <v>348</v>
      </c>
      <c r="Q264" t="s">
        <v>348</v>
      </c>
      <c r="R264" t="s">
        <v>348</v>
      </c>
      <c r="S264" t="s">
        <v>348</v>
      </c>
      <c r="T264" t="s">
        <v>348</v>
      </c>
      <c r="U264" t="s">
        <v>348</v>
      </c>
      <c r="V264" t="s">
        <v>348</v>
      </c>
      <c r="W264" t="s">
        <v>348</v>
      </c>
      <c r="X264" t="s">
        <v>348</v>
      </c>
      <c r="Y264" t="s">
        <v>348</v>
      </c>
      <c r="Z264" t="str">
        <f>INDEX(Coding!$B:$B,MATCH(N264,Coding!$A:$A,0))</f>
        <v>NA</v>
      </c>
      <c r="AA264" t="str">
        <f>INDEX(Coding!$B:$B,MATCH(O264,Coding!$A:$A,0))</f>
        <v>NA</v>
      </c>
      <c r="AB264" t="str">
        <f>INDEX(Coding!$B:$B,MATCH(P264,Coding!$A:$A,0))</f>
        <v>NA</v>
      </c>
      <c r="AC264" t="str">
        <f>INDEX(Coding!$B:$B,MATCH(Q264,Coding!$A:$A,0))</f>
        <v>NA</v>
      </c>
      <c r="AD264" t="str">
        <f>INDEX(Coding!$B:$B,MATCH(R264,Coding!$A:$A,0))</f>
        <v>NA</v>
      </c>
      <c r="AE264" t="str">
        <f>INDEX(Coding!$B:$B,MATCH(S264,Coding!$A:$A,0))</f>
        <v>NA</v>
      </c>
      <c r="AF264" t="str">
        <f>INDEX(Coding!$B:$B,MATCH(T264,Coding!$A:$A,0))</f>
        <v>NA</v>
      </c>
      <c r="AG264" t="str">
        <f>INDEX(Coding!$B:$B,MATCH(U264,Coding!$A:$A,0))</f>
        <v>NA</v>
      </c>
      <c r="AH264" t="str">
        <f>INDEX(Coding!$B:$B,MATCH(V264,Coding!$A:$A,0))</f>
        <v>NA</v>
      </c>
      <c r="AI264" t="str">
        <f>INDEX(Coding!$B:$B,MATCH(W264,Coding!$A:$A,0))</f>
        <v>NA</v>
      </c>
      <c r="AJ264" t="str">
        <f>INDEX(Coding!$B:$B,MATCH(X264,Coding!$A:$A,0))</f>
        <v>NA</v>
      </c>
      <c r="AK264" t="str">
        <f>INDEX(Coding!$B:$B,MATCH(Y264,Coding!$A:$A,0))</f>
        <v>NA</v>
      </c>
    </row>
    <row r="265" spans="1:37">
      <c r="A265" s="7">
        <v>217639328</v>
      </c>
      <c r="B265" t="s">
        <v>37</v>
      </c>
      <c r="C265" t="s">
        <v>37</v>
      </c>
      <c r="D265" t="s">
        <v>38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38</v>
      </c>
      <c r="L265" t="s">
        <v>37</v>
      </c>
      <c r="M265" t="s">
        <v>37</v>
      </c>
      <c r="N265" t="s">
        <v>889</v>
      </c>
      <c r="O265" t="s">
        <v>890</v>
      </c>
      <c r="P265" t="s">
        <v>891</v>
      </c>
      <c r="Q265" t="s">
        <v>892</v>
      </c>
      <c r="R265" t="s">
        <v>893</v>
      </c>
      <c r="S265" t="s">
        <v>894</v>
      </c>
      <c r="T265" t="s">
        <v>895</v>
      </c>
      <c r="U265" t="s">
        <v>896</v>
      </c>
      <c r="V265" t="s">
        <v>897</v>
      </c>
      <c r="W265" t="s">
        <v>898</v>
      </c>
      <c r="X265" t="s">
        <v>899</v>
      </c>
      <c r="Y265" t="s">
        <v>900</v>
      </c>
      <c r="Z265" t="str">
        <f>INDEX(Coding!$B:$B,MATCH(N265,Coding!$A:$A,0))</f>
        <v>NA</v>
      </c>
      <c r="AA265" t="str">
        <f>INDEX(Coding!$B:$B,MATCH(O265,Coding!$A:$A,0))</f>
        <v>NA</v>
      </c>
      <c r="AB265" t="str">
        <f>INDEX(Coding!$B:$B,MATCH(P265,Coding!$A:$A,0))</f>
        <v>NA</v>
      </c>
      <c r="AC265" t="str">
        <f>INDEX(Coding!$B:$B,MATCH(Q265,Coding!$A:$A,0))</f>
        <v>NA</v>
      </c>
      <c r="AD265" t="str">
        <f>INDEX(Coding!$B:$B,MATCH(R265,Coding!$A:$A,0))</f>
        <v>NA</v>
      </c>
      <c r="AE265" t="str">
        <f>INDEX(Coding!$B:$B,MATCH(S265,Coding!$A:$A,0))</f>
        <v>NA</v>
      </c>
      <c r="AF265" t="str">
        <f>INDEX(Coding!$B:$B,MATCH(T265,Coding!$A:$A,0))</f>
        <v>NA</v>
      </c>
      <c r="AG265" t="str">
        <f>INDEX(Coding!$B:$B,MATCH(U265,Coding!$A:$A,0))</f>
        <v>NA</v>
      </c>
      <c r="AH265" t="str">
        <f>INDEX(Coding!$B:$B,MATCH(V265,Coding!$A:$A,0))</f>
        <v>NA</v>
      </c>
      <c r="AI265" t="str">
        <f>INDEX(Coding!$B:$B,MATCH(W265,Coding!$A:$A,0))</f>
        <v>NA</v>
      </c>
      <c r="AJ265" t="str">
        <f>INDEX(Coding!$B:$B,MATCH(X265,Coding!$A:$A,0))</f>
        <v>NA</v>
      </c>
      <c r="AK265" t="str">
        <f>INDEX(Coding!$B:$B,MATCH(Y265,Coding!$A:$A,0))</f>
        <v>NA</v>
      </c>
    </row>
    <row r="266" spans="1:37">
      <c r="A266" s="7">
        <v>217639331</v>
      </c>
      <c r="B266" t="s">
        <v>38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38</v>
      </c>
      <c r="K266" t="s">
        <v>38</v>
      </c>
      <c r="L266" t="s">
        <v>37</v>
      </c>
      <c r="M266" t="s">
        <v>37</v>
      </c>
      <c r="N266" t="s">
        <v>71</v>
      </c>
      <c r="O266" t="s">
        <v>55</v>
      </c>
      <c r="P266" t="s">
        <v>901</v>
      </c>
      <c r="Q266" t="s">
        <v>313</v>
      </c>
      <c r="R266" t="s">
        <v>43</v>
      </c>
      <c r="S266" t="s">
        <v>285</v>
      </c>
      <c r="T266" t="s">
        <v>43</v>
      </c>
      <c r="U266" t="s">
        <v>285</v>
      </c>
      <c r="V266" t="s">
        <v>50</v>
      </c>
      <c r="W266" t="s">
        <v>235</v>
      </c>
      <c r="X266" t="s">
        <v>39</v>
      </c>
      <c r="Y266" t="s">
        <v>235</v>
      </c>
      <c r="Z266" t="str">
        <f>INDEX(Coding!$B:$B,MATCH(N266,Coding!$A:$A,0))</f>
        <v>Reds</v>
      </c>
      <c r="AA266" t="str">
        <f>INDEX(Coding!$B:$B,MATCH(O266,Coding!$A:$A,0))</f>
        <v>Hurricanes</v>
      </c>
      <c r="AB266" t="str">
        <f>INDEX(Coding!$B:$B,MATCH(P266,Coding!$A:$A,0))</f>
        <v>NA</v>
      </c>
      <c r="AC266" t="str">
        <f>INDEX(Coding!$B:$B,MATCH(Q266,Coding!$A:$A,0))</f>
        <v>Highlanders</v>
      </c>
      <c r="AD266" t="str">
        <f>INDEX(Coding!$B:$B,MATCH(R266,Coding!$A:$A,0))</f>
        <v>Highlanders</v>
      </c>
      <c r="AE266" t="str">
        <f>INDEX(Coding!$B:$B,MATCH(S266,Coding!$A:$A,0))</f>
        <v>NA</v>
      </c>
      <c r="AF266" t="str">
        <f>INDEX(Coding!$B:$B,MATCH(T266,Coding!$A:$A,0))</f>
        <v>Highlanders</v>
      </c>
      <c r="AG266" t="str">
        <f>INDEX(Coding!$B:$B,MATCH(U266,Coding!$A:$A,0))</f>
        <v>NA</v>
      </c>
      <c r="AH266" t="str">
        <f>INDEX(Coding!$B:$B,MATCH(V266,Coding!$A:$A,0))</f>
        <v>Crusaders</v>
      </c>
      <c r="AI266" t="str">
        <f>INDEX(Coding!$B:$B,MATCH(W266,Coding!$A:$A,0))</f>
        <v>Chiefs</v>
      </c>
      <c r="AJ266" t="str">
        <f>INDEX(Coding!$B:$B,MATCH(X266,Coding!$A:$A,0))</f>
        <v>NA</v>
      </c>
      <c r="AK266" t="str">
        <f>INDEX(Coding!$B:$B,MATCH(Y266,Coding!$A:$A,0))</f>
        <v>Chiefs</v>
      </c>
    </row>
    <row r="267" spans="1:37">
      <c r="A267" s="7">
        <v>217639371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38</v>
      </c>
      <c r="N267" t="s">
        <v>902</v>
      </c>
      <c r="O267" t="s">
        <v>903</v>
      </c>
      <c r="P267" t="s">
        <v>904</v>
      </c>
      <c r="Q267" t="s">
        <v>904</v>
      </c>
      <c r="R267" t="s">
        <v>904</v>
      </c>
      <c r="S267" t="s">
        <v>904</v>
      </c>
      <c r="T267" t="s">
        <v>904</v>
      </c>
      <c r="U267" t="s">
        <v>904</v>
      </c>
      <c r="V267" t="s">
        <v>904</v>
      </c>
      <c r="W267" t="s">
        <v>904</v>
      </c>
      <c r="X267" t="s">
        <v>904</v>
      </c>
      <c r="Y267" t="s">
        <v>904</v>
      </c>
      <c r="Z267" t="str">
        <f>INDEX(Coding!$B:$B,MATCH(N267,Coding!$A:$A,0))</f>
        <v>NA</v>
      </c>
      <c r="AA267" t="str">
        <f>INDEX(Coding!$B:$B,MATCH(O267,Coding!$A:$A,0))</f>
        <v>NA</v>
      </c>
      <c r="AB267" t="str">
        <f>INDEX(Coding!$B:$B,MATCH(P267,Coding!$A:$A,0))</f>
        <v>NA</v>
      </c>
      <c r="AC267" t="str">
        <f>INDEX(Coding!$B:$B,MATCH(Q267,Coding!$A:$A,0))</f>
        <v>NA</v>
      </c>
      <c r="AD267" t="str">
        <f>INDEX(Coding!$B:$B,MATCH(R267,Coding!$A:$A,0))</f>
        <v>NA</v>
      </c>
      <c r="AE267" t="str">
        <f>INDEX(Coding!$B:$B,MATCH(S267,Coding!$A:$A,0))</f>
        <v>NA</v>
      </c>
      <c r="AF267" t="str">
        <f>INDEX(Coding!$B:$B,MATCH(T267,Coding!$A:$A,0))</f>
        <v>NA</v>
      </c>
      <c r="AG267" t="str">
        <f>INDEX(Coding!$B:$B,MATCH(U267,Coding!$A:$A,0))</f>
        <v>NA</v>
      </c>
      <c r="AH267" t="str">
        <f>INDEX(Coding!$B:$B,MATCH(V267,Coding!$A:$A,0))</f>
        <v>NA</v>
      </c>
      <c r="AI267" t="str">
        <f>INDEX(Coding!$B:$B,MATCH(W267,Coding!$A:$A,0))</f>
        <v>NA</v>
      </c>
      <c r="AJ267" t="str">
        <f>INDEX(Coding!$B:$B,MATCH(X267,Coding!$A:$A,0))</f>
        <v>NA</v>
      </c>
      <c r="AK267" t="str">
        <f>INDEX(Coding!$B:$B,MATCH(Y267,Coding!$A:$A,0))</f>
        <v>NA</v>
      </c>
    </row>
    <row r="268" spans="1:37">
      <c r="A268" s="7">
        <v>217639372</v>
      </c>
      <c r="B268" t="s">
        <v>38</v>
      </c>
      <c r="C268" t="s">
        <v>38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38</v>
      </c>
      <c r="K268" t="s">
        <v>38</v>
      </c>
      <c r="L268" t="s">
        <v>37</v>
      </c>
      <c r="M268" t="s">
        <v>37</v>
      </c>
      <c r="N268" t="s">
        <v>50</v>
      </c>
      <c r="O268" t="s">
        <v>71</v>
      </c>
      <c r="P268" t="s">
        <v>43</v>
      </c>
      <c r="Q268" t="s">
        <v>44</v>
      </c>
      <c r="R268" t="s">
        <v>221</v>
      </c>
      <c r="S268" t="s">
        <v>46</v>
      </c>
      <c r="T268" t="s">
        <v>47</v>
      </c>
      <c r="U268" t="s">
        <v>59</v>
      </c>
      <c r="V268" t="s">
        <v>47</v>
      </c>
      <c r="W268" t="s">
        <v>54</v>
      </c>
      <c r="X268" t="s">
        <v>51</v>
      </c>
      <c r="Y268" t="s">
        <v>55</v>
      </c>
      <c r="Z268" t="str">
        <f>INDEX(Coding!$B:$B,MATCH(N268,Coding!$A:$A,0))</f>
        <v>Crusaders</v>
      </c>
      <c r="AA268" t="str">
        <f>INDEX(Coding!$B:$B,MATCH(O268,Coding!$A:$A,0))</f>
        <v>Reds</v>
      </c>
      <c r="AB268" t="str">
        <f>INDEX(Coding!$B:$B,MATCH(P268,Coding!$A:$A,0))</f>
        <v>Highlanders</v>
      </c>
      <c r="AC268" t="str">
        <f>INDEX(Coding!$B:$B,MATCH(Q268,Coding!$A:$A,0))</f>
        <v>Force</v>
      </c>
      <c r="AD268" t="str">
        <f>INDEX(Coding!$B:$B,MATCH(R268,Coding!$A:$A,0))</f>
        <v>Moana Pasifika</v>
      </c>
      <c r="AE268" t="str">
        <f>INDEX(Coding!$B:$B,MATCH(S268,Coding!$A:$A,0))</f>
        <v>Brumbies</v>
      </c>
      <c r="AF268" t="str">
        <f>INDEX(Coding!$B:$B,MATCH(T268,Coding!$A:$A,0))</f>
        <v>Blues</v>
      </c>
      <c r="AG268" t="str">
        <f>INDEX(Coding!$B:$B,MATCH(U268,Coding!$A:$A,0))</f>
        <v>Chiefs</v>
      </c>
      <c r="AH268" t="str">
        <f>INDEX(Coding!$B:$B,MATCH(V268,Coding!$A:$A,0))</f>
        <v>Blues</v>
      </c>
      <c r="AI268" t="str">
        <f>INDEX(Coding!$B:$B,MATCH(W268,Coding!$A:$A,0))</f>
        <v>Waratahs</v>
      </c>
      <c r="AJ268" t="str">
        <f>INDEX(Coding!$B:$B,MATCH(X268,Coding!$A:$A,0))</f>
        <v>Rebels</v>
      </c>
      <c r="AK268" t="str">
        <f>INDEX(Coding!$B:$B,MATCH(Y268,Coding!$A:$A,0))</f>
        <v>Hurricanes</v>
      </c>
    </row>
    <row r="269" spans="1:37">
      <c r="A269" s="7">
        <v>217639383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38</v>
      </c>
      <c r="H269" t="s">
        <v>37</v>
      </c>
      <c r="I269" t="s">
        <v>38</v>
      </c>
      <c r="J269" t="s">
        <v>37</v>
      </c>
      <c r="K269" t="s">
        <v>37</v>
      </c>
      <c r="L269" t="s">
        <v>37</v>
      </c>
      <c r="M269" t="s">
        <v>37</v>
      </c>
      <c r="N269" t="s">
        <v>348</v>
      </c>
      <c r="O269" t="s">
        <v>348</v>
      </c>
      <c r="P269" t="s">
        <v>348</v>
      </c>
      <c r="Q269" t="s">
        <v>348</v>
      </c>
      <c r="R269" t="s">
        <v>348</v>
      </c>
      <c r="S269" t="s">
        <v>348</v>
      </c>
      <c r="T269" t="s">
        <v>348</v>
      </c>
      <c r="U269" t="s">
        <v>348</v>
      </c>
      <c r="V269" t="s">
        <v>348</v>
      </c>
      <c r="W269" t="s">
        <v>348</v>
      </c>
      <c r="X269" t="s">
        <v>348</v>
      </c>
      <c r="Y269" t="s">
        <v>348</v>
      </c>
      <c r="Z269" t="str">
        <f>INDEX(Coding!$B:$B,MATCH(N269,Coding!$A:$A,0))</f>
        <v>NA</v>
      </c>
      <c r="AA269" t="str">
        <f>INDEX(Coding!$B:$B,MATCH(O269,Coding!$A:$A,0))</f>
        <v>NA</v>
      </c>
      <c r="AB269" t="str">
        <f>INDEX(Coding!$B:$B,MATCH(P269,Coding!$A:$A,0))</f>
        <v>NA</v>
      </c>
      <c r="AC269" t="str">
        <f>INDEX(Coding!$B:$B,MATCH(Q269,Coding!$A:$A,0))</f>
        <v>NA</v>
      </c>
      <c r="AD269" t="str">
        <f>INDEX(Coding!$B:$B,MATCH(R269,Coding!$A:$A,0))</f>
        <v>NA</v>
      </c>
      <c r="AE269" t="str">
        <f>INDEX(Coding!$B:$B,MATCH(S269,Coding!$A:$A,0))</f>
        <v>NA</v>
      </c>
      <c r="AF269" t="str">
        <f>INDEX(Coding!$B:$B,MATCH(T269,Coding!$A:$A,0))</f>
        <v>NA</v>
      </c>
      <c r="AG269" t="str">
        <f>INDEX(Coding!$B:$B,MATCH(U269,Coding!$A:$A,0))</f>
        <v>NA</v>
      </c>
      <c r="AH269" t="str">
        <f>INDEX(Coding!$B:$B,MATCH(V269,Coding!$A:$A,0))</f>
        <v>NA</v>
      </c>
      <c r="AI269" t="str">
        <f>INDEX(Coding!$B:$B,MATCH(W269,Coding!$A:$A,0))</f>
        <v>NA</v>
      </c>
      <c r="AJ269" t="str">
        <f>INDEX(Coding!$B:$B,MATCH(X269,Coding!$A:$A,0))</f>
        <v>NA</v>
      </c>
      <c r="AK269" t="str">
        <f>INDEX(Coding!$B:$B,MATCH(Y269,Coding!$A:$A,0))</f>
        <v>NA</v>
      </c>
    </row>
    <row r="270" spans="1:37">
      <c r="A270" s="7">
        <v>217639468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38</v>
      </c>
      <c r="L270" t="s">
        <v>37</v>
      </c>
      <c r="M270" t="s">
        <v>37</v>
      </c>
      <c r="N270" t="s">
        <v>339</v>
      </c>
      <c r="O270" t="s">
        <v>905</v>
      </c>
      <c r="P270" t="s">
        <v>905</v>
      </c>
      <c r="Q270" t="s">
        <v>189</v>
      </c>
      <c r="R270" t="s">
        <v>905</v>
      </c>
      <c r="S270" t="s">
        <v>905</v>
      </c>
      <c r="T270" t="s">
        <v>264</v>
      </c>
      <c r="U270" t="s">
        <v>264</v>
      </c>
      <c r="V270" t="s">
        <v>905</v>
      </c>
      <c r="W270" t="s">
        <v>905</v>
      </c>
      <c r="X270" t="s">
        <v>263</v>
      </c>
      <c r="Y270" t="s">
        <v>336</v>
      </c>
      <c r="Z270" t="str">
        <f>INDEX(Coding!$B:$B,MATCH(N270,Coding!$A:$A,0))</f>
        <v>Reds</v>
      </c>
      <c r="AA270" t="str">
        <f>INDEX(Coding!$B:$B,MATCH(O270,Coding!$A:$A,0))</f>
        <v>NA</v>
      </c>
      <c r="AB270" t="str">
        <f>INDEX(Coding!$B:$B,MATCH(P270,Coding!$A:$A,0))</f>
        <v>NA</v>
      </c>
      <c r="AC270" t="str">
        <f>INDEX(Coding!$B:$B,MATCH(Q270,Coding!$A:$A,0))</f>
        <v>Hurricanes</v>
      </c>
      <c r="AD270" t="str">
        <f>INDEX(Coding!$B:$B,MATCH(R270,Coding!$A:$A,0))</f>
        <v>NA</v>
      </c>
      <c r="AE270" t="str">
        <f>INDEX(Coding!$B:$B,MATCH(S270,Coding!$A:$A,0))</f>
        <v>NA</v>
      </c>
      <c r="AF270" t="str">
        <f>INDEX(Coding!$B:$B,MATCH(T270,Coding!$A:$A,0))</f>
        <v>Crusaders</v>
      </c>
      <c r="AG270" t="str">
        <f>INDEX(Coding!$B:$B,MATCH(U270,Coding!$A:$A,0))</f>
        <v>Crusaders</v>
      </c>
      <c r="AH270" t="str">
        <f>INDEX(Coding!$B:$B,MATCH(V270,Coding!$A:$A,0))</f>
        <v>NA</v>
      </c>
      <c r="AI270" t="str">
        <f>INDEX(Coding!$B:$B,MATCH(W270,Coding!$A:$A,0))</f>
        <v>NA</v>
      </c>
      <c r="AJ270" t="str">
        <f>INDEX(Coding!$B:$B,MATCH(X270,Coding!$A:$A,0))</f>
        <v>Blues</v>
      </c>
      <c r="AK270" t="str">
        <f>INDEX(Coding!$B:$B,MATCH(Y270,Coding!$A:$A,0))</f>
        <v>NA</v>
      </c>
    </row>
    <row r="271" spans="1:37">
      <c r="A271" s="7">
        <v>217639506</v>
      </c>
      <c r="B271" t="s">
        <v>38</v>
      </c>
      <c r="C271" t="s">
        <v>38</v>
      </c>
      <c r="D271" t="s">
        <v>38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38</v>
      </c>
      <c r="K271" t="s">
        <v>38</v>
      </c>
      <c r="L271" t="s">
        <v>906</v>
      </c>
      <c r="M271" t="s">
        <v>37</v>
      </c>
      <c r="N271" t="s">
        <v>129</v>
      </c>
      <c r="O271" t="s">
        <v>153</v>
      </c>
      <c r="P271" t="s">
        <v>344</v>
      </c>
      <c r="Q271" t="s">
        <v>127</v>
      </c>
      <c r="R271" t="s">
        <v>907</v>
      </c>
      <c r="S271" t="s">
        <v>908</v>
      </c>
      <c r="T271" t="s">
        <v>645</v>
      </c>
      <c r="U271" t="s">
        <v>688</v>
      </c>
      <c r="V271" t="s">
        <v>909</v>
      </c>
      <c r="W271" t="s">
        <v>910</v>
      </c>
      <c r="X271" t="s">
        <v>911</v>
      </c>
      <c r="Y271" t="s">
        <v>912</v>
      </c>
      <c r="Z271" t="str">
        <f>INDEX(Coding!$B:$B,MATCH(N271,Coding!$A:$A,0))</f>
        <v>Chiefs</v>
      </c>
      <c r="AA271" t="str">
        <f>INDEX(Coding!$B:$B,MATCH(O271,Coding!$A:$A,0))</f>
        <v>NA</v>
      </c>
      <c r="AB271" t="str">
        <f>INDEX(Coding!$B:$B,MATCH(P271,Coding!$A:$A,0))</f>
        <v>Crusaders</v>
      </c>
      <c r="AC271" t="str">
        <f>INDEX(Coding!$B:$B,MATCH(Q271,Coding!$A:$A,0))</f>
        <v>Blues</v>
      </c>
      <c r="AD271" t="str">
        <f>INDEX(Coding!$B:$B,MATCH(R271,Coding!$A:$A,0))</f>
        <v>NA</v>
      </c>
      <c r="AE271" t="str">
        <f>INDEX(Coding!$B:$B,MATCH(S271,Coding!$A:$A,0))</f>
        <v>NA</v>
      </c>
      <c r="AF271" t="str">
        <f>INDEX(Coding!$B:$B,MATCH(T271,Coding!$A:$A,0))</f>
        <v>Hurricanes</v>
      </c>
      <c r="AG271" t="str">
        <f>INDEX(Coding!$B:$B,MATCH(U271,Coding!$A:$A,0))</f>
        <v>Highlanders</v>
      </c>
      <c r="AH271" t="str">
        <f>INDEX(Coding!$B:$B,MATCH(V271,Coding!$A:$A,0))</f>
        <v>NA</v>
      </c>
      <c r="AI271" t="str">
        <f>INDEX(Coding!$B:$B,MATCH(W271,Coding!$A:$A,0))</f>
        <v>NA</v>
      </c>
      <c r="AJ271" t="str">
        <f>INDEX(Coding!$B:$B,MATCH(X271,Coding!$A:$A,0))</f>
        <v>NA</v>
      </c>
      <c r="AK271" t="str">
        <f>INDEX(Coding!$B:$B,MATCH(Y271,Coding!$A:$A,0))</f>
        <v>NA</v>
      </c>
    </row>
    <row r="272" spans="1:37">
      <c r="A272" s="7">
        <v>217639568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38</v>
      </c>
      <c r="J272" t="s">
        <v>37</v>
      </c>
      <c r="K272" t="s">
        <v>38</v>
      </c>
      <c r="L272" t="s">
        <v>37</v>
      </c>
      <c r="M272" t="s">
        <v>37</v>
      </c>
      <c r="N272" t="s">
        <v>348</v>
      </c>
      <c r="O272" t="s">
        <v>348</v>
      </c>
      <c r="P272" t="s">
        <v>348</v>
      </c>
      <c r="Q272" t="s">
        <v>348</v>
      </c>
      <c r="R272" t="s">
        <v>348</v>
      </c>
      <c r="S272" t="s">
        <v>348</v>
      </c>
      <c r="T272" t="s">
        <v>348</v>
      </c>
      <c r="U272" t="s">
        <v>348</v>
      </c>
      <c r="V272" t="s">
        <v>348</v>
      </c>
      <c r="W272" t="s">
        <v>348</v>
      </c>
      <c r="X272" t="s">
        <v>348</v>
      </c>
      <c r="Y272" t="s">
        <v>348</v>
      </c>
      <c r="Z272" t="str">
        <f>INDEX(Coding!$B:$B,MATCH(N272,Coding!$A:$A,0))</f>
        <v>NA</v>
      </c>
      <c r="AA272" t="str">
        <f>INDEX(Coding!$B:$B,MATCH(O272,Coding!$A:$A,0))</f>
        <v>NA</v>
      </c>
      <c r="AB272" t="str">
        <f>INDEX(Coding!$B:$B,MATCH(P272,Coding!$A:$A,0))</f>
        <v>NA</v>
      </c>
      <c r="AC272" t="str">
        <f>INDEX(Coding!$B:$B,MATCH(Q272,Coding!$A:$A,0))</f>
        <v>NA</v>
      </c>
      <c r="AD272" t="str">
        <f>INDEX(Coding!$B:$B,MATCH(R272,Coding!$A:$A,0))</f>
        <v>NA</v>
      </c>
      <c r="AE272" t="str">
        <f>INDEX(Coding!$B:$B,MATCH(S272,Coding!$A:$A,0))</f>
        <v>NA</v>
      </c>
      <c r="AF272" t="str">
        <f>INDEX(Coding!$B:$B,MATCH(T272,Coding!$A:$A,0))</f>
        <v>NA</v>
      </c>
      <c r="AG272" t="str">
        <f>INDEX(Coding!$B:$B,MATCH(U272,Coding!$A:$A,0))</f>
        <v>NA</v>
      </c>
      <c r="AH272" t="str">
        <f>INDEX(Coding!$B:$B,MATCH(V272,Coding!$A:$A,0))</f>
        <v>NA</v>
      </c>
      <c r="AI272" t="str">
        <f>INDEX(Coding!$B:$B,MATCH(W272,Coding!$A:$A,0))</f>
        <v>NA</v>
      </c>
      <c r="AJ272" t="str">
        <f>INDEX(Coding!$B:$B,MATCH(X272,Coding!$A:$A,0))</f>
        <v>NA</v>
      </c>
      <c r="AK272" t="str">
        <f>INDEX(Coding!$B:$B,MATCH(Y272,Coding!$A:$A,0))</f>
        <v>NA</v>
      </c>
    </row>
    <row r="273" spans="1:37">
      <c r="A273" s="7">
        <v>217639571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38</v>
      </c>
      <c r="J273" t="s">
        <v>37</v>
      </c>
      <c r="K273" t="s">
        <v>38</v>
      </c>
      <c r="L273" t="s">
        <v>37</v>
      </c>
      <c r="M273" t="s">
        <v>37</v>
      </c>
      <c r="N273" t="s">
        <v>348</v>
      </c>
      <c r="O273" t="s">
        <v>348</v>
      </c>
      <c r="P273" t="s">
        <v>348</v>
      </c>
      <c r="Q273" t="s">
        <v>348</v>
      </c>
      <c r="R273" t="s">
        <v>348</v>
      </c>
      <c r="S273" t="s">
        <v>348</v>
      </c>
      <c r="T273" t="s">
        <v>348</v>
      </c>
      <c r="U273" t="s">
        <v>348</v>
      </c>
      <c r="V273" t="s">
        <v>348</v>
      </c>
      <c r="W273" t="s">
        <v>348</v>
      </c>
      <c r="X273" t="s">
        <v>348</v>
      </c>
      <c r="Y273" t="s">
        <v>348</v>
      </c>
      <c r="Z273" t="str">
        <f>INDEX(Coding!$B:$B,MATCH(N273,Coding!$A:$A,0))</f>
        <v>NA</v>
      </c>
      <c r="AA273" t="str">
        <f>INDEX(Coding!$B:$B,MATCH(O273,Coding!$A:$A,0))</f>
        <v>NA</v>
      </c>
      <c r="AB273" t="str">
        <f>INDEX(Coding!$B:$B,MATCH(P273,Coding!$A:$A,0))</f>
        <v>NA</v>
      </c>
      <c r="AC273" t="str">
        <f>INDEX(Coding!$B:$B,MATCH(Q273,Coding!$A:$A,0))</f>
        <v>NA</v>
      </c>
      <c r="AD273" t="str">
        <f>INDEX(Coding!$B:$B,MATCH(R273,Coding!$A:$A,0))</f>
        <v>NA</v>
      </c>
      <c r="AE273" t="str">
        <f>INDEX(Coding!$B:$B,MATCH(S273,Coding!$A:$A,0))</f>
        <v>NA</v>
      </c>
      <c r="AF273" t="str">
        <f>INDEX(Coding!$B:$B,MATCH(T273,Coding!$A:$A,0))</f>
        <v>NA</v>
      </c>
      <c r="AG273" t="str">
        <f>INDEX(Coding!$B:$B,MATCH(U273,Coding!$A:$A,0))</f>
        <v>NA</v>
      </c>
      <c r="AH273" t="str">
        <f>INDEX(Coding!$B:$B,MATCH(V273,Coding!$A:$A,0))</f>
        <v>NA</v>
      </c>
      <c r="AI273" t="str">
        <f>INDEX(Coding!$B:$B,MATCH(W273,Coding!$A:$A,0))</f>
        <v>NA</v>
      </c>
      <c r="AJ273" t="str">
        <f>INDEX(Coding!$B:$B,MATCH(X273,Coding!$A:$A,0))</f>
        <v>NA</v>
      </c>
      <c r="AK273" t="str">
        <f>INDEX(Coding!$B:$B,MATCH(Y273,Coding!$A:$A,0))</f>
        <v>NA</v>
      </c>
    </row>
    <row r="274" spans="1:37">
      <c r="A274" s="7">
        <v>217639583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38</v>
      </c>
      <c r="N274" t="s">
        <v>187</v>
      </c>
      <c r="O274" t="s">
        <v>187</v>
      </c>
      <c r="P274" t="s">
        <v>913</v>
      </c>
      <c r="Q274" t="s">
        <v>187</v>
      </c>
      <c r="R274" t="s">
        <v>187</v>
      </c>
      <c r="S274" t="s">
        <v>914</v>
      </c>
      <c r="T274" t="s">
        <v>187</v>
      </c>
      <c r="U274" t="s">
        <v>187</v>
      </c>
      <c r="V274" t="s">
        <v>187</v>
      </c>
      <c r="W274" t="s">
        <v>187</v>
      </c>
      <c r="X274" t="s">
        <v>187</v>
      </c>
      <c r="Y274" t="s">
        <v>187</v>
      </c>
      <c r="Z274" t="str">
        <f>INDEX(Coding!$B:$B,MATCH(N274,Coding!$A:$A,0))</f>
        <v>NA</v>
      </c>
      <c r="AA274" t="str">
        <f>INDEX(Coding!$B:$B,MATCH(O274,Coding!$A:$A,0))</f>
        <v>NA</v>
      </c>
      <c r="AB274" t="str">
        <f>INDEX(Coding!$B:$B,MATCH(P274,Coding!$A:$A,0))</f>
        <v>NA</v>
      </c>
      <c r="AC274" t="str">
        <f>INDEX(Coding!$B:$B,MATCH(Q274,Coding!$A:$A,0))</f>
        <v>NA</v>
      </c>
      <c r="AD274" t="str">
        <f>INDEX(Coding!$B:$B,MATCH(R274,Coding!$A:$A,0))</f>
        <v>NA</v>
      </c>
      <c r="AE274" t="str">
        <f>INDEX(Coding!$B:$B,MATCH(S274,Coding!$A:$A,0))</f>
        <v>NA</v>
      </c>
      <c r="AF274" t="str">
        <f>INDEX(Coding!$B:$B,MATCH(T274,Coding!$A:$A,0))</f>
        <v>NA</v>
      </c>
      <c r="AG274" t="str">
        <f>INDEX(Coding!$B:$B,MATCH(U274,Coding!$A:$A,0))</f>
        <v>NA</v>
      </c>
      <c r="AH274" t="str">
        <f>INDEX(Coding!$B:$B,MATCH(V274,Coding!$A:$A,0))</f>
        <v>NA</v>
      </c>
      <c r="AI274" t="str">
        <f>INDEX(Coding!$B:$B,MATCH(W274,Coding!$A:$A,0))</f>
        <v>NA</v>
      </c>
      <c r="AJ274" t="str">
        <f>INDEX(Coding!$B:$B,MATCH(X274,Coding!$A:$A,0))</f>
        <v>NA</v>
      </c>
      <c r="AK274" t="str">
        <f>INDEX(Coding!$B:$B,MATCH(Y274,Coding!$A:$A,0))</f>
        <v>NA</v>
      </c>
    </row>
    <row r="275" spans="1:37">
      <c r="A275" s="7">
        <v>217639605</v>
      </c>
      <c r="B275" t="s">
        <v>37</v>
      </c>
      <c r="C275" t="s">
        <v>37</v>
      </c>
      <c r="D275" t="s">
        <v>37</v>
      </c>
      <c r="E275" t="s">
        <v>38</v>
      </c>
      <c r="F275" t="s">
        <v>37</v>
      </c>
      <c r="G275" t="s">
        <v>37</v>
      </c>
      <c r="H275" t="s">
        <v>37</v>
      </c>
      <c r="I275" t="s">
        <v>38</v>
      </c>
      <c r="J275" t="s">
        <v>37</v>
      </c>
      <c r="K275" t="s">
        <v>37</v>
      </c>
      <c r="L275" t="s">
        <v>37</v>
      </c>
      <c r="M275" t="s">
        <v>37</v>
      </c>
      <c r="N275" t="s">
        <v>348</v>
      </c>
      <c r="O275" t="s">
        <v>348</v>
      </c>
      <c r="P275" t="s">
        <v>348</v>
      </c>
      <c r="Q275" t="s">
        <v>348</v>
      </c>
      <c r="R275" t="s">
        <v>348</v>
      </c>
      <c r="S275" t="s">
        <v>348</v>
      </c>
      <c r="T275" t="s">
        <v>348</v>
      </c>
      <c r="U275" t="s">
        <v>348</v>
      </c>
      <c r="V275" t="s">
        <v>348</v>
      </c>
      <c r="W275" t="s">
        <v>348</v>
      </c>
      <c r="X275" t="s">
        <v>348</v>
      </c>
      <c r="Y275" t="s">
        <v>348</v>
      </c>
      <c r="Z275" t="str">
        <f>INDEX(Coding!$B:$B,MATCH(N275,Coding!$A:$A,0))</f>
        <v>NA</v>
      </c>
      <c r="AA275" t="str">
        <f>INDEX(Coding!$B:$B,MATCH(O275,Coding!$A:$A,0))</f>
        <v>NA</v>
      </c>
      <c r="AB275" t="str">
        <f>INDEX(Coding!$B:$B,MATCH(P275,Coding!$A:$A,0))</f>
        <v>NA</v>
      </c>
      <c r="AC275" t="str">
        <f>INDEX(Coding!$B:$B,MATCH(Q275,Coding!$A:$A,0))</f>
        <v>NA</v>
      </c>
      <c r="AD275" t="str">
        <f>INDEX(Coding!$B:$B,MATCH(R275,Coding!$A:$A,0))</f>
        <v>NA</v>
      </c>
      <c r="AE275" t="str">
        <f>INDEX(Coding!$B:$B,MATCH(S275,Coding!$A:$A,0))</f>
        <v>NA</v>
      </c>
      <c r="AF275" t="str">
        <f>INDEX(Coding!$B:$B,MATCH(T275,Coding!$A:$A,0))</f>
        <v>NA</v>
      </c>
      <c r="AG275" t="str">
        <f>INDEX(Coding!$B:$B,MATCH(U275,Coding!$A:$A,0))</f>
        <v>NA</v>
      </c>
      <c r="AH275" t="str">
        <f>INDEX(Coding!$B:$B,MATCH(V275,Coding!$A:$A,0))</f>
        <v>NA</v>
      </c>
      <c r="AI275" t="str">
        <f>INDEX(Coding!$B:$B,MATCH(W275,Coding!$A:$A,0))</f>
        <v>NA</v>
      </c>
      <c r="AJ275" t="str">
        <f>INDEX(Coding!$B:$B,MATCH(X275,Coding!$A:$A,0))</f>
        <v>NA</v>
      </c>
      <c r="AK275" t="str">
        <f>INDEX(Coding!$B:$B,MATCH(Y275,Coding!$A:$A,0))</f>
        <v>NA</v>
      </c>
    </row>
    <row r="276" spans="1:37">
      <c r="A276" s="7">
        <v>217639649</v>
      </c>
      <c r="B276" t="s">
        <v>37</v>
      </c>
      <c r="C276" t="s">
        <v>37</v>
      </c>
      <c r="D276" t="s">
        <v>38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47</v>
      </c>
      <c r="O276" t="s">
        <v>46</v>
      </c>
      <c r="P276" t="s">
        <v>59</v>
      </c>
      <c r="Q276" t="s">
        <v>50</v>
      </c>
      <c r="R276" t="s">
        <v>101</v>
      </c>
      <c r="S276" t="s">
        <v>44</v>
      </c>
      <c r="T276" t="s">
        <v>43</v>
      </c>
      <c r="U276" t="s">
        <v>55</v>
      </c>
      <c r="V276" t="s">
        <v>179</v>
      </c>
      <c r="W276" t="s">
        <v>51</v>
      </c>
      <c r="X276" t="s">
        <v>71</v>
      </c>
      <c r="Y276" t="s">
        <v>54</v>
      </c>
      <c r="Z276" t="str">
        <f>INDEX(Coding!$B:$B,MATCH(N276,Coding!$A:$A,0))</f>
        <v>Blues</v>
      </c>
      <c r="AA276" t="str">
        <f>INDEX(Coding!$B:$B,MATCH(O276,Coding!$A:$A,0))</f>
        <v>Brumbies</v>
      </c>
      <c r="AB276" t="str">
        <f>INDEX(Coding!$B:$B,MATCH(P276,Coding!$A:$A,0))</f>
        <v>Chiefs</v>
      </c>
      <c r="AC276" t="str">
        <f>INDEX(Coding!$B:$B,MATCH(Q276,Coding!$A:$A,0))</f>
        <v>Crusaders</v>
      </c>
      <c r="AD276" t="str">
        <f>INDEX(Coding!$B:$B,MATCH(R276,Coding!$A:$A,0))</f>
        <v>Drua</v>
      </c>
      <c r="AE276" t="str">
        <f>INDEX(Coding!$B:$B,MATCH(S276,Coding!$A:$A,0))</f>
        <v>Force</v>
      </c>
      <c r="AF276" t="str">
        <f>INDEX(Coding!$B:$B,MATCH(T276,Coding!$A:$A,0))</f>
        <v>Highlanders</v>
      </c>
      <c r="AG276" t="str">
        <f>INDEX(Coding!$B:$B,MATCH(U276,Coding!$A:$A,0))</f>
        <v>Hurricanes</v>
      </c>
      <c r="AH276" t="str">
        <f>INDEX(Coding!$B:$B,MATCH(V276,Coding!$A:$A,0))</f>
        <v>Moana Pasifika</v>
      </c>
      <c r="AI276" t="str">
        <f>INDEX(Coding!$B:$B,MATCH(W276,Coding!$A:$A,0))</f>
        <v>Rebels</v>
      </c>
      <c r="AJ276" t="str">
        <f>INDEX(Coding!$B:$B,MATCH(X276,Coding!$A:$A,0))</f>
        <v>Reds</v>
      </c>
      <c r="AK276" t="str">
        <f>INDEX(Coding!$B:$B,MATCH(Y276,Coding!$A:$A,0))</f>
        <v>Waratahs</v>
      </c>
    </row>
    <row r="277" spans="1:37">
      <c r="A277" s="7">
        <v>217639691</v>
      </c>
      <c r="B277" t="s">
        <v>38</v>
      </c>
      <c r="C277" t="s">
        <v>38</v>
      </c>
      <c r="D277" t="s">
        <v>38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43</v>
      </c>
      <c r="O277" t="s">
        <v>71</v>
      </c>
      <c r="P277" t="s">
        <v>50</v>
      </c>
      <c r="Q277" t="s">
        <v>59</v>
      </c>
      <c r="R277" t="s">
        <v>179</v>
      </c>
      <c r="S277" t="s">
        <v>46</v>
      </c>
      <c r="T277" t="s">
        <v>55</v>
      </c>
      <c r="U277" t="s">
        <v>59</v>
      </c>
      <c r="V277" t="s">
        <v>573</v>
      </c>
      <c r="W277" t="s">
        <v>585</v>
      </c>
      <c r="X277" t="s">
        <v>42</v>
      </c>
      <c r="Y277" t="s">
        <v>71</v>
      </c>
      <c r="Z277" t="str">
        <f>INDEX(Coding!$B:$B,MATCH(N277,Coding!$A:$A,0))</f>
        <v>Highlanders</v>
      </c>
      <c r="AA277" t="str">
        <f>INDEX(Coding!$B:$B,MATCH(O277,Coding!$A:$A,0))</f>
        <v>Reds</v>
      </c>
      <c r="AB277" t="str">
        <f>INDEX(Coding!$B:$B,MATCH(P277,Coding!$A:$A,0))</f>
        <v>Crusaders</v>
      </c>
      <c r="AC277" t="str">
        <f>INDEX(Coding!$B:$B,MATCH(Q277,Coding!$A:$A,0))</f>
        <v>Chiefs</v>
      </c>
      <c r="AD277" t="str">
        <f>INDEX(Coding!$B:$B,MATCH(R277,Coding!$A:$A,0))</f>
        <v>Moana Pasifika</v>
      </c>
      <c r="AE277" t="str">
        <f>INDEX(Coding!$B:$B,MATCH(S277,Coding!$A:$A,0))</f>
        <v>Brumbies</v>
      </c>
      <c r="AF277" t="str">
        <f>INDEX(Coding!$B:$B,MATCH(T277,Coding!$A:$A,0))</f>
        <v>Hurricanes</v>
      </c>
      <c r="AG277" t="str">
        <f>INDEX(Coding!$B:$B,MATCH(U277,Coding!$A:$A,0))</f>
        <v>Chiefs</v>
      </c>
      <c r="AH277" t="str">
        <f>INDEX(Coding!$B:$B,MATCH(V277,Coding!$A:$A,0))</f>
        <v>Drua</v>
      </c>
      <c r="AI277" t="str">
        <f>INDEX(Coding!$B:$B,MATCH(W277,Coding!$A:$A,0))</f>
        <v>NA</v>
      </c>
      <c r="AJ277" t="str">
        <f>INDEX(Coding!$B:$B,MATCH(X277,Coding!$A:$A,0))</f>
        <v>Waratahs</v>
      </c>
      <c r="AK277" t="str">
        <f>INDEX(Coding!$B:$B,MATCH(Y277,Coding!$A:$A,0))</f>
        <v>Reds</v>
      </c>
    </row>
    <row r="278" spans="1:37">
      <c r="A278" s="7">
        <v>217639780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38</v>
      </c>
      <c r="N278" t="s">
        <v>59</v>
      </c>
      <c r="O278" t="s">
        <v>54</v>
      </c>
      <c r="P278" t="s">
        <v>47</v>
      </c>
      <c r="Q278" t="s">
        <v>55</v>
      </c>
      <c r="R278" t="s">
        <v>105</v>
      </c>
      <c r="S278" t="s">
        <v>45</v>
      </c>
      <c r="T278" t="s">
        <v>55</v>
      </c>
      <c r="U278" t="s">
        <v>43</v>
      </c>
      <c r="V278" t="s">
        <v>47</v>
      </c>
      <c r="W278" t="s">
        <v>915</v>
      </c>
      <c r="X278" t="s">
        <v>47</v>
      </c>
      <c r="Y278" t="s">
        <v>44</v>
      </c>
      <c r="Z278" t="str">
        <f>INDEX(Coding!$B:$B,MATCH(N278,Coding!$A:$A,0))</f>
        <v>Chiefs</v>
      </c>
      <c r="AA278" t="str">
        <f>INDEX(Coding!$B:$B,MATCH(O278,Coding!$A:$A,0))</f>
        <v>Waratahs</v>
      </c>
      <c r="AB278" t="str">
        <f>INDEX(Coding!$B:$B,MATCH(P278,Coding!$A:$A,0))</f>
        <v>Blues</v>
      </c>
      <c r="AC278" t="str">
        <f>INDEX(Coding!$B:$B,MATCH(Q278,Coding!$A:$A,0))</f>
        <v>Hurricanes</v>
      </c>
      <c r="AD278" t="str">
        <f>INDEX(Coding!$B:$B,MATCH(R278,Coding!$A:$A,0))</f>
        <v>NA</v>
      </c>
      <c r="AE278" t="str">
        <f>INDEX(Coding!$B:$B,MATCH(S278,Coding!$A:$A,0))</f>
        <v>NA</v>
      </c>
      <c r="AF278" t="str">
        <f>INDEX(Coding!$B:$B,MATCH(T278,Coding!$A:$A,0))</f>
        <v>Hurricanes</v>
      </c>
      <c r="AG278" t="str">
        <f>INDEX(Coding!$B:$B,MATCH(U278,Coding!$A:$A,0))</f>
        <v>Highlanders</v>
      </c>
      <c r="AH278" t="str">
        <f>INDEX(Coding!$B:$B,MATCH(V278,Coding!$A:$A,0))</f>
        <v>Blues</v>
      </c>
      <c r="AI278" t="str">
        <f>INDEX(Coding!$B:$B,MATCH(W278,Coding!$A:$A,0))</f>
        <v>NA</v>
      </c>
      <c r="AJ278" t="str">
        <f>INDEX(Coding!$B:$B,MATCH(X278,Coding!$A:$A,0))</f>
        <v>Blues</v>
      </c>
      <c r="AK278" t="str">
        <f>INDEX(Coding!$B:$B,MATCH(Y278,Coding!$A:$A,0))</f>
        <v>Force</v>
      </c>
    </row>
    <row r="279" spans="1:37">
      <c r="A279" s="7">
        <v>217639786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38</v>
      </c>
      <c r="N279" t="s">
        <v>916</v>
      </c>
      <c r="O279" t="s">
        <v>917</v>
      </c>
      <c r="P279" t="s">
        <v>918</v>
      </c>
      <c r="Q279" t="s">
        <v>919</v>
      </c>
      <c r="R279" t="s">
        <v>404</v>
      </c>
      <c r="S279" t="s">
        <v>920</v>
      </c>
      <c r="T279" t="s">
        <v>921</v>
      </c>
      <c r="U279" t="s">
        <v>922</v>
      </c>
      <c r="V279" t="s">
        <v>248</v>
      </c>
      <c r="W279" t="s">
        <v>923</v>
      </c>
      <c r="X279" t="s">
        <v>924</v>
      </c>
      <c r="Y279" t="s">
        <v>359</v>
      </c>
      <c r="Z279" t="str">
        <f>INDEX(Coding!$B:$B,MATCH(N279,Coding!$A:$A,0))</f>
        <v>NA</v>
      </c>
      <c r="AA279" t="str">
        <f>INDEX(Coding!$B:$B,MATCH(O279,Coding!$A:$A,0))</f>
        <v>NA</v>
      </c>
      <c r="AB279" t="str">
        <f>INDEX(Coding!$B:$B,MATCH(P279,Coding!$A:$A,0))</f>
        <v>NA</v>
      </c>
      <c r="AC279" t="str">
        <f>INDEX(Coding!$B:$B,MATCH(Q279,Coding!$A:$A,0))</f>
        <v>NA</v>
      </c>
      <c r="AD279" t="str">
        <f>INDEX(Coding!$B:$B,MATCH(R279,Coding!$A:$A,0))</f>
        <v>NA</v>
      </c>
      <c r="AE279" t="str">
        <f>INDEX(Coding!$B:$B,MATCH(S279,Coding!$A:$A,0))</f>
        <v>NA</v>
      </c>
      <c r="AF279" t="str">
        <f>INDEX(Coding!$B:$B,MATCH(T279,Coding!$A:$A,0))</f>
        <v>NA</v>
      </c>
      <c r="AG279" t="str">
        <f>INDEX(Coding!$B:$B,MATCH(U279,Coding!$A:$A,0))</f>
        <v>NA</v>
      </c>
      <c r="AH279" t="str">
        <f>INDEX(Coding!$B:$B,MATCH(V279,Coding!$A:$A,0))</f>
        <v>NA</v>
      </c>
      <c r="AI279" t="str">
        <f>INDEX(Coding!$B:$B,MATCH(W279,Coding!$A:$A,0))</f>
        <v>NA</v>
      </c>
      <c r="AJ279" t="str">
        <f>INDEX(Coding!$B:$B,MATCH(X279,Coding!$A:$A,0))</f>
        <v>NA</v>
      </c>
      <c r="AK279" t="str">
        <f>INDEX(Coding!$B:$B,MATCH(Y279,Coding!$A:$A,0))</f>
        <v>NA</v>
      </c>
    </row>
    <row r="280" spans="1:37">
      <c r="A280" s="7">
        <v>217639847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38</v>
      </c>
      <c r="H280" t="s">
        <v>37</v>
      </c>
      <c r="I280" t="s">
        <v>38</v>
      </c>
      <c r="J280" t="s">
        <v>37</v>
      </c>
      <c r="K280" t="s">
        <v>37</v>
      </c>
      <c r="L280" t="s">
        <v>37</v>
      </c>
      <c r="M280" t="s">
        <v>37</v>
      </c>
      <c r="N280" t="s">
        <v>348</v>
      </c>
      <c r="O280" t="s">
        <v>348</v>
      </c>
      <c r="P280" t="s">
        <v>348</v>
      </c>
      <c r="Q280" t="s">
        <v>888</v>
      </c>
      <c r="R280" t="s">
        <v>348</v>
      </c>
      <c r="S280" t="s">
        <v>348</v>
      </c>
      <c r="T280" t="s">
        <v>348</v>
      </c>
      <c r="U280" t="s">
        <v>925</v>
      </c>
      <c r="V280" t="s">
        <v>348</v>
      </c>
      <c r="W280" t="s">
        <v>348</v>
      </c>
      <c r="X280" t="s">
        <v>348</v>
      </c>
      <c r="Y280" t="s">
        <v>348</v>
      </c>
      <c r="Z280" t="str">
        <f>INDEX(Coding!$B:$B,MATCH(N280,Coding!$A:$A,0))</f>
        <v>NA</v>
      </c>
      <c r="AA280" t="str">
        <f>INDEX(Coding!$B:$B,MATCH(O280,Coding!$A:$A,0))</f>
        <v>NA</v>
      </c>
      <c r="AB280" t="str">
        <f>INDEX(Coding!$B:$B,MATCH(P280,Coding!$A:$A,0))</f>
        <v>NA</v>
      </c>
      <c r="AC280" t="str">
        <f>INDEX(Coding!$B:$B,MATCH(Q280,Coding!$A:$A,0))</f>
        <v>NA</v>
      </c>
      <c r="AD280" t="str">
        <f>INDEX(Coding!$B:$B,MATCH(R280,Coding!$A:$A,0))</f>
        <v>NA</v>
      </c>
      <c r="AE280" t="str">
        <f>INDEX(Coding!$B:$B,MATCH(S280,Coding!$A:$A,0))</f>
        <v>NA</v>
      </c>
      <c r="AF280" t="str">
        <f>INDEX(Coding!$B:$B,MATCH(T280,Coding!$A:$A,0))</f>
        <v>NA</v>
      </c>
      <c r="AG280" t="str">
        <f>INDEX(Coding!$B:$B,MATCH(U280,Coding!$A:$A,0))</f>
        <v>NA</v>
      </c>
      <c r="AH280" t="str">
        <f>INDEX(Coding!$B:$B,MATCH(V280,Coding!$A:$A,0))</f>
        <v>NA</v>
      </c>
      <c r="AI280" t="str">
        <f>INDEX(Coding!$B:$B,MATCH(W280,Coding!$A:$A,0))</f>
        <v>NA</v>
      </c>
      <c r="AJ280" t="str">
        <f>INDEX(Coding!$B:$B,MATCH(X280,Coding!$A:$A,0))</f>
        <v>NA</v>
      </c>
      <c r="AK280" t="str">
        <f>INDEX(Coding!$B:$B,MATCH(Y280,Coding!$A:$A,0))</f>
        <v>NA</v>
      </c>
    </row>
    <row r="281" spans="1:37">
      <c r="A281" s="7">
        <v>217639890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38</v>
      </c>
      <c r="N281" t="s">
        <v>71</v>
      </c>
      <c r="O281" t="s">
        <v>104</v>
      </c>
      <c r="P281" t="s">
        <v>99</v>
      </c>
      <c r="Q281" t="s">
        <v>55</v>
      </c>
      <c r="R281" t="s">
        <v>56</v>
      </c>
      <c r="S281" t="s">
        <v>926</v>
      </c>
      <c r="T281" t="s">
        <v>140</v>
      </c>
      <c r="U281" t="s">
        <v>50</v>
      </c>
      <c r="V281" t="s">
        <v>56</v>
      </c>
      <c r="W281" t="s">
        <v>56</v>
      </c>
      <c r="X281" t="s">
        <v>47</v>
      </c>
      <c r="Y281" t="s">
        <v>69</v>
      </c>
      <c r="Z281" t="str">
        <f>INDEX(Coding!$B:$B,MATCH(N281,Coding!$A:$A,0))</f>
        <v>Reds</v>
      </c>
      <c r="AA281" t="str">
        <f>INDEX(Coding!$B:$B,MATCH(O281,Coding!$A:$A,0))</f>
        <v>NA</v>
      </c>
      <c r="AB281" t="str">
        <f>INDEX(Coding!$B:$B,MATCH(P281,Coding!$A:$A,0))</f>
        <v>NA</v>
      </c>
      <c r="AC281" t="str">
        <f>INDEX(Coding!$B:$B,MATCH(Q281,Coding!$A:$A,0))</f>
        <v>Hurricanes</v>
      </c>
      <c r="AD281" t="str">
        <f>INDEX(Coding!$B:$B,MATCH(R281,Coding!$A:$A,0))</f>
        <v>NA</v>
      </c>
      <c r="AE281" t="str">
        <f>INDEX(Coding!$B:$B,MATCH(S281,Coding!$A:$A,0))</f>
        <v>NA</v>
      </c>
      <c r="AF281" t="str">
        <f>INDEX(Coding!$B:$B,MATCH(T281,Coding!$A:$A,0))</f>
        <v>NA</v>
      </c>
      <c r="AG281" t="str">
        <f>INDEX(Coding!$B:$B,MATCH(U281,Coding!$A:$A,0))</f>
        <v>Crusaders</v>
      </c>
      <c r="AH281" t="str">
        <f>INDEX(Coding!$B:$B,MATCH(V281,Coding!$A:$A,0))</f>
        <v>NA</v>
      </c>
      <c r="AI281" t="str">
        <f>INDEX(Coding!$B:$B,MATCH(W281,Coding!$A:$A,0))</f>
        <v>NA</v>
      </c>
      <c r="AJ281" t="str">
        <f>INDEX(Coding!$B:$B,MATCH(X281,Coding!$A:$A,0))</f>
        <v>Blues</v>
      </c>
      <c r="AK281" t="str">
        <f>INDEX(Coding!$B:$B,MATCH(Y281,Coding!$A:$A,0))</f>
        <v>NA</v>
      </c>
    </row>
    <row r="282" spans="1:37">
      <c r="A282" s="7">
        <v>217639920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38</v>
      </c>
      <c r="K282" t="s">
        <v>37</v>
      </c>
      <c r="L282" t="s">
        <v>37</v>
      </c>
      <c r="M282" t="s">
        <v>37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tr">
        <f>INDEX(Coding!$B:$B,MATCH(N282,Coding!$A:$A,0))</f>
        <v>NA</v>
      </c>
      <c r="AA282" t="str">
        <f>INDEX(Coding!$B:$B,MATCH(O282,Coding!$A:$A,0))</f>
        <v>NA</v>
      </c>
      <c r="AB282" t="str">
        <f>INDEX(Coding!$B:$B,MATCH(P282,Coding!$A:$A,0))</f>
        <v>NA</v>
      </c>
      <c r="AC282" t="str">
        <f>INDEX(Coding!$B:$B,MATCH(Q282,Coding!$A:$A,0))</f>
        <v>NA</v>
      </c>
      <c r="AD282" t="str">
        <f>INDEX(Coding!$B:$B,MATCH(R282,Coding!$A:$A,0))</f>
        <v>NA</v>
      </c>
      <c r="AE282" t="str">
        <f>INDEX(Coding!$B:$B,MATCH(S282,Coding!$A:$A,0))</f>
        <v>NA</v>
      </c>
      <c r="AF282" t="str">
        <f>INDEX(Coding!$B:$B,MATCH(T282,Coding!$A:$A,0))</f>
        <v>NA</v>
      </c>
      <c r="AG282" t="str">
        <f>INDEX(Coding!$B:$B,MATCH(U282,Coding!$A:$A,0))</f>
        <v>NA</v>
      </c>
      <c r="AH282" t="str">
        <f>INDEX(Coding!$B:$B,MATCH(V282,Coding!$A:$A,0))</f>
        <v>NA</v>
      </c>
      <c r="AI282" t="str">
        <f>INDEX(Coding!$B:$B,MATCH(W282,Coding!$A:$A,0))</f>
        <v>NA</v>
      </c>
      <c r="AJ282" t="str">
        <f>INDEX(Coding!$B:$B,MATCH(X282,Coding!$A:$A,0))</f>
        <v>NA</v>
      </c>
      <c r="AK282" t="str">
        <f>INDEX(Coding!$B:$B,MATCH(Y282,Coding!$A:$A,0))</f>
        <v>NA</v>
      </c>
    </row>
    <row r="283" spans="1:37">
      <c r="A283" s="7">
        <v>217639945</v>
      </c>
      <c r="B283" t="s">
        <v>38</v>
      </c>
      <c r="C283" t="s">
        <v>38</v>
      </c>
      <c r="D283" t="s">
        <v>38</v>
      </c>
      <c r="E283" t="s">
        <v>38</v>
      </c>
      <c r="F283" t="s">
        <v>37</v>
      </c>
      <c r="G283" t="s">
        <v>37</v>
      </c>
      <c r="H283" t="s">
        <v>38</v>
      </c>
      <c r="I283" t="s">
        <v>38</v>
      </c>
      <c r="J283" t="s">
        <v>38</v>
      </c>
      <c r="K283" t="s">
        <v>38</v>
      </c>
      <c r="L283" t="s">
        <v>37</v>
      </c>
      <c r="M283" t="s">
        <v>37</v>
      </c>
      <c r="N283" t="s">
        <v>927</v>
      </c>
      <c r="O283" t="s">
        <v>928</v>
      </c>
      <c r="P283" t="s">
        <v>929</v>
      </c>
      <c r="Q283" t="s">
        <v>930</v>
      </c>
      <c r="R283" t="s">
        <v>236</v>
      </c>
      <c r="S283" t="s">
        <v>931</v>
      </c>
      <c r="T283" t="s">
        <v>58</v>
      </c>
      <c r="U283" t="s">
        <v>932</v>
      </c>
      <c r="V283" t="s">
        <v>933</v>
      </c>
      <c r="W283" t="s">
        <v>934</v>
      </c>
      <c r="X283" t="s">
        <v>935</v>
      </c>
      <c r="Y283" t="s">
        <v>936</v>
      </c>
      <c r="Z283" t="str">
        <f>INDEX(Coding!$B:$B,MATCH(N283,Coding!$A:$A,0))</f>
        <v>NA</v>
      </c>
      <c r="AA283" t="str">
        <f>INDEX(Coding!$B:$B,MATCH(O283,Coding!$A:$A,0))</f>
        <v>NA</v>
      </c>
      <c r="AB283" t="str">
        <f>INDEX(Coding!$B:$B,MATCH(P283,Coding!$A:$A,0))</f>
        <v>NA</v>
      </c>
      <c r="AC283" t="str">
        <f>INDEX(Coding!$B:$B,MATCH(Q283,Coding!$A:$A,0))</f>
        <v>NA</v>
      </c>
      <c r="AD283" t="str">
        <f>INDEX(Coding!$B:$B,MATCH(R283,Coding!$A:$A,0))</f>
        <v>Drua</v>
      </c>
      <c r="AE283" t="str">
        <f>INDEX(Coding!$B:$B,MATCH(S283,Coding!$A:$A,0))</f>
        <v>NA</v>
      </c>
      <c r="AF283" t="str">
        <f>INDEX(Coding!$B:$B,MATCH(T283,Coding!$A:$A,0))</f>
        <v>Highlanders</v>
      </c>
      <c r="AG283" t="str">
        <f>INDEX(Coding!$B:$B,MATCH(U283,Coding!$A:$A,0))</f>
        <v>NA</v>
      </c>
      <c r="AH283" t="str">
        <f>INDEX(Coding!$B:$B,MATCH(V283,Coding!$A:$A,0))</f>
        <v>NA</v>
      </c>
      <c r="AI283" t="str">
        <f>INDEX(Coding!$B:$B,MATCH(W283,Coding!$A:$A,0))</f>
        <v>NA</v>
      </c>
      <c r="AJ283" t="str">
        <f>INDEX(Coding!$B:$B,MATCH(X283,Coding!$A:$A,0))</f>
        <v>NA</v>
      </c>
      <c r="AK283" t="str">
        <f>INDEX(Coding!$B:$B,MATCH(Y283,Coding!$A:$A,0))</f>
        <v>NA</v>
      </c>
    </row>
    <row r="284" spans="1:37">
      <c r="A284" s="7">
        <v>217639951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38</v>
      </c>
      <c r="N284" t="s">
        <v>937</v>
      </c>
      <c r="O284" t="s">
        <v>938</v>
      </c>
      <c r="P284" t="s">
        <v>939</v>
      </c>
      <c r="Q284" t="s">
        <v>421</v>
      </c>
      <c r="R284" t="s">
        <v>940</v>
      </c>
      <c r="S284" t="s">
        <v>941</v>
      </c>
      <c r="T284" t="s">
        <v>248</v>
      </c>
      <c r="U284" t="s">
        <v>248</v>
      </c>
      <c r="V284" t="s">
        <v>248</v>
      </c>
      <c r="W284" t="s">
        <v>942</v>
      </c>
      <c r="X284" t="s">
        <v>943</v>
      </c>
      <c r="Y284" t="s">
        <v>944</v>
      </c>
      <c r="Z284" t="str">
        <f>INDEX(Coding!$B:$B,MATCH(N284,Coding!$A:$A,0))</f>
        <v>NA</v>
      </c>
      <c r="AA284" t="str">
        <f>INDEX(Coding!$B:$B,MATCH(O284,Coding!$A:$A,0))</f>
        <v>NA</v>
      </c>
      <c r="AB284" t="str">
        <f>INDEX(Coding!$B:$B,MATCH(P284,Coding!$A:$A,0))</f>
        <v>NA</v>
      </c>
      <c r="AC284" t="str">
        <f>INDEX(Coding!$B:$B,MATCH(Q284,Coding!$A:$A,0))</f>
        <v>NA</v>
      </c>
      <c r="AD284" t="str">
        <f>INDEX(Coding!$B:$B,MATCH(R284,Coding!$A:$A,0))</f>
        <v>NA</v>
      </c>
      <c r="AE284" t="str">
        <f>INDEX(Coding!$B:$B,MATCH(S284,Coding!$A:$A,0))</f>
        <v>NA</v>
      </c>
      <c r="AF284" t="str">
        <f>INDEX(Coding!$B:$B,MATCH(T284,Coding!$A:$A,0))</f>
        <v>NA</v>
      </c>
      <c r="AG284" t="str">
        <f>INDEX(Coding!$B:$B,MATCH(U284,Coding!$A:$A,0))</f>
        <v>NA</v>
      </c>
      <c r="AH284" t="str">
        <f>INDEX(Coding!$B:$B,MATCH(V284,Coding!$A:$A,0))</f>
        <v>NA</v>
      </c>
      <c r="AI284" t="str">
        <f>INDEX(Coding!$B:$B,MATCH(W284,Coding!$A:$A,0))</f>
        <v>NA</v>
      </c>
      <c r="AJ284" t="str">
        <f>INDEX(Coding!$B:$B,MATCH(X284,Coding!$A:$A,0))</f>
        <v>NA</v>
      </c>
      <c r="AK284" t="str">
        <f>INDEX(Coding!$B:$B,MATCH(Y284,Coding!$A:$A,0))</f>
        <v>NA</v>
      </c>
    </row>
    <row r="285" spans="1:37">
      <c r="A285" s="7">
        <v>217639955</v>
      </c>
      <c r="B285" t="s">
        <v>37</v>
      </c>
      <c r="C285" t="s">
        <v>37</v>
      </c>
      <c r="D285" t="s">
        <v>37</v>
      </c>
      <c r="E285" t="s">
        <v>37</v>
      </c>
      <c r="F285" t="s">
        <v>38</v>
      </c>
      <c r="G285" t="s">
        <v>37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37</v>
      </c>
      <c r="N285" t="s">
        <v>348</v>
      </c>
      <c r="O285" t="s">
        <v>348</v>
      </c>
      <c r="P285" t="s">
        <v>348</v>
      </c>
      <c r="Q285" t="s">
        <v>348</v>
      </c>
      <c r="R285" t="s">
        <v>348</v>
      </c>
      <c r="S285" t="s">
        <v>348</v>
      </c>
      <c r="T285" t="s">
        <v>348</v>
      </c>
      <c r="U285" t="s">
        <v>348</v>
      </c>
      <c r="V285" t="s">
        <v>348</v>
      </c>
      <c r="W285" t="s">
        <v>348</v>
      </c>
      <c r="X285" t="s">
        <v>348</v>
      </c>
      <c r="Y285" t="s">
        <v>348</v>
      </c>
      <c r="Z285" t="str">
        <f>INDEX(Coding!$B:$B,MATCH(N285,Coding!$A:$A,0))</f>
        <v>NA</v>
      </c>
      <c r="AA285" t="str">
        <f>INDEX(Coding!$B:$B,MATCH(O285,Coding!$A:$A,0))</f>
        <v>NA</v>
      </c>
      <c r="AB285" t="str">
        <f>INDEX(Coding!$B:$B,MATCH(P285,Coding!$A:$A,0))</f>
        <v>NA</v>
      </c>
      <c r="AC285" t="str">
        <f>INDEX(Coding!$B:$B,MATCH(Q285,Coding!$A:$A,0))</f>
        <v>NA</v>
      </c>
      <c r="AD285" t="str">
        <f>INDEX(Coding!$B:$B,MATCH(R285,Coding!$A:$A,0))</f>
        <v>NA</v>
      </c>
      <c r="AE285" t="str">
        <f>INDEX(Coding!$B:$B,MATCH(S285,Coding!$A:$A,0))</f>
        <v>NA</v>
      </c>
      <c r="AF285" t="str">
        <f>INDEX(Coding!$B:$B,MATCH(T285,Coding!$A:$A,0))</f>
        <v>NA</v>
      </c>
      <c r="AG285" t="str">
        <f>INDEX(Coding!$B:$B,MATCH(U285,Coding!$A:$A,0))</f>
        <v>NA</v>
      </c>
      <c r="AH285" t="str">
        <f>INDEX(Coding!$B:$B,MATCH(V285,Coding!$A:$A,0))</f>
        <v>NA</v>
      </c>
      <c r="AI285" t="str">
        <f>INDEX(Coding!$B:$B,MATCH(W285,Coding!$A:$A,0))</f>
        <v>NA</v>
      </c>
      <c r="AJ285" t="str">
        <f>INDEX(Coding!$B:$B,MATCH(X285,Coding!$A:$A,0))</f>
        <v>NA</v>
      </c>
      <c r="AK285" t="str">
        <f>INDEX(Coding!$B:$B,MATCH(Y285,Coding!$A:$A,0))</f>
        <v>NA</v>
      </c>
    </row>
    <row r="286" spans="1:37">
      <c r="A286" s="7">
        <v>217639959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38</v>
      </c>
      <c r="J286" t="s">
        <v>38</v>
      </c>
      <c r="K286" t="s">
        <v>37</v>
      </c>
      <c r="L286" t="s">
        <v>37</v>
      </c>
      <c r="M286" t="s">
        <v>37</v>
      </c>
      <c r="N286" t="s">
        <v>348</v>
      </c>
      <c r="O286" t="s">
        <v>348</v>
      </c>
      <c r="P286" t="s">
        <v>348</v>
      </c>
      <c r="Q286" t="s">
        <v>348</v>
      </c>
      <c r="R286" t="s">
        <v>348</v>
      </c>
      <c r="S286" t="s">
        <v>348</v>
      </c>
      <c r="T286" t="s">
        <v>348</v>
      </c>
      <c r="U286" t="s">
        <v>348</v>
      </c>
      <c r="V286" t="s">
        <v>348</v>
      </c>
      <c r="W286" t="s">
        <v>348</v>
      </c>
      <c r="X286" t="s">
        <v>348</v>
      </c>
      <c r="Y286" t="s">
        <v>348</v>
      </c>
      <c r="Z286" t="str">
        <f>INDEX(Coding!$B:$B,MATCH(N286,Coding!$A:$A,0))</f>
        <v>NA</v>
      </c>
      <c r="AA286" t="str">
        <f>INDEX(Coding!$B:$B,MATCH(O286,Coding!$A:$A,0))</f>
        <v>NA</v>
      </c>
      <c r="AB286" t="str">
        <f>INDEX(Coding!$B:$B,MATCH(P286,Coding!$A:$A,0))</f>
        <v>NA</v>
      </c>
      <c r="AC286" t="str">
        <f>INDEX(Coding!$B:$B,MATCH(Q286,Coding!$A:$A,0))</f>
        <v>NA</v>
      </c>
      <c r="AD286" t="str">
        <f>INDEX(Coding!$B:$B,MATCH(R286,Coding!$A:$A,0))</f>
        <v>NA</v>
      </c>
      <c r="AE286" t="str">
        <f>INDEX(Coding!$B:$B,MATCH(S286,Coding!$A:$A,0))</f>
        <v>NA</v>
      </c>
      <c r="AF286" t="str">
        <f>INDEX(Coding!$B:$B,MATCH(T286,Coding!$A:$A,0))</f>
        <v>NA</v>
      </c>
      <c r="AG286" t="str">
        <f>INDEX(Coding!$B:$B,MATCH(U286,Coding!$A:$A,0))</f>
        <v>NA</v>
      </c>
      <c r="AH286" t="str">
        <f>INDEX(Coding!$B:$B,MATCH(V286,Coding!$A:$A,0))</f>
        <v>NA</v>
      </c>
      <c r="AI286" t="str">
        <f>INDEX(Coding!$B:$B,MATCH(W286,Coding!$A:$A,0))</f>
        <v>NA</v>
      </c>
      <c r="AJ286" t="str">
        <f>INDEX(Coding!$B:$B,MATCH(X286,Coding!$A:$A,0))</f>
        <v>NA</v>
      </c>
      <c r="AK286" t="str">
        <f>INDEX(Coding!$B:$B,MATCH(Y286,Coding!$A:$A,0))</f>
        <v>NA</v>
      </c>
    </row>
    <row r="287" spans="1:37">
      <c r="A287" s="7">
        <v>217640005</v>
      </c>
      <c r="B287" t="s">
        <v>38</v>
      </c>
      <c r="C287" t="s">
        <v>38</v>
      </c>
      <c r="D287" t="s">
        <v>37</v>
      </c>
      <c r="E287" t="s">
        <v>37</v>
      </c>
      <c r="F287" t="s">
        <v>38</v>
      </c>
      <c r="G287" t="s">
        <v>38</v>
      </c>
      <c r="H287" t="s">
        <v>37</v>
      </c>
      <c r="I287" t="s">
        <v>37</v>
      </c>
      <c r="J287" t="s">
        <v>38</v>
      </c>
      <c r="K287" t="s">
        <v>38</v>
      </c>
      <c r="L287" t="s">
        <v>37</v>
      </c>
      <c r="M287" t="s">
        <v>37</v>
      </c>
      <c r="N287" t="s">
        <v>127</v>
      </c>
      <c r="O287" t="s">
        <v>945</v>
      </c>
      <c r="P287" t="s">
        <v>946</v>
      </c>
      <c r="Q287" t="s">
        <v>947</v>
      </c>
      <c r="R287" t="s">
        <v>124</v>
      </c>
      <c r="S287" t="s">
        <v>131</v>
      </c>
      <c r="T287" t="s">
        <v>814</v>
      </c>
      <c r="U287" t="s">
        <v>133</v>
      </c>
      <c r="V287" t="s">
        <v>124</v>
      </c>
      <c r="W287" t="s">
        <v>135</v>
      </c>
      <c r="X287" t="s">
        <v>382</v>
      </c>
      <c r="Y287" t="s">
        <v>948</v>
      </c>
      <c r="Z287" t="str">
        <f>INDEX(Coding!$B:$B,MATCH(N287,Coding!$A:$A,0))</f>
        <v>Blues</v>
      </c>
      <c r="AA287" t="str">
        <f>INDEX(Coding!$B:$B,MATCH(O287,Coding!$A:$A,0))</f>
        <v>Brumbies</v>
      </c>
      <c r="AB287" t="str">
        <f>INDEX(Coding!$B:$B,MATCH(P287,Coding!$A:$A,0))</f>
        <v>Chiefs</v>
      </c>
      <c r="AC287" t="str">
        <f>INDEX(Coding!$B:$B,MATCH(Q287,Coding!$A:$A,0))</f>
        <v>Crusaders</v>
      </c>
      <c r="AD287" t="str">
        <f>INDEX(Coding!$B:$B,MATCH(R287,Coding!$A:$A,0))</f>
        <v>Drua</v>
      </c>
      <c r="AE287" t="str">
        <f>INDEX(Coding!$B:$B,MATCH(S287,Coding!$A:$A,0))</f>
        <v>Force</v>
      </c>
      <c r="AF287" t="str">
        <f>INDEX(Coding!$B:$B,MATCH(T287,Coding!$A:$A,0))</f>
        <v>Highlanders</v>
      </c>
      <c r="AG287" t="str">
        <f>INDEX(Coding!$B:$B,MATCH(U287,Coding!$A:$A,0))</f>
        <v>Hurricanes</v>
      </c>
      <c r="AH287" t="str">
        <f>INDEX(Coding!$B:$B,MATCH(V287,Coding!$A:$A,0))</f>
        <v>Drua</v>
      </c>
      <c r="AI287" t="str">
        <f>INDEX(Coding!$B:$B,MATCH(W287,Coding!$A:$A,0))</f>
        <v>Rebels</v>
      </c>
      <c r="AJ287" t="str">
        <f>INDEX(Coding!$B:$B,MATCH(X287,Coding!$A:$A,0))</f>
        <v>Reds</v>
      </c>
      <c r="AK287" t="str">
        <f>INDEX(Coding!$B:$B,MATCH(Y287,Coding!$A:$A,0))</f>
        <v>Waratahs</v>
      </c>
    </row>
    <row r="288" spans="1:37">
      <c r="A288" s="7">
        <v>217640094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38</v>
      </c>
      <c r="J288" t="s">
        <v>38</v>
      </c>
      <c r="K288" t="s">
        <v>37</v>
      </c>
      <c r="L288" t="s">
        <v>37</v>
      </c>
      <c r="M288" t="s">
        <v>37</v>
      </c>
      <c r="N288" t="s">
        <v>348</v>
      </c>
      <c r="O288" t="s">
        <v>348</v>
      </c>
      <c r="P288" t="s">
        <v>348</v>
      </c>
      <c r="Q288" t="s">
        <v>348</v>
      </c>
      <c r="R288" t="s">
        <v>348</v>
      </c>
      <c r="S288" t="s">
        <v>348</v>
      </c>
      <c r="T288" t="s">
        <v>348</v>
      </c>
      <c r="U288" t="s">
        <v>348</v>
      </c>
      <c r="V288" t="s">
        <v>348</v>
      </c>
      <c r="W288" t="s">
        <v>348</v>
      </c>
      <c r="X288" t="s">
        <v>348</v>
      </c>
      <c r="Y288" t="s">
        <v>348</v>
      </c>
      <c r="Z288" t="str">
        <f>INDEX(Coding!$B:$B,MATCH(N288,Coding!$A:$A,0))</f>
        <v>NA</v>
      </c>
      <c r="AA288" t="str">
        <f>INDEX(Coding!$B:$B,MATCH(O288,Coding!$A:$A,0))</f>
        <v>NA</v>
      </c>
      <c r="AB288" t="str">
        <f>INDEX(Coding!$B:$B,MATCH(P288,Coding!$A:$A,0))</f>
        <v>NA</v>
      </c>
      <c r="AC288" t="str">
        <f>INDEX(Coding!$B:$B,MATCH(Q288,Coding!$A:$A,0))</f>
        <v>NA</v>
      </c>
      <c r="AD288" t="str">
        <f>INDEX(Coding!$B:$B,MATCH(R288,Coding!$A:$A,0))</f>
        <v>NA</v>
      </c>
      <c r="AE288" t="str">
        <f>INDEX(Coding!$B:$B,MATCH(S288,Coding!$A:$A,0))</f>
        <v>NA</v>
      </c>
      <c r="AF288" t="str">
        <f>INDEX(Coding!$B:$B,MATCH(T288,Coding!$A:$A,0))</f>
        <v>NA</v>
      </c>
      <c r="AG288" t="str">
        <f>INDEX(Coding!$B:$B,MATCH(U288,Coding!$A:$A,0))</f>
        <v>NA</v>
      </c>
      <c r="AH288" t="str">
        <f>INDEX(Coding!$B:$B,MATCH(V288,Coding!$A:$A,0))</f>
        <v>NA</v>
      </c>
      <c r="AI288" t="str">
        <f>INDEX(Coding!$B:$B,MATCH(W288,Coding!$A:$A,0))</f>
        <v>NA</v>
      </c>
      <c r="AJ288" t="str">
        <f>INDEX(Coding!$B:$B,MATCH(X288,Coding!$A:$A,0))</f>
        <v>NA</v>
      </c>
      <c r="AK288" t="str">
        <f>INDEX(Coding!$B:$B,MATCH(Y288,Coding!$A:$A,0))</f>
        <v>NA</v>
      </c>
    </row>
    <row r="289" spans="1:37">
      <c r="A289" s="7">
        <v>217640155</v>
      </c>
      <c r="B289" t="s">
        <v>37</v>
      </c>
      <c r="C289" t="s">
        <v>38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161</v>
      </c>
      <c r="O289" t="s">
        <v>161</v>
      </c>
      <c r="P289" t="s">
        <v>161</v>
      </c>
      <c r="Q289" t="s">
        <v>161</v>
      </c>
      <c r="R289" t="s">
        <v>161</v>
      </c>
      <c r="S289" t="s">
        <v>161</v>
      </c>
      <c r="T289" t="s">
        <v>161</v>
      </c>
      <c r="U289" t="s">
        <v>161</v>
      </c>
      <c r="V289" t="s">
        <v>69</v>
      </c>
      <c r="W289" t="s">
        <v>161</v>
      </c>
      <c r="X289" t="s">
        <v>161</v>
      </c>
      <c r="Y289" t="s">
        <v>161</v>
      </c>
      <c r="Z289" t="str">
        <f>INDEX(Coding!$B:$B,MATCH(N289,Coding!$A:$A,0))</f>
        <v>NA</v>
      </c>
      <c r="AA289" t="str">
        <f>INDEX(Coding!$B:$B,MATCH(O289,Coding!$A:$A,0))</f>
        <v>NA</v>
      </c>
      <c r="AB289" t="str">
        <f>INDEX(Coding!$B:$B,MATCH(P289,Coding!$A:$A,0))</f>
        <v>NA</v>
      </c>
      <c r="AC289" t="str">
        <f>INDEX(Coding!$B:$B,MATCH(Q289,Coding!$A:$A,0))</f>
        <v>NA</v>
      </c>
      <c r="AD289" t="str">
        <f>INDEX(Coding!$B:$B,MATCH(R289,Coding!$A:$A,0))</f>
        <v>NA</v>
      </c>
      <c r="AE289" t="str">
        <f>INDEX(Coding!$B:$B,MATCH(S289,Coding!$A:$A,0))</f>
        <v>NA</v>
      </c>
      <c r="AF289" t="str">
        <f>INDEX(Coding!$B:$B,MATCH(T289,Coding!$A:$A,0))</f>
        <v>NA</v>
      </c>
      <c r="AG289" t="str">
        <f>INDEX(Coding!$B:$B,MATCH(U289,Coding!$A:$A,0))</f>
        <v>NA</v>
      </c>
      <c r="AH289" t="str">
        <f>INDEX(Coding!$B:$B,MATCH(V289,Coding!$A:$A,0))</f>
        <v>NA</v>
      </c>
      <c r="AI289" t="str">
        <f>INDEX(Coding!$B:$B,MATCH(W289,Coding!$A:$A,0))</f>
        <v>NA</v>
      </c>
      <c r="AJ289" t="str">
        <f>INDEX(Coding!$B:$B,MATCH(X289,Coding!$A:$A,0))</f>
        <v>NA</v>
      </c>
      <c r="AK289" t="str">
        <f>INDEX(Coding!$B:$B,MATCH(Y289,Coding!$A:$A,0))</f>
        <v>NA</v>
      </c>
    </row>
    <row r="290" spans="1:37">
      <c r="A290" s="7">
        <v>217640169</v>
      </c>
      <c r="B290" t="s">
        <v>37</v>
      </c>
      <c r="C290" t="s">
        <v>38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55</v>
      </c>
      <c r="O290" t="s">
        <v>59</v>
      </c>
      <c r="P290" t="s">
        <v>949</v>
      </c>
      <c r="Q290" t="s">
        <v>47</v>
      </c>
      <c r="R290" t="s">
        <v>71</v>
      </c>
      <c r="S290" t="s">
        <v>50</v>
      </c>
      <c r="T290" t="s">
        <v>55</v>
      </c>
      <c r="U290" t="s">
        <v>43</v>
      </c>
      <c r="V290" t="s">
        <v>744</v>
      </c>
      <c r="W290" t="s">
        <v>171</v>
      </c>
      <c r="X290" t="s">
        <v>47</v>
      </c>
      <c r="Y290" t="s">
        <v>104</v>
      </c>
      <c r="Z290" t="str">
        <f>INDEX(Coding!$B:$B,MATCH(N290,Coding!$A:$A,0))</f>
        <v>Hurricanes</v>
      </c>
      <c r="AA290" t="str">
        <f>INDEX(Coding!$B:$B,MATCH(O290,Coding!$A:$A,0))</f>
        <v>Chiefs</v>
      </c>
      <c r="AB290" t="str">
        <f>INDEX(Coding!$B:$B,MATCH(P290,Coding!$A:$A,0))</f>
        <v>NA</v>
      </c>
      <c r="AC290" t="str">
        <f>INDEX(Coding!$B:$B,MATCH(Q290,Coding!$A:$A,0))</f>
        <v>Blues</v>
      </c>
      <c r="AD290" t="str">
        <f>INDEX(Coding!$B:$B,MATCH(R290,Coding!$A:$A,0))</f>
        <v>Reds</v>
      </c>
      <c r="AE290" t="str">
        <f>INDEX(Coding!$B:$B,MATCH(S290,Coding!$A:$A,0))</f>
        <v>Crusaders</v>
      </c>
      <c r="AF290" t="str">
        <f>INDEX(Coding!$B:$B,MATCH(T290,Coding!$A:$A,0))</f>
        <v>Hurricanes</v>
      </c>
      <c r="AG290" t="str">
        <f>INDEX(Coding!$B:$B,MATCH(U290,Coding!$A:$A,0))</f>
        <v>Highlanders</v>
      </c>
      <c r="AH290" t="str">
        <f>INDEX(Coding!$B:$B,MATCH(V290,Coding!$A:$A,0))</f>
        <v>Drua</v>
      </c>
      <c r="AI290" t="str">
        <f>INDEX(Coding!$B:$B,MATCH(W290,Coding!$A:$A,0))</f>
        <v>Moana Pasifika</v>
      </c>
      <c r="AJ290" t="str">
        <f>INDEX(Coding!$B:$B,MATCH(X290,Coding!$A:$A,0))</f>
        <v>Blues</v>
      </c>
      <c r="AK290" t="str">
        <f>INDEX(Coding!$B:$B,MATCH(Y290,Coding!$A:$A,0))</f>
        <v>NA</v>
      </c>
    </row>
    <row r="291" spans="1:37">
      <c r="A291" s="7">
        <v>217640180</v>
      </c>
      <c r="B291" t="s">
        <v>38</v>
      </c>
      <c r="C291" t="s">
        <v>38</v>
      </c>
      <c r="D291" t="s">
        <v>38</v>
      </c>
      <c r="E291" t="s">
        <v>37</v>
      </c>
      <c r="F291" t="s">
        <v>38</v>
      </c>
      <c r="G291" t="s">
        <v>37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37</v>
      </c>
      <c r="N291" t="s">
        <v>59</v>
      </c>
      <c r="O291" t="s">
        <v>42</v>
      </c>
      <c r="P291" t="s">
        <v>47</v>
      </c>
      <c r="Q291" t="s">
        <v>71</v>
      </c>
      <c r="R291" t="s">
        <v>44</v>
      </c>
      <c r="S291" t="s">
        <v>101</v>
      </c>
      <c r="T291" t="s">
        <v>46</v>
      </c>
      <c r="U291" t="s">
        <v>59</v>
      </c>
      <c r="V291" t="s">
        <v>101</v>
      </c>
      <c r="W291" t="s">
        <v>43</v>
      </c>
      <c r="X291" t="s">
        <v>50</v>
      </c>
      <c r="Y291" t="s">
        <v>46</v>
      </c>
      <c r="Z291" t="str">
        <f>INDEX(Coding!$B:$B,MATCH(N291,Coding!$A:$A,0))</f>
        <v>Chiefs</v>
      </c>
      <c r="AA291" t="str">
        <f>INDEX(Coding!$B:$B,MATCH(O291,Coding!$A:$A,0))</f>
        <v>Waratahs</v>
      </c>
      <c r="AB291" t="str">
        <f>INDEX(Coding!$B:$B,MATCH(P291,Coding!$A:$A,0))</f>
        <v>Blues</v>
      </c>
      <c r="AC291" t="str">
        <f>INDEX(Coding!$B:$B,MATCH(Q291,Coding!$A:$A,0))</f>
        <v>Reds</v>
      </c>
      <c r="AD291" t="str">
        <f>INDEX(Coding!$B:$B,MATCH(R291,Coding!$A:$A,0))</f>
        <v>Force</v>
      </c>
      <c r="AE291" t="str">
        <f>INDEX(Coding!$B:$B,MATCH(S291,Coding!$A:$A,0))</f>
        <v>Drua</v>
      </c>
      <c r="AF291" t="str">
        <f>INDEX(Coding!$B:$B,MATCH(T291,Coding!$A:$A,0))</f>
        <v>Brumbies</v>
      </c>
      <c r="AG291" t="str">
        <f>INDEX(Coding!$B:$B,MATCH(U291,Coding!$A:$A,0))</f>
        <v>Chiefs</v>
      </c>
      <c r="AH291" t="str">
        <f>INDEX(Coding!$B:$B,MATCH(V291,Coding!$A:$A,0))</f>
        <v>Drua</v>
      </c>
      <c r="AI291" t="str">
        <f>INDEX(Coding!$B:$B,MATCH(W291,Coding!$A:$A,0))</f>
        <v>Highlanders</v>
      </c>
      <c r="AJ291" t="str">
        <f>INDEX(Coding!$B:$B,MATCH(X291,Coding!$A:$A,0))</f>
        <v>Crusaders</v>
      </c>
      <c r="AK291" t="str">
        <f>INDEX(Coding!$B:$B,MATCH(Y291,Coding!$A:$A,0))</f>
        <v>Brumbies</v>
      </c>
    </row>
    <row r="292" spans="1:37">
      <c r="A292" s="7">
        <v>217640218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38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37</v>
      </c>
      <c r="N292" t="s">
        <v>348</v>
      </c>
      <c r="O292" t="s">
        <v>950</v>
      </c>
      <c r="P292" t="s">
        <v>348</v>
      </c>
      <c r="Q292" t="s">
        <v>348</v>
      </c>
      <c r="R292" t="s">
        <v>404</v>
      </c>
      <c r="S292" t="s">
        <v>348</v>
      </c>
      <c r="T292" t="s">
        <v>404</v>
      </c>
      <c r="U292" t="s">
        <v>348</v>
      </c>
      <c r="V292" t="s">
        <v>404</v>
      </c>
      <c r="W292" t="s">
        <v>348</v>
      </c>
      <c r="X292" t="s">
        <v>404</v>
      </c>
      <c r="Y292" t="s">
        <v>348</v>
      </c>
      <c r="Z292" t="str">
        <f>INDEX(Coding!$B:$B,MATCH(N292,Coding!$A:$A,0))</f>
        <v>NA</v>
      </c>
      <c r="AA292" t="str">
        <f>INDEX(Coding!$B:$B,MATCH(O292,Coding!$A:$A,0))</f>
        <v>NA</v>
      </c>
      <c r="AB292" t="str">
        <f>INDEX(Coding!$B:$B,MATCH(P292,Coding!$A:$A,0))</f>
        <v>NA</v>
      </c>
      <c r="AC292" t="str">
        <f>INDEX(Coding!$B:$B,MATCH(Q292,Coding!$A:$A,0))</f>
        <v>NA</v>
      </c>
      <c r="AD292" t="str">
        <f>INDEX(Coding!$B:$B,MATCH(R292,Coding!$A:$A,0))</f>
        <v>NA</v>
      </c>
      <c r="AE292" t="str">
        <f>INDEX(Coding!$B:$B,MATCH(S292,Coding!$A:$A,0))</f>
        <v>NA</v>
      </c>
      <c r="AF292" t="str">
        <f>INDEX(Coding!$B:$B,MATCH(T292,Coding!$A:$A,0))</f>
        <v>NA</v>
      </c>
      <c r="AG292" t="str">
        <f>INDEX(Coding!$B:$B,MATCH(U292,Coding!$A:$A,0))</f>
        <v>NA</v>
      </c>
      <c r="AH292" t="str">
        <f>INDEX(Coding!$B:$B,MATCH(V292,Coding!$A:$A,0))</f>
        <v>NA</v>
      </c>
      <c r="AI292" t="str">
        <f>INDEX(Coding!$B:$B,MATCH(W292,Coding!$A:$A,0))</f>
        <v>NA</v>
      </c>
      <c r="AJ292" t="str">
        <f>INDEX(Coding!$B:$B,MATCH(X292,Coding!$A:$A,0))</f>
        <v>NA</v>
      </c>
      <c r="AK292" t="str">
        <f>INDEX(Coding!$B:$B,MATCH(Y292,Coding!$A:$A,0))</f>
        <v>NA</v>
      </c>
    </row>
    <row r="293" spans="1:37">
      <c r="A293" s="7">
        <v>217640243</v>
      </c>
      <c r="B293" t="s">
        <v>38</v>
      </c>
      <c r="C293" t="s">
        <v>38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951</v>
      </c>
      <c r="M293" t="s">
        <v>37</v>
      </c>
      <c r="N293" t="s">
        <v>952</v>
      </c>
      <c r="O293" t="s">
        <v>51</v>
      </c>
      <c r="P293" t="s">
        <v>43</v>
      </c>
      <c r="Q293" t="s">
        <v>55</v>
      </c>
      <c r="R293" t="s">
        <v>179</v>
      </c>
      <c r="S293" t="s">
        <v>54</v>
      </c>
      <c r="T293" t="s">
        <v>50</v>
      </c>
      <c r="U293" t="s">
        <v>59</v>
      </c>
      <c r="V293" t="s">
        <v>953</v>
      </c>
      <c r="W293" t="s">
        <v>46</v>
      </c>
      <c r="X293" t="s">
        <v>47</v>
      </c>
      <c r="Y293" t="s">
        <v>44</v>
      </c>
      <c r="Z293" t="str">
        <f>INDEX(Coding!$B:$B,MATCH(N293,Coding!$A:$A,0))</f>
        <v>NA</v>
      </c>
      <c r="AA293" t="str">
        <f>INDEX(Coding!$B:$B,MATCH(O293,Coding!$A:$A,0))</f>
        <v>Rebels</v>
      </c>
      <c r="AB293" t="str">
        <f>INDEX(Coding!$B:$B,MATCH(P293,Coding!$A:$A,0))</f>
        <v>Highlanders</v>
      </c>
      <c r="AC293" t="str">
        <f>INDEX(Coding!$B:$B,MATCH(Q293,Coding!$A:$A,0))</f>
        <v>Hurricanes</v>
      </c>
      <c r="AD293" t="str">
        <f>INDEX(Coding!$B:$B,MATCH(R293,Coding!$A:$A,0))</f>
        <v>Moana Pasifika</v>
      </c>
      <c r="AE293" t="str">
        <f>INDEX(Coding!$B:$B,MATCH(S293,Coding!$A:$A,0))</f>
        <v>Waratahs</v>
      </c>
      <c r="AF293" t="str">
        <f>INDEX(Coding!$B:$B,MATCH(T293,Coding!$A:$A,0))</f>
        <v>Crusaders</v>
      </c>
      <c r="AG293" t="str">
        <f>INDEX(Coding!$B:$B,MATCH(U293,Coding!$A:$A,0))</f>
        <v>Chiefs</v>
      </c>
      <c r="AH293" t="str">
        <f>INDEX(Coding!$B:$B,MATCH(V293,Coding!$A:$A,0))</f>
        <v>NA</v>
      </c>
      <c r="AI293" t="str">
        <f>INDEX(Coding!$B:$B,MATCH(W293,Coding!$A:$A,0))</f>
        <v>Brumbies</v>
      </c>
      <c r="AJ293" t="str">
        <f>INDEX(Coding!$B:$B,MATCH(X293,Coding!$A:$A,0))</f>
        <v>Blues</v>
      </c>
      <c r="AK293" t="str">
        <f>INDEX(Coding!$B:$B,MATCH(Y293,Coding!$A:$A,0))</f>
        <v>Force</v>
      </c>
    </row>
    <row r="294" spans="1:37">
      <c r="A294" s="7">
        <v>217640339</v>
      </c>
      <c r="B294" t="s">
        <v>38</v>
      </c>
      <c r="C294" t="s">
        <v>38</v>
      </c>
      <c r="D294" t="s">
        <v>38</v>
      </c>
      <c r="E294" t="s">
        <v>37</v>
      </c>
      <c r="F294" t="s">
        <v>37</v>
      </c>
      <c r="G294" t="s">
        <v>37</v>
      </c>
      <c r="H294" t="s">
        <v>38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40</v>
      </c>
      <c r="O294" t="s">
        <v>416</v>
      </c>
      <c r="P294" t="s">
        <v>169</v>
      </c>
      <c r="Q294" t="s">
        <v>45</v>
      </c>
      <c r="R294" t="s">
        <v>954</v>
      </c>
      <c r="S294" t="s">
        <v>35</v>
      </c>
      <c r="T294" t="s">
        <v>58</v>
      </c>
      <c r="U294" t="s">
        <v>86</v>
      </c>
      <c r="V294" t="s">
        <v>808</v>
      </c>
      <c r="W294" t="s">
        <v>35</v>
      </c>
      <c r="X294" t="s">
        <v>70</v>
      </c>
      <c r="Y294" t="s">
        <v>168</v>
      </c>
      <c r="Z294" t="str">
        <f>INDEX(Coding!$B:$B,MATCH(N294,Coding!$A:$A,0))</f>
        <v>NA</v>
      </c>
      <c r="AA294" t="str">
        <f>INDEX(Coding!$B:$B,MATCH(O294,Coding!$A:$A,0))</f>
        <v>NA</v>
      </c>
      <c r="AB294" t="str">
        <f>INDEX(Coding!$B:$B,MATCH(P294,Coding!$A:$A,0))</f>
        <v>NA</v>
      </c>
      <c r="AC294" t="str">
        <f>INDEX(Coding!$B:$B,MATCH(Q294,Coding!$A:$A,0))</f>
        <v>NA</v>
      </c>
      <c r="AD294" t="str">
        <f>INDEX(Coding!$B:$B,MATCH(R294,Coding!$A:$A,0))</f>
        <v>NA</v>
      </c>
      <c r="AE294" t="str">
        <f>INDEX(Coding!$B:$B,MATCH(S294,Coding!$A:$A,0))</f>
        <v>NA</v>
      </c>
      <c r="AF294" t="str">
        <f>INDEX(Coding!$B:$B,MATCH(T294,Coding!$A:$A,0))</f>
        <v>Highlanders</v>
      </c>
      <c r="AG294" t="str">
        <f>INDEX(Coding!$B:$B,MATCH(U294,Coding!$A:$A,0))</f>
        <v>Hurricanes</v>
      </c>
      <c r="AH294" t="str">
        <f>INDEX(Coding!$B:$B,MATCH(V294,Coding!$A:$A,0))</f>
        <v>NA</v>
      </c>
      <c r="AI294" t="str">
        <f>INDEX(Coding!$B:$B,MATCH(W294,Coding!$A:$A,0))</f>
        <v>NA</v>
      </c>
      <c r="AJ294" t="str">
        <f>INDEX(Coding!$B:$B,MATCH(X294,Coding!$A:$A,0))</f>
        <v>Reds</v>
      </c>
      <c r="AK294" t="str">
        <f>INDEX(Coding!$B:$B,MATCH(Y294,Coding!$A:$A,0))</f>
        <v>NA</v>
      </c>
    </row>
    <row r="295" spans="1:37">
      <c r="A295" s="7">
        <v>217640405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616</v>
      </c>
      <c r="O295" t="s">
        <v>955</v>
      </c>
      <c r="P295" t="s">
        <v>263</v>
      </c>
      <c r="Q295" t="s">
        <v>759</v>
      </c>
      <c r="R295" t="s">
        <v>165</v>
      </c>
      <c r="S295" t="s">
        <v>165</v>
      </c>
      <c r="T295" t="s">
        <v>264</v>
      </c>
      <c r="U295" t="s">
        <v>759</v>
      </c>
      <c r="V295" t="s">
        <v>336</v>
      </c>
      <c r="W295" t="s">
        <v>336</v>
      </c>
      <c r="X295" t="s">
        <v>165</v>
      </c>
      <c r="Y295" t="s">
        <v>956</v>
      </c>
      <c r="Z295" t="str">
        <f>INDEX(Coding!$B:$B,MATCH(N295,Coding!$A:$A,0))</f>
        <v>NA</v>
      </c>
      <c r="AA295" t="str">
        <f>INDEX(Coding!$B:$B,MATCH(O295,Coding!$A:$A,0))</f>
        <v>NA</v>
      </c>
      <c r="AB295" t="str">
        <f>INDEX(Coding!$B:$B,MATCH(P295,Coding!$A:$A,0))</f>
        <v>Blues</v>
      </c>
      <c r="AC295" t="str">
        <f>INDEX(Coding!$B:$B,MATCH(Q295,Coding!$A:$A,0))</f>
        <v>Highlanders</v>
      </c>
      <c r="AD295" t="str">
        <f>INDEX(Coding!$B:$B,MATCH(R295,Coding!$A:$A,0))</f>
        <v>NA</v>
      </c>
      <c r="AE295" t="str">
        <f>INDEX(Coding!$B:$B,MATCH(S295,Coding!$A:$A,0))</f>
        <v>NA</v>
      </c>
      <c r="AF295" t="str">
        <f>INDEX(Coding!$B:$B,MATCH(T295,Coding!$A:$A,0))</f>
        <v>Crusaders</v>
      </c>
      <c r="AG295" t="str">
        <f>INDEX(Coding!$B:$B,MATCH(U295,Coding!$A:$A,0))</f>
        <v>Highlanders</v>
      </c>
      <c r="AH295" t="str">
        <f>INDEX(Coding!$B:$B,MATCH(V295,Coding!$A:$A,0))</f>
        <v>NA</v>
      </c>
      <c r="AI295" t="str">
        <f>INDEX(Coding!$B:$B,MATCH(W295,Coding!$A:$A,0))</f>
        <v>NA</v>
      </c>
      <c r="AJ295" t="str">
        <f>INDEX(Coding!$B:$B,MATCH(X295,Coding!$A:$A,0))</f>
        <v>NA</v>
      </c>
      <c r="AK295" t="str">
        <f>INDEX(Coding!$B:$B,MATCH(Y295,Coding!$A:$A,0))</f>
        <v>NA</v>
      </c>
    </row>
    <row r="296" spans="1:37">
      <c r="A296" s="7">
        <v>217640494</v>
      </c>
      <c r="B296" t="s">
        <v>37</v>
      </c>
      <c r="C296" t="s">
        <v>38</v>
      </c>
      <c r="D296" t="s">
        <v>37</v>
      </c>
      <c r="E296" t="s">
        <v>37</v>
      </c>
      <c r="F296" t="s">
        <v>37</v>
      </c>
      <c r="G296" t="s">
        <v>38</v>
      </c>
      <c r="H296" t="s">
        <v>37</v>
      </c>
      <c r="I296" t="s">
        <v>37</v>
      </c>
      <c r="J296" t="s">
        <v>37</v>
      </c>
      <c r="K296" t="s">
        <v>38</v>
      </c>
      <c r="L296" t="s">
        <v>37</v>
      </c>
      <c r="M296" t="s">
        <v>37</v>
      </c>
      <c r="N296" t="s">
        <v>69</v>
      </c>
      <c r="O296" t="s">
        <v>957</v>
      </c>
      <c r="P296" t="s">
        <v>958</v>
      </c>
      <c r="Q296" t="s">
        <v>959</v>
      </c>
      <c r="R296" t="s">
        <v>124</v>
      </c>
      <c r="S296" t="s">
        <v>960</v>
      </c>
      <c r="T296" t="s">
        <v>961</v>
      </c>
      <c r="U296" t="s">
        <v>962</v>
      </c>
      <c r="V296" t="s">
        <v>963</v>
      </c>
      <c r="W296" t="s">
        <v>964</v>
      </c>
      <c r="X296" t="s">
        <v>47</v>
      </c>
      <c r="Y296" t="s">
        <v>965</v>
      </c>
      <c r="Z296" t="str">
        <f>INDEX(Coding!$B:$B,MATCH(N296,Coding!$A:$A,0))</f>
        <v>NA</v>
      </c>
      <c r="AA296" t="str">
        <f>INDEX(Coding!$B:$B,MATCH(O296,Coding!$A:$A,0))</f>
        <v>NA</v>
      </c>
      <c r="AB296" t="str">
        <f>INDEX(Coding!$B:$B,MATCH(P296,Coding!$A:$A,0))</f>
        <v>NA</v>
      </c>
      <c r="AC296" t="str">
        <f>INDEX(Coding!$B:$B,MATCH(Q296,Coding!$A:$A,0))</f>
        <v>NA</v>
      </c>
      <c r="AD296" t="str">
        <f>INDEX(Coding!$B:$B,MATCH(R296,Coding!$A:$A,0))</f>
        <v>Drua</v>
      </c>
      <c r="AE296" t="str">
        <f>INDEX(Coding!$B:$B,MATCH(S296,Coding!$A:$A,0))</f>
        <v>NA</v>
      </c>
      <c r="AF296" t="str">
        <f>INDEX(Coding!$B:$B,MATCH(T296,Coding!$A:$A,0))</f>
        <v>NA</v>
      </c>
      <c r="AG296" t="str">
        <f>INDEX(Coding!$B:$B,MATCH(U296,Coding!$A:$A,0))</f>
        <v>NA</v>
      </c>
      <c r="AH296" t="str">
        <f>INDEX(Coding!$B:$B,MATCH(V296,Coding!$A:$A,0))</f>
        <v>NA</v>
      </c>
      <c r="AI296" t="str">
        <f>INDEX(Coding!$B:$B,MATCH(W296,Coding!$A:$A,0))</f>
        <v>NA</v>
      </c>
      <c r="AJ296" t="str">
        <f>INDEX(Coding!$B:$B,MATCH(X296,Coding!$A:$A,0))</f>
        <v>Blues</v>
      </c>
      <c r="AK296" t="str">
        <f>INDEX(Coding!$B:$B,MATCH(Y296,Coding!$A:$A,0))</f>
        <v>NA</v>
      </c>
    </row>
    <row r="297" spans="1:37">
      <c r="A297" s="7">
        <v>217640896</v>
      </c>
      <c r="B297" t="s">
        <v>38</v>
      </c>
      <c r="C297" t="s">
        <v>38</v>
      </c>
      <c r="D297" t="s">
        <v>38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55</v>
      </c>
      <c r="O297" t="s">
        <v>43</v>
      </c>
      <c r="P297" t="s">
        <v>50</v>
      </c>
      <c r="Q297" t="s">
        <v>59</v>
      </c>
      <c r="R297" t="s">
        <v>59</v>
      </c>
      <c r="S297" t="s">
        <v>46</v>
      </c>
      <c r="T297" t="s">
        <v>50</v>
      </c>
      <c r="U297" t="s">
        <v>54</v>
      </c>
      <c r="V297" t="s">
        <v>101</v>
      </c>
      <c r="W297" t="s">
        <v>54</v>
      </c>
      <c r="X297" t="s">
        <v>47</v>
      </c>
      <c r="Y297" t="s">
        <v>46</v>
      </c>
      <c r="Z297" t="str">
        <f>INDEX(Coding!$B:$B,MATCH(N297,Coding!$A:$A,0))</f>
        <v>Hurricanes</v>
      </c>
      <c r="AA297" t="str">
        <f>INDEX(Coding!$B:$B,MATCH(O297,Coding!$A:$A,0))</f>
        <v>Highlanders</v>
      </c>
      <c r="AB297" t="str">
        <f>INDEX(Coding!$B:$B,MATCH(P297,Coding!$A:$A,0))</f>
        <v>Crusaders</v>
      </c>
      <c r="AC297" t="str">
        <f>INDEX(Coding!$B:$B,MATCH(Q297,Coding!$A:$A,0))</f>
        <v>Chiefs</v>
      </c>
      <c r="AD297" t="str">
        <f>INDEX(Coding!$B:$B,MATCH(R297,Coding!$A:$A,0))</f>
        <v>Chiefs</v>
      </c>
      <c r="AE297" t="str">
        <f>INDEX(Coding!$B:$B,MATCH(S297,Coding!$A:$A,0))</f>
        <v>Brumbies</v>
      </c>
      <c r="AF297" t="str">
        <f>INDEX(Coding!$B:$B,MATCH(T297,Coding!$A:$A,0))</f>
        <v>Crusaders</v>
      </c>
      <c r="AG297" t="str">
        <f>INDEX(Coding!$B:$B,MATCH(U297,Coding!$A:$A,0))</f>
        <v>Waratahs</v>
      </c>
      <c r="AH297" t="str">
        <f>INDEX(Coding!$B:$B,MATCH(V297,Coding!$A:$A,0))</f>
        <v>Drua</v>
      </c>
      <c r="AI297" t="str">
        <f>INDEX(Coding!$B:$B,MATCH(W297,Coding!$A:$A,0))</f>
        <v>Waratahs</v>
      </c>
      <c r="AJ297" t="str">
        <f>INDEX(Coding!$B:$B,MATCH(X297,Coding!$A:$A,0))</f>
        <v>Blues</v>
      </c>
      <c r="AK297" t="str">
        <f>INDEX(Coding!$B:$B,MATCH(Y297,Coding!$A:$A,0))</f>
        <v>Brumbies</v>
      </c>
    </row>
    <row r="298" spans="1:37">
      <c r="A298" s="7">
        <v>217641235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38</v>
      </c>
      <c r="N298" t="s">
        <v>966</v>
      </c>
      <c r="O298" t="s">
        <v>967</v>
      </c>
      <c r="P298" t="s">
        <v>968</v>
      </c>
      <c r="Q298" t="s">
        <v>969</v>
      </c>
      <c r="R298" t="s">
        <v>970</v>
      </c>
      <c r="S298" t="s">
        <v>971</v>
      </c>
      <c r="T298" t="s">
        <v>972</v>
      </c>
      <c r="U298" t="s">
        <v>973</v>
      </c>
      <c r="V298" t="s">
        <v>974</v>
      </c>
      <c r="W298" t="s">
        <v>975</v>
      </c>
      <c r="X298" t="s">
        <v>976</v>
      </c>
      <c r="Y298" t="s">
        <v>977</v>
      </c>
      <c r="Z298" t="str">
        <f>INDEX(Coding!$B:$B,MATCH(N298,Coding!$A:$A,0))</f>
        <v>NA</v>
      </c>
      <c r="AA298" t="str">
        <f>INDEX(Coding!$B:$B,MATCH(O298,Coding!$A:$A,0))</f>
        <v>NA</v>
      </c>
      <c r="AB298" t="str">
        <f>INDEX(Coding!$B:$B,MATCH(P298,Coding!$A:$A,0))</f>
        <v>NA</v>
      </c>
      <c r="AC298" t="str">
        <f>INDEX(Coding!$B:$B,MATCH(Q298,Coding!$A:$A,0))</f>
        <v>NA</v>
      </c>
      <c r="AD298" t="str">
        <f>INDEX(Coding!$B:$B,MATCH(R298,Coding!$A:$A,0))</f>
        <v>NA</v>
      </c>
      <c r="AE298" t="str">
        <f>INDEX(Coding!$B:$B,MATCH(S298,Coding!$A:$A,0))</f>
        <v>NA</v>
      </c>
      <c r="AF298" t="str">
        <f>INDEX(Coding!$B:$B,MATCH(T298,Coding!$A:$A,0))</f>
        <v>NA</v>
      </c>
      <c r="AG298" t="str">
        <f>INDEX(Coding!$B:$B,MATCH(U298,Coding!$A:$A,0))</f>
        <v>NA</v>
      </c>
      <c r="AH298" t="str">
        <f>INDEX(Coding!$B:$B,MATCH(V298,Coding!$A:$A,0))</f>
        <v>NA</v>
      </c>
      <c r="AI298" t="str">
        <f>INDEX(Coding!$B:$B,MATCH(W298,Coding!$A:$A,0))</f>
        <v>NA</v>
      </c>
      <c r="AJ298" t="str">
        <f>INDEX(Coding!$B:$B,MATCH(X298,Coding!$A:$A,0))</f>
        <v>NA</v>
      </c>
      <c r="AK298" t="str">
        <f>INDEX(Coding!$B:$B,MATCH(Y298,Coding!$A:$A,0))</f>
        <v>NA</v>
      </c>
    </row>
    <row r="299" spans="1:37">
      <c r="A299" s="7">
        <v>217641368</v>
      </c>
      <c r="B299" t="s">
        <v>37</v>
      </c>
      <c r="C299" t="s">
        <v>38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37</v>
      </c>
      <c r="N299" t="s">
        <v>189</v>
      </c>
      <c r="O299" t="s">
        <v>55</v>
      </c>
      <c r="P299" t="s">
        <v>47</v>
      </c>
      <c r="Q299" t="s">
        <v>307</v>
      </c>
      <c r="R299" t="s">
        <v>307</v>
      </c>
      <c r="S299" t="s">
        <v>46</v>
      </c>
      <c r="T299" t="s">
        <v>50</v>
      </c>
      <c r="U299" t="s">
        <v>47</v>
      </c>
      <c r="V299" t="s">
        <v>307</v>
      </c>
      <c r="W299" t="s">
        <v>307</v>
      </c>
      <c r="X299" t="s">
        <v>47</v>
      </c>
      <c r="Y299" t="s">
        <v>400</v>
      </c>
      <c r="Z299" t="str">
        <f>INDEX(Coding!$B:$B,MATCH(N299,Coding!$A:$A,0))</f>
        <v>Hurricanes</v>
      </c>
      <c r="AA299" t="str">
        <f>INDEX(Coding!$B:$B,MATCH(O299,Coding!$A:$A,0))</f>
        <v>Hurricanes</v>
      </c>
      <c r="AB299" t="str">
        <f>INDEX(Coding!$B:$B,MATCH(P299,Coding!$A:$A,0))</f>
        <v>Blues</v>
      </c>
      <c r="AC299" t="str">
        <f>INDEX(Coding!$B:$B,MATCH(Q299,Coding!$A:$A,0))</f>
        <v>NA</v>
      </c>
      <c r="AD299" t="str">
        <f>INDEX(Coding!$B:$B,MATCH(R299,Coding!$A:$A,0))</f>
        <v>NA</v>
      </c>
      <c r="AE299" t="str">
        <f>INDEX(Coding!$B:$B,MATCH(S299,Coding!$A:$A,0))</f>
        <v>Brumbies</v>
      </c>
      <c r="AF299" t="str">
        <f>INDEX(Coding!$B:$B,MATCH(T299,Coding!$A:$A,0))</f>
        <v>Crusaders</v>
      </c>
      <c r="AG299" t="str">
        <f>INDEX(Coding!$B:$B,MATCH(U299,Coding!$A:$A,0))</f>
        <v>Blues</v>
      </c>
      <c r="AH299" t="str">
        <f>INDEX(Coding!$B:$B,MATCH(V299,Coding!$A:$A,0))</f>
        <v>NA</v>
      </c>
      <c r="AI299" t="str">
        <f>INDEX(Coding!$B:$B,MATCH(W299,Coding!$A:$A,0))</f>
        <v>NA</v>
      </c>
      <c r="AJ299" t="str">
        <f>INDEX(Coding!$B:$B,MATCH(X299,Coding!$A:$A,0))</f>
        <v>Blues</v>
      </c>
      <c r="AK299" t="str">
        <f>INDEX(Coding!$B:$B,MATCH(Y299,Coding!$A:$A,0))</f>
        <v>Force</v>
      </c>
    </row>
    <row r="300" spans="1:37">
      <c r="A300" s="7">
        <v>217641422</v>
      </c>
      <c r="B300" t="s">
        <v>37</v>
      </c>
      <c r="C300" t="s">
        <v>37</v>
      </c>
      <c r="D300" t="s">
        <v>38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96</v>
      </c>
      <c r="O300" t="s">
        <v>96</v>
      </c>
      <c r="P300" t="s">
        <v>96</v>
      </c>
      <c r="Q300" t="s">
        <v>96</v>
      </c>
      <c r="R300" t="s">
        <v>96</v>
      </c>
      <c r="S300" t="s">
        <v>96</v>
      </c>
      <c r="T300" t="s">
        <v>96</v>
      </c>
      <c r="U300" t="s">
        <v>96</v>
      </c>
      <c r="V300" t="s">
        <v>978</v>
      </c>
      <c r="W300" t="s">
        <v>96</v>
      </c>
      <c r="X300" t="s">
        <v>96</v>
      </c>
      <c r="Y300" t="s">
        <v>96</v>
      </c>
      <c r="Z300" t="str">
        <f>INDEX(Coding!$B:$B,MATCH(N300,Coding!$A:$A,0))</f>
        <v>NA</v>
      </c>
      <c r="AA300" t="str">
        <f>INDEX(Coding!$B:$B,MATCH(O300,Coding!$A:$A,0))</f>
        <v>NA</v>
      </c>
      <c r="AB300" t="str">
        <f>INDEX(Coding!$B:$B,MATCH(P300,Coding!$A:$A,0))</f>
        <v>NA</v>
      </c>
      <c r="AC300" t="str">
        <f>INDEX(Coding!$B:$B,MATCH(Q300,Coding!$A:$A,0))</f>
        <v>NA</v>
      </c>
      <c r="AD300" t="str">
        <f>INDEX(Coding!$B:$B,MATCH(R300,Coding!$A:$A,0))</f>
        <v>NA</v>
      </c>
      <c r="AE300" t="str">
        <f>INDEX(Coding!$B:$B,MATCH(S300,Coding!$A:$A,0))</f>
        <v>NA</v>
      </c>
      <c r="AF300" t="str">
        <f>INDEX(Coding!$B:$B,MATCH(T300,Coding!$A:$A,0))</f>
        <v>NA</v>
      </c>
      <c r="AG300" t="str">
        <f>INDEX(Coding!$B:$B,MATCH(U300,Coding!$A:$A,0))</f>
        <v>NA</v>
      </c>
      <c r="AH300" t="str">
        <f>INDEX(Coding!$B:$B,MATCH(V300,Coding!$A:$A,0))</f>
        <v>NA</v>
      </c>
      <c r="AI300" t="str">
        <f>INDEX(Coding!$B:$B,MATCH(W300,Coding!$A:$A,0))</f>
        <v>NA</v>
      </c>
      <c r="AJ300" t="str">
        <f>INDEX(Coding!$B:$B,MATCH(X300,Coding!$A:$A,0))</f>
        <v>NA</v>
      </c>
      <c r="AK300" t="str">
        <f>INDEX(Coding!$B:$B,MATCH(Y300,Coding!$A:$A,0))</f>
        <v>NA</v>
      </c>
    </row>
    <row r="301" spans="1:37">
      <c r="A301" s="7">
        <v>217641467</v>
      </c>
      <c r="B301" t="s">
        <v>38</v>
      </c>
      <c r="C301" t="s">
        <v>38</v>
      </c>
      <c r="D301" t="s">
        <v>38</v>
      </c>
      <c r="E301" t="s">
        <v>37</v>
      </c>
      <c r="F301" t="s">
        <v>38</v>
      </c>
      <c r="G301" t="s">
        <v>37</v>
      </c>
      <c r="H301" t="s">
        <v>37</v>
      </c>
      <c r="I301" t="s">
        <v>37</v>
      </c>
      <c r="J301" t="s">
        <v>38</v>
      </c>
      <c r="K301" t="s">
        <v>38</v>
      </c>
      <c r="L301" t="s">
        <v>37</v>
      </c>
      <c r="M301" t="s">
        <v>37</v>
      </c>
      <c r="N301" t="s">
        <v>40</v>
      </c>
      <c r="O301" t="s">
        <v>172</v>
      </c>
      <c r="P301" t="s">
        <v>169</v>
      </c>
      <c r="Q301" t="s">
        <v>57</v>
      </c>
      <c r="R301" t="s">
        <v>124</v>
      </c>
      <c r="S301" t="s">
        <v>380</v>
      </c>
      <c r="T301" t="s">
        <v>58</v>
      </c>
      <c r="U301" t="s">
        <v>86</v>
      </c>
      <c r="V301" t="s">
        <v>171</v>
      </c>
      <c r="W301" t="s">
        <v>658</v>
      </c>
      <c r="X301" t="s">
        <v>70</v>
      </c>
      <c r="Y301" t="s">
        <v>172</v>
      </c>
      <c r="Z301" t="str">
        <f>INDEX(Coding!$B:$B,MATCH(N301,Coding!$A:$A,0))</f>
        <v>NA</v>
      </c>
      <c r="AA301" t="str">
        <f>INDEX(Coding!$B:$B,MATCH(O301,Coding!$A:$A,0))</f>
        <v>Waratahs</v>
      </c>
      <c r="AB301" t="str">
        <f>INDEX(Coding!$B:$B,MATCH(P301,Coding!$A:$A,0))</f>
        <v>NA</v>
      </c>
      <c r="AC301" t="str">
        <f>INDEX(Coding!$B:$B,MATCH(Q301,Coding!$A:$A,0))</f>
        <v>NA</v>
      </c>
      <c r="AD301" t="str">
        <f>INDEX(Coding!$B:$B,MATCH(R301,Coding!$A:$A,0))</f>
        <v>Drua</v>
      </c>
      <c r="AE301" t="str">
        <f>INDEX(Coding!$B:$B,MATCH(S301,Coding!$A:$A,0))</f>
        <v>Force</v>
      </c>
      <c r="AF301" t="str">
        <f>INDEX(Coding!$B:$B,MATCH(T301,Coding!$A:$A,0))</f>
        <v>Highlanders</v>
      </c>
      <c r="AG301" t="str">
        <f>INDEX(Coding!$B:$B,MATCH(U301,Coding!$A:$A,0))</f>
        <v>Hurricanes</v>
      </c>
      <c r="AH301" t="str">
        <f>INDEX(Coding!$B:$B,MATCH(V301,Coding!$A:$A,0))</f>
        <v>Moana Pasifika</v>
      </c>
      <c r="AI301" t="str">
        <f>INDEX(Coding!$B:$B,MATCH(W301,Coding!$A:$A,0))</f>
        <v>Rebels</v>
      </c>
      <c r="AJ301" t="str">
        <f>INDEX(Coding!$B:$B,MATCH(X301,Coding!$A:$A,0))</f>
        <v>Reds</v>
      </c>
      <c r="AK301" t="str">
        <f>INDEX(Coding!$B:$B,MATCH(Y301,Coding!$A:$A,0))</f>
        <v>Waratahs</v>
      </c>
    </row>
    <row r="302" spans="1:37">
      <c r="A302" s="7">
        <v>217641495</v>
      </c>
      <c r="B302" t="s">
        <v>38</v>
      </c>
      <c r="C302" t="s">
        <v>38</v>
      </c>
      <c r="D302" t="s">
        <v>37</v>
      </c>
      <c r="E302" t="s">
        <v>37</v>
      </c>
      <c r="F302" t="s">
        <v>37</v>
      </c>
      <c r="G302" t="s">
        <v>37</v>
      </c>
      <c r="H302" t="s">
        <v>38</v>
      </c>
      <c r="I302" t="s">
        <v>37</v>
      </c>
      <c r="J302" t="s">
        <v>38</v>
      </c>
      <c r="K302" t="s">
        <v>38</v>
      </c>
      <c r="L302" t="s">
        <v>37</v>
      </c>
      <c r="M302" t="s">
        <v>37</v>
      </c>
      <c r="N302" t="s">
        <v>71</v>
      </c>
      <c r="O302" t="s">
        <v>70</v>
      </c>
      <c r="P302" t="s">
        <v>43</v>
      </c>
      <c r="Q302" t="s">
        <v>43</v>
      </c>
      <c r="R302" t="s">
        <v>124</v>
      </c>
      <c r="S302" t="s">
        <v>380</v>
      </c>
      <c r="T302" t="s">
        <v>50</v>
      </c>
      <c r="U302" t="s">
        <v>50</v>
      </c>
      <c r="V302" t="s">
        <v>171</v>
      </c>
      <c r="W302" t="s">
        <v>44</v>
      </c>
      <c r="X302" t="s">
        <v>47</v>
      </c>
      <c r="Y302" t="s">
        <v>159</v>
      </c>
      <c r="Z302" t="str">
        <f>INDEX(Coding!$B:$B,MATCH(N302,Coding!$A:$A,0))</f>
        <v>Reds</v>
      </c>
      <c r="AA302" t="str">
        <f>INDEX(Coding!$B:$B,MATCH(O302,Coding!$A:$A,0))</f>
        <v>Reds</v>
      </c>
      <c r="AB302" t="str">
        <f>INDEX(Coding!$B:$B,MATCH(P302,Coding!$A:$A,0))</f>
        <v>Highlanders</v>
      </c>
      <c r="AC302" t="str">
        <f>INDEX(Coding!$B:$B,MATCH(Q302,Coding!$A:$A,0))</f>
        <v>Highlanders</v>
      </c>
      <c r="AD302" t="str">
        <f>INDEX(Coding!$B:$B,MATCH(R302,Coding!$A:$A,0))</f>
        <v>Drua</v>
      </c>
      <c r="AE302" t="str">
        <f>INDEX(Coding!$B:$B,MATCH(S302,Coding!$A:$A,0))</f>
        <v>Force</v>
      </c>
      <c r="AF302" t="str">
        <f>INDEX(Coding!$B:$B,MATCH(T302,Coding!$A:$A,0))</f>
        <v>Crusaders</v>
      </c>
      <c r="AG302" t="str">
        <f>INDEX(Coding!$B:$B,MATCH(U302,Coding!$A:$A,0))</f>
        <v>Crusaders</v>
      </c>
      <c r="AH302" t="str">
        <f>INDEX(Coding!$B:$B,MATCH(V302,Coding!$A:$A,0))</f>
        <v>Moana Pasifika</v>
      </c>
      <c r="AI302" t="str">
        <f>INDEX(Coding!$B:$B,MATCH(W302,Coding!$A:$A,0))</f>
        <v>Force</v>
      </c>
      <c r="AJ302" t="str">
        <f>INDEX(Coding!$B:$B,MATCH(X302,Coding!$A:$A,0))</f>
        <v>Blues</v>
      </c>
      <c r="AK302" t="str">
        <f>INDEX(Coding!$B:$B,MATCH(Y302,Coding!$A:$A,0))</f>
        <v>NA</v>
      </c>
    </row>
    <row r="303" spans="1:37">
      <c r="A303" s="7">
        <v>217641520</v>
      </c>
      <c r="B303" t="s">
        <v>38</v>
      </c>
      <c r="C303" t="s">
        <v>38</v>
      </c>
      <c r="D303" t="s">
        <v>38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480</v>
      </c>
      <c r="O303" t="s">
        <v>979</v>
      </c>
      <c r="P303" t="s">
        <v>408</v>
      </c>
      <c r="Q303" t="s">
        <v>980</v>
      </c>
      <c r="R303" t="s">
        <v>124</v>
      </c>
      <c r="S303" t="s">
        <v>380</v>
      </c>
      <c r="T303" t="s">
        <v>58</v>
      </c>
      <c r="U303" t="s">
        <v>407</v>
      </c>
      <c r="V303" t="s">
        <v>171</v>
      </c>
      <c r="W303" t="s">
        <v>407</v>
      </c>
      <c r="X303" t="s">
        <v>70</v>
      </c>
      <c r="Y303" t="s">
        <v>407</v>
      </c>
      <c r="Z303" t="str">
        <f>INDEX(Coding!$B:$B,MATCH(N303,Coding!$A:$A,0))</f>
        <v>NA</v>
      </c>
      <c r="AA303" t="str">
        <f>INDEX(Coding!$B:$B,MATCH(O303,Coding!$A:$A,0))</f>
        <v>NA</v>
      </c>
      <c r="AB303" t="str">
        <f>INDEX(Coding!$B:$B,MATCH(P303,Coding!$A:$A,0))</f>
        <v>NA</v>
      </c>
      <c r="AC303" t="str">
        <f>INDEX(Coding!$B:$B,MATCH(Q303,Coding!$A:$A,0))</f>
        <v>NA</v>
      </c>
      <c r="AD303" t="str">
        <f>INDEX(Coding!$B:$B,MATCH(R303,Coding!$A:$A,0))</f>
        <v>Drua</v>
      </c>
      <c r="AE303" t="str">
        <f>INDEX(Coding!$B:$B,MATCH(S303,Coding!$A:$A,0))</f>
        <v>Force</v>
      </c>
      <c r="AF303" t="str">
        <f>INDEX(Coding!$B:$B,MATCH(T303,Coding!$A:$A,0))</f>
        <v>Highlanders</v>
      </c>
      <c r="AG303" t="str">
        <f>INDEX(Coding!$B:$B,MATCH(U303,Coding!$A:$A,0))</f>
        <v>NA</v>
      </c>
      <c r="AH303" t="str">
        <f>INDEX(Coding!$B:$B,MATCH(V303,Coding!$A:$A,0))</f>
        <v>Moana Pasifika</v>
      </c>
      <c r="AI303" t="str">
        <f>INDEX(Coding!$B:$B,MATCH(W303,Coding!$A:$A,0))</f>
        <v>NA</v>
      </c>
      <c r="AJ303" t="str">
        <f>INDEX(Coding!$B:$B,MATCH(X303,Coding!$A:$A,0))</f>
        <v>Reds</v>
      </c>
      <c r="AK303" t="str">
        <f>INDEX(Coding!$B:$B,MATCH(Y303,Coding!$A:$A,0))</f>
        <v>NA</v>
      </c>
    </row>
    <row r="304" spans="1:37">
      <c r="A304" s="7">
        <v>217641528</v>
      </c>
      <c r="B304" t="s">
        <v>37</v>
      </c>
      <c r="C304" t="s">
        <v>38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981</v>
      </c>
      <c r="M304" t="s">
        <v>37</v>
      </c>
      <c r="N304" t="s">
        <v>372</v>
      </c>
      <c r="O304" t="s">
        <v>153</v>
      </c>
      <c r="P304" t="s">
        <v>982</v>
      </c>
      <c r="Q304" t="s">
        <v>153</v>
      </c>
      <c r="R304" t="s">
        <v>153</v>
      </c>
      <c r="S304" t="s">
        <v>983</v>
      </c>
      <c r="T304" t="s">
        <v>153</v>
      </c>
      <c r="U304" t="s">
        <v>984</v>
      </c>
      <c r="V304" t="s">
        <v>171</v>
      </c>
      <c r="W304" t="s">
        <v>153</v>
      </c>
      <c r="X304" t="s">
        <v>153</v>
      </c>
      <c r="Y304" t="s">
        <v>153</v>
      </c>
      <c r="Z304" t="str">
        <f>INDEX(Coding!$B:$B,MATCH(N304,Coding!$A:$A,0))</f>
        <v>NA</v>
      </c>
      <c r="AA304" t="str">
        <f>INDEX(Coding!$B:$B,MATCH(O304,Coding!$A:$A,0))</f>
        <v>NA</v>
      </c>
      <c r="AB304" t="str">
        <f>INDEX(Coding!$B:$B,MATCH(P304,Coding!$A:$A,0))</f>
        <v>NA</v>
      </c>
      <c r="AC304" t="str">
        <f>INDEX(Coding!$B:$B,MATCH(Q304,Coding!$A:$A,0))</f>
        <v>NA</v>
      </c>
      <c r="AD304" t="str">
        <f>INDEX(Coding!$B:$B,MATCH(R304,Coding!$A:$A,0))</f>
        <v>NA</v>
      </c>
      <c r="AE304" t="str">
        <f>INDEX(Coding!$B:$B,MATCH(S304,Coding!$A:$A,0))</f>
        <v>NA</v>
      </c>
      <c r="AF304" t="str">
        <f>INDEX(Coding!$B:$B,MATCH(T304,Coding!$A:$A,0))</f>
        <v>NA</v>
      </c>
      <c r="AG304" t="str">
        <f>INDEX(Coding!$B:$B,MATCH(U304,Coding!$A:$A,0))</f>
        <v>NA</v>
      </c>
      <c r="AH304" t="str">
        <f>INDEX(Coding!$B:$B,MATCH(V304,Coding!$A:$A,0))</f>
        <v>Moana Pasifika</v>
      </c>
      <c r="AI304" t="str">
        <f>INDEX(Coding!$B:$B,MATCH(W304,Coding!$A:$A,0))</f>
        <v>NA</v>
      </c>
      <c r="AJ304" t="str">
        <f>INDEX(Coding!$B:$B,MATCH(X304,Coding!$A:$A,0))</f>
        <v>NA</v>
      </c>
      <c r="AK304" t="str">
        <f>INDEX(Coding!$B:$B,MATCH(Y304,Coding!$A:$A,0))</f>
        <v>NA</v>
      </c>
    </row>
    <row r="305" spans="1:37">
      <c r="A305" s="7">
        <v>217641700</v>
      </c>
      <c r="B305" t="s">
        <v>38</v>
      </c>
      <c r="C305" t="s">
        <v>38</v>
      </c>
      <c r="D305" t="s">
        <v>37</v>
      </c>
      <c r="E305" t="s">
        <v>37</v>
      </c>
      <c r="F305" t="s">
        <v>37</v>
      </c>
      <c r="G305" t="s">
        <v>37</v>
      </c>
      <c r="H305" t="s">
        <v>38</v>
      </c>
      <c r="I305" t="s">
        <v>38</v>
      </c>
      <c r="J305" t="s">
        <v>38</v>
      </c>
      <c r="K305" t="s">
        <v>38</v>
      </c>
      <c r="L305" t="s">
        <v>37</v>
      </c>
      <c r="M305" t="s">
        <v>37</v>
      </c>
      <c r="N305" t="s">
        <v>50</v>
      </c>
      <c r="O305" t="s">
        <v>42</v>
      </c>
      <c r="P305" t="s">
        <v>43</v>
      </c>
      <c r="Q305" t="s">
        <v>47</v>
      </c>
      <c r="R305" t="s">
        <v>93</v>
      </c>
      <c r="S305" t="s">
        <v>51</v>
      </c>
      <c r="T305" t="s">
        <v>55</v>
      </c>
      <c r="U305" t="s">
        <v>43</v>
      </c>
      <c r="V305" t="s">
        <v>53</v>
      </c>
      <c r="W305" t="s">
        <v>131</v>
      </c>
      <c r="X305" t="s">
        <v>47</v>
      </c>
      <c r="Y305" t="s">
        <v>46</v>
      </c>
      <c r="Z305" t="str">
        <f>INDEX(Coding!$B:$B,MATCH(N305,Coding!$A:$A,0))</f>
        <v>Crusaders</v>
      </c>
      <c r="AA305" t="str">
        <f>INDEX(Coding!$B:$B,MATCH(O305,Coding!$A:$A,0))</f>
        <v>Waratahs</v>
      </c>
      <c r="AB305" t="str">
        <f>INDEX(Coding!$B:$B,MATCH(P305,Coding!$A:$A,0))</f>
        <v>Highlanders</v>
      </c>
      <c r="AC305" t="str">
        <f>INDEX(Coding!$B:$B,MATCH(Q305,Coding!$A:$A,0))</f>
        <v>Blues</v>
      </c>
      <c r="AD305" t="str">
        <f>INDEX(Coding!$B:$B,MATCH(R305,Coding!$A:$A,0))</f>
        <v>Moana Pasifika</v>
      </c>
      <c r="AE305" t="str">
        <f>INDEX(Coding!$B:$B,MATCH(S305,Coding!$A:$A,0))</f>
        <v>Rebels</v>
      </c>
      <c r="AF305" t="str">
        <f>INDEX(Coding!$B:$B,MATCH(T305,Coding!$A:$A,0))</f>
        <v>Hurricanes</v>
      </c>
      <c r="AG305" t="str">
        <f>INDEX(Coding!$B:$B,MATCH(U305,Coding!$A:$A,0))</f>
        <v>Highlanders</v>
      </c>
      <c r="AH305" t="str">
        <f>INDEX(Coding!$B:$B,MATCH(V305,Coding!$A:$A,0))</f>
        <v>Drua</v>
      </c>
      <c r="AI305" t="str">
        <f>INDEX(Coding!$B:$B,MATCH(W305,Coding!$A:$A,0))</f>
        <v>Force</v>
      </c>
      <c r="AJ305" t="str">
        <f>INDEX(Coding!$B:$B,MATCH(X305,Coding!$A:$A,0))</f>
        <v>Blues</v>
      </c>
      <c r="AK305" t="str">
        <f>INDEX(Coding!$B:$B,MATCH(Y305,Coding!$A:$A,0))</f>
        <v>Brumbies</v>
      </c>
    </row>
    <row r="306" spans="1:37">
      <c r="A306" s="7">
        <v>217641706</v>
      </c>
      <c r="B306" t="s">
        <v>38</v>
      </c>
      <c r="C306" t="s">
        <v>38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55</v>
      </c>
      <c r="O306" t="s">
        <v>304</v>
      </c>
      <c r="P306" t="s">
        <v>50</v>
      </c>
      <c r="Q306" t="s">
        <v>43</v>
      </c>
      <c r="R306" t="s">
        <v>56</v>
      </c>
      <c r="S306" t="s">
        <v>59</v>
      </c>
      <c r="T306" t="s">
        <v>47</v>
      </c>
      <c r="U306" t="s">
        <v>985</v>
      </c>
      <c r="V306" t="s">
        <v>124</v>
      </c>
      <c r="W306" t="s">
        <v>304</v>
      </c>
      <c r="X306" t="s">
        <v>47</v>
      </c>
      <c r="Y306" t="s">
        <v>986</v>
      </c>
      <c r="Z306" t="str">
        <f>INDEX(Coding!$B:$B,MATCH(N306,Coding!$A:$A,0))</f>
        <v>Hurricanes</v>
      </c>
      <c r="AA306" t="str">
        <f>INDEX(Coding!$B:$B,MATCH(O306,Coding!$A:$A,0))</f>
        <v>NA</v>
      </c>
      <c r="AB306" t="str">
        <f>INDEX(Coding!$B:$B,MATCH(P306,Coding!$A:$A,0))</f>
        <v>Crusaders</v>
      </c>
      <c r="AC306" t="str">
        <f>INDEX(Coding!$B:$B,MATCH(Q306,Coding!$A:$A,0))</f>
        <v>Highlanders</v>
      </c>
      <c r="AD306" t="str">
        <f>INDEX(Coding!$B:$B,MATCH(R306,Coding!$A:$A,0))</f>
        <v>NA</v>
      </c>
      <c r="AE306" t="str">
        <f>INDEX(Coding!$B:$B,MATCH(S306,Coding!$A:$A,0))</f>
        <v>Chiefs</v>
      </c>
      <c r="AF306" t="str">
        <f>INDEX(Coding!$B:$B,MATCH(T306,Coding!$A:$A,0))</f>
        <v>Blues</v>
      </c>
      <c r="AG306" t="str">
        <f>INDEX(Coding!$B:$B,MATCH(U306,Coding!$A:$A,0))</f>
        <v>NA</v>
      </c>
      <c r="AH306" t="str">
        <f>INDEX(Coding!$B:$B,MATCH(V306,Coding!$A:$A,0))</f>
        <v>Drua</v>
      </c>
      <c r="AI306" t="str">
        <f>INDEX(Coding!$B:$B,MATCH(W306,Coding!$A:$A,0))</f>
        <v>NA</v>
      </c>
      <c r="AJ306" t="str">
        <f>INDEX(Coding!$B:$B,MATCH(X306,Coding!$A:$A,0))</f>
        <v>Blues</v>
      </c>
      <c r="AK306" t="str">
        <f>INDEX(Coding!$B:$B,MATCH(Y306,Coding!$A:$A,0))</f>
        <v>NA</v>
      </c>
    </row>
    <row r="307" spans="1:37">
      <c r="A307" s="7">
        <v>217641888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38</v>
      </c>
      <c r="N307" t="s">
        <v>248</v>
      </c>
      <c r="O307" t="s">
        <v>987</v>
      </c>
      <c r="P307" t="s">
        <v>987</v>
      </c>
      <c r="Q307" t="s">
        <v>987</v>
      </c>
      <c r="R307" t="s">
        <v>988</v>
      </c>
      <c r="S307" t="s">
        <v>988</v>
      </c>
      <c r="T307" t="s">
        <v>989</v>
      </c>
      <c r="U307" t="s">
        <v>987</v>
      </c>
      <c r="V307" t="s">
        <v>248</v>
      </c>
      <c r="W307" t="s">
        <v>988</v>
      </c>
      <c r="X307" t="s">
        <v>988</v>
      </c>
      <c r="Y307" t="s">
        <v>990</v>
      </c>
      <c r="Z307" t="str">
        <f>INDEX(Coding!$B:$B,MATCH(N307,Coding!$A:$A,0))</f>
        <v>NA</v>
      </c>
      <c r="AA307" t="str">
        <f>INDEX(Coding!$B:$B,MATCH(O307,Coding!$A:$A,0))</f>
        <v>NA</v>
      </c>
      <c r="AB307" t="str">
        <f>INDEX(Coding!$B:$B,MATCH(P307,Coding!$A:$A,0))</f>
        <v>NA</v>
      </c>
      <c r="AC307" t="str">
        <f>INDEX(Coding!$B:$B,MATCH(Q307,Coding!$A:$A,0))</f>
        <v>NA</v>
      </c>
      <c r="AD307" t="str">
        <f>INDEX(Coding!$B:$B,MATCH(R307,Coding!$A:$A,0))</f>
        <v>NA</v>
      </c>
      <c r="AE307" t="str">
        <f>INDEX(Coding!$B:$B,MATCH(S307,Coding!$A:$A,0))</f>
        <v>NA</v>
      </c>
      <c r="AF307" t="str">
        <f>INDEX(Coding!$B:$B,MATCH(T307,Coding!$A:$A,0))</f>
        <v>NA</v>
      </c>
      <c r="AG307" t="str">
        <f>INDEX(Coding!$B:$B,MATCH(U307,Coding!$A:$A,0))</f>
        <v>NA</v>
      </c>
      <c r="AH307" t="str">
        <f>INDEX(Coding!$B:$B,MATCH(V307,Coding!$A:$A,0))</f>
        <v>NA</v>
      </c>
      <c r="AI307" t="str">
        <f>INDEX(Coding!$B:$B,MATCH(W307,Coding!$A:$A,0))</f>
        <v>NA</v>
      </c>
      <c r="AJ307" t="str">
        <f>INDEX(Coding!$B:$B,MATCH(X307,Coding!$A:$A,0))</f>
        <v>NA</v>
      </c>
      <c r="AK307" t="str">
        <f>INDEX(Coding!$B:$B,MATCH(Y307,Coding!$A:$A,0))</f>
        <v>NA</v>
      </c>
    </row>
    <row r="308" spans="1:37">
      <c r="A308" s="7">
        <v>217641895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991</v>
      </c>
      <c r="M308" t="s">
        <v>37</v>
      </c>
      <c r="N308" t="s">
        <v>992</v>
      </c>
      <c r="O308" t="s">
        <v>992</v>
      </c>
      <c r="P308" t="s">
        <v>992</v>
      </c>
      <c r="Q308" t="s">
        <v>992</v>
      </c>
      <c r="R308" t="s">
        <v>992</v>
      </c>
      <c r="S308" t="s">
        <v>992</v>
      </c>
      <c r="T308" t="s">
        <v>992</v>
      </c>
      <c r="U308" t="s">
        <v>992</v>
      </c>
      <c r="V308" t="s">
        <v>992</v>
      </c>
      <c r="W308" t="s">
        <v>992</v>
      </c>
      <c r="X308" t="s">
        <v>992</v>
      </c>
      <c r="Y308" t="s">
        <v>992</v>
      </c>
      <c r="Z308" t="str">
        <f>INDEX(Coding!$B:$B,MATCH(N308,Coding!$A:$A,0))</f>
        <v>NA</v>
      </c>
      <c r="AA308" t="str">
        <f>INDEX(Coding!$B:$B,MATCH(O308,Coding!$A:$A,0))</f>
        <v>NA</v>
      </c>
      <c r="AB308" t="str">
        <f>INDEX(Coding!$B:$B,MATCH(P308,Coding!$A:$A,0))</f>
        <v>NA</v>
      </c>
      <c r="AC308" t="str">
        <f>INDEX(Coding!$B:$B,MATCH(Q308,Coding!$A:$A,0))</f>
        <v>NA</v>
      </c>
      <c r="AD308" t="str">
        <f>INDEX(Coding!$B:$B,MATCH(R308,Coding!$A:$A,0))</f>
        <v>NA</v>
      </c>
      <c r="AE308" t="str">
        <f>INDEX(Coding!$B:$B,MATCH(S308,Coding!$A:$A,0))</f>
        <v>NA</v>
      </c>
      <c r="AF308" t="str">
        <f>INDEX(Coding!$B:$B,MATCH(T308,Coding!$A:$A,0))</f>
        <v>NA</v>
      </c>
      <c r="AG308" t="str">
        <f>INDEX(Coding!$B:$B,MATCH(U308,Coding!$A:$A,0))</f>
        <v>NA</v>
      </c>
      <c r="AH308" t="str">
        <f>INDEX(Coding!$B:$B,MATCH(V308,Coding!$A:$A,0))</f>
        <v>NA</v>
      </c>
      <c r="AI308" t="str">
        <f>INDEX(Coding!$B:$B,MATCH(W308,Coding!$A:$A,0))</f>
        <v>NA</v>
      </c>
      <c r="AJ308" t="str">
        <f>INDEX(Coding!$B:$B,MATCH(X308,Coding!$A:$A,0))</f>
        <v>NA</v>
      </c>
      <c r="AK308" t="str">
        <f>INDEX(Coding!$B:$B,MATCH(Y308,Coding!$A:$A,0))</f>
        <v>NA</v>
      </c>
    </row>
    <row r="309" spans="1:37">
      <c r="A309" s="7">
        <v>217641916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38</v>
      </c>
      <c r="N309" t="s">
        <v>993</v>
      </c>
      <c r="O309" t="s">
        <v>993</v>
      </c>
      <c r="P309" t="s">
        <v>993</v>
      </c>
      <c r="Q309" t="s">
        <v>993</v>
      </c>
      <c r="R309" t="s">
        <v>74</v>
      </c>
      <c r="S309" t="s">
        <v>74</v>
      </c>
      <c r="T309" t="s">
        <v>993</v>
      </c>
      <c r="U309" t="s">
        <v>993</v>
      </c>
      <c r="V309" t="s">
        <v>994</v>
      </c>
      <c r="W309" t="s">
        <v>993</v>
      </c>
      <c r="X309" t="s">
        <v>993</v>
      </c>
      <c r="Y309" t="s">
        <v>993</v>
      </c>
      <c r="Z309" t="str">
        <f>INDEX(Coding!$B:$B,MATCH(N309,Coding!$A:$A,0))</f>
        <v>NA</v>
      </c>
      <c r="AA309" t="str">
        <f>INDEX(Coding!$B:$B,MATCH(O309,Coding!$A:$A,0))</f>
        <v>NA</v>
      </c>
      <c r="AB309" t="str">
        <f>INDEX(Coding!$B:$B,MATCH(P309,Coding!$A:$A,0))</f>
        <v>NA</v>
      </c>
      <c r="AC309" t="str">
        <f>INDEX(Coding!$B:$B,MATCH(Q309,Coding!$A:$A,0))</f>
        <v>NA</v>
      </c>
      <c r="AD309" t="str">
        <f>INDEX(Coding!$B:$B,MATCH(R309,Coding!$A:$A,0))</f>
        <v>NA</v>
      </c>
      <c r="AE309" t="str">
        <f>INDEX(Coding!$B:$B,MATCH(S309,Coding!$A:$A,0))</f>
        <v>NA</v>
      </c>
      <c r="AF309" t="str">
        <f>INDEX(Coding!$B:$B,MATCH(T309,Coding!$A:$A,0))</f>
        <v>NA</v>
      </c>
      <c r="AG309" t="str">
        <f>INDEX(Coding!$B:$B,MATCH(U309,Coding!$A:$A,0))</f>
        <v>NA</v>
      </c>
      <c r="AH309" t="str">
        <f>INDEX(Coding!$B:$B,MATCH(V309,Coding!$A:$A,0))</f>
        <v>NA</v>
      </c>
      <c r="AI309" t="str">
        <f>INDEX(Coding!$B:$B,MATCH(W309,Coding!$A:$A,0))</f>
        <v>NA</v>
      </c>
      <c r="AJ309" t="str">
        <f>INDEX(Coding!$B:$B,MATCH(X309,Coding!$A:$A,0))</f>
        <v>NA</v>
      </c>
      <c r="AK309" t="str">
        <f>INDEX(Coding!$B:$B,MATCH(Y309,Coding!$A:$A,0))</f>
        <v>NA</v>
      </c>
    </row>
    <row r="310" spans="1:37">
      <c r="A310" s="7">
        <v>217642092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38</v>
      </c>
      <c r="N310" t="s">
        <v>995</v>
      </c>
      <c r="O310" t="s">
        <v>996</v>
      </c>
      <c r="P310" t="s">
        <v>995</v>
      </c>
      <c r="Q310" t="s">
        <v>995</v>
      </c>
      <c r="R310" t="s">
        <v>995</v>
      </c>
      <c r="S310" t="s">
        <v>997</v>
      </c>
      <c r="T310" t="s">
        <v>998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tr">
        <f>INDEX(Coding!$B:$B,MATCH(N310,Coding!$A:$A,0))</f>
        <v>NA</v>
      </c>
      <c r="AA310" t="str">
        <f>INDEX(Coding!$B:$B,MATCH(O310,Coding!$A:$A,0))</f>
        <v>NA</v>
      </c>
      <c r="AB310" t="str">
        <f>INDEX(Coding!$B:$B,MATCH(P310,Coding!$A:$A,0))</f>
        <v>NA</v>
      </c>
      <c r="AC310" t="str">
        <f>INDEX(Coding!$B:$B,MATCH(Q310,Coding!$A:$A,0))</f>
        <v>NA</v>
      </c>
      <c r="AD310" t="str">
        <f>INDEX(Coding!$B:$B,MATCH(R310,Coding!$A:$A,0))</f>
        <v>NA</v>
      </c>
      <c r="AE310" t="str">
        <f>INDEX(Coding!$B:$B,MATCH(S310,Coding!$A:$A,0))</f>
        <v>NA</v>
      </c>
      <c r="AF310" t="str">
        <f>INDEX(Coding!$B:$B,MATCH(T310,Coding!$A:$A,0))</f>
        <v>NA</v>
      </c>
      <c r="AG310" t="str">
        <f>INDEX(Coding!$B:$B,MATCH(U310,Coding!$A:$A,0))</f>
        <v>NA</v>
      </c>
      <c r="AH310" t="str">
        <f>INDEX(Coding!$B:$B,MATCH(V310,Coding!$A:$A,0))</f>
        <v>NA</v>
      </c>
      <c r="AI310" t="str">
        <f>INDEX(Coding!$B:$B,MATCH(W310,Coding!$A:$A,0))</f>
        <v>NA</v>
      </c>
      <c r="AJ310" t="str">
        <f>INDEX(Coding!$B:$B,MATCH(X310,Coding!$A:$A,0))</f>
        <v>NA</v>
      </c>
      <c r="AK310" t="str">
        <f>INDEX(Coding!$B:$B,MATCH(Y310,Coding!$A:$A,0))</f>
        <v>NA</v>
      </c>
    </row>
    <row r="311" spans="1:37">
      <c r="A311" s="7">
        <v>217642144</v>
      </c>
      <c r="B311" t="s">
        <v>38</v>
      </c>
      <c r="C311" t="s">
        <v>38</v>
      </c>
      <c r="D311" t="s">
        <v>37</v>
      </c>
      <c r="E311" t="s">
        <v>37</v>
      </c>
      <c r="F311" t="s">
        <v>38</v>
      </c>
      <c r="G311" t="s">
        <v>37</v>
      </c>
      <c r="H311" t="s">
        <v>37</v>
      </c>
      <c r="I311" t="s">
        <v>37</v>
      </c>
      <c r="J311" t="s">
        <v>38</v>
      </c>
      <c r="K311" t="s">
        <v>37</v>
      </c>
      <c r="L311" t="s">
        <v>37</v>
      </c>
      <c r="M311" t="s">
        <v>37</v>
      </c>
      <c r="N311" t="s">
        <v>40</v>
      </c>
      <c r="O311" t="s">
        <v>416</v>
      </c>
      <c r="P311" t="s">
        <v>169</v>
      </c>
      <c r="Q311" t="s">
        <v>45</v>
      </c>
      <c r="R311" t="s">
        <v>410</v>
      </c>
      <c r="S311" t="s">
        <v>999</v>
      </c>
      <c r="T311" t="s">
        <v>58</v>
      </c>
      <c r="U311" t="s">
        <v>86</v>
      </c>
      <c r="V311" t="s">
        <v>1000</v>
      </c>
      <c r="W311" t="s">
        <v>658</v>
      </c>
      <c r="X311" t="s">
        <v>659</v>
      </c>
      <c r="Y311" t="s">
        <v>172</v>
      </c>
      <c r="Z311" t="str">
        <f>INDEX(Coding!$B:$B,MATCH(N311,Coding!$A:$A,0))</f>
        <v>NA</v>
      </c>
      <c r="AA311" t="str">
        <f>INDEX(Coding!$B:$B,MATCH(O311,Coding!$A:$A,0))</f>
        <v>NA</v>
      </c>
      <c r="AB311" t="str">
        <f>INDEX(Coding!$B:$B,MATCH(P311,Coding!$A:$A,0))</f>
        <v>NA</v>
      </c>
      <c r="AC311" t="str">
        <f>INDEX(Coding!$B:$B,MATCH(Q311,Coding!$A:$A,0))</f>
        <v>NA</v>
      </c>
      <c r="AD311" t="str">
        <f>INDEX(Coding!$B:$B,MATCH(R311,Coding!$A:$A,0))</f>
        <v>Drua</v>
      </c>
      <c r="AE311" t="str">
        <f>INDEX(Coding!$B:$B,MATCH(S311,Coding!$A:$A,0))</f>
        <v>NA</v>
      </c>
      <c r="AF311" t="str">
        <f>INDEX(Coding!$B:$B,MATCH(T311,Coding!$A:$A,0))</f>
        <v>Highlanders</v>
      </c>
      <c r="AG311" t="str">
        <f>INDEX(Coding!$B:$B,MATCH(U311,Coding!$A:$A,0))</f>
        <v>Hurricanes</v>
      </c>
      <c r="AH311" t="str">
        <f>INDEX(Coding!$B:$B,MATCH(V311,Coding!$A:$A,0))</f>
        <v>Moana Pasifika</v>
      </c>
      <c r="AI311" t="str">
        <f>INDEX(Coding!$B:$B,MATCH(W311,Coding!$A:$A,0))</f>
        <v>Rebels</v>
      </c>
      <c r="AJ311" t="str">
        <f>INDEX(Coding!$B:$B,MATCH(X311,Coding!$A:$A,0))</f>
        <v>Reds</v>
      </c>
      <c r="AK311" t="str">
        <f>INDEX(Coding!$B:$B,MATCH(Y311,Coding!$A:$A,0))</f>
        <v>Waratahs</v>
      </c>
    </row>
    <row r="312" spans="1:37">
      <c r="A312" s="7">
        <v>217642279</v>
      </c>
      <c r="B312" t="s">
        <v>38</v>
      </c>
      <c r="C312" t="s">
        <v>38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1001</v>
      </c>
      <c r="M312" t="s">
        <v>37</v>
      </c>
      <c r="N312" t="s">
        <v>1002</v>
      </c>
      <c r="O312" t="s">
        <v>1003</v>
      </c>
      <c r="P312" t="s">
        <v>1004</v>
      </c>
      <c r="Q312" t="s">
        <v>1005</v>
      </c>
      <c r="R312" t="s">
        <v>1006</v>
      </c>
      <c r="S312" t="s">
        <v>1007</v>
      </c>
      <c r="T312" t="s">
        <v>1008</v>
      </c>
      <c r="U312" t="s">
        <v>1009</v>
      </c>
      <c r="V312" t="s">
        <v>1010</v>
      </c>
      <c r="W312" t="s">
        <v>407</v>
      </c>
      <c r="X312" t="s">
        <v>1011</v>
      </c>
      <c r="Y312" t="s">
        <v>1012</v>
      </c>
      <c r="Z312" t="str">
        <f>INDEX(Coding!$B:$B,MATCH(N312,Coding!$A:$A,0))</f>
        <v>NA</v>
      </c>
      <c r="AA312" t="str">
        <f>INDEX(Coding!$B:$B,MATCH(O312,Coding!$A:$A,0))</f>
        <v>NA</v>
      </c>
      <c r="AB312" t="str">
        <f>INDEX(Coding!$B:$B,MATCH(P312,Coding!$A:$A,0))</f>
        <v>Highlanders</v>
      </c>
      <c r="AC312" t="str">
        <f>INDEX(Coding!$B:$B,MATCH(Q312,Coding!$A:$A,0))</f>
        <v>Chiefs</v>
      </c>
      <c r="AD312" t="str">
        <f>INDEX(Coding!$B:$B,MATCH(R312,Coding!$A:$A,0))</f>
        <v>NA</v>
      </c>
      <c r="AE312" t="str">
        <f>INDEX(Coding!$B:$B,MATCH(S312,Coding!$A:$A,0))</f>
        <v>NA</v>
      </c>
      <c r="AF312" t="str">
        <f>INDEX(Coding!$B:$B,MATCH(T312,Coding!$A:$A,0))</f>
        <v>NA</v>
      </c>
      <c r="AG312" t="str">
        <f>INDEX(Coding!$B:$B,MATCH(U312,Coding!$A:$A,0))</f>
        <v>Chiefs</v>
      </c>
      <c r="AH312" t="str">
        <f>INDEX(Coding!$B:$B,MATCH(V312,Coding!$A:$A,0))</f>
        <v>NA</v>
      </c>
      <c r="AI312" t="str">
        <f>INDEX(Coding!$B:$B,MATCH(W312,Coding!$A:$A,0))</f>
        <v>NA</v>
      </c>
      <c r="AJ312" t="str">
        <f>INDEX(Coding!$B:$B,MATCH(X312,Coding!$A:$A,0))</f>
        <v>NA</v>
      </c>
      <c r="AK312" t="str">
        <f>INDEX(Coding!$B:$B,MATCH(Y312,Coding!$A:$A,0))</f>
        <v>NA</v>
      </c>
    </row>
    <row r="313" spans="1:37">
      <c r="A313" s="7">
        <v>217642340</v>
      </c>
      <c r="B313" t="s">
        <v>38</v>
      </c>
      <c r="C313" t="s">
        <v>38</v>
      </c>
      <c r="D313" t="s">
        <v>38</v>
      </c>
      <c r="E313" t="s">
        <v>37</v>
      </c>
      <c r="F313" t="s">
        <v>38</v>
      </c>
      <c r="G313" t="s">
        <v>37</v>
      </c>
      <c r="H313" t="s">
        <v>38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50</v>
      </c>
      <c r="O313" t="s">
        <v>54</v>
      </c>
      <c r="P313" t="s">
        <v>55</v>
      </c>
      <c r="Q313" t="s">
        <v>47</v>
      </c>
      <c r="R313" t="s">
        <v>500</v>
      </c>
      <c r="S313" t="s">
        <v>51</v>
      </c>
      <c r="T313" t="s">
        <v>50</v>
      </c>
      <c r="U313" t="s">
        <v>235</v>
      </c>
      <c r="V313" t="s">
        <v>221</v>
      </c>
      <c r="W313" t="s">
        <v>71</v>
      </c>
      <c r="X313" t="s">
        <v>345</v>
      </c>
      <c r="Y313" t="s">
        <v>46</v>
      </c>
      <c r="Z313" t="str">
        <f>INDEX(Coding!$B:$B,MATCH(N313,Coding!$A:$A,0))</f>
        <v>Crusaders</v>
      </c>
      <c r="AA313" t="str">
        <f>INDEX(Coding!$B:$B,MATCH(O313,Coding!$A:$A,0))</f>
        <v>Waratahs</v>
      </c>
      <c r="AB313" t="str">
        <f>INDEX(Coding!$B:$B,MATCH(P313,Coding!$A:$A,0))</f>
        <v>Hurricanes</v>
      </c>
      <c r="AC313" t="str">
        <f>INDEX(Coding!$B:$B,MATCH(Q313,Coding!$A:$A,0))</f>
        <v>Blues</v>
      </c>
      <c r="AD313" t="str">
        <f>INDEX(Coding!$B:$B,MATCH(R313,Coding!$A:$A,0))</f>
        <v>Moana Pasifika</v>
      </c>
      <c r="AE313" t="str">
        <f>INDEX(Coding!$B:$B,MATCH(S313,Coding!$A:$A,0))</f>
        <v>Rebels</v>
      </c>
      <c r="AF313" t="str">
        <f>INDEX(Coding!$B:$B,MATCH(T313,Coding!$A:$A,0))</f>
        <v>Crusaders</v>
      </c>
      <c r="AG313" t="str">
        <f>INDEX(Coding!$B:$B,MATCH(U313,Coding!$A:$A,0))</f>
        <v>Chiefs</v>
      </c>
      <c r="AH313" t="str">
        <f>INDEX(Coding!$B:$B,MATCH(V313,Coding!$A:$A,0))</f>
        <v>Moana Pasifika</v>
      </c>
      <c r="AI313" t="str">
        <f>INDEX(Coding!$B:$B,MATCH(W313,Coding!$A:$A,0))</f>
        <v>Reds</v>
      </c>
      <c r="AJ313" t="str">
        <f>INDEX(Coding!$B:$B,MATCH(X313,Coding!$A:$A,0))</f>
        <v>Reds</v>
      </c>
      <c r="AK313" t="str">
        <f>INDEX(Coding!$B:$B,MATCH(Y313,Coding!$A:$A,0))</f>
        <v>Brumbies</v>
      </c>
    </row>
    <row r="314" spans="1:37">
      <c r="A314" s="7">
        <v>217642418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38</v>
      </c>
      <c r="N314" t="s">
        <v>96</v>
      </c>
      <c r="O314" t="s">
        <v>96</v>
      </c>
      <c r="P314" t="s">
        <v>96</v>
      </c>
      <c r="Q314" t="s">
        <v>1013</v>
      </c>
      <c r="R314" t="s">
        <v>1014</v>
      </c>
      <c r="S314" t="s">
        <v>247</v>
      </c>
      <c r="T314" t="s">
        <v>1015</v>
      </c>
      <c r="U314" t="s">
        <v>241</v>
      </c>
      <c r="V314" t="s">
        <v>581</v>
      </c>
      <c r="W314" t="s">
        <v>1013</v>
      </c>
      <c r="X314" t="s">
        <v>218</v>
      </c>
      <c r="Y314" t="s">
        <v>244</v>
      </c>
      <c r="Z314" t="str">
        <f>INDEX(Coding!$B:$B,MATCH(N314,Coding!$A:$A,0))</f>
        <v>NA</v>
      </c>
      <c r="AA314" t="str">
        <f>INDEX(Coding!$B:$B,MATCH(O314,Coding!$A:$A,0))</f>
        <v>NA</v>
      </c>
      <c r="AB314" t="str">
        <f>INDEX(Coding!$B:$B,MATCH(P314,Coding!$A:$A,0))</f>
        <v>NA</v>
      </c>
      <c r="AC314" t="str">
        <f>INDEX(Coding!$B:$B,MATCH(Q314,Coding!$A:$A,0))</f>
        <v>NA</v>
      </c>
      <c r="AD314" t="str">
        <f>INDEX(Coding!$B:$B,MATCH(R314,Coding!$A:$A,0))</f>
        <v>NA</v>
      </c>
      <c r="AE314" t="str">
        <f>INDEX(Coding!$B:$B,MATCH(S314,Coding!$A:$A,0))</f>
        <v>Waratahs</v>
      </c>
      <c r="AF314" t="str">
        <f>INDEX(Coding!$B:$B,MATCH(T314,Coding!$A:$A,0))</f>
        <v>NA</v>
      </c>
      <c r="AG314" t="str">
        <f>INDEX(Coding!$B:$B,MATCH(U314,Coding!$A:$A,0))</f>
        <v>Reds</v>
      </c>
      <c r="AH314" t="str">
        <f>INDEX(Coding!$B:$B,MATCH(V314,Coding!$A:$A,0))</f>
        <v>NA</v>
      </c>
      <c r="AI314" t="str">
        <f>INDEX(Coding!$B:$B,MATCH(W314,Coding!$A:$A,0))</f>
        <v>NA</v>
      </c>
      <c r="AJ314" t="str">
        <f>INDEX(Coding!$B:$B,MATCH(X314,Coding!$A:$A,0))</f>
        <v>Blues</v>
      </c>
      <c r="AK314" t="str">
        <f>INDEX(Coding!$B:$B,MATCH(Y314,Coding!$A:$A,0))</f>
        <v>Crusaders</v>
      </c>
    </row>
    <row r="315" spans="1:37">
      <c r="A315" s="7">
        <v>217642427</v>
      </c>
      <c r="B315" t="s">
        <v>38</v>
      </c>
      <c r="C315" t="s">
        <v>38</v>
      </c>
      <c r="D315" t="s">
        <v>37</v>
      </c>
      <c r="E315" t="s">
        <v>37</v>
      </c>
      <c r="F315" t="s">
        <v>38</v>
      </c>
      <c r="G315" t="s">
        <v>37</v>
      </c>
      <c r="H315" t="s">
        <v>37</v>
      </c>
      <c r="I315" t="s">
        <v>38</v>
      </c>
      <c r="J315" t="s">
        <v>37</v>
      </c>
      <c r="K315" t="s">
        <v>38</v>
      </c>
      <c r="L315" t="s">
        <v>37</v>
      </c>
      <c r="M315" t="s">
        <v>37</v>
      </c>
      <c r="N315" t="s">
        <v>1016</v>
      </c>
      <c r="O315" t="s">
        <v>1016</v>
      </c>
      <c r="P315" t="s">
        <v>1017</v>
      </c>
      <c r="Q315" t="s">
        <v>1018</v>
      </c>
      <c r="R315" t="s">
        <v>1018</v>
      </c>
      <c r="S315" t="s">
        <v>1018</v>
      </c>
      <c r="T315" t="s">
        <v>1018</v>
      </c>
      <c r="U315" t="s">
        <v>1016</v>
      </c>
      <c r="V315" t="s">
        <v>1019</v>
      </c>
      <c r="W315" t="s">
        <v>1016</v>
      </c>
      <c r="X315" t="s">
        <v>1020</v>
      </c>
      <c r="Y315" t="s">
        <v>1016</v>
      </c>
      <c r="Z315" t="str">
        <f>INDEX(Coding!$B:$B,MATCH(N315,Coding!$A:$A,0))</f>
        <v>NA</v>
      </c>
      <c r="AA315" t="str">
        <f>INDEX(Coding!$B:$B,MATCH(O315,Coding!$A:$A,0))</f>
        <v>NA</v>
      </c>
      <c r="AB315" t="str">
        <f>INDEX(Coding!$B:$B,MATCH(P315,Coding!$A:$A,0))</f>
        <v>NA</v>
      </c>
      <c r="AC315" t="str">
        <f>INDEX(Coding!$B:$B,MATCH(Q315,Coding!$A:$A,0))</f>
        <v>NA</v>
      </c>
      <c r="AD315" t="str">
        <f>INDEX(Coding!$B:$B,MATCH(R315,Coding!$A:$A,0))</f>
        <v>NA</v>
      </c>
      <c r="AE315" t="str">
        <f>INDEX(Coding!$B:$B,MATCH(S315,Coding!$A:$A,0))</f>
        <v>NA</v>
      </c>
      <c r="AF315" t="str">
        <f>INDEX(Coding!$B:$B,MATCH(T315,Coding!$A:$A,0))</f>
        <v>NA</v>
      </c>
      <c r="AG315" t="str">
        <f>INDEX(Coding!$B:$B,MATCH(U315,Coding!$A:$A,0))</f>
        <v>NA</v>
      </c>
      <c r="AH315" t="str">
        <f>INDEX(Coding!$B:$B,MATCH(V315,Coding!$A:$A,0))</f>
        <v>NA</v>
      </c>
      <c r="AI315" t="str">
        <f>INDEX(Coding!$B:$B,MATCH(W315,Coding!$A:$A,0))</f>
        <v>NA</v>
      </c>
      <c r="AJ315" t="str">
        <f>INDEX(Coding!$B:$B,MATCH(X315,Coding!$A:$A,0))</f>
        <v>NA</v>
      </c>
      <c r="AK315" t="str">
        <f>INDEX(Coding!$B:$B,MATCH(Y315,Coding!$A:$A,0))</f>
        <v>NA</v>
      </c>
    </row>
    <row r="316" spans="1:37">
      <c r="A316" s="7">
        <v>217642502</v>
      </c>
      <c r="B316" t="s">
        <v>37</v>
      </c>
      <c r="C316" t="s">
        <v>37</v>
      </c>
      <c r="D316" t="s">
        <v>37</v>
      </c>
      <c r="E316" t="s">
        <v>37</v>
      </c>
      <c r="F316" t="s">
        <v>38</v>
      </c>
      <c r="G316" t="s">
        <v>37</v>
      </c>
      <c r="H316" t="s">
        <v>37</v>
      </c>
      <c r="I316" t="s">
        <v>38</v>
      </c>
      <c r="J316" t="s">
        <v>37</v>
      </c>
      <c r="K316" t="s">
        <v>38</v>
      </c>
      <c r="L316" t="s">
        <v>37</v>
      </c>
      <c r="M316" t="s">
        <v>37</v>
      </c>
      <c r="N316" t="s">
        <v>1021</v>
      </c>
      <c r="O316" t="s">
        <v>1022</v>
      </c>
      <c r="P316" t="s">
        <v>336</v>
      </c>
      <c r="Q316" t="s">
        <v>339</v>
      </c>
      <c r="R316" t="s">
        <v>336</v>
      </c>
      <c r="S316" t="s">
        <v>336</v>
      </c>
      <c r="T316" t="s">
        <v>1023</v>
      </c>
      <c r="U316" t="s">
        <v>1023</v>
      </c>
      <c r="V316" t="s">
        <v>260</v>
      </c>
      <c r="W316" t="s">
        <v>188</v>
      </c>
      <c r="X316" t="s">
        <v>1022</v>
      </c>
      <c r="Y316" t="s">
        <v>1024</v>
      </c>
      <c r="Z316" t="str">
        <f>INDEX(Coding!$B:$B,MATCH(N316,Coding!$A:$A,0))</f>
        <v>Reds</v>
      </c>
      <c r="AA316" t="str">
        <f>INDEX(Coding!$B:$B,MATCH(O316,Coding!$A:$A,0))</f>
        <v>Blues</v>
      </c>
      <c r="AB316" t="str">
        <f>INDEX(Coding!$B:$B,MATCH(P316,Coding!$A:$A,0))</f>
        <v>NA</v>
      </c>
      <c r="AC316" t="str">
        <f>INDEX(Coding!$B:$B,MATCH(Q316,Coding!$A:$A,0))</f>
        <v>Reds</v>
      </c>
      <c r="AD316" t="str">
        <f>INDEX(Coding!$B:$B,MATCH(R316,Coding!$A:$A,0))</f>
        <v>NA</v>
      </c>
      <c r="AE316" t="str">
        <f>INDEX(Coding!$B:$B,MATCH(S316,Coding!$A:$A,0))</f>
        <v>NA</v>
      </c>
      <c r="AF316" t="str">
        <f>INDEX(Coding!$B:$B,MATCH(T316,Coding!$A:$A,0))</f>
        <v>Brumbies</v>
      </c>
      <c r="AG316" t="str">
        <f>INDEX(Coding!$B:$B,MATCH(U316,Coding!$A:$A,0))</f>
        <v>Brumbies</v>
      </c>
      <c r="AH316" t="str">
        <f>INDEX(Coding!$B:$B,MATCH(V316,Coding!$A:$A,0))</f>
        <v>Highlanders</v>
      </c>
      <c r="AI316" t="str">
        <f>INDEX(Coding!$B:$B,MATCH(W316,Coding!$A:$A,0))</f>
        <v>Chiefs</v>
      </c>
      <c r="AJ316" t="str">
        <f>INDEX(Coding!$B:$B,MATCH(X316,Coding!$A:$A,0))</f>
        <v>Blues</v>
      </c>
      <c r="AK316" t="str">
        <f>INDEX(Coding!$B:$B,MATCH(Y316,Coding!$A:$A,0))</f>
        <v>NA</v>
      </c>
    </row>
    <row r="317" spans="1:37">
      <c r="A317" s="7">
        <v>217642503</v>
      </c>
      <c r="B317" t="s">
        <v>38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1025</v>
      </c>
      <c r="O317" t="s">
        <v>1026</v>
      </c>
      <c r="P317" t="s">
        <v>1027</v>
      </c>
      <c r="Q317" t="s">
        <v>1028</v>
      </c>
      <c r="R317" t="s">
        <v>1029</v>
      </c>
      <c r="S317" t="s">
        <v>1029</v>
      </c>
      <c r="T317" t="s">
        <v>1030</v>
      </c>
      <c r="U317" t="s">
        <v>1031</v>
      </c>
      <c r="V317" t="s">
        <v>1032</v>
      </c>
      <c r="W317" t="s">
        <v>1033</v>
      </c>
      <c r="X317" t="s">
        <v>1034</v>
      </c>
      <c r="Y317" t="s">
        <v>1032</v>
      </c>
      <c r="Z317" t="str">
        <f>INDEX(Coding!$B:$B,MATCH(N317,Coding!$A:$A,0))</f>
        <v>NA</v>
      </c>
      <c r="AA317" t="str">
        <f>INDEX(Coding!$B:$B,MATCH(O317,Coding!$A:$A,0))</f>
        <v>NA</v>
      </c>
      <c r="AB317" t="str">
        <f>INDEX(Coding!$B:$B,MATCH(P317,Coding!$A:$A,0))</f>
        <v>NA</v>
      </c>
      <c r="AC317" t="str">
        <f>INDEX(Coding!$B:$B,MATCH(Q317,Coding!$A:$A,0))</f>
        <v>NA</v>
      </c>
      <c r="AD317" t="str">
        <f>INDEX(Coding!$B:$B,MATCH(R317,Coding!$A:$A,0))</f>
        <v>NA</v>
      </c>
      <c r="AE317" t="str">
        <f>INDEX(Coding!$B:$B,MATCH(S317,Coding!$A:$A,0))</f>
        <v>NA</v>
      </c>
      <c r="AF317" t="str">
        <f>INDEX(Coding!$B:$B,MATCH(T317,Coding!$A:$A,0))</f>
        <v>NA</v>
      </c>
      <c r="AG317" t="str">
        <f>INDEX(Coding!$B:$B,MATCH(U317,Coding!$A:$A,0))</f>
        <v>Hurricanes</v>
      </c>
      <c r="AH317" t="str">
        <f>INDEX(Coding!$B:$B,MATCH(V317,Coding!$A:$A,0))</f>
        <v>NA</v>
      </c>
      <c r="AI317" t="str">
        <f>INDEX(Coding!$B:$B,MATCH(W317,Coding!$A:$A,0))</f>
        <v>NA</v>
      </c>
      <c r="AJ317" t="str">
        <f>INDEX(Coding!$B:$B,MATCH(X317,Coding!$A:$A,0))</f>
        <v>NA</v>
      </c>
      <c r="AK317" t="str">
        <f>INDEX(Coding!$B:$B,MATCH(Y317,Coding!$A:$A,0))</f>
        <v>NA</v>
      </c>
    </row>
    <row r="318" spans="1:37">
      <c r="A318" s="7">
        <v>217642521</v>
      </c>
      <c r="B318" t="s">
        <v>37</v>
      </c>
      <c r="C318" t="s">
        <v>37</v>
      </c>
      <c r="D318" t="s">
        <v>37</v>
      </c>
      <c r="E318" t="s">
        <v>37</v>
      </c>
      <c r="F318" t="s">
        <v>38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47</v>
      </c>
      <c r="O318" t="s">
        <v>46</v>
      </c>
      <c r="P318" t="s">
        <v>59</v>
      </c>
      <c r="Q318" t="s">
        <v>50</v>
      </c>
      <c r="R318" t="s">
        <v>1035</v>
      </c>
      <c r="S318" t="s">
        <v>44</v>
      </c>
      <c r="T318" t="s">
        <v>43</v>
      </c>
      <c r="U318" t="s">
        <v>55</v>
      </c>
      <c r="V318" t="s">
        <v>221</v>
      </c>
      <c r="W318" t="s">
        <v>51</v>
      </c>
      <c r="X318" t="s">
        <v>71</v>
      </c>
      <c r="Y318" t="s">
        <v>54</v>
      </c>
      <c r="Z318" t="str">
        <f>INDEX(Coding!$B:$B,MATCH(N318,Coding!$A:$A,0))</f>
        <v>Blues</v>
      </c>
      <c r="AA318" t="str">
        <f>INDEX(Coding!$B:$B,MATCH(O318,Coding!$A:$A,0))</f>
        <v>Brumbies</v>
      </c>
      <c r="AB318" t="str">
        <f>INDEX(Coding!$B:$B,MATCH(P318,Coding!$A:$A,0))</f>
        <v>Chiefs</v>
      </c>
      <c r="AC318" t="str">
        <f>INDEX(Coding!$B:$B,MATCH(Q318,Coding!$A:$A,0))</f>
        <v>Crusaders</v>
      </c>
      <c r="AD318" t="str">
        <f>INDEX(Coding!$B:$B,MATCH(R318,Coding!$A:$A,0))</f>
        <v>NA</v>
      </c>
      <c r="AE318" t="str">
        <f>INDEX(Coding!$B:$B,MATCH(S318,Coding!$A:$A,0))</f>
        <v>Force</v>
      </c>
      <c r="AF318" t="str">
        <f>INDEX(Coding!$B:$B,MATCH(T318,Coding!$A:$A,0))</f>
        <v>Highlanders</v>
      </c>
      <c r="AG318" t="str">
        <f>INDEX(Coding!$B:$B,MATCH(U318,Coding!$A:$A,0))</f>
        <v>Hurricanes</v>
      </c>
      <c r="AH318" t="str">
        <f>INDEX(Coding!$B:$B,MATCH(V318,Coding!$A:$A,0))</f>
        <v>Moana Pasifika</v>
      </c>
      <c r="AI318" t="str">
        <f>INDEX(Coding!$B:$B,MATCH(W318,Coding!$A:$A,0))</f>
        <v>Rebels</v>
      </c>
      <c r="AJ318" t="str">
        <f>INDEX(Coding!$B:$B,MATCH(X318,Coding!$A:$A,0))</f>
        <v>Reds</v>
      </c>
      <c r="AK318" t="str">
        <f>INDEX(Coding!$B:$B,MATCH(Y318,Coding!$A:$A,0))</f>
        <v>Waratahs</v>
      </c>
    </row>
    <row r="319" spans="1:37">
      <c r="A319" s="7">
        <v>217642624</v>
      </c>
      <c r="B319" t="s">
        <v>38</v>
      </c>
      <c r="C319" t="s">
        <v>38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38</v>
      </c>
      <c r="K319" t="s">
        <v>38</v>
      </c>
      <c r="L319" t="s">
        <v>37</v>
      </c>
      <c r="M319" t="s">
        <v>37</v>
      </c>
      <c r="N319" t="s">
        <v>40</v>
      </c>
      <c r="O319" t="s">
        <v>112</v>
      </c>
      <c r="P319" t="s">
        <v>169</v>
      </c>
      <c r="Q319" t="s">
        <v>45</v>
      </c>
      <c r="R319" t="s">
        <v>124</v>
      </c>
      <c r="S319" t="s">
        <v>380</v>
      </c>
      <c r="T319" t="s">
        <v>58</v>
      </c>
      <c r="U319" t="s">
        <v>86</v>
      </c>
      <c r="V319" t="s">
        <v>112</v>
      </c>
      <c r="W319" t="s">
        <v>112</v>
      </c>
      <c r="X319" t="s">
        <v>70</v>
      </c>
      <c r="Y319" t="s">
        <v>35</v>
      </c>
      <c r="Z319" t="str">
        <f>INDEX(Coding!$B:$B,MATCH(N319,Coding!$A:$A,0))</f>
        <v>NA</v>
      </c>
      <c r="AA319" t="str">
        <f>INDEX(Coding!$B:$B,MATCH(O319,Coding!$A:$A,0))</f>
        <v>NA</v>
      </c>
      <c r="AB319" t="str">
        <f>INDEX(Coding!$B:$B,MATCH(P319,Coding!$A:$A,0))</f>
        <v>NA</v>
      </c>
      <c r="AC319" t="str">
        <f>INDEX(Coding!$B:$B,MATCH(Q319,Coding!$A:$A,0))</f>
        <v>NA</v>
      </c>
      <c r="AD319" t="str">
        <f>INDEX(Coding!$B:$B,MATCH(R319,Coding!$A:$A,0))</f>
        <v>Drua</v>
      </c>
      <c r="AE319" t="str">
        <f>INDEX(Coding!$B:$B,MATCH(S319,Coding!$A:$A,0))</f>
        <v>Force</v>
      </c>
      <c r="AF319" t="str">
        <f>INDEX(Coding!$B:$B,MATCH(T319,Coding!$A:$A,0))</f>
        <v>Highlanders</v>
      </c>
      <c r="AG319" t="str">
        <f>INDEX(Coding!$B:$B,MATCH(U319,Coding!$A:$A,0))</f>
        <v>Hurricanes</v>
      </c>
      <c r="AH319" t="str">
        <f>INDEX(Coding!$B:$B,MATCH(V319,Coding!$A:$A,0))</f>
        <v>NA</v>
      </c>
      <c r="AI319" t="str">
        <f>INDEX(Coding!$B:$B,MATCH(W319,Coding!$A:$A,0))</f>
        <v>NA</v>
      </c>
      <c r="AJ319" t="str">
        <f>INDEX(Coding!$B:$B,MATCH(X319,Coding!$A:$A,0))</f>
        <v>Reds</v>
      </c>
      <c r="AK319" t="str">
        <f>INDEX(Coding!$B:$B,MATCH(Y319,Coding!$A:$A,0))</f>
        <v>NA</v>
      </c>
    </row>
    <row r="320" spans="1:37">
      <c r="A320" s="7">
        <v>217642639</v>
      </c>
      <c r="B320" t="s">
        <v>38</v>
      </c>
      <c r="C320" t="s">
        <v>38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38</v>
      </c>
      <c r="K320" t="s">
        <v>38</v>
      </c>
      <c r="L320" t="s">
        <v>37</v>
      </c>
      <c r="M320" t="s">
        <v>37</v>
      </c>
      <c r="N320" t="s">
        <v>264</v>
      </c>
      <c r="O320" t="s">
        <v>337</v>
      </c>
      <c r="P320" t="s">
        <v>879</v>
      </c>
      <c r="Q320" t="s">
        <v>263</v>
      </c>
      <c r="R320" t="s">
        <v>1036</v>
      </c>
      <c r="S320" t="s">
        <v>1037</v>
      </c>
      <c r="T320" t="s">
        <v>188</v>
      </c>
      <c r="U320" t="s">
        <v>1038</v>
      </c>
      <c r="V320" t="s">
        <v>1039</v>
      </c>
      <c r="W320" t="s">
        <v>400</v>
      </c>
      <c r="X320" t="s">
        <v>263</v>
      </c>
      <c r="Y320" t="s">
        <v>337</v>
      </c>
      <c r="Z320" t="str">
        <f>INDEX(Coding!$B:$B,MATCH(N320,Coding!$A:$A,0))</f>
        <v>Crusaders</v>
      </c>
      <c r="AA320" t="str">
        <f>INDEX(Coding!$B:$B,MATCH(O320,Coding!$A:$A,0))</f>
        <v>Rebels</v>
      </c>
      <c r="AB320" t="str">
        <f>INDEX(Coding!$B:$B,MATCH(P320,Coding!$A:$A,0))</f>
        <v>Hurricanes</v>
      </c>
      <c r="AC320" t="str">
        <f>INDEX(Coding!$B:$B,MATCH(Q320,Coding!$A:$A,0))</f>
        <v>Blues</v>
      </c>
      <c r="AD320" t="str">
        <f>INDEX(Coding!$B:$B,MATCH(R320,Coding!$A:$A,0))</f>
        <v>NA</v>
      </c>
      <c r="AE320" t="str">
        <f>INDEX(Coding!$B:$B,MATCH(S320,Coding!$A:$A,0))</f>
        <v>Waratahs</v>
      </c>
      <c r="AF320" t="str">
        <f>INDEX(Coding!$B:$B,MATCH(T320,Coding!$A:$A,0))</f>
        <v>Chiefs</v>
      </c>
      <c r="AG320" t="str">
        <f>INDEX(Coding!$B:$B,MATCH(U320,Coding!$A:$A,0))</f>
        <v>NA</v>
      </c>
      <c r="AH320" t="str">
        <f>INDEX(Coding!$B:$B,MATCH(V320,Coding!$A:$A,0))</f>
        <v>NA</v>
      </c>
      <c r="AI320" t="str">
        <f>INDEX(Coding!$B:$B,MATCH(W320,Coding!$A:$A,0))</f>
        <v>Force</v>
      </c>
      <c r="AJ320" t="str">
        <f>INDEX(Coding!$B:$B,MATCH(X320,Coding!$A:$A,0))</f>
        <v>Blues</v>
      </c>
      <c r="AK320" t="str">
        <f>INDEX(Coding!$B:$B,MATCH(Y320,Coding!$A:$A,0))</f>
        <v>Rebels</v>
      </c>
    </row>
    <row r="321" spans="1:37">
      <c r="A321" s="7">
        <v>217642778</v>
      </c>
      <c r="B321" t="s">
        <v>37</v>
      </c>
      <c r="C321" t="s">
        <v>38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1040</v>
      </c>
      <c r="M321" t="s">
        <v>37</v>
      </c>
      <c r="N321" t="s">
        <v>1041</v>
      </c>
      <c r="O321" t="s">
        <v>1041</v>
      </c>
      <c r="P321" t="s">
        <v>1041</v>
      </c>
      <c r="Q321" t="s">
        <v>792</v>
      </c>
      <c r="R321" t="s">
        <v>410</v>
      </c>
      <c r="S321" t="s">
        <v>1041</v>
      </c>
      <c r="T321" t="s">
        <v>1041</v>
      </c>
      <c r="U321" t="s">
        <v>1041</v>
      </c>
      <c r="V321" t="s">
        <v>1042</v>
      </c>
      <c r="W321" t="s">
        <v>658</v>
      </c>
      <c r="X321" t="s">
        <v>1043</v>
      </c>
      <c r="Y321" t="s">
        <v>1041</v>
      </c>
      <c r="Z321" t="str">
        <f>INDEX(Coding!$B:$B,MATCH(N321,Coding!$A:$A,0))</f>
        <v>NA</v>
      </c>
      <c r="AA321" t="str">
        <f>INDEX(Coding!$B:$B,MATCH(O321,Coding!$A:$A,0))</f>
        <v>NA</v>
      </c>
      <c r="AB321" t="str">
        <f>INDEX(Coding!$B:$B,MATCH(P321,Coding!$A:$A,0))</f>
        <v>NA</v>
      </c>
      <c r="AC321" t="str">
        <f>INDEX(Coding!$B:$B,MATCH(Q321,Coding!$A:$A,0))</f>
        <v>NA</v>
      </c>
      <c r="AD321" t="str">
        <f>INDEX(Coding!$B:$B,MATCH(R321,Coding!$A:$A,0))</f>
        <v>Drua</v>
      </c>
      <c r="AE321" t="str">
        <f>INDEX(Coding!$B:$B,MATCH(S321,Coding!$A:$A,0))</f>
        <v>NA</v>
      </c>
      <c r="AF321" t="str">
        <f>INDEX(Coding!$B:$B,MATCH(T321,Coding!$A:$A,0))</f>
        <v>NA</v>
      </c>
      <c r="AG321" t="str">
        <f>INDEX(Coding!$B:$B,MATCH(U321,Coding!$A:$A,0))</f>
        <v>NA</v>
      </c>
      <c r="AH321" t="str">
        <f>INDEX(Coding!$B:$B,MATCH(V321,Coding!$A:$A,0))</f>
        <v>NA</v>
      </c>
      <c r="AI321" t="str">
        <f>INDEX(Coding!$B:$B,MATCH(W321,Coding!$A:$A,0))</f>
        <v>Rebels</v>
      </c>
      <c r="AJ321" t="str">
        <f>INDEX(Coding!$B:$B,MATCH(X321,Coding!$A:$A,0))</f>
        <v>NA</v>
      </c>
      <c r="AK321" t="str">
        <f>INDEX(Coding!$B:$B,MATCH(Y321,Coding!$A:$A,0))</f>
        <v>NA</v>
      </c>
    </row>
    <row r="322" spans="1:37">
      <c r="A322" s="7">
        <v>217642848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38</v>
      </c>
      <c r="L322" t="s">
        <v>37</v>
      </c>
      <c r="M322" t="s">
        <v>37</v>
      </c>
      <c r="N322" t="s">
        <v>71</v>
      </c>
      <c r="O322" t="s">
        <v>46</v>
      </c>
      <c r="P322" t="s">
        <v>55</v>
      </c>
      <c r="Q322" t="s">
        <v>1044</v>
      </c>
      <c r="R322" t="s">
        <v>1044</v>
      </c>
      <c r="S322" t="s">
        <v>71</v>
      </c>
      <c r="T322" t="s">
        <v>1044</v>
      </c>
      <c r="U322" t="s">
        <v>46</v>
      </c>
      <c r="V322" t="s">
        <v>55</v>
      </c>
      <c r="W322" t="s">
        <v>63</v>
      </c>
      <c r="X322" t="s">
        <v>71</v>
      </c>
      <c r="Y322" t="s">
        <v>1045</v>
      </c>
      <c r="Z322" t="str">
        <f>INDEX(Coding!$B:$B,MATCH(N322,Coding!$A:$A,0))</f>
        <v>Reds</v>
      </c>
      <c r="AA322" t="str">
        <f>INDEX(Coding!$B:$B,MATCH(O322,Coding!$A:$A,0))</f>
        <v>Brumbies</v>
      </c>
      <c r="AB322" t="str">
        <f>INDEX(Coding!$B:$B,MATCH(P322,Coding!$A:$A,0))</f>
        <v>Hurricanes</v>
      </c>
      <c r="AC322" t="str">
        <f>INDEX(Coding!$B:$B,MATCH(Q322,Coding!$A:$A,0))</f>
        <v>NA</v>
      </c>
      <c r="AD322" t="str">
        <f>INDEX(Coding!$B:$B,MATCH(R322,Coding!$A:$A,0))</f>
        <v>NA</v>
      </c>
      <c r="AE322" t="str">
        <f>INDEX(Coding!$B:$B,MATCH(S322,Coding!$A:$A,0))</f>
        <v>Reds</v>
      </c>
      <c r="AF322" t="str">
        <f>INDEX(Coding!$B:$B,MATCH(T322,Coding!$A:$A,0))</f>
        <v>NA</v>
      </c>
      <c r="AG322" t="str">
        <f>INDEX(Coding!$B:$B,MATCH(U322,Coding!$A:$A,0))</f>
        <v>Brumbies</v>
      </c>
      <c r="AH322" t="str">
        <f>INDEX(Coding!$B:$B,MATCH(V322,Coding!$A:$A,0))</f>
        <v>Hurricanes</v>
      </c>
      <c r="AI322" t="str">
        <f>INDEX(Coding!$B:$B,MATCH(W322,Coding!$A:$A,0))</f>
        <v>NA</v>
      </c>
      <c r="AJ322" t="str">
        <f>INDEX(Coding!$B:$B,MATCH(X322,Coding!$A:$A,0))</f>
        <v>Reds</v>
      </c>
      <c r="AK322" t="str">
        <f>INDEX(Coding!$B:$B,MATCH(Y322,Coding!$A:$A,0))</f>
        <v>Brumbies</v>
      </c>
    </row>
    <row r="323" spans="1:37">
      <c r="A323" s="7">
        <v>217642855</v>
      </c>
      <c r="B323" t="s">
        <v>38</v>
      </c>
      <c r="C323" t="s">
        <v>38</v>
      </c>
      <c r="D323" t="s">
        <v>37</v>
      </c>
      <c r="E323" t="s">
        <v>37</v>
      </c>
      <c r="F323" t="s">
        <v>38</v>
      </c>
      <c r="G323" t="s">
        <v>37</v>
      </c>
      <c r="H323" t="s">
        <v>37</v>
      </c>
      <c r="I323" t="s">
        <v>37</v>
      </c>
      <c r="J323" t="s">
        <v>38</v>
      </c>
      <c r="K323" t="s">
        <v>38</v>
      </c>
      <c r="L323" t="s">
        <v>37</v>
      </c>
      <c r="M323" t="s">
        <v>37</v>
      </c>
      <c r="N323" t="s">
        <v>1046</v>
      </c>
      <c r="O323" t="s">
        <v>1047</v>
      </c>
      <c r="P323" t="s">
        <v>1048</v>
      </c>
      <c r="Q323" t="s">
        <v>1049</v>
      </c>
      <c r="R323" t="s">
        <v>1050</v>
      </c>
      <c r="S323" t="s">
        <v>1051</v>
      </c>
      <c r="T323" t="s">
        <v>1052</v>
      </c>
      <c r="U323" t="s">
        <v>1053</v>
      </c>
      <c r="V323" t="s">
        <v>1054</v>
      </c>
      <c r="W323" t="s">
        <v>1055</v>
      </c>
      <c r="X323" t="s">
        <v>1056</v>
      </c>
      <c r="Y323" t="s">
        <v>1057</v>
      </c>
      <c r="Z323" t="str">
        <f>INDEX(Coding!$B:$B,MATCH(N323,Coding!$A:$A,0))</f>
        <v>Blues</v>
      </c>
      <c r="AA323" t="str">
        <f>INDEX(Coding!$B:$B,MATCH(O323,Coding!$A:$A,0))</f>
        <v>NA</v>
      </c>
      <c r="AB323" t="str">
        <f>INDEX(Coding!$B:$B,MATCH(P323,Coding!$A:$A,0))</f>
        <v>NA</v>
      </c>
      <c r="AC323" t="str">
        <f>INDEX(Coding!$B:$B,MATCH(Q323,Coding!$A:$A,0))</f>
        <v>NA</v>
      </c>
      <c r="AD323" t="str">
        <f>INDEX(Coding!$B:$B,MATCH(R323,Coding!$A:$A,0))</f>
        <v>NA</v>
      </c>
      <c r="AE323" t="str">
        <f>INDEX(Coding!$B:$B,MATCH(S323,Coding!$A:$A,0))</f>
        <v>NA</v>
      </c>
      <c r="AF323" t="str">
        <f>INDEX(Coding!$B:$B,MATCH(T323,Coding!$A:$A,0))</f>
        <v>Highlanders</v>
      </c>
      <c r="AG323" t="str">
        <f>INDEX(Coding!$B:$B,MATCH(U323,Coding!$A:$A,0))</f>
        <v>NA</v>
      </c>
      <c r="AH323" t="str">
        <f>INDEX(Coding!$B:$B,MATCH(V323,Coding!$A:$A,0))</f>
        <v>Moana Pasifika</v>
      </c>
      <c r="AI323" t="str">
        <f>INDEX(Coding!$B:$B,MATCH(W323,Coding!$A:$A,0))</f>
        <v>NA</v>
      </c>
      <c r="AJ323" t="str">
        <f>INDEX(Coding!$B:$B,MATCH(X323,Coding!$A:$A,0))</f>
        <v>NA</v>
      </c>
      <c r="AK323" t="str">
        <f>INDEX(Coding!$B:$B,MATCH(Y323,Coding!$A:$A,0))</f>
        <v>NA</v>
      </c>
    </row>
    <row r="324" spans="1:37">
      <c r="A324" s="7">
        <v>217642901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38</v>
      </c>
      <c r="N324" t="s">
        <v>71</v>
      </c>
      <c r="O324" t="s">
        <v>42</v>
      </c>
      <c r="P324" t="s">
        <v>50</v>
      </c>
      <c r="Q324" t="s">
        <v>47</v>
      </c>
      <c r="R324" t="s">
        <v>96</v>
      </c>
      <c r="S324" t="s">
        <v>50</v>
      </c>
      <c r="T324" t="s">
        <v>59</v>
      </c>
      <c r="U324" t="s">
        <v>43</v>
      </c>
      <c r="V324" t="s">
        <v>105</v>
      </c>
      <c r="W324" t="s">
        <v>105</v>
      </c>
      <c r="X324" t="s">
        <v>1058</v>
      </c>
      <c r="Y324" t="s">
        <v>278</v>
      </c>
      <c r="Z324" t="str">
        <f>INDEX(Coding!$B:$B,MATCH(N324,Coding!$A:$A,0))</f>
        <v>Reds</v>
      </c>
      <c r="AA324" t="str">
        <f>INDEX(Coding!$B:$B,MATCH(O324,Coding!$A:$A,0))</f>
        <v>Waratahs</v>
      </c>
      <c r="AB324" t="str">
        <f>INDEX(Coding!$B:$B,MATCH(P324,Coding!$A:$A,0))</f>
        <v>Crusaders</v>
      </c>
      <c r="AC324" t="str">
        <f>INDEX(Coding!$B:$B,MATCH(Q324,Coding!$A:$A,0))</f>
        <v>Blues</v>
      </c>
      <c r="AD324" t="str">
        <f>INDEX(Coding!$B:$B,MATCH(R324,Coding!$A:$A,0))</f>
        <v>NA</v>
      </c>
      <c r="AE324" t="str">
        <f>INDEX(Coding!$B:$B,MATCH(S324,Coding!$A:$A,0))</f>
        <v>Crusaders</v>
      </c>
      <c r="AF324" t="str">
        <f>INDEX(Coding!$B:$B,MATCH(T324,Coding!$A:$A,0))</f>
        <v>Chiefs</v>
      </c>
      <c r="AG324" t="str">
        <f>INDEX(Coding!$B:$B,MATCH(U324,Coding!$A:$A,0))</f>
        <v>Highlanders</v>
      </c>
      <c r="AH324" t="str">
        <f>INDEX(Coding!$B:$B,MATCH(V324,Coding!$A:$A,0))</f>
        <v>NA</v>
      </c>
      <c r="AI324" t="str">
        <f>INDEX(Coding!$B:$B,MATCH(W324,Coding!$A:$A,0))</f>
        <v>NA</v>
      </c>
      <c r="AJ324" t="str">
        <f>INDEX(Coding!$B:$B,MATCH(X324,Coding!$A:$A,0))</f>
        <v>Blues</v>
      </c>
      <c r="AK324" t="str">
        <f>INDEX(Coding!$B:$B,MATCH(Y324,Coding!$A:$A,0))</f>
        <v>Blues</v>
      </c>
    </row>
    <row r="325" spans="1:37">
      <c r="A325" s="7">
        <v>217642923</v>
      </c>
      <c r="B325" t="s">
        <v>38</v>
      </c>
      <c r="C325" t="s">
        <v>37</v>
      </c>
      <c r="D325" t="s">
        <v>38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777</v>
      </c>
      <c r="O325" t="s">
        <v>104</v>
      </c>
      <c r="P325" t="s">
        <v>89</v>
      </c>
      <c r="Q325" t="s">
        <v>47</v>
      </c>
      <c r="R325" t="s">
        <v>1059</v>
      </c>
      <c r="S325" t="s">
        <v>273</v>
      </c>
      <c r="T325" t="s">
        <v>90</v>
      </c>
      <c r="U325" t="s">
        <v>47</v>
      </c>
      <c r="V325" t="s">
        <v>1060</v>
      </c>
      <c r="W325" t="s">
        <v>777</v>
      </c>
      <c r="X325" t="s">
        <v>90</v>
      </c>
      <c r="Y325" t="s">
        <v>99</v>
      </c>
      <c r="Z325" t="str">
        <f>INDEX(Coding!$B:$B,MATCH(N325,Coding!$A:$A,0))</f>
        <v>NA</v>
      </c>
      <c r="AA325" t="str">
        <f>INDEX(Coding!$B:$B,MATCH(O325,Coding!$A:$A,0))</f>
        <v>NA</v>
      </c>
      <c r="AB325" t="str">
        <f>INDEX(Coding!$B:$B,MATCH(P325,Coding!$A:$A,0))</f>
        <v>Hurricanes</v>
      </c>
      <c r="AC325" t="str">
        <f>INDEX(Coding!$B:$B,MATCH(Q325,Coding!$A:$A,0))</f>
        <v>Blues</v>
      </c>
      <c r="AD325" t="str">
        <f>INDEX(Coding!$B:$B,MATCH(R325,Coding!$A:$A,0))</f>
        <v>NA</v>
      </c>
      <c r="AE325" t="str">
        <f>INDEX(Coding!$B:$B,MATCH(S325,Coding!$A:$A,0))</f>
        <v>Chiefs</v>
      </c>
      <c r="AF325" t="str">
        <f>INDEX(Coding!$B:$B,MATCH(T325,Coding!$A:$A,0))</f>
        <v>Crusaders</v>
      </c>
      <c r="AG325" t="str">
        <f>INDEX(Coding!$B:$B,MATCH(U325,Coding!$A:$A,0))</f>
        <v>Blues</v>
      </c>
      <c r="AH325" t="str">
        <f>INDEX(Coding!$B:$B,MATCH(V325,Coding!$A:$A,0))</f>
        <v>NA</v>
      </c>
      <c r="AI325" t="str">
        <f>INDEX(Coding!$B:$B,MATCH(W325,Coding!$A:$A,0))</f>
        <v>NA</v>
      </c>
      <c r="AJ325" t="str">
        <f>INDEX(Coding!$B:$B,MATCH(X325,Coding!$A:$A,0))</f>
        <v>Crusaders</v>
      </c>
      <c r="AK325" t="str">
        <f>INDEX(Coding!$B:$B,MATCH(Y325,Coding!$A:$A,0))</f>
        <v>NA</v>
      </c>
    </row>
    <row r="326" spans="1:37">
      <c r="A326" s="7">
        <v>217642925</v>
      </c>
      <c r="B326" t="s">
        <v>38</v>
      </c>
      <c r="C326" t="s">
        <v>38</v>
      </c>
      <c r="D326" t="s">
        <v>38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50</v>
      </c>
      <c r="O326" t="s">
        <v>51</v>
      </c>
      <c r="P326" t="s">
        <v>55</v>
      </c>
      <c r="Q326" t="s">
        <v>47</v>
      </c>
      <c r="R326" t="s">
        <v>221</v>
      </c>
      <c r="S326" t="s">
        <v>1061</v>
      </c>
      <c r="T326" t="s">
        <v>55</v>
      </c>
      <c r="U326" t="s">
        <v>59</v>
      </c>
      <c r="V326" t="s">
        <v>47</v>
      </c>
      <c r="W326" t="s">
        <v>54</v>
      </c>
      <c r="X326" t="s">
        <v>54</v>
      </c>
      <c r="Y326" t="s">
        <v>51</v>
      </c>
      <c r="Z326" t="str">
        <f>INDEX(Coding!$B:$B,MATCH(N326,Coding!$A:$A,0))</f>
        <v>Crusaders</v>
      </c>
      <c r="AA326" t="str">
        <f>INDEX(Coding!$B:$B,MATCH(O326,Coding!$A:$A,0))</f>
        <v>Rebels</v>
      </c>
      <c r="AB326" t="str">
        <f>INDEX(Coding!$B:$B,MATCH(P326,Coding!$A:$A,0))</f>
        <v>Hurricanes</v>
      </c>
      <c r="AC326" t="str">
        <f>INDEX(Coding!$B:$B,MATCH(Q326,Coding!$A:$A,0))</f>
        <v>Blues</v>
      </c>
      <c r="AD326" t="str">
        <f>INDEX(Coding!$B:$B,MATCH(R326,Coding!$A:$A,0))</f>
        <v>Moana Pasifika</v>
      </c>
      <c r="AE326" t="str">
        <f>INDEX(Coding!$B:$B,MATCH(S326,Coding!$A:$A,0))</f>
        <v>Waratahs</v>
      </c>
      <c r="AF326" t="str">
        <f>INDEX(Coding!$B:$B,MATCH(T326,Coding!$A:$A,0))</f>
        <v>Hurricanes</v>
      </c>
      <c r="AG326" t="str">
        <f>INDEX(Coding!$B:$B,MATCH(U326,Coding!$A:$A,0))</f>
        <v>Chiefs</v>
      </c>
      <c r="AH326" t="str">
        <f>INDEX(Coding!$B:$B,MATCH(V326,Coding!$A:$A,0))</f>
        <v>Blues</v>
      </c>
      <c r="AI326" t="str">
        <f>INDEX(Coding!$B:$B,MATCH(W326,Coding!$A:$A,0))</f>
        <v>Waratahs</v>
      </c>
      <c r="AJ326" t="str">
        <f>INDEX(Coding!$B:$B,MATCH(X326,Coding!$A:$A,0))</f>
        <v>Waratahs</v>
      </c>
      <c r="AK326" t="str">
        <f>INDEX(Coding!$B:$B,MATCH(Y326,Coding!$A:$A,0))</f>
        <v>Rebels</v>
      </c>
    </row>
    <row r="327" spans="1:37">
      <c r="A327" s="7">
        <v>217642980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38</v>
      </c>
      <c r="N327" t="s">
        <v>69</v>
      </c>
      <c r="O327" t="s">
        <v>153</v>
      </c>
      <c r="P327" t="s">
        <v>59</v>
      </c>
      <c r="Q327" t="s">
        <v>50</v>
      </c>
      <c r="R327" t="s">
        <v>101</v>
      </c>
      <c r="S327" t="s">
        <v>44</v>
      </c>
      <c r="T327" t="s">
        <v>153</v>
      </c>
      <c r="U327" t="s">
        <v>89</v>
      </c>
      <c r="V327" t="s">
        <v>179</v>
      </c>
      <c r="W327" t="s">
        <v>1062</v>
      </c>
      <c r="X327" t="s">
        <v>71</v>
      </c>
      <c r="Y327" t="s">
        <v>54</v>
      </c>
      <c r="Z327" t="str">
        <f>INDEX(Coding!$B:$B,MATCH(N327,Coding!$A:$A,0))</f>
        <v>NA</v>
      </c>
      <c r="AA327" t="str">
        <f>INDEX(Coding!$B:$B,MATCH(O327,Coding!$A:$A,0))</f>
        <v>NA</v>
      </c>
      <c r="AB327" t="str">
        <f>INDEX(Coding!$B:$B,MATCH(P327,Coding!$A:$A,0))</f>
        <v>Chiefs</v>
      </c>
      <c r="AC327" t="str">
        <f>INDEX(Coding!$B:$B,MATCH(Q327,Coding!$A:$A,0))</f>
        <v>Crusaders</v>
      </c>
      <c r="AD327" t="str">
        <f>INDEX(Coding!$B:$B,MATCH(R327,Coding!$A:$A,0))</f>
        <v>Drua</v>
      </c>
      <c r="AE327" t="str">
        <f>INDEX(Coding!$B:$B,MATCH(S327,Coding!$A:$A,0))</f>
        <v>Force</v>
      </c>
      <c r="AF327" t="str">
        <f>INDEX(Coding!$B:$B,MATCH(T327,Coding!$A:$A,0))</f>
        <v>NA</v>
      </c>
      <c r="AG327" t="str">
        <f>INDEX(Coding!$B:$B,MATCH(U327,Coding!$A:$A,0))</f>
        <v>Hurricanes</v>
      </c>
      <c r="AH327" t="str">
        <f>INDEX(Coding!$B:$B,MATCH(V327,Coding!$A:$A,0))</f>
        <v>Moana Pasifika</v>
      </c>
      <c r="AI327" t="str">
        <f>INDEX(Coding!$B:$B,MATCH(W327,Coding!$A:$A,0))</f>
        <v>Reds</v>
      </c>
      <c r="AJ327" t="str">
        <f>INDEX(Coding!$B:$B,MATCH(X327,Coding!$A:$A,0))</f>
        <v>Reds</v>
      </c>
      <c r="AK327" t="str">
        <f>INDEX(Coding!$B:$B,MATCH(Y327,Coding!$A:$A,0))</f>
        <v>Waratahs</v>
      </c>
    </row>
    <row r="328" spans="1:37">
      <c r="A328" s="7">
        <v>217643009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38</v>
      </c>
      <c r="N328" t="s">
        <v>96</v>
      </c>
      <c r="O328" t="s">
        <v>96</v>
      </c>
      <c r="P328" t="s">
        <v>96</v>
      </c>
      <c r="Q328" t="s">
        <v>1044</v>
      </c>
      <c r="R328" t="s">
        <v>153</v>
      </c>
      <c r="S328" t="s">
        <v>1063</v>
      </c>
      <c r="T328" t="s">
        <v>1044</v>
      </c>
      <c r="U328" t="s">
        <v>153</v>
      </c>
      <c r="V328" t="s">
        <v>96</v>
      </c>
      <c r="W328" t="s">
        <v>1064</v>
      </c>
      <c r="X328" t="s">
        <v>1044</v>
      </c>
      <c r="Y328" t="s">
        <v>1044</v>
      </c>
      <c r="Z328" t="str">
        <f>INDEX(Coding!$B:$B,MATCH(N328,Coding!$A:$A,0))</f>
        <v>NA</v>
      </c>
      <c r="AA328" t="str">
        <f>INDEX(Coding!$B:$B,MATCH(O328,Coding!$A:$A,0))</f>
        <v>NA</v>
      </c>
      <c r="AB328" t="str">
        <f>INDEX(Coding!$B:$B,MATCH(P328,Coding!$A:$A,0))</f>
        <v>NA</v>
      </c>
      <c r="AC328" t="str">
        <f>INDEX(Coding!$B:$B,MATCH(Q328,Coding!$A:$A,0))</f>
        <v>NA</v>
      </c>
      <c r="AD328" t="str">
        <f>INDEX(Coding!$B:$B,MATCH(R328,Coding!$A:$A,0))</f>
        <v>NA</v>
      </c>
      <c r="AE328" t="str">
        <f>INDEX(Coding!$B:$B,MATCH(S328,Coding!$A:$A,0))</f>
        <v>NA</v>
      </c>
      <c r="AF328" t="str">
        <f>INDEX(Coding!$B:$B,MATCH(T328,Coding!$A:$A,0))</f>
        <v>NA</v>
      </c>
      <c r="AG328" t="str">
        <f>INDEX(Coding!$B:$B,MATCH(U328,Coding!$A:$A,0))</f>
        <v>NA</v>
      </c>
      <c r="AH328" t="str">
        <f>INDEX(Coding!$B:$B,MATCH(V328,Coding!$A:$A,0))</f>
        <v>NA</v>
      </c>
      <c r="AI328" t="str">
        <f>INDEX(Coding!$B:$B,MATCH(W328,Coding!$A:$A,0))</f>
        <v>NA</v>
      </c>
      <c r="AJ328" t="str">
        <f>INDEX(Coding!$B:$B,MATCH(X328,Coding!$A:$A,0))</f>
        <v>NA</v>
      </c>
      <c r="AK328" t="str">
        <f>INDEX(Coding!$B:$B,MATCH(Y328,Coding!$A:$A,0))</f>
        <v>NA</v>
      </c>
    </row>
    <row r="329" spans="1:37">
      <c r="A329" s="7">
        <v>217643083</v>
      </c>
      <c r="B329" t="s">
        <v>37</v>
      </c>
      <c r="C329" t="s">
        <v>38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38</v>
      </c>
      <c r="K329" t="s">
        <v>37</v>
      </c>
      <c r="L329" t="s">
        <v>37</v>
      </c>
      <c r="M329" t="s">
        <v>37</v>
      </c>
      <c r="N329" t="s">
        <v>59</v>
      </c>
      <c r="O329" t="s">
        <v>415</v>
      </c>
      <c r="P329" t="s">
        <v>55</v>
      </c>
      <c r="Q329" t="s">
        <v>47</v>
      </c>
      <c r="R329" t="s">
        <v>745</v>
      </c>
      <c r="S329" t="s">
        <v>71</v>
      </c>
      <c r="T329" t="s">
        <v>188</v>
      </c>
      <c r="U329" t="s">
        <v>59</v>
      </c>
      <c r="V329" t="s">
        <v>47</v>
      </c>
      <c r="W329" t="s">
        <v>339</v>
      </c>
      <c r="X329" t="s">
        <v>46</v>
      </c>
      <c r="Y329" t="s">
        <v>46</v>
      </c>
      <c r="Z329" t="str">
        <f>INDEX(Coding!$B:$B,MATCH(N329,Coding!$A:$A,0))</f>
        <v>Chiefs</v>
      </c>
      <c r="AA329" t="str">
        <f>INDEX(Coding!$B:$B,MATCH(O329,Coding!$A:$A,0))</f>
        <v>Waratahs</v>
      </c>
      <c r="AB329" t="str">
        <f>INDEX(Coding!$B:$B,MATCH(P329,Coding!$A:$A,0))</f>
        <v>Hurricanes</v>
      </c>
      <c r="AC329" t="str">
        <f>INDEX(Coding!$B:$B,MATCH(Q329,Coding!$A:$A,0))</f>
        <v>Blues</v>
      </c>
      <c r="AD329" t="str">
        <f>INDEX(Coding!$B:$B,MATCH(R329,Coding!$A:$A,0))</f>
        <v>NA</v>
      </c>
      <c r="AE329" t="str">
        <f>INDEX(Coding!$B:$B,MATCH(S329,Coding!$A:$A,0))</f>
        <v>Reds</v>
      </c>
      <c r="AF329" t="str">
        <f>INDEX(Coding!$B:$B,MATCH(T329,Coding!$A:$A,0))</f>
        <v>Chiefs</v>
      </c>
      <c r="AG329" t="str">
        <f>INDEX(Coding!$B:$B,MATCH(U329,Coding!$A:$A,0))</f>
        <v>Chiefs</v>
      </c>
      <c r="AH329" t="str">
        <f>INDEX(Coding!$B:$B,MATCH(V329,Coding!$A:$A,0))</f>
        <v>Blues</v>
      </c>
      <c r="AI329" t="str">
        <f>INDEX(Coding!$B:$B,MATCH(W329,Coding!$A:$A,0))</f>
        <v>Reds</v>
      </c>
      <c r="AJ329" t="str">
        <f>INDEX(Coding!$B:$B,MATCH(X329,Coding!$A:$A,0))</f>
        <v>Brumbies</v>
      </c>
      <c r="AK329" t="str">
        <f>INDEX(Coding!$B:$B,MATCH(Y329,Coding!$A:$A,0))</f>
        <v>Brumbies</v>
      </c>
    </row>
    <row r="330" spans="1:37">
      <c r="A330" s="7">
        <v>217643231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1065</v>
      </c>
      <c r="M330" t="s">
        <v>37</v>
      </c>
      <c r="N330" t="s">
        <v>1066</v>
      </c>
      <c r="O330" t="s">
        <v>1066</v>
      </c>
      <c r="P330" t="s">
        <v>165</v>
      </c>
      <c r="Q330" t="s">
        <v>1066</v>
      </c>
      <c r="R330" t="s">
        <v>1067</v>
      </c>
      <c r="S330" t="s">
        <v>165</v>
      </c>
      <c r="T330" t="s">
        <v>165</v>
      </c>
      <c r="U330" t="s">
        <v>165</v>
      </c>
      <c r="V330" t="s">
        <v>1068</v>
      </c>
      <c r="W330" t="s">
        <v>523</v>
      </c>
      <c r="X330" t="s">
        <v>165</v>
      </c>
      <c r="Y330" t="s">
        <v>1069</v>
      </c>
      <c r="Z330" t="str">
        <f>INDEX(Coding!$B:$B,MATCH(N330,Coding!$A:$A,0))</f>
        <v>NA</v>
      </c>
      <c r="AA330" t="str">
        <f>INDEX(Coding!$B:$B,MATCH(O330,Coding!$A:$A,0))</f>
        <v>NA</v>
      </c>
      <c r="AB330" t="str">
        <f>INDEX(Coding!$B:$B,MATCH(P330,Coding!$A:$A,0))</f>
        <v>NA</v>
      </c>
      <c r="AC330" t="str">
        <f>INDEX(Coding!$B:$B,MATCH(Q330,Coding!$A:$A,0))</f>
        <v>NA</v>
      </c>
      <c r="AD330" t="str">
        <f>INDEX(Coding!$B:$B,MATCH(R330,Coding!$A:$A,0))</f>
        <v>NA</v>
      </c>
      <c r="AE330" t="str">
        <f>INDEX(Coding!$B:$B,MATCH(S330,Coding!$A:$A,0))</f>
        <v>NA</v>
      </c>
      <c r="AF330" t="str">
        <f>INDEX(Coding!$B:$B,MATCH(T330,Coding!$A:$A,0))</f>
        <v>NA</v>
      </c>
      <c r="AG330" t="str">
        <f>INDEX(Coding!$B:$B,MATCH(U330,Coding!$A:$A,0))</f>
        <v>NA</v>
      </c>
      <c r="AH330" t="str">
        <f>INDEX(Coding!$B:$B,MATCH(V330,Coding!$A:$A,0))</f>
        <v>NA</v>
      </c>
      <c r="AI330" t="str">
        <f>INDEX(Coding!$B:$B,MATCH(W330,Coding!$A:$A,0))</f>
        <v>NA</v>
      </c>
      <c r="AJ330" t="str">
        <f>INDEX(Coding!$B:$B,MATCH(X330,Coding!$A:$A,0))</f>
        <v>NA</v>
      </c>
      <c r="AK330" t="str">
        <f>INDEX(Coding!$B:$B,MATCH(Y330,Coding!$A:$A,0))</f>
        <v>NA</v>
      </c>
    </row>
    <row r="331" spans="1:37">
      <c r="A331" s="7">
        <v>217643274</v>
      </c>
      <c r="B331" t="s">
        <v>38</v>
      </c>
      <c r="C331" t="s">
        <v>38</v>
      </c>
      <c r="D331" t="s">
        <v>37</v>
      </c>
      <c r="E331" t="s">
        <v>37</v>
      </c>
      <c r="F331" t="s">
        <v>38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249</v>
      </c>
      <c r="O331" t="s">
        <v>249</v>
      </c>
      <c r="P331" t="s">
        <v>249</v>
      </c>
      <c r="Q331" t="s">
        <v>249</v>
      </c>
      <c r="R331" t="s">
        <v>249</v>
      </c>
      <c r="S331" t="s">
        <v>249</v>
      </c>
      <c r="T331" t="s">
        <v>249</v>
      </c>
      <c r="U331" t="s">
        <v>249</v>
      </c>
      <c r="V331" t="s">
        <v>249</v>
      </c>
      <c r="W331" t="s">
        <v>249</v>
      </c>
      <c r="X331" t="s">
        <v>249</v>
      </c>
      <c r="Y331" t="s">
        <v>249</v>
      </c>
      <c r="Z331" t="str">
        <f>INDEX(Coding!$B:$B,MATCH(N331,Coding!$A:$A,0))</f>
        <v>NA</v>
      </c>
      <c r="AA331" t="str">
        <f>INDEX(Coding!$B:$B,MATCH(O331,Coding!$A:$A,0))</f>
        <v>NA</v>
      </c>
      <c r="AB331" t="str">
        <f>INDEX(Coding!$B:$B,MATCH(P331,Coding!$A:$A,0))</f>
        <v>NA</v>
      </c>
      <c r="AC331" t="str">
        <f>INDEX(Coding!$B:$B,MATCH(Q331,Coding!$A:$A,0))</f>
        <v>NA</v>
      </c>
      <c r="AD331" t="str">
        <f>INDEX(Coding!$B:$B,MATCH(R331,Coding!$A:$A,0))</f>
        <v>NA</v>
      </c>
      <c r="AE331" t="str">
        <f>INDEX(Coding!$B:$B,MATCH(S331,Coding!$A:$A,0))</f>
        <v>NA</v>
      </c>
      <c r="AF331" t="str">
        <f>INDEX(Coding!$B:$B,MATCH(T331,Coding!$A:$A,0))</f>
        <v>NA</v>
      </c>
      <c r="AG331" t="str">
        <f>INDEX(Coding!$B:$B,MATCH(U331,Coding!$A:$A,0))</f>
        <v>NA</v>
      </c>
      <c r="AH331" t="str">
        <f>INDEX(Coding!$B:$B,MATCH(V331,Coding!$A:$A,0))</f>
        <v>NA</v>
      </c>
      <c r="AI331" t="str">
        <f>INDEX(Coding!$B:$B,MATCH(W331,Coding!$A:$A,0))</f>
        <v>NA</v>
      </c>
      <c r="AJ331" t="str">
        <f>INDEX(Coding!$B:$B,MATCH(X331,Coding!$A:$A,0))</f>
        <v>NA</v>
      </c>
      <c r="AK331" t="str">
        <f>INDEX(Coding!$B:$B,MATCH(Y331,Coding!$A:$A,0))</f>
        <v>NA</v>
      </c>
    </row>
    <row r="332" spans="1:37">
      <c r="A332" s="7">
        <v>217643299</v>
      </c>
      <c r="B332" t="s">
        <v>37</v>
      </c>
      <c r="C332" t="s">
        <v>37</v>
      </c>
      <c r="D332" t="s">
        <v>37</v>
      </c>
      <c r="E332" t="s">
        <v>37</v>
      </c>
      <c r="F332" t="s">
        <v>38</v>
      </c>
      <c r="G332" t="s">
        <v>37</v>
      </c>
      <c r="H332" t="s">
        <v>37</v>
      </c>
      <c r="I332" t="s">
        <v>37</v>
      </c>
      <c r="J332" t="s">
        <v>38</v>
      </c>
      <c r="K332" t="s">
        <v>37</v>
      </c>
      <c r="L332" t="s">
        <v>37</v>
      </c>
      <c r="M332" t="s">
        <v>37</v>
      </c>
      <c r="N332" t="s">
        <v>235</v>
      </c>
      <c r="O332" t="s">
        <v>99</v>
      </c>
      <c r="P332" t="s">
        <v>1070</v>
      </c>
      <c r="Q332" t="s">
        <v>73</v>
      </c>
      <c r="R332" t="s">
        <v>1071</v>
      </c>
      <c r="S332" t="s">
        <v>1072</v>
      </c>
      <c r="T332" t="s">
        <v>47</v>
      </c>
      <c r="U332" t="s">
        <v>99</v>
      </c>
      <c r="V332" t="s">
        <v>1073</v>
      </c>
      <c r="W332" t="s">
        <v>1074</v>
      </c>
      <c r="X332" t="s">
        <v>1075</v>
      </c>
      <c r="Y332" t="s">
        <v>47</v>
      </c>
      <c r="Z332" t="str">
        <f>INDEX(Coding!$B:$B,MATCH(N332,Coding!$A:$A,0))</f>
        <v>Chiefs</v>
      </c>
      <c r="AA332" t="str">
        <f>INDEX(Coding!$B:$B,MATCH(O332,Coding!$A:$A,0))</f>
        <v>NA</v>
      </c>
      <c r="AB332" t="str">
        <f>INDEX(Coding!$B:$B,MATCH(P332,Coding!$A:$A,0))</f>
        <v>Crusaders</v>
      </c>
      <c r="AC332" t="str">
        <f>INDEX(Coding!$B:$B,MATCH(Q332,Coding!$A:$A,0))</f>
        <v>Hurricanes</v>
      </c>
      <c r="AD332" t="str">
        <f>INDEX(Coding!$B:$B,MATCH(R332,Coding!$A:$A,0))</f>
        <v>NA</v>
      </c>
      <c r="AE332" t="str">
        <f>INDEX(Coding!$B:$B,MATCH(S332,Coding!$A:$A,0))</f>
        <v>NA</v>
      </c>
      <c r="AF332" t="str">
        <f>INDEX(Coding!$B:$B,MATCH(T332,Coding!$A:$A,0))</f>
        <v>Blues</v>
      </c>
      <c r="AG332" t="str">
        <f>INDEX(Coding!$B:$B,MATCH(U332,Coding!$A:$A,0))</f>
        <v>NA</v>
      </c>
      <c r="AH332" t="str">
        <f>INDEX(Coding!$B:$B,MATCH(V332,Coding!$A:$A,0))</f>
        <v>NA</v>
      </c>
      <c r="AI332" t="str">
        <f>INDEX(Coding!$B:$B,MATCH(W332,Coding!$A:$A,0))</f>
        <v>NA</v>
      </c>
      <c r="AJ332" t="str">
        <f>INDEX(Coding!$B:$B,MATCH(X332,Coding!$A:$A,0))</f>
        <v>NA</v>
      </c>
      <c r="AK332" t="str">
        <f>INDEX(Coding!$B:$B,MATCH(Y332,Coding!$A:$A,0))</f>
        <v>Blues</v>
      </c>
    </row>
    <row r="333" spans="1:37">
      <c r="A333" s="7">
        <v>217643465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1076</v>
      </c>
      <c r="M333" t="s">
        <v>37</v>
      </c>
      <c r="N333" t="s">
        <v>188</v>
      </c>
      <c r="O333" t="s">
        <v>94</v>
      </c>
      <c r="P333" t="s">
        <v>189</v>
      </c>
      <c r="Q333" t="s">
        <v>188</v>
      </c>
      <c r="R333" t="s">
        <v>165</v>
      </c>
      <c r="S333" t="s">
        <v>59</v>
      </c>
      <c r="T333" t="s">
        <v>1077</v>
      </c>
      <c r="U333" t="s">
        <v>188</v>
      </c>
      <c r="V333" t="s">
        <v>188</v>
      </c>
      <c r="W333" t="s">
        <v>1078</v>
      </c>
      <c r="X333" t="s">
        <v>165</v>
      </c>
      <c r="Y333" t="s">
        <v>336</v>
      </c>
      <c r="Z333" t="str">
        <f>INDEX(Coding!$B:$B,MATCH(N333,Coding!$A:$A,0))</f>
        <v>Chiefs</v>
      </c>
      <c r="AA333" t="str">
        <f>INDEX(Coding!$B:$B,MATCH(O333,Coding!$A:$A,0))</f>
        <v>Chiefs</v>
      </c>
      <c r="AB333" t="str">
        <f>INDEX(Coding!$B:$B,MATCH(P333,Coding!$A:$A,0))</f>
        <v>Hurricanes</v>
      </c>
      <c r="AC333" t="str">
        <f>INDEX(Coding!$B:$B,MATCH(Q333,Coding!$A:$A,0))</f>
        <v>Chiefs</v>
      </c>
      <c r="AD333" t="str">
        <f>INDEX(Coding!$B:$B,MATCH(R333,Coding!$A:$A,0))</f>
        <v>NA</v>
      </c>
      <c r="AE333" t="str">
        <f>INDEX(Coding!$B:$B,MATCH(S333,Coding!$A:$A,0))</f>
        <v>Chiefs</v>
      </c>
      <c r="AF333" t="str">
        <f>INDEX(Coding!$B:$B,MATCH(T333,Coding!$A:$A,0))</f>
        <v>Chiefs</v>
      </c>
      <c r="AG333" t="str">
        <f>INDEX(Coding!$B:$B,MATCH(U333,Coding!$A:$A,0))</f>
        <v>Chiefs</v>
      </c>
      <c r="AH333" t="str">
        <f>INDEX(Coding!$B:$B,MATCH(V333,Coding!$A:$A,0))</f>
        <v>Chiefs</v>
      </c>
      <c r="AI333" t="str">
        <f>INDEX(Coding!$B:$B,MATCH(W333,Coding!$A:$A,0))</f>
        <v>Chiefs</v>
      </c>
      <c r="AJ333" t="str">
        <f>INDEX(Coding!$B:$B,MATCH(X333,Coding!$A:$A,0))</f>
        <v>NA</v>
      </c>
      <c r="AK333" t="str">
        <f>INDEX(Coding!$B:$B,MATCH(Y333,Coding!$A:$A,0))</f>
        <v>NA</v>
      </c>
    </row>
    <row r="334" spans="1:37">
      <c r="A334" s="7">
        <v>217643529</v>
      </c>
      <c r="B334" t="s">
        <v>38</v>
      </c>
      <c r="C334" t="s">
        <v>37</v>
      </c>
      <c r="D334" t="s">
        <v>37</v>
      </c>
      <c r="E334" t="s">
        <v>37</v>
      </c>
      <c r="F334" t="s">
        <v>38</v>
      </c>
      <c r="G334" t="s">
        <v>37</v>
      </c>
      <c r="H334" t="s">
        <v>37</v>
      </c>
      <c r="I334" t="s">
        <v>38</v>
      </c>
      <c r="J334" t="s">
        <v>37</v>
      </c>
      <c r="K334" t="s">
        <v>38</v>
      </c>
      <c r="L334" t="s">
        <v>37</v>
      </c>
      <c r="M334" t="s">
        <v>37</v>
      </c>
      <c r="N334" t="s">
        <v>1079</v>
      </c>
      <c r="O334" t="s">
        <v>1080</v>
      </c>
      <c r="P334" t="s">
        <v>1081</v>
      </c>
      <c r="Q334" t="s">
        <v>1080</v>
      </c>
      <c r="R334" t="s">
        <v>1079</v>
      </c>
      <c r="S334" t="s">
        <v>1079</v>
      </c>
      <c r="T334" t="s">
        <v>1079</v>
      </c>
      <c r="U334" t="s">
        <v>1082</v>
      </c>
      <c r="V334" t="s">
        <v>1079</v>
      </c>
      <c r="W334" t="s">
        <v>1079</v>
      </c>
      <c r="X334" t="s">
        <v>508</v>
      </c>
      <c r="Y334" t="s">
        <v>1079</v>
      </c>
      <c r="Z334" t="str">
        <f>INDEX(Coding!$B:$B,MATCH(N334,Coding!$A:$A,0))</f>
        <v>NA</v>
      </c>
      <c r="AA334" t="str">
        <f>INDEX(Coding!$B:$B,MATCH(O334,Coding!$A:$A,0))</f>
        <v>NA</v>
      </c>
      <c r="AB334" t="str">
        <f>INDEX(Coding!$B:$B,MATCH(P334,Coding!$A:$A,0))</f>
        <v>Hurricanes</v>
      </c>
      <c r="AC334" t="str">
        <f>INDEX(Coding!$B:$B,MATCH(Q334,Coding!$A:$A,0))</f>
        <v>NA</v>
      </c>
      <c r="AD334" t="str">
        <f>INDEX(Coding!$B:$B,MATCH(R334,Coding!$A:$A,0))</f>
        <v>NA</v>
      </c>
      <c r="AE334" t="str">
        <f>INDEX(Coding!$B:$B,MATCH(S334,Coding!$A:$A,0))</f>
        <v>NA</v>
      </c>
      <c r="AF334" t="str">
        <f>INDEX(Coding!$B:$B,MATCH(T334,Coding!$A:$A,0))</f>
        <v>NA</v>
      </c>
      <c r="AG334" t="str">
        <f>INDEX(Coding!$B:$B,MATCH(U334,Coding!$A:$A,0))</f>
        <v>NA</v>
      </c>
      <c r="AH334" t="str">
        <f>INDEX(Coding!$B:$B,MATCH(V334,Coding!$A:$A,0))</f>
        <v>NA</v>
      </c>
      <c r="AI334" t="str">
        <f>INDEX(Coding!$B:$B,MATCH(W334,Coding!$A:$A,0))</f>
        <v>NA</v>
      </c>
      <c r="AJ334" t="str">
        <f>INDEX(Coding!$B:$B,MATCH(X334,Coding!$A:$A,0))</f>
        <v>Blues</v>
      </c>
      <c r="AK334" t="str">
        <f>INDEX(Coding!$B:$B,MATCH(Y334,Coding!$A:$A,0))</f>
        <v>NA</v>
      </c>
    </row>
    <row r="335" spans="1:37">
      <c r="A335" s="7">
        <v>217643540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38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1083</v>
      </c>
      <c r="O335" t="s">
        <v>1084</v>
      </c>
      <c r="P335" t="s">
        <v>1085</v>
      </c>
      <c r="Q335" t="s">
        <v>1086</v>
      </c>
      <c r="R335" t="s">
        <v>1087</v>
      </c>
      <c r="S335" t="s">
        <v>1088</v>
      </c>
      <c r="T335" t="s">
        <v>1089</v>
      </c>
      <c r="U335" t="s">
        <v>1090</v>
      </c>
      <c r="V335" t="s">
        <v>1091</v>
      </c>
      <c r="W335" t="s">
        <v>1092</v>
      </c>
      <c r="X335" t="s">
        <v>1093</v>
      </c>
      <c r="Y335" t="s">
        <v>1094</v>
      </c>
      <c r="Z335" t="str">
        <f>INDEX(Coding!$B:$B,MATCH(N335,Coding!$A:$A,0))</f>
        <v>Blues</v>
      </c>
      <c r="AA335" t="str">
        <f>INDEX(Coding!$B:$B,MATCH(O335,Coding!$A:$A,0))</f>
        <v>Brumbies</v>
      </c>
      <c r="AB335" t="str">
        <f>INDEX(Coding!$B:$B,MATCH(P335,Coding!$A:$A,0))</f>
        <v>Chiefs</v>
      </c>
      <c r="AC335" t="str">
        <f>INDEX(Coding!$B:$B,MATCH(Q335,Coding!$A:$A,0))</f>
        <v>Crusaders</v>
      </c>
      <c r="AD335" t="str">
        <f>INDEX(Coding!$B:$B,MATCH(R335,Coding!$A:$A,0))</f>
        <v>Drua</v>
      </c>
      <c r="AE335" t="str">
        <f>INDEX(Coding!$B:$B,MATCH(S335,Coding!$A:$A,0))</f>
        <v>Force</v>
      </c>
      <c r="AF335" t="str">
        <f>INDEX(Coding!$B:$B,MATCH(T335,Coding!$A:$A,0))</f>
        <v>Highlanders</v>
      </c>
      <c r="AG335" t="str">
        <f>INDEX(Coding!$B:$B,MATCH(U335,Coding!$A:$A,0))</f>
        <v>NA</v>
      </c>
      <c r="AH335" t="str">
        <f>INDEX(Coding!$B:$B,MATCH(V335,Coding!$A:$A,0))</f>
        <v>Moana Pasifika</v>
      </c>
      <c r="AI335" t="str">
        <f>INDEX(Coding!$B:$B,MATCH(W335,Coding!$A:$A,0))</f>
        <v>NA</v>
      </c>
      <c r="AJ335" t="str">
        <f>INDEX(Coding!$B:$B,MATCH(X335,Coding!$A:$A,0))</f>
        <v>NA</v>
      </c>
      <c r="AK335" t="str">
        <f>INDEX(Coding!$B:$B,MATCH(Y335,Coding!$A:$A,0))</f>
        <v>Waratahs</v>
      </c>
    </row>
    <row r="336" spans="1:37">
      <c r="A336" s="7">
        <v>217643668</v>
      </c>
      <c r="B336" t="s">
        <v>38</v>
      </c>
      <c r="C336" t="s">
        <v>38</v>
      </c>
      <c r="D336" t="s">
        <v>37</v>
      </c>
      <c r="E336" t="s">
        <v>37</v>
      </c>
      <c r="F336" t="s">
        <v>38</v>
      </c>
      <c r="G336" t="s">
        <v>37</v>
      </c>
      <c r="H336" t="s">
        <v>37</v>
      </c>
      <c r="I336" t="s">
        <v>37</v>
      </c>
      <c r="J336" t="s">
        <v>38</v>
      </c>
      <c r="K336" t="s">
        <v>37</v>
      </c>
      <c r="L336" t="s">
        <v>157</v>
      </c>
      <c r="M336" t="s">
        <v>37</v>
      </c>
      <c r="N336" t="s">
        <v>101</v>
      </c>
      <c r="O336" t="s">
        <v>96</v>
      </c>
      <c r="P336" t="s">
        <v>43</v>
      </c>
      <c r="Q336" t="s">
        <v>1095</v>
      </c>
      <c r="R336" t="s">
        <v>701</v>
      </c>
      <c r="S336" t="s">
        <v>1096</v>
      </c>
      <c r="T336" t="s">
        <v>159</v>
      </c>
      <c r="U336" t="s">
        <v>43</v>
      </c>
      <c r="V336" t="s">
        <v>1097</v>
      </c>
      <c r="W336" t="s">
        <v>1098</v>
      </c>
      <c r="X336" t="s">
        <v>1099</v>
      </c>
      <c r="Y336" t="s">
        <v>43</v>
      </c>
      <c r="Z336" t="str">
        <f>INDEX(Coding!$B:$B,MATCH(N336,Coding!$A:$A,0))</f>
        <v>Drua</v>
      </c>
      <c r="AA336" t="str">
        <f>INDEX(Coding!$B:$B,MATCH(O336,Coding!$A:$A,0))</f>
        <v>NA</v>
      </c>
      <c r="AB336" t="str">
        <f>INDEX(Coding!$B:$B,MATCH(P336,Coding!$A:$A,0))</f>
        <v>Highlanders</v>
      </c>
      <c r="AC336" t="str">
        <f>INDEX(Coding!$B:$B,MATCH(Q336,Coding!$A:$A,0))</f>
        <v>NA</v>
      </c>
      <c r="AD336" t="str">
        <f>INDEX(Coding!$B:$B,MATCH(R336,Coding!$A:$A,0))</f>
        <v>NA</v>
      </c>
      <c r="AE336" t="str">
        <f>INDEX(Coding!$B:$B,MATCH(S336,Coding!$A:$A,0))</f>
        <v>NA</v>
      </c>
      <c r="AF336" t="str">
        <f>INDEX(Coding!$B:$B,MATCH(T336,Coding!$A:$A,0))</f>
        <v>NA</v>
      </c>
      <c r="AG336" t="str">
        <f>INDEX(Coding!$B:$B,MATCH(U336,Coding!$A:$A,0))</f>
        <v>Highlanders</v>
      </c>
      <c r="AH336" t="str">
        <f>INDEX(Coding!$B:$B,MATCH(V336,Coding!$A:$A,0))</f>
        <v>NA</v>
      </c>
      <c r="AI336" t="str">
        <f>INDEX(Coding!$B:$B,MATCH(W336,Coding!$A:$A,0))</f>
        <v>NA</v>
      </c>
      <c r="AJ336" t="str">
        <f>INDEX(Coding!$B:$B,MATCH(X336,Coding!$A:$A,0))</f>
        <v>NA</v>
      </c>
      <c r="AK336" t="str">
        <f>INDEX(Coding!$B:$B,MATCH(Y336,Coding!$A:$A,0))</f>
        <v>Highlanders</v>
      </c>
    </row>
    <row r="337" spans="1:37">
      <c r="A337" s="7">
        <v>217644030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38</v>
      </c>
      <c r="K337" t="s">
        <v>37</v>
      </c>
      <c r="L337" t="s">
        <v>37</v>
      </c>
      <c r="M337" t="s">
        <v>37</v>
      </c>
      <c r="N337" t="s">
        <v>187</v>
      </c>
      <c r="O337" t="s">
        <v>404</v>
      </c>
      <c r="P337" t="s">
        <v>404</v>
      </c>
      <c r="Q337" t="s">
        <v>1100</v>
      </c>
      <c r="R337" t="s">
        <v>1101</v>
      </c>
      <c r="S337" t="s">
        <v>404</v>
      </c>
      <c r="T337" t="s">
        <v>187</v>
      </c>
      <c r="U337" t="s">
        <v>187</v>
      </c>
      <c r="V337" t="s">
        <v>404</v>
      </c>
      <c r="W337" t="s">
        <v>187</v>
      </c>
      <c r="X337" t="s">
        <v>1102</v>
      </c>
      <c r="Y337" t="s">
        <v>404</v>
      </c>
      <c r="Z337" t="str">
        <f>INDEX(Coding!$B:$B,MATCH(N337,Coding!$A:$A,0))</f>
        <v>NA</v>
      </c>
      <c r="AA337" t="str">
        <f>INDEX(Coding!$B:$B,MATCH(O337,Coding!$A:$A,0))</f>
        <v>NA</v>
      </c>
      <c r="AB337" t="str">
        <f>INDEX(Coding!$B:$B,MATCH(P337,Coding!$A:$A,0))</f>
        <v>NA</v>
      </c>
      <c r="AC337" t="str">
        <f>INDEX(Coding!$B:$B,MATCH(Q337,Coding!$A:$A,0))</f>
        <v>NA</v>
      </c>
      <c r="AD337" t="str">
        <f>INDEX(Coding!$B:$B,MATCH(R337,Coding!$A:$A,0))</f>
        <v>NA</v>
      </c>
      <c r="AE337" t="str">
        <f>INDEX(Coding!$B:$B,MATCH(S337,Coding!$A:$A,0))</f>
        <v>NA</v>
      </c>
      <c r="AF337" t="str">
        <f>INDEX(Coding!$B:$B,MATCH(T337,Coding!$A:$A,0))</f>
        <v>NA</v>
      </c>
      <c r="AG337" t="str">
        <f>INDEX(Coding!$B:$B,MATCH(U337,Coding!$A:$A,0))</f>
        <v>NA</v>
      </c>
      <c r="AH337" t="str">
        <f>INDEX(Coding!$B:$B,MATCH(V337,Coding!$A:$A,0))</f>
        <v>NA</v>
      </c>
      <c r="AI337" t="str">
        <f>INDEX(Coding!$B:$B,MATCH(W337,Coding!$A:$A,0))</f>
        <v>NA</v>
      </c>
      <c r="AJ337" t="str">
        <f>INDEX(Coding!$B:$B,MATCH(X337,Coding!$A:$A,0))</f>
        <v>NA</v>
      </c>
      <c r="AK337" t="str">
        <f>INDEX(Coding!$B:$B,MATCH(Y337,Coding!$A:$A,0))</f>
        <v>NA</v>
      </c>
    </row>
    <row r="338" spans="1:37">
      <c r="A338" s="7">
        <v>217644184</v>
      </c>
      <c r="B338" t="s">
        <v>37</v>
      </c>
      <c r="C338" t="s">
        <v>38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38</v>
      </c>
      <c r="L338" t="s">
        <v>37</v>
      </c>
      <c r="M338" t="s">
        <v>37</v>
      </c>
      <c r="N338" t="s">
        <v>35</v>
      </c>
      <c r="O338" t="s">
        <v>35</v>
      </c>
      <c r="P338" t="s">
        <v>1103</v>
      </c>
      <c r="Q338" t="s">
        <v>35</v>
      </c>
      <c r="R338" t="s">
        <v>1104</v>
      </c>
      <c r="S338" t="s">
        <v>496</v>
      </c>
      <c r="T338" t="s">
        <v>35</v>
      </c>
      <c r="U338" t="s">
        <v>685</v>
      </c>
      <c r="V338" t="s">
        <v>159</v>
      </c>
      <c r="W338" t="s">
        <v>159</v>
      </c>
      <c r="X338" t="s">
        <v>70</v>
      </c>
      <c r="Y338" t="s">
        <v>35</v>
      </c>
      <c r="Z338" t="str">
        <f>INDEX(Coding!$B:$B,MATCH(N338,Coding!$A:$A,0))</f>
        <v>NA</v>
      </c>
      <c r="AA338" t="str">
        <f>INDEX(Coding!$B:$B,MATCH(O338,Coding!$A:$A,0))</f>
        <v>NA</v>
      </c>
      <c r="AB338" t="str">
        <f>INDEX(Coding!$B:$B,MATCH(P338,Coding!$A:$A,0))</f>
        <v>Moana Pasifika</v>
      </c>
      <c r="AC338" t="str">
        <f>INDEX(Coding!$B:$B,MATCH(Q338,Coding!$A:$A,0))</f>
        <v>NA</v>
      </c>
      <c r="AD338" t="str">
        <f>INDEX(Coding!$B:$B,MATCH(R338,Coding!$A:$A,0))</f>
        <v>NA</v>
      </c>
      <c r="AE338" t="str">
        <f>INDEX(Coding!$B:$B,MATCH(S338,Coding!$A:$A,0))</f>
        <v>NA</v>
      </c>
      <c r="AF338" t="str">
        <f>INDEX(Coding!$B:$B,MATCH(T338,Coding!$A:$A,0))</f>
        <v>NA</v>
      </c>
      <c r="AG338" t="str">
        <f>INDEX(Coding!$B:$B,MATCH(U338,Coding!$A:$A,0))</f>
        <v>NA</v>
      </c>
      <c r="AH338" t="str">
        <f>INDEX(Coding!$B:$B,MATCH(V338,Coding!$A:$A,0))</f>
        <v>NA</v>
      </c>
      <c r="AI338" t="str">
        <f>INDEX(Coding!$B:$B,MATCH(W338,Coding!$A:$A,0))</f>
        <v>NA</v>
      </c>
      <c r="AJ338" t="str">
        <f>INDEX(Coding!$B:$B,MATCH(X338,Coding!$A:$A,0))</f>
        <v>Reds</v>
      </c>
      <c r="AK338" t="str">
        <f>INDEX(Coding!$B:$B,MATCH(Y338,Coding!$A:$A,0))</f>
        <v>NA</v>
      </c>
    </row>
    <row r="339" spans="1:37">
      <c r="A339" s="7">
        <v>217644563</v>
      </c>
      <c r="B339" t="s">
        <v>38</v>
      </c>
      <c r="C339" t="s">
        <v>38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1105</v>
      </c>
      <c r="O339" t="s">
        <v>1106</v>
      </c>
      <c r="P339" t="s">
        <v>1106</v>
      </c>
      <c r="Q339" t="s">
        <v>1106</v>
      </c>
      <c r="R339" t="s">
        <v>1106</v>
      </c>
      <c r="S339" t="s">
        <v>1106</v>
      </c>
      <c r="T339" t="s">
        <v>1107</v>
      </c>
      <c r="U339" t="s">
        <v>1106</v>
      </c>
      <c r="V339" t="s">
        <v>1106</v>
      </c>
      <c r="W339" t="s">
        <v>1106</v>
      </c>
      <c r="X339" t="s">
        <v>1106</v>
      </c>
      <c r="Y339" t="s">
        <v>1106</v>
      </c>
      <c r="Z339" t="str">
        <f>INDEX(Coding!$B:$B,MATCH(N339,Coding!$A:$A,0))</f>
        <v>NA</v>
      </c>
      <c r="AA339" t="str">
        <f>INDEX(Coding!$B:$B,MATCH(O339,Coding!$A:$A,0))</f>
        <v>NA</v>
      </c>
      <c r="AB339" t="str">
        <f>INDEX(Coding!$B:$B,MATCH(P339,Coding!$A:$A,0))</f>
        <v>NA</v>
      </c>
      <c r="AC339" t="str">
        <f>INDEX(Coding!$B:$B,MATCH(Q339,Coding!$A:$A,0))</f>
        <v>NA</v>
      </c>
      <c r="AD339" t="str">
        <f>INDEX(Coding!$B:$B,MATCH(R339,Coding!$A:$A,0))</f>
        <v>NA</v>
      </c>
      <c r="AE339" t="str">
        <f>INDEX(Coding!$B:$B,MATCH(S339,Coding!$A:$A,0))</f>
        <v>NA</v>
      </c>
      <c r="AF339" t="str">
        <f>INDEX(Coding!$B:$B,MATCH(T339,Coding!$A:$A,0))</f>
        <v>NA</v>
      </c>
      <c r="AG339" t="str">
        <f>INDEX(Coding!$B:$B,MATCH(U339,Coding!$A:$A,0))</f>
        <v>NA</v>
      </c>
      <c r="AH339" t="str">
        <f>INDEX(Coding!$B:$B,MATCH(V339,Coding!$A:$A,0))</f>
        <v>NA</v>
      </c>
      <c r="AI339" t="str">
        <f>INDEX(Coding!$B:$B,MATCH(W339,Coding!$A:$A,0))</f>
        <v>NA</v>
      </c>
      <c r="AJ339" t="str">
        <f>INDEX(Coding!$B:$B,MATCH(X339,Coding!$A:$A,0))</f>
        <v>NA</v>
      </c>
      <c r="AK339" t="str">
        <f>INDEX(Coding!$B:$B,MATCH(Y339,Coding!$A:$A,0))</f>
        <v>NA</v>
      </c>
    </row>
    <row r="340" spans="1:37">
      <c r="A340" s="7">
        <v>217644677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38</v>
      </c>
      <c r="N340" t="s">
        <v>1108</v>
      </c>
      <c r="O340" t="s">
        <v>43</v>
      </c>
      <c r="P340" t="s">
        <v>89</v>
      </c>
      <c r="Q340" t="s">
        <v>59</v>
      </c>
      <c r="R340" t="s">
        <v>322</v>
      </c>
      <c r="S340" t="s">
        <v>47</v>
      </c>
      <c r="T340" t="s">
        <v>71</v>
      </c>
      <c r="U340" t="s">
        <v>54</v>
      </c>
      <c r="V340" t="s">
        <v>50</v>
      </c>
      <c r="W340" t="s">
        <v>59</v>
      </c>
      <c r="X340" t="s">
        <v>50</v>
      </c>
      <c r="Y340" t="s">
        <v>46</v>
      </c>
      <c r="Z340" t="str">
        <f>INDEX(Coding!$B:$B,MATCH(N340,Coding!$A:$A,0))</f>
        <v>NA</v>
      </c>
      <c r="AA340" t="str">
        <f>INDEX(Coding!$B:$B,MATCH(O340,Coding!$A:$A,0))</f>
        <v>Highlanders</v>
      </c>
      <c r="AB340" t="str">
        <f>INDEX(Coding!$B:$B,MATCH(P340,Coding!$A:$A,0))</f>
        <v>Hurricanes</v>
      </c>
      <c r="AC340" t="str">
        <f>INDEX(Coding!$B:$B,MATCH(Q340,Coding!$A:$A,0))</f>
        <v>Chiefs</v>
      </c>
      <c r="AD340" t="str">
        <f>INDEX(Coding!$B:$B,MATCH(R340,Coding!$A:$A,0))</f>
        <v>NA</v>
      </c>
      <c r="AE340" t="str">
        <f>INDEX(Coding!$B:$B,MATCH(S340,Coding!$A:$A,0))</f>
        <v>Blues</v>
      </c>
      <c r="AF340" t="str">
        <f>INDEX(Coding!$B:$B,MATCH(T340,Coding!$A:$A,0))</f>
        <v>Reds</v>
      </c>
      <c r="AG340" t="str">
        <f>INDEX(Coding!$B:$B,MATCH(U340,Coding!$A:$A,0))</f>
        <v>Waratahs</v>
      </c>
      <c r="AH340" t="str">
        <f>INDEX(Coding!$B:$B,MATCH(V340,Coding!$A:$A,0))</f>
        <v>Crusaders</v>
      </c>
      <c r="AI340" t="str">
        <f>INDEX(Coding!$B:$B,MATCH(W340,Coding!$A:$A,0))</f>
        <v>Chiefs</v>
      </c>
      <c r="AJ340" t="str">
        <f>INDEX(Coding!$B:$B,MATCH(X340,Coding!$A:$A,0))</f>
        <v>Crusaders</v>
      </c>
      <c r="AK340" t="str">
        <f>INDEX(Coding!$B:$B,MATCH(Y340,Coding!$A:$A,0))</f>
        <v>Brumbies</v>
      </c>
    </row>
    <row r="341" spans="1:37">
      <c r="A341" s="7">
        <v>217644701</v>
      </c>
      <c r="B341" t="s">
        <v>37</v>
      </c>
      <c r="C341" t="s">
        <v>37</v>
      </c>
      <c r="D341" t="s">
        <v>37</v>
      </c>
      <c r="E341" t="s">
        <v>37</v>
      </c>
      <c r="F341" t="s">
        <v>38</v>
      </c>
      <c r="G341" t="s">
        <v>37</v>
      </c>
      <c r="H341" t="s">
        <v>38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339</v>
      </c>
      <c r="O341" t="s">
        <v>1109</v>
      </c>
      <c r="P341" t="s">
        <v>264</v>
      </c>
      <c r="Q341" t="s">
        <v>260</v>
      </c>
      <c r="R341" t="s">
        <v>1110</v>
      </c>
      <c r="S341" t="s">
        <v>1111</v>
      </c>
      <c r="T341" t="s">
        <v>264</v>
      </c>
      <c r="U341" t="s">
        <v>188</v>
      </c>
      <c r="V341" t="s">
        <v>1111</v>
      </c>
      <c r="W341" t="s">
        <v>404</v>
      </c>
      <c r="X341" t="s">
        <v>263</v>
      </c>
      <c r="Y341" t="s">
        <v>1112</v>
      </c>
      <c r="Z341" t="str">
        <f>INDEX(Coding!$B:$B,MATCH(N341,Coding!$A:$A,0))</f>
        <v>Reds</v>
      </c>
      <c r="AA341" t="str">
        <f>INDEX(Coding!$B:$B,MATCH(O341,Coding!$A:$A,0))</f>
        <v>NA</v>
      </c>
      <c r="AB341" t="str">
        <f>INDEX(Coding!$B:$B,MATCH(P341,Coding!$A:$A,0))</f>
        <v>Crusaders</v>
      </c>
      <c r="AC341" t="str">
        <f>INDEX(Coding!$B:$B,MATCH(Q341,Coding!$A:$A,0))</f>
        <v>Highlanders</v>
      </c>
      <c r="AD341" t="str">
        <f>INDEX(Coding!$B:$B,MATCH(R341,Coding!$A:$A,0))</f>
        <v>NA</v>
      </c>
      <c r="AE341" t="str">
        <f>INDEX(Coding!$B:$B,MATCH(S341,Coding!$A:$A,0))</f>
        <v>NA</v>
      </c>
      <c r="AF341" t="str">
        <f>INDEX(Coding!$B:$B,MATCH(T341,Coding!$A:$A,0))</f>
        <v>Crusaders</v>
      </c>
      <c r="AG341" t="str">
        <f>INDEX(Coding!$B:$B,MATCH(U341,Coding!$A:$A,0))</f>
        <v>Chiefs</v>
      </c>
      <c r="AH341" t="str">
        <f>INDEX(Coding!$B:$B,MATCH(V341,Coding!$A:$A,0))</f>
        <v>NA</v>
      </c>
      <c r="AI341" t="str">
        <f>INDEX(Coding!$B:$B,MATCH(W341,Coding!$A:$A,0))</f>
        <v>NA</v>
      </c>
      <c r="AJ341" t="str">
        <f>INDEX(Coding!$B:$B,MATCH(X341,Coding!$A:$A,0))</f>
        <v>Blues</v>
      </c>
      <c r="AK341" t="str">
        <f>INDEX(Coding!$B:$B,MATCH(Y341,Coding!$A:$A,0))</f>
        <v>NA</v>
      </c>
    </row>
    <row r="342" spans="1:37">
      <c r="A342" s="7">
        <v>217644865</v>
      </c>
      <c r="B342" t="s">
        <v>38</v>
      </c>
      <c r="C342" t="s">
        <v>37</v>
      </c>
      <c r="D342" t="s">
        <v>37</v>
      </c>
      <c r="E342" t="s">
        <v>37</v>
      </c>
      <c r="F342" t="s">
        <v>38</v>
      </c>
      <c r="G342" t="s">
        <v>37</v>
      </c>
      <c r="H342" t="s">
        <v>37</v>
      </c>
      <c r="I342" t="s">
        <v>38</v>
      </c>
      <c r="J342" t="s">
        <v>37</v>
      </c>
      <c r="K342" t="s">
        <v>38</v>
      </c>
      <c r="L342" t="s">
        <v>37</v>
      </c>
      <c r="M342" t="s">
        <v>37</v>
      </c>
      <c r="N342" t="s">
        <v>50</v>
      </c>
      <c r="O342" t="s">
        <v>55</v>
      </c>
      <c r="P342" t="s">
        <v>1113</v>
      </c>
      <c r="Q342" t="s">
        <v>99</v>
      </c>
      <c r="R342" t="s">
        <v>99</v>
      </c>
      <c r="S342" t="s">
        <v>1114</v>
      </c>
      <c r="T342" t="s">
        <v>50</v>
      </c>
      <c r="U342" t="s">
        <v>99</v>
      </c>
      <c r="V342" t="s">
        <v>304</v>
      </c>
      <c r="W342" t="s">
        <v>1115</v>
      </c>
      <c r="X342" t="s">
        <v>55</v>
      </c>
      <c r="Y342" t="s">
        <v>304</v>
      </c>
      <c r="Z342" t="str">
        <f>INDEX(Coding!$B:$B,MATCH(N342,Coding!$A:$A,0))</f>
        <v>Crusaders</v>
      </c>
      <c r="AA342" t="str">
        <f>INDEX(Coding!$B:$B,MATCH(O342,Coding!$A:$A,0))</f>
        <v>Hurricanes</v>
      </c>
      <c r="AB342" t="str">
        <f>INDEX(Coding!$B:$B,MATCH(P342,Coding!$A:$A,0))</f>
        <v>Chiefs</v>
      </c>
      <c r="AC342" t="str">
        <f>INDEX(Coding!$B:$B,MATCH(Q342,Coding!$A:$A,0))</f>
        <v>NA</v>
      </c>
      <c r="AD342" t="str">
        <f>INDEX(Coding!$B:$B,MATCH(R342,Coding!$A:$A,0))</f>
        <v>NA</v>
      </c>
      <c r="AE342" t="str">
        <f>INDEX(Coding!$B:$B,MATCH(S342,Coding!$A:$A,0))</f>
        <v>NA</v>
      </c>
      <c r="AF342" t="str">
        <f>INDEX(Coding!$B:$B,MATCH(T342,Coding!$A:$A,0))</f>
        <v>Crusaders</v>
      </c>
      <c r="AG342" t="str">
        <f>INDEX(Coding!$B:$B,MATCH(U342,Coding!$A:$A,0))</f>
        <v>NA</v>
      </c>
      <c r="AH342" t="str">
        <f>INDEX(Coding!$B:$B,MATCH(V342,Coding!$A:$A,0))</f>
        <v>NA</v>
      </c>
      <c r="AI342" t="str">
        <f>INDEX(Coding!$B:$B,MATCH(W342,Coding!$A:$A,0))</f>
        <v>NA</v>
      </c>
      <c r="AJ342" t="str">
        <f>INDEX(Coding!$B:$B,MATCH(X342,Coding!$A:$A,0))</f>
        <v>Hurricanes</v>
      </c>
      <c r="AK342" t="str">
        <f>INDEX(Coding!$B:$B,MATCH(Y342,Coding!$A:$A,0))</f>
        <v>NA</v>
      </c>
    </row>
    <row r="343" spans="1:37">
      <c r="A343" s="7">
        <v>217644957</v>
      </c>
      <c r="B343" t="s">
        <v>38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37</v>
      </c>
      <c r="N343" t="s">
        <v>39</v>
      </c>
      <c r="O343" t="s">
        <v>1116</v>
      </c>
      <c r="P343" t="s">
        <v>39</v>
      </c>
      <c r="Q343" t="s">
        <v>39</v>
      </c>
      <c r="R343" t="s">
        <v>1117</v>
      </c>
      <c r="S343" t="s">
        <v>1118</v>
      </c>
      <c r="T343" t="s">
        <v>39</v>
      </c>
      <c r="U343" t="s">
        <v>39</v>
      </c>
      <c r="V343" t="s">
        <v>39</v>
      </c>
      <c r="W343" t="s">
        <v>49</v>
      </c>
      <c r="X343" t="s">
        <v>39</v>
      </c>
      <c r="Y343" t="s">
        <v>1119</v>
      </c>
      <c r="Z343" t="str">
        <f>INDEX(Coding!$B:$B,MATCH(N343,Coding!$A:$A,0))</f>
        <v>NA</v>
      </c>
      <c r="AA343" t="str">
        <f>INDEX(Coding!$B:$B,MATCH(O343,Coding!$A:$A,0))</f>
        <v>NA</v>
      </c>
      <c r="AB343" t="str">
        <f>INDEX(Coding!$B:$B,MATCH(P343,Coding!$A:$A,0))</f>
        <v>NA</v>
      </c>
      <c r="AC343" t="str">
        <f>INDEX(Coding!$B:$B,MATCH(Q343,Coding!$A:$A,0))</f>
        <v>NA</v>
      </c>
      <c r="AD343" t="str">
        <f>INDEX(Coding!$B:$B,MATCH(R343,Coding!$A:$A,0))</f>
        <v>NA</v>
      </c>
      <c r="AE343" t="str">
        <f>INDEX(Coding!$B:$B,MATCH(S343,Coding!$A:$A,0))</f>
        <v>NA</v>
      </c>
      <c r="AF343" t="str">
        <f>INDEX(Coding!$B:$B,MATCH(T343,Coding!$A:$A,0))</f>
        <v>NA</v>
      </c>
      <c r="AG343" t="str">
        <f>INDEX(Coding!$B:$B,MATCH(U343,Coding!$A:$A,0))</f>
        <v>NA</v>
      </c>
      <c r="AH343" t="str">
        <f>INDEX(Coding!$B:$B,MATCH(V343,Coding!$A:$A,0))</f>
        <v>NA</v>
      </c>
      <c r="AI343" t="str">
        <f>INDEX(Coding!$B:$B,MATCH(W343,Coding!$A:$A,0))</f>
        <v>NA</v>
      </c>
      <c r="AJ343" t="str">
        <f>INDEX(Coding!$B:$B,MATCH(X343,Coding!$A:$A,0))</f>
        <v>NA</v>
      </c>
      <c r="AK343" t="str">
        <f>INDEX(Coding!$B:$B,MATCH(Y343,Coding!$A:$A,0))</f>
        <v>NA</v>
      </c>
    </row>
    <row r="344" spans="1:37">
      <c r="A344" s="7">
        <v>217645145</v>
      </c>
      <c r="B344" t="s">
        <v>38</v>
      </c>
      <c r="C344" t="s">
        <v>38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38</v>
      </c>
      <c r="K344" t="s">
        <v>38</v>
      </c>
      <c r="L344" t="s">
        <v>37</v>
      </c>
      <c r="M344" t="s">
        <v>37</v>
      </c>
      <c r="N344" t="s">
        <v>46</v>
      </c>
      <c r="O344" t="s">
        <v>131</v>
      </c>
      <c r="P344" t="s">
        <v>47</v>
      </c>
      <c r="Q344" t="s">
        <v>43</v>
      </c>
      <c r="R344" t="s">
        <v>500</v>
      </c>
      <c r="S344" t="s">
        <v>304</v>
      </c>
      <c r="T344" t="s">
        <v>59</v>
      </c>
      <c r="U344" t="s">
        <v>59</v>
      </c>
      <c r="V344" t="s">
        <v>101</v>
      </c>
      <c r="W344" t="s">
        <v>304</v>
      </c>
      <c r="X344" t="s">
        <v>46</v>
      </c>
      <c r="Y344" t="s">
        <v>71</v>
      </c>
      <c r="Z344" t="str">
        <f>INDEX(Coding!$B:$B,MATCH(N344,Coding!$A:$A,0))</f>
        <v>Brumbies</v>
      </c>
      <c r="AA344" t="str">
        <f>INDEX(Coding!$B:$B,MATCH(O344,Coding!$A:$A,0))</f>
        <v>Force</v>
      </c>
      <c r="AB344" t="str">
        <f>INDEX(Coding!$B:$B,MATCH(P344,Coding!$A:$A,0))</f>
        <v>Blues</v>
      </c>
      <c r="AC344" t="str">
        <f>INDEX(Coding!$B:$B,MATCH(Q344,Coding!$A:$A,0))</f>
        <v>Highlanders</v>
      </c>
      <c r="AD344" t="str">
        <f>INDEX(Coding!$B:$B,MATCH(R344,Coding!$A:$A,0))</f>
        <v>Moana Pasifika</v>
      </c>
      <c r="AE344" t="str">
        <f>INDEX(Coding!$B:$B,MATCH(S344,Coding!$A:$A,0))</f>
        <v>NA</v>
      </c>
      <c r="AF344" t="str">
        <f>INDEX(Coding!$B:$B,MATCH(T344,Coding!$A:$A,0))</f>
        <v>Chiefs</v>
      </c>
      <c r="AG344" t="str">
        <f>INDEX(Coding!$B:$B,MATCH(U344,Coding!$A:$A,0))</f>
        <v>Chiefs</v>
      </c>
      <c r="AH344" t="str">
        <f>INDEX(Coding!$B:$B,MATCH(V344,Coding!$A:$A,0))</f>
        <v>Drua</v>
      </c>
      <c r="AI344" t="str">
        <f>INDEX(Coding!$B:$B,MATCH(W344,Coding!$A:$A,0))</f>
        <v>NA</v>
      </c>
      <c r="AJ344" t="str">
        <f>INDEX(Coding!$B:$B,MATCH(X344,Coding!$A:$A,0))</f>
        <v>Brumbies</v>
      </c>
      <c r="AK344" t="str">
        <f>INDEX(Coding!$B:$B,MATCH(Y344,Coding!$A:$A,0))</f>
        <v>Reds</v>
      </c>
    </row>
    <row r="345" spans="1:37">
      <c r="A345" s="7">
        <v>217645215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38</v>
      </c>
      <c r="N345" t="s">
        <v>71</v>
      </c>
      <c r="O345" t="s">
        <v>663</v>
      </c>
      <c r="P345" t="s">
        <v>43</v>
      </c>
      <c r="Q345" t="s">
        <v>43</v>
      </c>
      <c r="R345" t="s">
        <v>153</v>
      </c>
      <c r="S345" t="s">
        <v>290</v>
      </c>
      <c r="T345" t="s">
        <v>50</v>
      </c>
      <c r="U345" t="s">
        <v>153</v>
      </c>
      <c r="V345" t="s">
        <v>1120</v>
      </c>
      <c r="W345" t="s">
        <v>304</v>
      </c>
      <c r="X345" t="s">
        <v>50</v>
      </c>
      <c r="Y345" t="s">
        <v>46</v>
      </c>
      <c r="Z345" t="str">
        <f>INDEX(Coding!$B:$B,MATCH(N345,Coding!$A:$A,0))</f>
        <v>Reds</v>
      </c>
      <c r="AA345" t="str">
        <f>INDEX(Coding!$B:$B,MATCH(O345,Coding!$A:$A,0))</f>
        <v>NA</v>
      </c>
      <c r="AB345" t="str">
        <f>INDEX(Coding!$B:$B,MATCH(P345,Coding!$A:$A,0))</f>
        <v>Highlanders</v>
      </c>
      <c r="AC345" t="str">
        <f>INDEX(Coding!$B:$B,MATCH(Q345,Coding!$A:$A,0))</f>
        <v>Highlanders</v>
      </c>
      <c r="AD345" t="str">
        <f>INDEX(Coding!$B:$B,MATCH(R345,Coding!$A:$A,0))</f>
        <v>NA</v>
      </c>
      <c r="AE345" t="str">
        <f>INDEX(Coding!$B:$B,MATCH(S345,Coding!$A:$A,0))</f>
        <v>NA</v>
      </c>
      <c r="AF345" t="str">
        <f>INDEX(Coding!$B:$B,MATCH(T345,Coding!$A:$A,0))</f>
        <v>Crusaders</v>
      </c>
      <c r="AG345" t="str">
        <f>INDEX(Coding!$B:$B,MATCH(U345,Coding!$A:$A,0))</f>
        <v>NA</v>
      </c>
      <c r="AH345" t="str">
        <f>INDEX(Coding!$B:$B,MATCH(V345,Coding!$A:$A,0))</f>
        <v>NA</v>
      </c>
      <c r="AI345" t="str">
        <f>INDEX(Coding!$B:$B,MATCH(W345,Coding!$A:$A,0))</f>
        <v>NA</v>
      </c>
      <c r="AJ345" t="str">
        <f>INDEX(Coding!$B:$B,MATCH(X345,Coding!$A:$A,0))</f>
        <v>Crusaders</v>
      </c>
      <c r="AK345" t="str">
        <f>INDEX(Coding!$B:$B,MATCH(Y345,Coding!$A:$A,0))</f>
        <v>Brumbies</v>
      </c>
    </row>
    <row r="346" spans="1:37">
      <c r="A346" s="7">
        <v>217645325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38</v>
      </c>
      <c r="N346" t="s">
        <v>1121</v>
      </c>
      <c r="O346" t="s">
        <v>1121</v>
      </c>
      <c r="P346" t="s">
        <v>1121</v>
      </c>
      <c r="Q346" t="s">
        <v>1122</v>
      </c>
      <c r="R346" t="s">
        <v>1121</v>
      </c>
      <c r="S346" t="s">
        <v>1121</v>
      </c>
      <c r="T346" t="s">
        <v>1121</v>
      </c>
      <c r="U346" t="s">
        <v>1121</v>
      </c>
      <c r="V346" t="s">
        <v>1123</v>
      </c>
      <c r="W346" t="s">
        <v>1121</v>
      </c>
      <c r="X346" t="s">
        <v>1124</v>
      </c>
      <c r="Y346" t="s">
        <v>1121</v>
      </c>
      <c r="Z346" t="str">
        <f>INDEX(Coding!$B:$B,MATCH(N346,Coding!$A:$A,0))</f>
        <v>NA</v>
      </c>
      <c r="AA346" t="str">
        <f>INDEX(Coding!$B:$B,MATCH(O346,Coding!$A:$A,0))</f>
        <v>NA</v>
      </c>
      <c r="AB346" t="str">
        <f>INDEX(Coding!$B:$B,MATCH(P346,Coding!$A:$A,0))</f>
        <v>NA</v>
      </c>
      <c r="AC346" t="str">
        <f>INDEX(Coding!$B:$B,MATCH(Q346,Coding!$A:$A,0))</f>
        <v>NA</v>
      </c>
      <c r="AD346" t="str">
        <f>INDEX(Coding!$B:$B,MATCH(R346,Coding!$A:$A,0))</f>
        <v>NA</v>
      </c>
      <c r="AE346" t="str">
        <f>INDEX(Coding!$B:$B,MATCH(S346,Coding!$A:$A,0))</f>
        <v>NA</v>
      </c>
      <c r="AF346" t="str">
        <f>INDEX(Coding!$B:$B,MATCH(T346,Coding!$A:$A,0))</f>
        <v>NA</v>
      </c>
      <c r="AG346" t="str">
        <f>INDEX(Coding!$B:$B,MATCH(U346,Coding!$A:$A,0))</f>
        <v>NA</v>
      </c>
      <c r="AH346" t="str">
        <f>INDEX(Coding!$B:$B,MATCH(V346,Coding!$A:$A,0))</f>
        <v>NA</v>
      </c>
      <c r="AI346" t="str">
        <f>INDEX(Coding!$B:$B,MATCH(W346,Coding!$A:$A,0))</f>
        <v>NA</v>
      </c>
      <c r="AJ346" t="str">
        <f>INDEX(Coding!$B:$B,MATCH(X346,Coding!$A:$A,0))</f>
        <v>NA</v>
      </c>
      <c r="AK346" t="str">
        <f>INDEX(Coding!$B:$B,MATCH(Y346,Coding!$A:$A,0))</f>
        <v>NA</v>
      </c>
    </row>
    <row r="347" spans="1:37">
      <c r="A347" s="7">
        <v>217645363</v>
      </c>
      <c r="B347" t="s">
        <v>38</v>
      </c>
      <c r="C347" t="s">
        <v>38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38</v>
      </c>
      <c r="K347" t="s">
        <v>38</v>
      </c>
      <c r="L347" t="s">
        <v>37</v>
      </c>
      <c r="M347" t="s">
        <v>37</v>
      </c>
      <c r="N347" t="s">
        <v>1125</v>
      </c>
      <c r="O347" t="s">
        <v>949</v>
      </c>
      <c r="P347" t="s">
        <v>99</v>
      </c>
      <c r="Q347" t="s">
        <v>43</v>
      </c>
      <c r="R347" t="s">
        <v>187</v>
      </c>
      <c r="S347" t="s">
        <v>1126</v>
      </c>
      <c r="T347" t="s">
        <v>50</v>
      </c>
      <c r="U347" t="s">
        <v>59</v>
      </c>
      <c r="V347" t="s">
        <v>348</v>
      </c>
      <c r="W347" t="s">
        <v>1127</v>
      </c>
      <c r="X347" t="s">
        <v>47</v>
      </c>
      <c r="Y347" t="s">
        <v>50</v>
      </c>
      <c r="Z347" t="str">
        <f>INDEX(Coding!$B:$B,MATCH(N347,Coding!$A:$A,0))</f>
        <v>Hurricanes</v>
      </c>
      <c r="AA347" t="str">
        <f>INDEX(Coding!$B:$B,MATCH(O347,Coding!$A:$A,0))</f>
        <v>NA</v>
      </c>
      <c r="AB347" t="str">
        <f>INDEX(Coding!$B:$B,MATCH(P347,Coding!$A:$A,0))</f>
        <v>NA</v>
      </c>
      <c r="AC347" t="str">
        <f>INDEX(Coding!$B:$B,MATCH(Q347,Coding!$A:$A,0))</f>
        <v>Highlanders</v>
      </c>
      <c r="AD347" t="str">
        <f>INDEX(Coding!$B:$B,MATCH(R347,Coding!$A:$A,0))</f>
        <v>NA</v>
      </c>
      <c r="AE347" t="str">
        <f>INDEX(Coding!$B:$B,MATCH(S347,Coding!$A:$A,0))</f>
        <v>NA</v>
      </c>
      <c r="AF347" t="str">
        <f>INDEX(Coding!$B:$B,MATCH(T347,Coding!$A:$A,0))</f>
        <v>Crusaders</v>
      </c>
      <c r="AG347" t="str">
        <f>INDEX(Coding!$B:$B,MATCH(U347,Coding!$A:$A,0))</f>
        <v>Chiefs</v>
      </c>
      <c r="AH347" t="str">
        <f>INDEX(Coding!$B:$B,MATCH(V347,Coding!$A:$A,0))</f>
        <v>NA</v>
      </c>
      <c r="AI347" t="str">
        <f>INDEX(Coding!$B:$B,MATCH(W347,Coding!$A:$A,0))</f>
        <v>NA</v>
      </c>
      <c r="AJ347" t="str">
        <f>INDEX(Coding!$B:$B,MATCH(X347,Coding!$A:$A,0))</f>
        <v>Blues</v>
      </c>
      <c r="AK347" t="str">
        <f>INDEX(Coding!$B:$B,MATCH(Y347,Coding!$A:$A,0))</f>
        <v>Crusaders</v>
      </c>
    </row>
    <row r="348" spans="1:37">
      <c r="A348" s="7">
        <v>217645372</v>
      </c>
      <c r="B348" t="s">
        <v>37</v>
      </c>
      <c r="C348" t="s">
        <v>38</v>
      </c>
      <c r="D348" t="s">
        <v>38</v>
      </c>
      <c r="E348" t="s">
        <v>37</v>
      </c>
      <c r="F348" t="s">
        <v>37</v>
      </c>
      <c r="G348" t="s">
        <v>37</v>
      </c>
      <c r="H348" t="s">
        <v>37</v>
      </c>
      <c r="I348" t="s">
        <v>38</v>
      </c>
      <c r="J348" t="s">
        <v>38</v>
      </c>
      <c r="K348" t="s">
        <v>37</v>
      </c>
      <c r="L348" t="s">
        <v>37</v>
      </c>
      <c r="M348" t="s">
        <v>37</v>
      </c>
      <c r="N348" t="s">
        <v>1128</v>
      </c>
      <c r="O348" t="s">
        <v>1129</v>
      </c>
      <c r="P348" t="s">
        <v>1130</v>
      </c>
      <c r="Q348" t="s">
        <v>1131</v>
      </c>
      <c r="R348" t="s">
        <v>1132</v>
      </c>
      <c r="S348" t="s">
        <v>1133</v>
      </c>
      <c r="T348" t="s">
        <v>1134</v>
      </c>
      <c r="U348" t="s">
        <v>1135</v>
      </c>
      <c r="V348" t="s">
        <v>1136</v>
      </c>
      <c r="W348" t="s">
        <v>1137</v>
      </c>
      <c r="X348" t="s">
        <v>1134</v>
      </c>
      <c r="Y348" t="s">
        <v>1138</v>
      </c>
      <c r="Z348" t="str">
        <f>INDEX(Coding!$B:$B,MATCH(N348,Coding!$A:$A,0))</f>
        <v>NA</v>
      </c>
      <c r="AA348" t="str">
        <f>INDEX(Coding!$B:$B,MATCH(O348,Coding!$A:$A,0))</f>
        <v>NA</v>
      </c>
      <c r="AB348" t="str">
        <f>INDEX(Coding!$B:$B,MATCH(P348,Coding!$A:$A,0))</f>
        <v>NA</v>
      </c>
      <c r="AC348" t="str">
        <f>INDEX(Coding!$B:$B,MATCH(Q348,Coding!$A:$A,0))</f>
        <v>NA</v>
      </c>
      <c r="AD348" t="str">
        <f>INDEX(Coding!$B:$B,MATCH(R348,Coding!$A:$A,0))</f>
        <v>NA</v>
      </c>
      <c r="AE348" t="str">
        <f>INDEX(Coding!$B:$B,MATCH(S348,Coding!$A:$A,0))</f>
        <v>NA</v>
      </c>
      <c r="AF348" t="str">
        <f>INDEX(Coding!$B:$B,MATCH(T348,Coding!$A:$A,0))</f>
        <v>NA</v>
      </c>
      <c r="AG348" t="str">
        <f>INDEX(Coding!$B:$B,MATCH(U348,Coding!$A:$A,0))</f>
        <v>NA</v>
      </c>
      <c r="AH348" t="str">
        <f>INDEX(Coding!$B:$B,MATCH(V348,Coding!$A:$A,0))</f>
        <v>NA</v>
      </c>
      <c r="AI348" t="str">
        <f>INDEX(Coding!$B:$B,MATCH(W348,Coding!$A:$A,0))</f>
        <v>NA</v>
      </c>
      <c r="AJ348" t="str">
        <f>INDEX(Coding!$B:$B,MATCH(X348,Coding!$A:$A,0))</f>
        <v>NA</v>
      </c>
      <c r="AK348" t="str">
        <f>INDEX(Coding!$B:$B,MATCH(Y348,Coding!$A:$A,0))</f>
        <v>NA</v>
      </c>
    </row>
    <row r="349" spans="1:37">
      <c r="A349" s="7">
        <v>217645410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38</v>
      </c>
      <c r="N349" t="s">
        <v>1139</v>
      </c>
      <c r="O349" t="s">
        <v>1140</v>
      </c>
      <c r="P349" t="s">
        <v>1141</v>
      </c>
      <c r="Q349" t="s">
        <v>1142</v>
      </c>
      <c r="R349" t="s">
        <v>1143</v>
      </c>
      <c r="S349" t="s">
        <v>1144</v>
      </c>
      <c r="T349" t="s">
        <v>97</v>
      </c>
      <c r="U349" t="s">
        <v>1145</v>
      </c>
      <c r="V349" t="s">
        <v>1146</v>
      </c>
      <c r="W349" t="s">
        <v>1147</v>
      </c>
      <c r="X349" t="s">
        <v>1148</v>
      </c>
      <c r="Y349" t="s">
        <v>1149</v>
      </c>
      <c r="Z349" t="str">
        <f>INDEX(Coding!$B:$B,MATCH(N349,Coding!$A:$A,0))</f>
        <v>NA</v>
      </c>
      <c r="AA349" t="str">
        <f>INDEX(Coding!$B:$B,MATCH(O349,Coding!$A:$A,0))</f>
        <v>NA</v>
      </c>
      <c r="AB349" t="str">
        <f>INDEX(Coding!$B:$B,MATCH(P349,Coding!$A:$A,0))</f>
        <v>NA</v>
      </c>
      <c r="AC349" t="str">
        <f>INDEX(Coding!$B:$B,MATCH(Q349,Coding!$A:$A,0))</f>
        <v>NA</v>
      </c>
      <c r="AD349" t="str">
        <f>INDEX(Coding!$B:$B,MATCH(R349,Coding!$A:$A,0))</f>
        <v>NA</v>
      </c>
      <c r="AE349" t="str">
        <f>INDEX(Coding!$B:$B,MATCH(S349,Coding!$A:$A,0))</f>
        <v>NA</v>
      </c>
      <c r="AF349" t="str">
        <f>INDEX(Coding!$B:$B,MATCH(T349,Coding!$A:$A,0))</f>
        <v>NA</v>
      </c>
      <c r="AG349" t="str">
        <f>INDEX(Coding!$B:$B,MATCH(U349,Coding!$A:$A,0))</f>
        <v>Hurricanes</v>
      </c>
      <c r="AH349" t="str">
        <f>INDEX(Coding!$B:$B,MATCH(V349,Coding!$A:$A,0))</f>
        <v>NA</v>
      </c>
      <c r="AI349" t="str">
        <f>INDEX(Coding!$B:$B,MATCH(W349,Coding!$A:$A,0))</f>
        <v>NA</v>
      </c>
      <c r="AJ349" t="str">
        <f>INDEX(Coding!$B:$B,MATCH(X349,Coding!$A:$A,0))</f>
        <v>NA</v>
      </c>
      <c r="AK349" t="str">
        <f>INDEX(Coding!$B:$B,MATCH(Y349,Coding!$A:$A,0))</f>
        <v>NA</v>
      </c>
    </row>
    <row r="350" spans="1:37">
      <c r="A350" s="7">
        <v>217645562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38</v>
      </c>
      <c r="J350" t="s">
        <v>37</v>
      </c>
      <c r="K350" t="s">
        <v>38</v>
      </c>
      <c r="L350" t="s">
        <v>37</v>
      </c>
      <c r="M350" t="s">
        <v>37</v>
      </c>
      <c r="N350" t="s">
        <v>339</v>
      </c>
      <c r="O350" t="s">
        <v>663</v>
      </c>
      <c r="P350" t="s">
        <v>1150</v>
      </c>
      <c r="Q350" t="s">
        <v>1151</v>
      </c>
      <c r="R350" t="s">
        <v>1152</v>
      </c>
      <c r="S350" t="s">
        <v>1153</v>
      </c>
      <c r="T350" t="s">
        <v>1154</v>
      </c>
      <c r="U350" t="s">
        <v>1155</v>
      </c>
      <c r="V350" t="s">
        <v>1156</v>
      </c>
      <c r="W350" t="s">
        <v>1157</v>
      </c>
      <c r="X350" t="s">
        <v>263</v>
      </c>
      <c r="Y350" t="s">
        <v>1158</v>
      </c>
      <c r="Z350" t="str">
        <f>INDEX(Coding!$B:$B,MATCH(N350,Coding!$A:$A,0))</f>
        <v>Reds</v>
      </c>
      <c r="AA350" t="str">
        <f>INDEX(Coding!$B:$B,MATCH(O350,Coding!$A:$A,0))</f>
        <v>NA</v>
      </c>
      <c r="AB350" t="str">
        <f>INDEX(Coding!$B:$B,MATCH(P350,Coding!$A:$A,0))</f>
        <v>NA</v>
      </c>
      <c r="AC350" t="str">
        <f>INDEX(Coding!$B:$B,MATCH(Q350,Coding!$A:$A,0))</f>
        <v>NA</v>
      </c>
      <c r="AD350" t="str">
        <f>INDEX(Coding!$B:$B,MATCH(R350,Coding!$A:$A,0))</f>
        <v>NA</v>
      </c>
      <c r="AE350" t="str">
        <f>INDEX(Coding!$B:$B,MATCH(S350,Coding!$A:$A,0))</f>
        <v>NA</v>
      </c>
      <c r="AF350" t="str">
        <f>INDEX(Coding!$B:$B,MATCH(T350,Coding!$A:$A,0))</f>
        <v>NA</v>
      </c>
      <c r="AG350" t="str">
        <f>INDEX(Coding!$B:$B,MATCH(U350,Coding!$A:$A,0))</f>
        <v>NA</v>
      </c>
      <c r="AH350" t="str">
        <f>INDEX(Coding!$B:$B,MATCH(V350,Coding!$A:$A,0))</f>
        <v>NA</v>
      </c>
      <c r="AI350" t="str">
        <f>INDEX(Coding!$B:$B,MATCH(W350,Coding!$A:$A,0))</f>
        <v>NA</v>
      </c>
      <c r="AJ350" t="str">
        <f>INDEX(Coding!$B:$B,MATCH(X350,Coding!$A:$A,0))</f>
        <v>Blues</v>
      </c>
      <c r="AK350" t="str">
        <f>INDEX(Coding!$B:$B,MATCH(Y350,Coding!$A:$A,0))</f>
        <v>NA</v>
      </c>
    </row>
    <row r="351" spans="1:37">
      <c r="A351" s="7">
        <v>217645592</v>
      </c>
      <c r="B351" t="s">
        <v>37</v>
      </c>
      <c r="C351" t="s">
        <v>38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38</v>
      </c>
      <c r="K351" t="s">
        <v>37</v>
      </c>
      <c r="L351" t="s">
        <v>37</v>
      </c>
      <c r="M351" t="s">
        <v>37</v>
      </c>
      <c r="N351" t="s">
        <v>1159</v>
      </c>
      <c r="O351" t="s">
        <v>1159</v>
      </c>
      <c r="P351" t="s">
        <v>1159</v>
      </c>
      <c r="Q351" t="s">
        <v>1159</v>
      </c>
      <c r="R351" t="s">
        <v>1159</v>
      </c>
      <c r="S351" t="s">
        <v>1159</v>
      </c>
      <c r="T351" t="s">
        <v>1159</v>
      </c>
      <c r="U351" t="s">
        <v>1159</v>
      </c>
      <c r="V351" t="s">
        <v>1159</v>
      </c>
      <c r="W351" t="s">
        <v>1159</v>
      </c>
      <c r="X351" t="s">
        <v>1159</v>
      </c>
      <c r="Y351" t="s">
        <v>1159</v>
      </c>
      <c r="Z351" t="str">
        <f>INDEX(Coding!$B:$B,MATCH(N351,Coding!$A:$A,0))</f>
        <v>NA</v>
      </c>
      <c r="AA351" t="str">
        <f>INDEX(Coding!$B:$B,MATCH(O351,Coding!$A:$A,0))</f>
        <v>NA</v>
      </c>
      <c r="AB351" t="str">
        <f>INDEX(Coding!$B:$B,MATCH(P351,Coding!$A:$A,0))</f>
        <v>NA</v>
      </c>
      <c r="AC351" t="str">
        <f>INDEX(Coding!$B:$B,MATCH(Q351,Coding!$A:$A,0))</f>
        <v>NA</v>
      </c>
      <c r="AD351" t="str">
        <f>INDEX(Coding!$B:$B,MATCH(R351,Coding!$A:$A,0))</f>
        <v>NA</v>
      </c>
      <c r="AE351" t="str">
        <f>INDEX(Coding!$B:$B,MATCH(S351,Coding!$A:$A,0))</f>
        <v>NA</v>
      </c>
      <c r="AF351" t="str">
        <f>INDEX(Coding!$B:$B,MATCH(T351,Coding!$A:$A,0))</f>
        <v>NA</v>
      </c>
      <c r="AG351" t="str">
        <f>INDEX(Coding!$B:$B,MATCH(U351,Coding!$A:$A,0))</f>
        <v>NA</v>
      </c>
      <c r="AH351" t="str">
        <f>INDEX(Coding!$B:$B,MATCH(V351,Coding!$A:$A,0))</f>
        <v>NA</v>
      </c>
      <c r="AI351" t="str">
        <f>INDEX(Coding!$B:$B,MATCH(W351,Coding!$A:$A,0))</f>
        <v>NA</v>
      </c>
      <c r="AJ351" t="str">
        <f>INDEX(Coding!$B:$B,MATCH(X351,Coding!$A:$A,0))</f>
        <v>NA</v>
      </c>
      <c r="AK351" t="str">
        <f>INDEX(Coding!$B:$B,MATCH(Y351,Coding!$A:$A,0))</f>
        <v>NA</v>
      </c>
    </row>
    <row r="352" spans="1:37">
      <c r="A352" s="7">
        <v>217645779</v>
      </c>
      <c r="B352" t="s">
        <v>38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153</v>
      </c>
      <c r="O352" t="s">
        <v>153</v>
      </c>
      <c r="P352" t="s">
        <v>153</v>
      </c>
      <c r="Q352" t="s">
        <v>153</v>
      </c>
      <c r="R352" t="s">
        <v>153</v>
      </c>
      <c r="S352" t="s">
        <v>153</v>
      </c>
      <c r="T352" t="s">
        <v>153</v>
      </c>
      <c r="U352" t="s">
        <v>1160</v>
      </c>
      <c r="V352" t="s">
        <v>153</v>
      </c>
      <c r="W352" t="s">
        <v>153</v>
      </c>
      <c r="X352" t="s">
        <v>153</v>
      </c>
      <c r="Y352" t="s">
        <v>153</v>
      </c>
      <c r="Z352" t="str">
        <f>INDEX(Coding!$B:$B,MATCH(N352,Coding!$A:$A,0))</f>
        <v>NA</v>
      </c>
      <c r="AA352" t="str">
        <f>INDEX(Coding!$B:$B,MATCH(O352,Coding!$A:$A,0))</f>
        <v>NA</v>
      </c>
      <c r="AB352" t="str">
        <f>INDEX(Coding!$B:$B,MATCH(P352,Coding!$A:$A,0))</f>
        <v>NA</v>
      </c>
      <c r="AC352" t="str">
        <f>INDEX(Coding!$B:$B,MATCH(Q352,Coding!$A:$A,0))</f>
        <v>NA</v>
      </c>
      <c r="AD352" t="str">
        <f>INDEX(Coding!$B:$B,MATCH(R352,Coding!$A:$A,0))</f>
        <v>NA</v>
      </c>
      <c r="AE352" t="str">
        <f>INDEX(Coding!$B:$B,MATCH(S352,Coding!$A:$A,0))</f>
        <v>NA</v>
      </c>
      <c r="AF352" t="str">
        <f>INDEX(Coding!$B:$B,MATCH(T352,Coding!$A:$A,0))</f>
        <v>NA</v>
      </c>
      <c r="AG352" t="str">
        <f>INDEX(Coding!$B:$B,MATCH(U352,Coding!$A:$A,0))</f>
        <v>NA</v>
      </c>
      <c r="AH352" t="str">
        <f>INDEX(Coding!$B:$B,MATCH(V352,Coding!$A:$A,0))</f>
        <v>NA</v>
      </c>
      <c r="AI352" t="str">
        <f>INDEX(Coding!$B:$B,MATCH(W352,Coding!$A:$A,0))</f>
        <v>NA</v>
      </c>
      <c r="AJ352" t="str">
        <f>INDEX(Coding!$B:$B,MATCH(X352,Coding!$A:$A,0))</f>
        <v>NA</v>
      </c>
      <c r="AK352" t="str">
        <f>INDEX(Coding!$B:$B,MATCH(Y352,Coding!$A:$A,0))</f>
        <v>NA</v>
      </c>
    </row>
    <row r="353" spans="1:37">
      <c r="A353" s="7">
        <v>217645838</v>
      </c>
      <c r="B353" t="s">
        <v>38</v>
      </c>
      <c r="C353" t="s">
        <v>38</v>
      </c>
      <c r="D353" t="s">
        <v>37</v>
      </c>
      <c r="E353" t="s">
        <v>37</v>
      </c>
      <c r="F353" t="s">
        <v>38</v>
      </c>
      <c r="G353" t="s">
        <v>37</v>
      </c>
      <c r="H353" t="s">
        <v>37</v>
      </c>
      <c r="I353" t="s">
        <v>37</v>
      </c>
      <c r="J353" t="s">
        <v>37</v>
      </c>
      <c r="K353" t="s">
        <v>38</v>
      </c>
      <c r="L353" t="s">
        <v>37</v>
      </c>
      <c r="M353" t="s">
        <v>37</v>
      </c>
      <c r="N353" t="s">
        <v>264</v>
      </c>
      <c r="O353" t="s">
        <v>187</v>
      </c>
      <c r="P353" t="s">
        <v>260</v>
      </c>
      <c r="Q353" t="s">
        <v>263</v>
      </c>
      <c r="R353" t="s">
        <v>407</v>
      </c>
      <c r="S353" t="s">
        <v>191</v>
      </c>
      <c r="T353" t="s">
        <v>188</v>
      </c>
      <c r="U353" t="s">
        <v>188</v>
      </c>
      <c r="V353" t="s">
        <v>187</v>
      </c>
      <c r="W353" t="s">
        <v>187</v>
      </c>
      <c r="X353" t="s">
        <v>263</v>
      </c>
      <c r="Y353" t="s">
        <v>392</v>
      </c>
      <c r="Z353" t="str">
        <f>INDEX(Coding!$B:$B,MATCH(N353,Coding!$A:$A,0))</f>
        <v>Crusaders</v>
      </c>
      <c r="AA353" t="str">
        <f>INDEX(Coding!$B:$B,MATCH(O353,Coding!$A:$A,0))</f>
        <v>NA</v>
      </c>
      <c r="AB353" t="str">
        <f>INDEX(Coding!$B:$B,MATCH(P353,Coding!$A:$A,0))</f>
        <v>Highlanders</v>
      </c>
      <c r="AC353" t="str">
        <f>INDEX(Coding!$B:$B,MATCH(Q353,Coding!$A:$A,0))</f>
        <v>Blues</v>
      </c>
      <c r="AD353" t="str">
        <f>INDEX(Coding!$B:$B,MATCH(R353,Coding!$A:$A,0))</f>
        <v>NA</v>
      </c>
      <c r="AE353" t="str">
        <f>INDEX(Coding!$B:$B,MATCH(S353,Coding!$A:$A,0))</f>
        <v>NA</v>
      </c>
      <c r="AF353" t="str">
        <f>INDEX(Coding!$B:$B,MATCH(T353,Coding!$A:$A,0))</f>
        <v>Chiefs</v>
      </c>
      <c r="AG353" t="str">
        <f>INDEX(Coding!$B:$B,MATCH(U353,Coding!$A:$A,0))</f>
        <v>Chiefs</v>
      </c>
      <c r="AH353" t="str">
        <f>INDEX(Coding!$B:$B,MATCH(V353,Coding!$A:$A,0))</f>
        <v>NA</v>
      </c>
      <c r="AI353" t="str">
        <f>INDEX(Coding!$B:$B,MATCH(W353,Coding!$A:$A,0))</f>
        <v>NA</v>
      </c>
      <c r="AJ353" t="str">
        <f>INDEX(Coding!$B:$B,MATCH(X353,Coding!$A:$A,0))</f>
        <v>Blues</v>
      </c>
      <c r="AK353" t="str">
        <f>INDEX(Coding!$B:$B,MATCH(Y353,Coding!$A:$A,0))</f>
        <v>Brumbies</v>
      </c>
    </row>
    <row r="354" spans="1:37">
      <c r="A354" s="7">
        <v>217645969</v>
      </c>
      <c r="B354" t="s">
        <v>38</v>
      </c>
      <c r="C354" t="s">
        <v>37</v>
      </c>
      <c r="D354" t="s">
        <v>37</v>
      </c>
      <c r="E354" t="s">
        <v>37</v>
      </c>
      <c r="F354" t="s">
        <v>38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55</v>
      </c>
      <c r="O354" t="s">
        <v>35</v>
      </c>
      <c r="P354" t="s">
        <v>50</v>
      </c>
      <c r="Q354" t="s">
        <v>59</v>
      </c>
      <c r="R354" t="s">
        <v>179</v>
      </c>
      <c r="S354" t="s">
        <v>56</v>
      </c>
      <c r="T354" t="s">
        <v>47</v>
      </c>
      <c r="U354" t="s">
        <v>59</v>
      </c>
      <c r="V354" t="s">
        <v>59</v>
      </c>
      <c r="W354" t="s">
        <v>56</v>
      </c>
      <c r="X354" t="s">
        <v>360</v>
      </c>
      <c r="Y354" t="s">
        <v>69</v>
      </c>
      <c r="Z354" t="str">
        <f>INDEX(Coding!$B:$B,MATCH(N354,Coding!$A:$A,0))</f>
        <v>Hurricanes</v>
      </c>
      <c r="AA354" t="str">
        <f>INDEX(Coding!$B:$B,MATCH(O354,Coding!$A:$A,0))</f>
        <v>NA</v>
      </c>
      <c r="AB354" t="str">
        <f>INDEX(Coding!$B:$B,MATCH(P354,Coding!$A:$A,0))</f>
        <v>Crusaders</v>
      </c>
      <c r="AC354" t="str">
        <f>INDEX(Coding!$B:$B,MATCH(Q354,Coding!$A:$A,0))</f>
        <v>Chiefs</v>
      </c>
      <c r="AD354" t="str">
        <f>INDEX(Coding!$B:$B,MATCH(R354,Coding!$A:$A,0))</f>
        <v>Moana Pasifika</v>
      </c>
      <c r="AE354" t="str">
        <f>INDEX(Coding!$B:$B,MATCH(S354,Coding!$A:$A,0))</f>
        <v>NA</v>
      </c>
      <c r="AF354" t="str">
        <f>INDEX(Coding!$B:$B,MATCH(T354,Coding!$A:$A,0))</f>
        <v>Blues</v>
      </c>
      <c r="AG354" t="str">
        <f>INDEX(Coding!$B:$B,MATCH(U354,Coding!$A:$A,0))</f>
        <v>Chiefs</v>
      </c>
      <c r="AH354" t="str">
        <f>INDEX(Coding!$B:$B,MATCH(V354,Coding!$A:$A,0))</f>
        <v>Chiefs</v>
      </c>
      <c r="AI354" t="str">
        <f>INDEX(Coding!$B:$B,MATCH(W354,Coding!$A:$A,0))</f>
        <v>NA</v>
      </c>
      <c r="AJ354" t="str">
        <f>INDEX(Coding!$B:$B,MATCH(X354,Coding!$A:$A,0))</f>
        <v>Waratahs</v>
      </c>
      <c r="AK354" t="str">
        <f>INDEX(Coding!$B:$B,MATCH(Y354,Coding!$A:$A,0))</f>
        <v>NA</v>
      </c>
    </row>
    <row r="355" spans="1:37">
      <c r="A355" s="7">
        <v>217646170</v>
      </c>
      <c r="B355" t="s">
        <v>37</v>
      </c>
      <c r="C355" t="s">
        <v>37</v>
      </c>
      <c r="D355" t="s">
        <v>38</v>
      </c>
      <c r="E355" t="s">
        <v>38</v>
      </c>
      <c r="F355" t="s">
        <v>37</v>
      </c>
      <c r="G355" t="s">
        <v>37</v>
      </c>
      <c r="H355" t="s">
        <v>38</v>
      </c>
      <c r="I355" t="s">
        <v>38</v>
      </c>
      <c r="J355" t="s">
        <v>38</v>
      </c>
      <c r="K355" t="s">
        <v>37</v>
      </c>
      <c r="L355" t="s">
        <v>37</v>
      </c>
      <c r="M355" t="s">
        <v>37</v>
      </c>
      <c r="N355" t="s">
        <v>1161</v>
      </c>
      <c r="O355" t="s">
        <v>1162</v>
      </c>
      <c r="P355" t="s">
        <v>1163</v>
      </c>
      <c r="Q355" t="s">
        <v>1164</v>
      </c>
      <c r="R355" t="s">
        <v>1165</v>
      </c>
      <c r="S355" t="s">
        <v>1166</v>
      </c>
      <c r="T355" t="s">
        <v>1167</v>
      </c>
      <c r="U355" t="s">
        <v>1168</v>
      </c>
      <c r="V355" t="s">
        <v>1169</v>
      </c>
      <c r="W355" t="s">
        <v>1170</v>
      </c>
      <c r="X355" t="s">
        <v>1171</v>
      </c>
      <c r="Y355" t="s">
        <v>1172</v>
      </c>
      <c r="Z355" t="str">
        <f>INDEX(Coding!$B:$B,MATCH(N355,Coding!$A:$A,0))</f>
        <v>NA</v>
      </c>
      <c r="AA355" t="str">
        <f>INDEX(Coding!$B:$B,MATCH(O355,Coding!$A:$A,0))</f>
        <v>NA</v>
      </c>
      <c r="AB355" t="str">
        <f>INDEX(Coding!$B:$B,MATCH(P355,Coding!$A:$A,0))</f>
        <v>NA</v>
      </c>
      <c r="AC355" t="str">
        <f>INDEX(Coding!$B:$B,MATCH(Q355,Coding!$A:$A,0))</f>
        <v>NA</v>
      </c>
      <c r="AD355" t="str">
        <f>INDEX(Coding!$B:$B,MATCH(R355,Coding!$A:$A,0))</f>
        <v>NA</v>
      </c>
      <c r="AE355" t="str">
        <f>INDEX(Coding!$B:$B,MATCH(S355,Coding!$A:$A,0))</f>
        <v>NA</v>
      </c>
      <c r="AF355" t="str">
        <f>INDEX(Coding!$B:$B,MATCH(T355,Coding!$A:$A,0))</f>
        <v>NA</v>
      </c>
      <c r="AG355" t="str">
        <f>INDEX(Coding!$B:$B,MATCH(U355,Coding!$A:$A,0))</f>
        <v>NA</v>
      </c>
      <c r="AH355" t="str">
        <f>INDEX(Coding!$B:$B,MATCH(V355,Coding!$A:$A,0))</f>
        <v>NA</v>
      </c>
      <c r="AI355" t="str">
        <f>INDEX(Coding!$B:$B,MATCH(W355,Coding!$A:$A,0))</f>
        <v>NA</v>
      </c>
      <c r="AJ355" t="str">
        <f>INDEX(Coding!$B:$B,MATCH(X355,Coding!$A:$A,0))</f>
        <v>NA</v>
      </c>
      <c r="AK355" t="str">
        <f>INDEX(Coding!$B:$B,MATCH(Y355,Coding!$A:$A,0))</f>
        <v>NA</v>
      </c>
    </row>
    <row r="356" spans="1:37">
      <c r="A356" s="7">
        <v>217646326</v>
      </c>
      <c r="B356" t="s">
        <v>38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38</v>
      </c>
      <c r="K356" t="s">
        <v>38</v>
      </c>
      <c r="L356" t="s">
        <v>37</v>
      </c>
      <c r="M356" t="s">
        <v>37</v>
      </c>
      <c r="N356" t="s">
        <v>47</v>
      </c>
      <c r="O356" t="s">
        <v>46</v>
      </c>
      <c r="P356" t="s">
        <v>59</v>
      </c>
      <c r="Q356" t="s">
        <v>50</v>
      </c>
      <c r="R356" t="s">
        <v>101</v>
      </c>
      <c r="S356" t="s">
        <v>44</v>
      </c>
      <c r="T356" t="s">
        <v>43</v>
      </c>
      <c r="U356" t="s">
        <v>55</v>
      </c>
      <c r="V356" t="s">
        <v>221</v>
      </c>
      <c r="W356" t="s">
        <v>159</v>
      </c>
      <c r="X356" t="s">
        <v>71</v>
      </c>
      <c r="Y356" t="s">
        <v>54</v>
      </c>
      <c r="Z356" t="str">
        <f>INDEX(Coding!$B:$B,MATCH(N356,Coding!$A:$A,0))</f>
        <v>Blues</v>
      </c>
      <c r="AA356" t="str">
        <f>INDEX(Coding!$B:$B,MATCH(O356,Coding!$A:$A,0))</f>
        <v>Brumbies</v>
      </c>
      <c r="AB356" t="str">
        <f>INDEX(Coding!$B:$B,MATCH(P356,Coding!$A:$A,0))</f>
        <v>Chiefs</v>
      </c>
      <c r="AC356" t="str">
        <f>INDEX(Coding!$B:$B,MATCH(Q356,Coding!$A:$A,0))</f>
        <v>Crusaders</v>
      </c>
      <c r="AD356" t="str">
        <f>INDEX(Coding!$B:$B,MATCH(R356,Coding!$A:$A,0))</f>
        <v>Drua</v>
      </c>
      <c r="AE356" t="str">
        <f>INDEX(Coding!$B:$B,MATCH(S356,Coding!$A:$A,0))</f>
        <v>Force</v>
      </c>
      <c r="AF356" t="str">
        <f>INDEX(Coding!$B:$B,MATCH(T356,Coding!$A:$A,0))</f>
        <v>Highlanders</v>
      </c>
      <c r="AG356" t="str">
        <f>INDEX(Coding!$B:$B,MATCH(U356,Coding!$A:$A,0))</f>
        <v>Hurricanes</v>
      </c>
      <c r="AH356" t="str">
        <f>INDEX(Coding!$B:$B,MATCH(V356,Coding!$A:$A,0))</f>
        <v>Moana Pasifika</v>
      </c>
      <c r="AI356" t="str">
        <f>INDEX(Coding!$B:$B,MATCH(W356,Coding!$A:$A,0))</f>
        <v>NA</v>
      </c>
      <c r="AJ356" t="str">
        <f>INDEX(Coding!$B:$B,MATCH(X356,Coding!$A:$A,0))</f>
        <v>Reds</v>
      </c>
      <c r="AK356" t="str">
        <f>INDEX(Coding!$B:$B,MATCH(Y356,Coding!$A:$A,0))</f>
        <v>Waratahs</v>
      </c>
    </row>
    <row r="357" spans="1:37">
      <c r="A357" s="7">
        <v>217646709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38</v>
      </c>
      <c r="I357" t="s">
        <v>37</v>
      </c>
      <c r="J357" t="s">
        <v>38</v>
      </c>
      <c r="K357" t="s">
        <v>38</v>
      </c>
      <c r="L357" t="s">
        <v>37</v>
      </c>
      <c r="M357" t="s">
        <v>37</v>
      </c>
      <c r="N357" t="s">
        <v>47</v>
      </c>
      <c r="O357" t="s">
        <v>46</v>
      </c>
      <c r="P357" t="s">
        <v>1173</v>
      </c>
      <c r="Q357" t="s">
        <v>50</v>
      </c>
      <c r="R357" t="s">
        <v>101</v>
      </c>
      <c r="S357" t="s">
        <v>273</v>
      </c>
      <c r="T357" t="s">
        <v>43</v>
      </c>
      <c r="U357" t="s">
        <v>50</v>
      </c>
      <c r="V357" t="s">
        <v>221</v>
      </c>
      <c r="W357" t="s">
        <v>51</v>
      </c>
      <c r="X357" t="s">
        <v>71</v>
      </c>
      <c r="Y357" t="s">
        <v>54</v>
      </c>
      <c r="Z357" t="str">
        <f>INDEX(Coding!$B:$B,MATCH(N357,Coding!$A:$A,0))</f>
        <v>Blues</v>
      </c>
      <c r="AA357" t="str">
        <f>INDEX(Coding!$B:$B,MATCH(O357,Coding!$A:$A,0))</f>
        <v>Brumbies</v>
      </c>
      <c r="AB357" t="str">
        <f>INDEX(Coding!$B:$B,MATCH(P357,Coding!$A:$A,0))</f>
        <v>NA</v>
      </c>
      <c r="AC357" t="str">
        <f>INDEX(Coding!$B:$B,MATCH(Q357,Coding!$A:$A,0))</f>
        <v>Crusaders</v>
      </c>
      <c r="AD357" t="str">
        <f>INDEX(Coding!$B:$B,MATCH(R357,Coding!$A:$A,0))</f>
        <v>Drua</v>
      </c>
      <c r="AE357" t="str">
        <f>INDEX(Coding!$B:$B,MATCH(S357,Coding!$A:$A,0))</f>
        <v>Chiefs</v>
      </c>
      <c r="AF357" t="str">
        <f>INDEX(Coding!$B:$B,MATCH(T357,Coding!$A:$A,0))</f>
        <v>Highlanders</v>
      </c>
      <c r="AG357" t="str">
        <f>INDEX(Coding!$B:$B,MATCH(U357,Coding!$A:$A,0))</f>
        <v>Crusaders</v>
      </c>
      <c r="AH357" t="str">
        <f>INDEX(Coding!$B:$B,MATCH(V357,Coding!$A:$A,0))</f>
        <v>Moana Pasifika</v>
      </c>
      <c r="AI357" t="str">
        <f>INDEX(Coding!$B:$B,MATCH(W357,Coding!$A:$A,0))</f>
        <v>Rebels</v>
      </c>
      <c r="AJ357" t="str">
        <f>INDEX(Coding!$B:$B,MATCH(X357,Coding!$A:$A,0))</f>
        <v>Reds</v>
      </c>
      <c r="AK357" t="str">
        <f>INDEX(Coding!$B:$B,MATCH(Y357,Coding!$A:$A,0))</f>
        <v>Waratahs</v>
      </c>
    </row>
    <row r="358" spans="1:37">
      <c r="A358" s="7">
        <v>217647611</v>
      </c>
      <c r="B358" t="s">
        <v>38</v>
      </c>
      <c r="C358" t="s">
        <v>38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38</v>
      </c>
      <c r="J358" t="s">
        <v>38</v>
      </c>
      <c r="K358" t="s">
        <v>38</v>
      </c>
      <c r="L358" t="s">
        <v>37</v>
      </c>
      <c r="M358" t="s">
        <v>37</v>
      </c>
      <c r="N358" t="s">
        <v>1174</v>
      </c>
      <c r="O358" t="s">
        <v>1175</v>
      </c>
      <c r="P358" t="s">
        <v>1176</v>
      </c>
      <c r="Q358" t="s">
        <v>1177</v>
      </c>
      <c r="R358" t="s">
        <v>1178</v>
      </c>
      <c r="S358" t="s">
        <v>1166</v>
      </c>
      <c r="T358" t="s">
        <v>1179</v>
      </c>
      <c r="U358" t="s">
        <v>1180</v>
      </c>
      <c r="V358" t="s">
        <v>641</v>
      </c>
      <c r="W358" t="s">
        <v>1181</v>
      </c>
      <c r="X358" t="s">
        <v>1182</v>
      </c>
      <c r="Y358" t="s">
        <v>1172</v>
      </c>
      <c r="Z358" t="str">
        <f>INDEX(Coding!$B:$B,MATCH(N358,Coding!$A:$A,0))</f>
        <v>NA</v>
      </c>
      <c r="AA358" t="str">
        <f>INDEX(Coding!$B:$B,MATCH(O358,Coding!$A:$A,0))</f>
        <v>NA</v>
      </c>
      <c r="AB358" t="str">
        <f>INDEX(Coding!$B:$B,MATCH(P358,Coding!$A:$A,0))</f>
        <v>NA</v>
      </c>
      <c r="AC358" t="str">
        <f>INDEX(Coding!$B:$B,MATCH(Q358,Coding!$A:$A,0))</f>
        <v>NA</v>
      </c>
      <c r="AD358" t="str">
        <f>INDEX(Coding!$B:$B,MATCH(R358,Coding!$A:$A,0))</f>
        <v>NA</v>
      </c>
      <c r="AE358" t="str">
        <f>INDEX(Coding!$B:$B,MATCH(S358,Coding!$A:$A,0))</f>
        <v>NA</v>
      </c>
      <c r="AF358" t="str">
        <f>INDEX(Coding!$B:$B,MATCH(T358,Coding!$A:$A,0))</f>
        <v>NA</v>
      </c>
      <c r="AG358" t="str">
        <f>INDEX(Coding!$B:$B,MATCH(U358,Coding!$A:$A,0))</f>
        <v>NA</v>
      </c>
      <c r="AH358" t="str">
        <f>INDEX(Coding!$B:$B,MATCH(V358,Coding!$A:$A,0))</f>
        <v>NA</v>
      </c>
      <c r="AI358" t="str">
        <f>INDEX(Coding!$B:$B,MATCH(W358,Coding!$A:$A,0))</f>
        <v>NA</v>
      </c>
      <c r="AJ358" t="str">
        <f>INDEX(Coding!$B:$B,MATCH(X358,Coding!$A:$A,0))</f>
        <v>NA</v>
      </c>
      <c r="AK358" t="str">
        <f>INDEX(Coding!$B:$B,MATCH(Y358,Coding!$A:$A,0))</f>
        <v>NA</v>
      </c>
    </row>
    <row r="359" spans="1:37">
      <c r="A359" s="7">
        <v>217648679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38</v>
      </c>
      <c r="N359" t="s">
        <v>317</v>
      </c>
      <c r="O359" t="s">
        <v>317</v>
      </c>
      <c r="P359" t="s">
        <v>317</v>
      </c>
      <c r="Q359" t="s">
        <v>317</v>
      </c>
      <c r="R359" t="s">
        <v>317</v>
      </c>
      <c r="S359" t="s">
        <v>317</v>
      </c>
      <c r="T359" t="s">
        <v>317</v>
      </c>
      <c r="U359" t="s">
        <v>317</v>
      </c>
      <c r="V359" t="s">
        <v>317</v>
      </c>
      <c r="W359" t="s">
        <v>317</v>
      </c>
      <c r="X359" t="s">
        <v>317</v>
      </c>
      <c r="Y359" t="s">
        <v>317</v>
      </c>
      <c r="Z359" t="str">
        <f>INDEX(Coding!$B:$B,MATCH(N359,Coding!$A:$A,0))</f>
        <v>NA</v>
      </c>
      <c r="AA359" t="str">
        <f>INDEX(Coding!$B:$B,MATCH(O359,Coding!$A:$A,0))</f>
        <v>NA</v>
      </c>
      <c r="AB359" t="str">
        <f>INDEX(Coding!$B:$B,MATCH(P359,Coding!$A:$A,0))</f>
        <v>NA</v>
      </c>
      <c r="AC359" t="str">
        <f>INDEX(Coding!$B:$B,MATCH(Q359,Coding!$A:$A,0))</f>
        <v>NA</v>
      </c>
      <c r="AD359" t="str">
        <f>INDEX(Coding!$B:$B,MATCH(R359,Coding!$A:$A,0))</f>
        <v>NA</v>
      </c>
      <c r="AE359" t="str">
        <f>INDEX(Coding!$B:$B,MATCH(S359,Coding!$A:$A,0))</f>
        <v>NA</v>
      </c>
      <c r="AF359" t="str">
        <f>INDEX(Coding!$B:$B,MATCH(T359,Coding!$A:$A,0))</f>
        <v>NA</v>
      </c>
      <c r="AG359" t="str">
        <f>INDEX(Coding!$B:$B,MATCH(U359,Coding!$A:$A,0))</f>
        <v>NA</v>
      </c>
      <c r="AH359" t="str">
        <f>INDEX(Coding!$B:$B,MATCH(V359,Coding!$A:$A,0))</f>
        <v>NA</v>
      </c>
      <c r="AI359" t="str">
        <f>INDEX(Coding!$B:$B,MATCH(W359,Coding!$A:$A,0))</f>
        <v>NA</v>
      </c>
      <c r="AJ359" t="str">
        <f>INDEX(Coding!$B:$B,MATCH(X359,Coding!$A:$A,0))</f>
        <v>NA</v>
      </c>
      <c r="AK359" t="str">
        <f>INDEX(Coding!$B:$B,MATCH(Y359,Coding!$A:$A,0))</f>
        <v>NA</v>
      </c>
    </row>
    <row r="360" spans="1:37">
      <c r="A360" s="7">
        <v>217648892</v>
      </c>
      <c r="B360" t="s">
        <v>38</v>
      </c>
      <c r="C360" t="s">
        <v>38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700</v>
      </c>
      <c r="O360" t="s">
        <v>700</v>
      </c>
      <c r="P360" t="s">
        <v>278</v>
      </c>
      <c r="Q360" t="s">
        <v>645</v>
      </c>
      <c r="R360" t="s">
        <v>1183</v>
      </c>
      <c r="S360" t="s">
        <v>1184</v>
      </c>
      <c r="T360" t="s">
        <v>344</v>
      </c>
      <c r="U360" t="s">
        <v>344</v>
      </c>
      <c r="V360" t="s">
        <v>1185</v>
      </c>
      <c r="W360" t="s">
        <v>344</v>
      </c>
      <c r="X360" t="s">
        <v>131</v>
      </c>
      <c r="Y360" t="s">
        <v>645</v>
      </c>
      <c r="Z360" t="str">
        <f>INDEX(Coding!$B:$B,MATCH(N360,Coding!$A:$A,0))</f>
        <v>Force</v>
      </c>
      <c r="AA360" t="str">
        <f>INDEX(Coding!$B:$B,MATCH(O360,Coding!$A:$A,0))</f>
        <v>Force</v>
      </c>
      <c r="AB360" t="str">
        <f>INDEX(Coding!$B:$B,MATCH(P360,Coding!$A:$A,0))</f>
        <v>Blues</v>
      </c>
      <c r="AC360" t="str">
        <f>INDEX(Coding!$B:$B,MATCH(Q360,Coding!$A:$A,0))</f>
        <v>Hurricanes</v>
      </c>
      <c r="AD360" t="str">
        <f>INDEX(Coding!$B:$B,MATCH(R360,Coding!$A:$A,0))</f>
        <v>NA</v>
      </c>
      <c r="AE360" t="str">
        <f>INDEX(Coding!$B:$B,MATCH(S360,Coding!$A:$A,0))</f>
        <v>NA</v>
      </c>
      <c r="AF360" t="str">
        <f>INDEX(Coding!$B:$B,MATCH(T360,Coding!$A:$A,0))</f>
        <v>Crusaders</v>
      </c>
      <c r="AG360" t="str">
        <f>INDEX(Coding!$B:$B,MATCH(U360,Coding!$A:$A,0))</f>
        <v>Crusaders</v>
      </c>
      <c r="AH360" t="str">
        <f>INDEX(Coding!$B:$B,MATCH(V360,Coding!$A:$A,0))</f>
        <v>Drua</v>
      </c>
      <c r="AI360" t="str">
        <f>INDEX(Coding!$B:$B,MATCH(W360,Coding!$A:$A,0))</f>
        <v>Crusaders</v>
      </c>
      <c r="AJ360" t="str">
        <f>INDEX(Coding!$B:$B,MATCH(X360,Coding!$A:$A,0))</f>
        <v>Force</v>
      </c>
      <c r="AK360" t="str">
        <f>INDEX(Coding!$B:$B,MATCH(Y360,Coding!$A:$A,0))</f>
        <v>Hurricanes</v>
      </c>
    </row>
    <row r="361" spans="1:37">
      <c r="A361" s="7">
        <v>217649453</v>
      </c>
      <c r="B361" t="s">
        <v>38</v>
      </c>
      <c r="C361" t="s">
        <v>38</v>
      </c>
      <c r="D361" t="s">
        <v>38</v>
      </c>
      <c r="E361" t="s">
        <v>37</v>
      </c>
      <c r="F361" t="s">
        <v>38</v>
      </c>
      <c r="G361" t="s">
        <v>37</v>
      </c>
      <c r="H361" t="s">
        <v>38</v>
      </c>
      <c r="I361" t="s">
        <v>37</v>
      </c>
      <c r="J361" t="s">
        <v>38</v>
      </c>
      <c r="K361" t="s">
        <v>38</v>
      </c>
      <c r="L361" t="s">
        <v>1186</v>
      </c>
      <c r="M361" t="s">
        <v>37</v>
      </c>
      <c r="N361" t="s">
        <v>59</v>
      </c>
      <c r="O361" t="s">
        <v>131</v>
      </c>
      <c r="P361" t="s">
        <v>47</v>
      </c>
      <c r="Q361" t="s">
        <v>1187</v>
      </c>
      <c r="R361" t="s">
        <v>93</v>
      </c>
      <c r="S361" t="s">
        <v>46</v>
      </c>
      <c r="T361" t="s">
        <v>50</v>
      </c>
      <c r="U361" t="s">
        <v>1188</v>
      </c>
      <c r="V361" t="s">
        <v>1189</v>
      </c>
      <c r="W361" t="s">
        <v>46</v>
      </c>
      <c r="X361" t="s">
        <v>54</v>
      </c>
      <c r="Y361" t="s">
        <v>71</v>
      </c>
      <c r="Z361" t="str">
        <f>INDEX(Coding!$B:$B,MATCH(N361,Coding!$A:$A,0))</f>
        <v>Chiefs</v>
      </c>
      <c r="AA361" t="str">
        <f>INDEX(Coding!$B:$B,MATCH(O361,Coding!$A:$A,0))</f>
        <v>Force</v>
      </c>
      <c r="AB361" t="str">
        <f>INDEX(Coding!$B:$B,MATCH(P361,Coding!$A:$A,0))</f>
        <v>Blues</v>
      </c>
      <c r="AC361" t="str">
        <f>INDEX(Coding!$B:$B,MATCH(Q361,Coding!$A:$A,0))</f>
        <v>NA</v>
      </c>
      <c r="AD361" t="str">
        <f>INDEX(Coding!$B:$B,MATCH(R361,Coding!$A:$A,0))</f>
        <v>Moana Pasifika</v>
      </c>
      <c r="AE361" t="str">
        <f>INDEX(Coding!$B:$B,MATCH(S361,Coding!$A:$A,0))</f>
        <v>Brumbies</v>
      </c>
      <c r="AF361" t="str">
        <f>INDEX(Coding!$B:$B,MATCH(T361,Coding!$A:$A,0))</f>
        <v>Crusaders</v>
      </c>
      <c r="AG361" t="str">
        <f>INDEX(Coding!$B:$B,MATCH(U361,Coding!$A:$A,0))</f>
        <v>Chiefs</v>
      </c>
      <c r="AH361" t="str">
        <f>INDEX(Coding!$B:$B,MATCH(V361,Coding!$A:$A,0))</f>
        <v>NA</v>
      </c>
      <c r="AI361" t="str">
        <f>INDEX(Coding!$B:$B,MATCH(W361,Coding!$A:$A,0))</f>
        <v>Brumbies</v>
      </c>
      <c r="AJ361" t="str">
        <f>INDEX(Coding!$B:$B,MATCH(X361,Coding!$A:$A,0))</f>
        <v>Waratahs</v>
      </c>
      <c r="AK361" t="str">
        <f>INDEX(Coding!$B:$B,MATCH(Y361,Coding!$A:$A,0))</f>
        <v>Reds</v>
      </c>
    </row>
    <row r="362" spans="1:37">
      <c r="A362" s="7">
        <v>217649809</v>
      </c>
      <c r="B362" t="s">
        <v>38</v>
      </c>
      <c r="C362" t="s">
        <v>38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t="s">
        <v>38</v>
      </c>
      <c r="L362" t="s">
        <v>37</v>
      </c>
      <c r="M362" t="s">
        <v>37</v>
      </c>
      <c r="N362" t="s">
        <v>59</v>
      </c>
      <c r="O362" t="s">
        <v>71</v>
      </c>
      <c r="P362" t="s">
        <v>47</v>
      </c>
      <c r="Q362" t="s">
        <v>55</v>
      </c>
      <c r="R362" t="s">
        <v>93</v>
      </c>
      <c r="S362" t="s">
        <v>71</v>
      </c>
      <c r="T362" t="s">
        <v>47</v>
      </c>
      <c r="U362" t="s">
        <v>59</v>
      </c>
      <c r="V362" t="s">
        <v>53</v>
      </c>
      <c r="W362" t="s">
        <v>54</v>
      </c>
      <c r="X362" t="s">
        <v>54</v>
      </c>
      <c r="Y362" t="s">
        <v>71</v>
      </c>
      <c r="Z362" t="str">
        <f>INDEX(Coding!$B:$B,MATCH(N362,Coding!$A:$A,0))</f>
        <v>Chiefs</v>
      </c>
      <c r="AA362" t="str">
        <f>INDEX(Coding!$B:$B,MATCH(O362,Coding!$A:$A,0))</f>
        <v>Reds</v>
      </c>
      <c r="AB362" t="str">
        <f>INDEX(Coding!$B:$B,MATCH(P362,Coding!$A:$A,0))</f>
        <v>Blues</v>
      </c>
      <c r="AC362" t="str">
        <f>INDEX(Coding!$B:$B,MATCH(Q362,Coding!$A:$A,0))</f>
        <v>Hurricanes</v>
      </c>
      <c r="AD362" t="str">
        <f>INDEX(Coding!$B:$B,MATCH(R362,Coding!$A:$A,0))</f>
        <v>Moana Pasifika</v>
      </c>
      <c r="AE362" t="str">
        <f>INDEX(Coding!$B:$B,MATCH(S362,Coding!$A:$A,0))</f>
        <v>Reds</v>
      </c>
      <c r="AF362" t="str">
        <f>INDEX(Coding!$B:$B,MATCH(T362,Coding!$A:$A,0))</f>
        <v>Blues</v>
      </c>
      <c r="AG362" t="str">
        <f>INDEX(Coding!$B:$B,MATCH(U362,Coding!$A:$A,0))</f>
        <v>Chiefs</v>
      </c>
      <c r="AH362" t="str">
        <f>INDEX(Coding!$B:$B,MATCH(V362,Coding!$A:$A,0))</f>
        <v>Drua</v>
      </c>
      <c r="AI362" t="str">
        <f>INDEX(Coding!$B:$B,MATCH(W362,Coding!$A:$A,0))</f>
        <v>Waratahs</v>
      </c>
      <c r="AJ362" t="str">
        <f>INDEX(Coding!$B:$B,MATCH(X362,Coding!$A:$A,0))</f>
        <v>Waratahs</v>
      </c>
      <c r="AK362" t="str">
        <f>INDEX(Coding!$B:$B,MATCH(Y362,Coding!$A:$A,0))</f>
        <v>Reds</v>
      </c>
    </row>
    <row r="363" spans="1:37">
      <c r="A363" s="7">
        <v>217650711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t="s">
        <v>38</v>
      </c>
      <c r="I363" t="s">
        <v>38</v>
      </c>
      <c r="J363" t="s">
        <v>38</v>
      </c>
      <c r="K363" t="s">
        <v>37</v>
      </c>
      <c r="L363" t="s">
        <v>37</v>
      </c>
      <c r="M363" t="s">
        <v>37</v>
      </c>
      <c r="N363" t="s">
        <v>47</v>
      </c>
      <c r="O363" t="s">
        <v>47</v>
      </c>
      <c r="P363" t="s">
        <v>59</v>
      </c>
      <c r="Q363" t="s">
        <v>50</v>
      </c>
      <c r="R363" t="s">
        <v>50</v>
      </c>
      <c r="S363" t="s">
        <v>47</v>
      </c>
      <c r="T363" t="s">
        <v>43</v>
      </c>
      <c r="U363" t="s">
        <v>55</v>
      </c>
      <c r="V363" t="s">
        <v>59</v>
      </c>
      <c r="W363" t="s">
        <v>59</v>
      </c>
      <c r="X363" t="s">
        <v>50</v>
      </c>
      <c r="Y363" t="s">
        <v>99</v>
      </c>
      <c r="Z363" t="str">
        <f>INDEX(Coding!$B:$B,MATCH(N363,Coding!$A:$A,0))</f>
        <v>Blues</v>
      </c>
      <c r="AA363" t="str">
        <f>INDEX(Coding!$B:$B,MATCH(O363,Coding!$A:$A,0))</f>
        <v>Blues</v>
      </c>
      <c r="AB363" t="str">
        <f>INDEX(Coding!$B:$B,MATCH(P363,Coding!$A:$A,0))</f>
        <v>Chiefs</v>
      </c>
      <c r="AC363" t="str">
        <f>INDEX(Coding!$B:$B,MATCH(Q363,Coding!$A:$A,0))</f>
        <v>Crusaders</v>
      </c>
      <c r="AD363" t="str">
        <f>INDEX(Coding!$B:$B,MATCH(R363,Coding!$A:$A,0))</f>
        <v>Crusaders</v>
      </c>
      <c r="AE363" t="str">
        <f>INDEX(Coding!$B:$B,MATCH(S363,Coding!$A:$A,0))</f>
        <v>Blues</v>
      </c>
      <c r="AF363" t="str">
        <f>INDEX(Coding!$B:$B,MATCH(T363,Coding!$A:$A,0))</f>
        <v>Highlanders</v>
      </c>
      <c r="AG363" t="str">
        <f>INDEX(Coding!$B:$B,MATCH(U363,Coding!$A:$A,0))</f>
        <v>Hurricanes</v>
      </c>
      <c r="AH363" t="str">
        <f>INDEX(Coding!$B:$B,MATCH(V363,Coding!$A:$A,0))</f>
        <v>Chiefs</v>
      </c>
      <c r="AI363" t="str">
        <f>INDEX(Coding!$B:$B,MATCH(W363,Coding!$A:$A,0))</f>
        <v>Chiefs</v>
      </c>
      <c r="AJ363" t="str">
        <f>INDEX(Coding!$B:$B,MATCH(X363,Coding!$A:$A,0))</f>
        <v>Crusaders</v>
      </c>
      <c r="AK363" t="str">
        <f>INDEX(Coding!$B:$B,MATCH(Y363,Coding!$A:$A,0))</f>
        <v>NA</v>
      </c>
    </row>
    <row r="364" spans="1:37">
      <c r="A364" s="7">
        <v>217650987</v>
      </c>
      <c r="B364" t="s">
        <v>38</v>
      </c>
      <c r="C364" t="s">
        <v>38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38</v>
      </c>
      <c r="K364" t="s">
        <v>37</v>
      </c>
      <c r="L364" t="s">
        <v>37</v>
      </c>
      <c r="M364" t="s">
        <v>37</v>
      </c>
      <c r="N364" t="s">
        <v>47</v>
      </c>
      <c r="O364" t="s">
        <v>59</v>
      </c>
      <c r="P364" t="s">
        <v>59</v>
      </c>
      <c r="Q364" t="s">
        <v>59</v>
      </c>
      <c r="R364" t="s">
        <v>93</v>
      </c>
      <c r="S364" t="s">
        <v>44</v>
      </c>
      <c r="T364" t="s">
        <v>264</v>
      </c>
      <c r="U364" t="s">
        <v>59</v>
      </c>
      <c r="V364" t="s">
        <v>59</v>
      </c>
      <c r="W364" t="s">
        <v>51</v>
      </c>
      <c r="X364" t="s">
        <v>59</v>
      </c>
      <c r="Y364" t="s">
        <v>59</v>
      </c>
      <c r="Z364" t="str">
        <f>INDEX(Coding!$B:$B,MATCH(N364,Coding!$A:$A,0))</f>
        <v>Blues</v>
      </c>
      <c r="AA364" t="str">
        <f>INDEX(Coding!$B:$B,MATCH(O364,Coding!$A:$A,0))</f>
        <v>Chiefs</v>
      </c>
      <c r="AB364" t="str">
        <f>INDEX(Coding!$B:$B,MATCH(P364,Coding!$A:$A,0))</f>
        <v>Chiefs</v>
      </c>
      <c r="AC364" t="str">
        <f>INDEX(Coding!$B:$B,MATCH(Q364,Coding!$A:$A,0))</f>
        <v>Chiefs</v>
      </c>
      <c r="AD364" t="str">
        <f>INDEX(Coding!$B:$B,MATCH(R364,Coding!$A:$A,0))</f>
        <v>Moana Pasifika</v>
      </c>
      <c r="AE364" t="str">
        <f>INDEX(Coding!$B:$B,MATCH(S364,Coding!$A:$A,0))</f>
        <v>Force</v>
      </c>
      <c r="AF364" t="str">
        <f>INDEX(Coding!$B:$B,MATCH(T364,Coding!$A:$A,0))</f>
        <v>Crusaders</v>
      </c>
      <c r="AG364" t="str">
        <f>INDEX(Coding!$B:$B,MATCH(U364,Coding!$A:$A,0))</f>
        <v>Chiefs</v>
      </c>
      <c r="AH364" t="str">
        <f>INDEX(Coding!$B:$B,MATCH(V364,Coding!$A:$A,0))</f>
        <v>Chiefs</v>
      </c>
      <c r="AI364" t="str">
        <f>INDEX(Coding!$B:$B,MATCH(W364,Coding!$A:$A,0))</f>
        <v>Rebels</v>
      </c>
      <c r="AJ364" t="str">
        <f>INDEX(Coding!$B:$B,MATCH(X364,Coding!$A:$A,0))</f>
        <v>Chiefs</v>
      </c>
      <c r="AK364" t="str">
        <f>INDEX(Coding!$B:$B,MATCH(Y364,Coding!$A:$A,0))</f>
        <v>Chiefs</v>
      </c>
    </row>
    <row r="365" spans="1:37">
      <c r="A365" s="7">
        <v>217651160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38</v>
      </c>
      <c r="I365" t="s">
        <v>38</v>
      </c>
      <c r="J365" t="s">
        <v>37</v>
      </c>
      <c r="K365" t="s">
        <v>38</v>
      </c>
      <c r="L365" t="s">
        <v>37</v>
      </c>
      <c r="M365" t="s">
        <v>37</v>
      </c>
      <c r="N365" t="s">
        <v>1190</v>
      </c>
      <c r="O365" t="s">
        <v>1191</v>
      </c>
      <c r="P365" t="s">
        <v>1192</v>
      </c>
      <c r="Q365" t="s">
        <v>1193</v>
      </c>
      <c r="R365" t="s">
        <v>1194</v>
      </c>
      <c r="S365" t="s">
        <v>1195</v>
      </c>
      <c r="T365" t="s">
        <v>1196</v>
      </c>
      <c r="U365" t="s">
        <v>1197</v>
      </c>
      <c r="V365" t="s">
        <v>1198</v>
      </c>
      <c r="W365" t="s">
        <v>1199</v>
      </c>
      <c r="X365" t="s">
        <v>1200</v>
      </c>
      <c r="Y365" t="s">
        <v>1201</v>
      </c>
      <c r="Z365" t="str">
        <f>INDEX(Coding!$B:$B,MATCH(N365,Coding!$A:$A,0))</f>
        <v>NA</v>
      </c>
      <c r="AA365" t="str">
        <f>INDEX(Coding!$B:$B,MATCH(O365,Coding!$A:$A,0))</f>
        <v>NA</v>
      </c>
      <c r="AB365" t="str">
        <f>INDEX(Coding!$B:$B,MATCH(P365,Coding!$A:$A,0))</f>
        <v>NA</v>
      </c>
      <c r="AC365" t="str">
        <f>INDEX(Coding!$B:$B,MATCH(Q365,Coding!$A:$A,0))</f>
        <v>NA</v>
      </c>
      <c r="AD365" t="str">
        <f>INDEX(Coding!$B:$B,MATCH(R365,Coding!$A:$A,0))</f>
        <v>NA</v>
      </c>
      <c r="AE365" t="str">
        <f>INDEX(Coding!$B:$B,MATCH(S365,Coding!$A:$A,0))</f>
        <v>NA</v>
      </c>
      <c r="AF365" t="str">
        <f>INDEX(Coding!$B:$B,MATCH(T365,Coding!$A:$A,0))</f>
        <v>NA</v>
      </c>
      <c r="AG365" t="str">
        <f>INDEX(Coding!$B:$B,MATCH(U365,Coding!$A:$A,0))</f>
        <v>NA</v>
      </c>
      <c r="AH365" t="str">
        <f>INDEX(Coding!$B:$B,MATCH(V365,Coding!$A:$A,0))</f>
        <v>NA</v>
      </c>
      <c r="AI365" t="str">
        <f>INDEX(Coding!$B:$B,MATCH(W365,Coding!$A:$A,0))</f>
        <v>NA</v>
      </c>
      <c r="AJ365" t="str">
        <f>INDEX(Coding!$B:$B,MATCH(X365,Coding!$A:$A,0))</f>
        <v>NA</v>
      </c>
      <c r="AK365" t="str">
        <f>INDEX(Coding!$B:$B,MATCH(Y365,Coding!$A:$A,0))</f>
        <v>NA</v>
      </c>
    </row>
    <row r="366" spans="1:37">
      <c r="A366" s="7">
        <v>217651176</v>
      </c>
      <c r="B366" t="s">
        <v>38</v>
      </c>
      <c r="C366" t="s">
        <v>38</v>
      </c>
      <c r="D366" t="s">
        <v>37</v>
      </c>
      <c r="E366" t="s">
        <v>37</v>
      </c>
      <c r="F366" t="s">
        <v>38</v>
      </c>
      <c r="G366" t="s">
        <v>37</v>
      </c>
      <c r="H366" t="s">
        <v>37</v>
      </c>
      <c r="I366" t="s">
        <v>37</v>
      </c>
      <c r="J366" t="s">
        <v>38</v>
      </c>
      <c r="K366" t="s">
        <v>38</v>
      </c>
      <c r="L366" t="s">
        <v>37</v>
      </c>
      <c r="M366" t="s">
        <v>37</v>
      </c>
      <c r="N366" t="s">
        <v>71</v>
      </c>
      <c r="O366" t="s">
        <v>43</v>
      </c>
      <c r="P366" t="s">
        <v>47</v>
      </c>
      <c r="Q366" t="s">
        <v>58</v>
      </c>
      <c r="R366" t="s">
        <v>56</v>
      </c>
      <c r="S366" t="s">
        <v>59</v>
      </c>
      <c r="T366" t="s">
        <v>47</v>
      </c>
      <c r="U366" t="s">
        <v>45</v>
      </c>
      <c r="V366" t="s">
        <v>359</v>
      </c>
      <c r="W366" t="s">
        <v>1202</v>
      </c>
      <c r="X366" t="s">
        <v>44</v>
      </c>
      <c r="Y366" t="s">
        <v>235</v>
      </c>
      <c r="Z366" t="str">
        <f>INDEX(Coding!$B:$B,MATCH(N366,Coding!$A:$A,0))</f>
        <v>Reds</v>
      </c>
      <c r="AA366" t="str">
        <f>INDEX(Coding!$B:$B,MATCH(O366,Coding!$A:$A,0))</f>
        <v>Highlanders</v>
      </c>
      <c r="AB366" t="str">
        <f>INDEX(Coding!$B:$B,MATCH(P366,Coding!$A:$A,0))</f>
        <v>Blues</v>
      </c>
      <c r="AC366" t="str">
        <f>INDEX(Coding!$B:$B,MATCH(Q366,Coding!$A:$A,0))</f>
        <v>Highlanders</v>
      </c>
      <c r="AD366" t="str">
        <f>INDEX(Coding!$B:$B,MATCH(R366,Coding!$A:$A,0))</f>
        <v>NA</v>
      </c>
      <c r="AE366" t="str">
        <f>INDEX(Coding!$B:$B,MATCH(S366,Coding!$A:$A,0))</f>
        <v>Chiefs</v>
      </c>
      <c r="AF366" t="str">
        <f>INDEX(Coding!$B:$B,MATCH(T366,Coding!$A:$A,0))</f>
        <v>Blues</v>
      </c>
      <c r="AG366" t="str">
        <f>INDEX(Coding!$B:$B,MATCH(U366,Coding!$A:$A,0))</f>
        <v>NA</v>
      </c>
      <c r="AH366" t="str">
        <f>INDEX(Coding!$B:$B,MATCH(V366,Coding!$A:$A,0))</f>
        <v>NA</v>
      </c>
      <c r="AI366" t="str">
        <f>INDEX(Coding!$B:$B,MATCH(W366,Coding!$A:$A,0))</f>
        <v>Waratahs</v>
      </c>
      <c r="AJ366" t="str">
        <f>INDEX(Coding!$B:$B,MATCH(X366,Coding!$A:$A,0))</f>
        <v>Force</v>
      </c>
      <c r="AK366" t="str">
        <f>INDEX(Coding!$B:$B,MATCH(Y366,Coding!$A:$A,0))</f>
        <v>Chiefs</v>
      </c>
    </row>
    <row r="367" spans="1:37">
      <c r="A367" s="7">
        <v>217651322</v>
      </c>
      <c r="B367" t="s">
        <v>38</v>
      </c>
      <c r="C367" t="s">
        <v>38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38</v>
      </c>
      <c r="K367" t="s">
        <v>37</v>
      </c>
      <c r="L367" t="s">
        <v>37</v>
      </c>
      <c r="M367" t="s">
        <v>37</v>
      </c>
      <c r="N367" t="s">
        <v>50</v>
      </c>
      <c r="O367" t="s">
        <v>43</v>
      </c>
      <c r="P367" t="s">
        <v>54</v>
      </c>
      <c r="Q367" t="s">
        <v>46</v>
      </c>
      <c r="R367" t="s">
        <v>500</v>
      </c>
      <c r="S367" t="s">
        <v>512</v>
      </c>
      <c r="T367" t="s">
        <v>310</v>
      </c>
      <c r="U367" t="s">
        <v>47</v>
      </c>
      <c r="V367" t="s">
        <v>71</v>
      </c>
      <c r="W367" t="s">
        <v>59</v>
      </c>
      <c r="X367" t="s">
        <v>101</v>
      </c>
      <c r="Y367" t="s">
        <v>51</v>
      </c>
      <c r="Z367" t="str">
        <f>INDEX(Coding!$B:$B,MATCH(N367,Coding!$A:$A,0))</f>
        <v>Crusaders</v>
      </c>
      <c r="AA367" t="str">
        <f>INDEX(Coding!$B:$B,MATCH(O367,Coding!$A:$A,0))</f>
        <v>Highlanders</v>
      </c>
      <c r="AB367" t="str">
        <f>INDEX(Coding!$B:$B,MATCH(P367,Coding!$A:$A,0))</f>
        <v>Waratahs</v>
      </c>
      <c r="AC367" t="str">
        <f>INDEX(Coding!$B:$B,MATCH(Q367,Coding!$A:$A,0))</f>
        <v>Brumbies</v>
      </c>
      <c r="AD367" t="str">
        <f>INDEX(Coding!$B:$B,MATCH(R367,Coding!$A:$A,0))</f>
        <v>Moana Pasifika</v>
      </c>
      <c r="AE367" t="str">
        <f>INDEX(Coding!$B:$B,MATCH(S367,Coding!$A:$A,0))</f>
        <v>Hurricanes</v>
      </c>
      <c r="AF367" t="str">
        <f>INDEX(Coding!$B:$B,MATCH(T367,Coding!$A:$A,0))</f>
        <v>Force</v>
      </c>
      <c r="AG367" t="str">
        <f>INDEX(Coding!$B:$B,MATCH(U367,Coding!$A:$A,0))</f>
        <v>Blues</v>
      </c>
      <c r="AH367" t="str">
        <f>INDEX(Coding!$B:$B,MATCH(V367,Coding!$A:$A,0))</f>
        <v>Reds</v>
      </c>
      <c r="AI367" t="str">
        <f>INDEX(Coding!$B:$B,MATCH(W367,Coding!$A:$A,0))</f>
        <v>Chiefs</v>
      </c>
      <c r="AJ367" t="str">
        <f>INDEX(Coding!$B:$B,MATCH(X367,Coding!$A:$A,0))</f>
        <v>Drua</v>
      </c>
      <c r="AK367" t="str">
        <f>INDEX(Coding!$B:$B,MATCH(Y367,Coding!$A:$A,0))</f>
        <v>Rebels</v>
      </c>
    </row>
    <row r="368" spans="1:37">
      <c r="A368" s="7">
        <v>217651516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1203</v>
      </c>
      <c r="M368" t="s">
        <v>37</v>
      </c>
      <c r="N368" t="s">
        <v>55</v>
      </c>
      <c r="O368" t="s">
        <v>43</v>
      </c>
      <c r="P368" t="s">
        <v>43</v>
      </c>
      <c r="Q368" t="s">
        <v>43</v>
      </c>
      <c r="R368" t="s">
        <v>59</v>
      </c>
      <c r="S368" t="s">
        <v>71</v>
      </c>
      <c r="T368" t="s">
        <v>50</v>
      </c>
      <c r="U368" t="s">
        <v>47</v>
      </c>
      <c r="V368" t="s">
        <v>101</v>
      </c>
      <c r="W368" t="s">
        <v>46</v>
      </c>
      <c r="X368" t="s">
        <v>59</v>
      </c>
      <c r="Y368" t="s">
        <v>47</v>
      </c>
      <c r="Z368" t="str">
        <f>INDEX(Coding!$B:$B,MATCH(N368,Coding!$A:$A,0))</f>
        <v>Hurricanes</v>
      </c>
      <c r="AA368" t="str">
        <f>INDEX(Coding!$B:$B,MATCH(O368,Coding!$A:$A,0))</f>
        <v>Highlanders</v>
      </c>
      <c r="AB368" t="str">
        <f>INDEX(Coding!$B:$B,MATCH(P368,Coding!$A:$A,0))</f>
        <v>Highlanders</v>
      </c>
      <c r="AC368" t="str">
        <f>INDEX(Coding!$B:$B,MATCH(Q368,Coding!$A:$A,0))</f>
        <v>Highlanders</v>
      </c>
      <c r="AD368" t="str">
        <f>INDEX(Coding!$B:$B,MATCH(R368,Coding!$A:$A,0))</f>
        <v>Chiefs</v>
      </c>
      <c r="AE368" t="str">
        <f>INDEX(Coding!$B:$B,MATCH(S368,Coding!$A:$A,0))</f>
        <v>Reds</v>
      </c>
      <c r="AF368" t="str">
        <f>INDEX(Coding!$B:$B,MATCH(T368,Coding!$A:$A,0))</f>
        <v>Crusaders</v>
      </c>
      <c r="AG368" t="str">
        <f>INDEX(Coding!$B:$B,MATCH(U368,Coding!$A:$A,0))</f>
        <v>Blues</v>
      </c>
      <c r="AH368" t="str">
        <f>INDEX(Coding!$B:$B,MATCH(V368,Coding!$A:$A,0))</f>
        <v>Drua</v>
      </c>
      <c r="AI368" t="str">
        <f>INDEX(Coding!$B:$B,MATCH(W368,Coding!$A:$A,0))</f>
        <v>Brumbies</v>
      </c>
      <c r="AJ368" t="str">
        <f>INDEX(Coding!$B:$B,MATCH(X368,Coding!$A:$A,0))</f>
        <v>Chiefs</v>
      </c>
      <c r="AK368" t="str">
        <f>INDEX(Coding!$B:$B,MATCH(Y368,Coding!$A:$A,0))</f>
        <v>Blues</v>
      </c>
    </row>
    <row r="369" spans="1:37">
      <c r="A369" s="7">
        <v>217652199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38</v>
      </c>
      <c r="N369" t="s">
        <v>339</v>
      </c>
      <c r="O369" t="s">
        <v>584</v>
      </c>
      <c r="P369" t="s">
        <v>1204</v>
      </c>
      <c r="Q369" t="s">
        <v>260</v>
      </c>
      <c r="R369" t="s">
        <v>704</v>
      </c>
      <c r="S369" t="s">
        <v>1205</v>
      </c>
      <c r="T369" t="s">
        <v>1206</v>
      </c>
      <c r="U369" t="s">
        <v>264</v>
      </c>
      <c r="V369" t="s">
        <v>1207</v>
      </c>
      <c r="W369" t="s">
        <v>411</v>
      </c>
      <c r="X369" t="s">
        <v>584</v>
      </c>
      <c r="Y369" t="s">
        <v>1077</v>
      </c>
      <c r="Z369" t="str">
        <f>INDEX(Coding!$B:$B,MATCH(N369,Coding!$A:$A,0))</f>
        <v>Reds</v>
      </c>
      <c r="AA369" t="str">
        <f>INDEX(Coding!$B:$B,MATCH(O369,Coding!$A:$A,0))</f>
        <v>Blues</v>
      </c>
      <c r="AB369" t="str">
        <f>INDEX(Coding!$B:$B,MATCH(P369,Coding!$A:$A,0))</f>
        <v>Brumbies</v>
      </c>
      <c r="AC369" t="str">
        <f>INDEX(Coding!$B:$B,MATCH(Q369,Coding!$A:$A,0))</f>
        <v>Highlanders</v>
      </c>
      <c r="AD369" t="str">
        <f>INDEX(Coding!$B:$B,MATCH(R369,Coding!$A:$A,0))</f>
        <v>Moana Pasifika</v>
      </c>
      <c r="AE369" t="str">
        <f>INDEX(Coding!$B:$B,MATCH(S369,Coding!$A:$A,0))</f>
        <v>Chiefs</v>
      </c>
      <c r="AF369" t="str">
        <f>INDEX(Coding!$B:$B,MATCH(T369,Coding!$A:$A,0))</f>
        <v>Highlanders</v>
      </c>
      <c r="AG369" t="str">
        <f>INDEX(Coding!$B:$B,MATCH(U369,Coding!$A:$A,0))</f>
        <v>Crusaders</v>
      </c>
      <c r="AH369" t="str">
        <f>INDEX(Coding!$B:$B,MATCH(V369,Coding!$A:$A,0))</f>
        <v>Rebels</v>
      </c>
      <c r="AI369" t="str">
        <f>INDEX(Coding!$B:$B,MATCH(W369,Coding!$A:$A,0))</f>
        <v>Force</v>
      </c>
      <c r="AJ369" t="str">
        <f>INDEX(Coding!$B:$B,MATCH(X369,Coding!$A:$A,0))</f>
        <v>Blues</v>
      </c>
      <c r="AK369" t="str">
        <f>INDEX(Coding!$B:$B,MATCH(Y369,Coding!$A:$A,0))</f>
        <v>Chiefs</v>
      </c>
    </row>
    <row r="370" spans="1:37">
      <c r="A370" s="7">
        <v>217652776</v>
      </c>
      <c r="B370" t="s">
        <v>38</v>
      </c>
      <c r="C370" t="s">
        <v>38</v>
      </c>
      <c r="D370" t="s">
        <v>37</v>
      </c>
      <c r="E370" t="s">
        <v>38</v>
      </c>
      <c r="F370" t="s">
        <v>38</v>
      </c>
      <c r="G370" t="s">
        <v>37</v>
      </c>
      <c r="H370" t="s">
        <v>37</v>
      </c>
      <c r="I370" t="s">
        <v>37</v>
      </c>
      <c r="J370" t="s">
        <v>38</v>
      </c>
      <c r="K370" t="s">
        <v>38</v>
      </c>
      <c r="L370" t="s">
        <v>37</v>
      </c>
      <c r="M370" t="s">
        <v>37</v>
      </c>
      <c r="N370" t="s">
        <v>55</v>
      </c>
      <c r="O370" t="s">
        <v>70</v>
      </c>
      <c r="P370" t="s">
        <v>50</v>
      </c>
      <c r="Q370" t="s">
        <v>47</v>
      </c>
      <c r="R370" t="s">
        <v>46</v>
      </c>
      <c r="S370" t="s">
        <v>1208</v>
      </c>
      <c r="T370" t="s">
        <v>50</v>
      </c>
      <c r="U370" t="s">
        <v>47</v>
      </c>
      <c r="V370" t="s">
        <v>744</v>
      </c>
      <c r="W370" t="s">
        <v>44</v>
      </c>
      <c r="X370" t="s">
        <v>54</v>
      </c>
      <c r="Y370" t="s">
        <v>46</v>
      </c>
      <c r="Z370" t="str">
        <f>INDEX(Coding!$B:$B,MATCH(N370,Coding!$A:$A,0))</f>
        <v>Hurricanes</v>
      </c>
      <c r="AA370" t="str">
        <f>INDEX(Coding!$B:$B,MATCH(O370,Coding!$A:$A,0))</f>
        <v>Reds</v>
      </c>
      <c r="AB370" t="str">
        <f>INDEX(Coding!$B:$B,MATCH(P370,Coding!$A:$A,0))</f>
        <v>Crusaders</v>
      </c>
      <c r="AC370" t="str">
        <f>INDEX(Coding!$B:$B,MATCH(Q370,Coding!$A:$A,0))</f>
        <v>Blues</v>
      </c>
      <c r="AD370" t="str">
        <f>INDEX(Coding!$B:$B,MATCH(R370,Coding!$A:$A,0))</f>
        <v>Brumbies</v>
      </c>
      <c r="AE370" t="str">
        <f>INDEX(Coding!$B:$B,MATCH(S370,Coding!$A:$A,0))</f>
        <v>NA</v>
      </c>
      <c r="AF370" t="str">
        <f>INDEX(Coding!$B:$B,MATCH(T370,Coding!$A:$A,0))</f>
        <v>Crusaders</v>
      </c>
      <c r="AG370" t="str">
        <f>INDEX(Coding!$B:$B,MATCH(U370,Coding!$A:$A,0))</f>
        <v>Blues</v>
      </c>
      <c r="AH370" t="str">
        <f>INDEX(Coding!$B:$B,MATCH(V370,Coding!$A:$A,0))</f>
        <v>Drua</v>
      </c>
      <c r="AI370" t="str">
        <f>INDEX(Coding!$B:$B,MATCH(W370,Coding!$A:$A,0))</f>
        <v>Force</v>
      </c>
      <c r="AJ370" t="str">
        <f>INDEX(Coding!$B:$B,MATCH(X370,Coding!$A:$A,0))</f>
        <v>Waratahs</v>
      </c>
      <c r="AK370" t="str">
        <f>INDEX(Coding!$B:$B,MATCH(Y370,Coding!$A:$A,0))</f>
        <v>Brumbies</v>
      </c>
    </row>
    <row r="371" spans="1:37">
      <c r="A371" s="7">
        <v>217652983</v>
      </c>
      <c r="B371" t="s">
        <v>37</v>
      </c>
      <c r="C371" t="s">
        <v>38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38</v>
      </c>
      <c r="K371" t="s">
        <v>37</v>
      </c>
      <c r="L371" t="s">
        <v>37</v>
      </c>
      <c r="M371" t="s">
        <v>37</v>
      </c>
      <c r="N371" t="s">
        <v>99</v>
      </c>
      <c r="O371" t="s">
        <v>46</v>
      </c>
      <c r="P371" t="s">
        <v>59</v>
      </c>
      <c r="Q371" t="s">
        <v>50</v>
      </c>
      <c r="R371" t="s">
        <v>101</v>
      </c>
      <c r="S371" t="s">
        <v>1209</v>
      </c>
      <c r="T371" t="s">
        <v>43</v>
      </c>
      <c r="U371" t="s">
        <v>55</v>
      </c>
      <c r="V371" t="s">
        <v>155</v>
      </c>
      <c r="W371" t="s">
        <v>366</v>
      </c>
      <c r="X371" t="s">
        <v>71</v>
      </c>
      <c r="Y371" t="s">
        <v>1210</v>
      </c>
      <c r="Z371" t="str">
        <f>INDEX(Coding!$B:$B,MATCH(N371,Coding!$A:$A,0))</f>
        <v>NA</v>
      </c>
      <c r="AA371" t="str">
        <f>INDEX(Coding!$B:$B,MATCH(O371,Coding!$A:$A,0))</f>
        <v>Brumbies</v>
      </c>
      <c r="AB371" t="str">
        <f>INDEX(Coding!$B:$B,MATCH(P371,Coding!$A:$A,0))</f>
        <v>Chiefs</v>
      </c>
      <c r="AC371" t="str">
        <f>INDEX(Coding!$B:$B,MATCH(Q371,Coding!$A:$A,0))</f>
        <v>Crusaders</v>
      </c>
      <c r="AD371" t="str">
        <f>INDEX(Coding!$B:$B,MATCH(R371,Coding!$A:$A,0))</f>
        <v>Drua</v>
      </c>
      <c r="AE371" t="str">
        <f>INDEX(Coding!$B:$B,MATCH(S371,Coding!$A:$A,0))</f>
        <v>NA</v>
      </c>
      <c r="AF371" t="str">
        <f>INDEX(Coding!$B:$B,MATCH(T371,Coding!$A:$A,0))</f>
        <v>Highlanders</v>
      </c>
      <c r="AG371" t="str">
        <f>INDEX(Coding!$B:$B,MATCH(U371,Coding!$A:$A,0))</f>
        <v>Hurricanes</v>
      </c>
      <c r="AH371" t="str">
        <f>INDEX(Coding!$B:$B,MATCH(V371,Coding!$A:$A,0))</f>
        <v>Moana Pasifika</v>
      </c>
      <c r="AI371" t="str">
        <f>INDEX(Coding!$B:$B,MATCH(W371,Coding!$A:$A,0))</f>
        <v>NA</v>
      </c>
      <c r="AJ371" t="str">
        <f>INDEX(Coding!$B:$B,MATCH(X371,Coding!$A:$A,0))</f>
        <v>Reds</v>
      </c>
      <c r="AK371" t="str">
        <f>INDEX(Coding!$B:$B,MATCH(Y371,Coding!$A:$A,0))</f>
        <v>NA</v>
      </c>
    </row>
    <row r="372" spans="1:37">
      <c r="A372" s="7">
        <v>217654211</v>
      </c>
      <c r="B372" t="s">
        <v>37</v>
      </c>
      <c r="C372" t="s">
        <v>38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39</v>
      </c>
      <c r="V372" t="s">
        <v>56</v>
      </c>
      <c r="W372" t="s">
        <v>56</v>
      </c>
      <c r="X372" t="s">
        <v>56</v>
      </c>
      <c r="Y372" t="s">
        <v>56</v>
      </c>
      <c r="Z372" t="str">
        <f>INDEX(Coding!$B:$B,MATCH(N372,Coding!$A:$A,0))</f>
        <v>NA</v>
      </c>
      <c r="AA372" t="str">
        <f>INDEX(Coding!$B:$B,MATCH(O372,Coding!$A:$A,0))</f>
        <v>NA</v>
      </c>
      <c r="AB372" t="str">
        <f>INDEX(Coding!$B:$B,MATCH(P372,Coding!$A:$A,0))</f>
        <v>NA</v>
      </c>
      <c r="AC372" t="str">
        <f>INDEX(Coding!$B:$B,MATCH(Q372,Coding!$A:$A,0))</f>
        <v>NA</v>
      </c>
      <c r="AD372" t="str">
        <f>INDEX(Coding!$B:$B,MATCH(R372,Coding!$A:$A,0))</f>
        <v>NA</v>
      </c>
      <c r="AE372" t="str">
        <f>INDEX(Coding!$B:$B,MATCH(S372,Coding!$A:$A,0))</f>
        <v>NA</v>
      </c>
      <c r="AF372" t="str">
        <f>INDEX(Coding!$B:$B,MATCH(T372,Coding!$A:$A,0))</f>
        <v>NA</v>
      </c>
      <c r="AG372" t="str">
        <f>INDEX(Coding!$B:$B,MATCH(U372,Coding!$A:$A,0))</f>
        <v>NA</v>
      </c>
      <c r="AH372" t="str">
        <f>INDEX(Coding!$B:$B,MATCH(V372,Coding!$A:$A,0))</f>
        <v>NA</v>
      </c>
      <c r="AI372" t="str">
        <f>INDEX(Coding!$B:$B,MATCH(W372,Coding!$A:$A,0))</f>
        <v>NA</v>
      </c>
      <c r="AJ372" t="str">
        <f>INDEX(Coding!$B:$B,MATCH(X372,Coding!$A:$A,0))</f>
        <v>NA</v>
      </c>
      <c r="AK372" t="str">
        <f>INDEX(Coding!$B:$B,MATCH(Y372,Coding!$A:$A,0))</f>
        <v>NA</v>
      </c>
    </row>
    <row r="373" spans="1:37">
      <c r="A373" s="7">
        <v>217654507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38</v>
      </c>
      <c r="N373" t="s">
        <v>161</v>
      </c>
      <c r="O373" t="s">
        <v>161</v>
      </c>
      <c r="P373" t="s">
        <v>63</v>
      </c>
      <c r="Q373" t="s">
        <v>161</v>
      </c>
      <c r="R373" t="s">
        <v>161</v>
      </c>
      <c r="S373" t="s">
        <v>63</v>
      </c>
      <c r="T373" t="s">
        <v>161</v>
      </c>
      <c r="U373" t="s">
        <v>63</v>
      </c>
      <c r="V373" t="s">
        <v>63</v>
      </c>
      <c r="W373" t="s">
        <v>161</v>
      </c>
      <c r="X373" t="s">
        <v>161</v>
      </c>
      <c r="Y373" t="s">
        <v>63</v>
      </c>
      <c r="Z373" t="str">
        <f>INDEX(Coding!$B:$B,MATCH(N373,Coding!$A:$A,0))</f>
        <v>NA</v>
      </c>
      <c r="AA373" t="str">
        <f>INDEX(Coding!$B:$B,MATCH(O373,Coding!$A:$A,0))</f>
        <v>NA</v>
      </c>
      <c r="AB373" t="str">
        <f>INDEX(Coding!$B:$B,MATCH(P373,Coding!$A:$A,0))</f>
        <v>NA</v>
      </c>
      <c r="AC373" t="str">
        <f>INDEX(Coding!$B:$B,MATCH(Q373,Coding!$A:$A,0))</f>
        <v>NA</v>
      </c>
      <c r="AD373" t="str">
        <f>INDEX(Coding!$B:$B,MATCH(R373,Coding!$A:$A,0))</f>
        <v>NA</v>
      </c>
      <c r="AE373" t="str">
        <f>INDEX(Coding!$B:$B,MATCH(S373,Coding!$A:$A,0))</f>
        <v>NA</v>
      </c>
      <c r="AF373" t="str">
        <f>INDEX(Coding!$B:$B,MATCH(T373,Coding!$A:$A,0))</f>
        <v>NA</v>
      </c>
      <c r="AG373" t="str">
        <f>INDEX(Coding!$B:$B,MATCH(U373,Coding!$A:$A,0))</f>
        <v>NA</v>
      </c>
      <c r="AH373" t="str">
        <f>INDEX(Coding!$B:$B,MATCH(V373,Coding!$A:$A,0))</f>
        <v>NA</v>
      </c>
      <c r="AI373" t="str">
        <f>INDEX(Coding!$B:$B,MATCH(W373,Coding!$A:$A,0))</f>
        <v>NA</v>
      </c>
      <c r="AJ373" t="str">
        <f>INDEX(Coding!$B:$B,MATCH(X373,Coding!$A:$A,0))</f>
        <v>NA</v>
      </c>
      <c r="AK373" t="str">
        <f>INDEX(Coding!$B:$B,MATCH(Y373,Coding!$A:$A,0))</f>
        <v>NA</v>
      </c>
    </row>
    <row r="374" spans="1:37">
      <c r="A374" s="7">
        <v>217654692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38</v>
      </c>
      <c r="L374" t="s">
        <v>37</v>
      </c>
      <c r="M374" t="s">
        <v>37</v>
      </c>
      <c r="N374" t="s">
        <v>47</v>
      </c>
      <c r="O374" t="s">
        <v>46</v>
      </c>
      <c r="P374" t="s">
        <v>59</v>
      </c>
      <c r="Q374" t="s">
        <v>50</v>
      </c>
      <c r="R374" t="s">
        <v>124</v>
      </c>
      <c r="S374" t="s">
        <v>44</v>
      </c>
      <c r="T374" t="s">
        <v>43</v>
      </c>
      <c r="U374" t="s">
        <v>55</v>
      </c>
      <c r="V374" t="s">
        <v>179</v>
      </c>
      <c r="W374" t="s">
        <v>51</v>
      </c>
      <c r="X374" t="s">
        <v>71</v>
      </c>
      <c r="Y374" t="s">
        <v>54</v>
      </c>
      <c r="Z374" t="str">
        <f>INDEX(Coding!$B:$B,MATCH(N374,Coding!$A:$A,0))</f>
        <v>Blues</v>
      </c>
      <c r="AA374" t="str">
        <f>INDEX(Coding!$B:$B,MATCH(O374,Coding!$A:$A,0))</f>
        <v>Brumbies</v>
      </c>
      <c r="AB374" t="str">
        <f>INDEX(Coding!$B:$B,MATCH(P374,Coding!$A:$A,0))</f>
        <v>Chiefs</v>
      </c>
      <c r="AC374" t="str">
        <f>INDEX(Coding!$B:$B,MATCH(Q374,Coding!$A:$A,0))</f>
        <v>Crusaders</v>
      </c>
      <c r="AD374" t="str">
        <f>INDEX(Coding!$B:$B,MATCH(R374,Coding!$A:$A,0))</f>
        <v>Drua</v>
      </c>
      <c r="AE374" t="str">
        <f>INDEX(Coding!$B:$B,MATCH(S374,Coding!$A:$A,0))</f>
        <v>Force</v>
      </c>
      <c r="AF374" t="str">
        <f>INDEX(Coding!$B:$B,MATCH(T374,Coding!$A:$A,0))</f>
        <v>Highlanders</v>
      </c>
      <c r="AG374" t="str">
        <f>INDEX(Coding!$B:$B,MATCH(U374,Coding!$A:$A,0))</f>
        <v>Hurricanes</v>
      </c>
      <c r="AH374" t="str">
        <f>INDEX(Coding!$B:$B,MATCH(V374,Coding!$A:$A,0))</f>
        <v>Moana Pasifika</v>
      </c>
      <c r="AI374" t="str">
        <f>INDEX(Coding!$B:$B,MATCH(W374,Coding!$A:$A,0))</f>
        <v>Rebels</v>
      </c>
      <c r="AJ374" t="str">
        <f>INDEX(Coding!$B:$B,MATCH(X374,Coding!$A:$A,0))</f>
        <v>Reds</v>
      </c>
      <c r="AK374" t="str">
        <f>INDEX(Coding!$B:$B,MATCH(Y374,Coding!$A:$A,0))</f>
        <v>Waratahs</v>
      </c>
    </row>
    <row r="375" spans="1:37">
      <c r="A375" s="7">
        <v>217655311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38</v>
      </c>
      <c r="N375" t="s">
        <v>153</v>
      </c>
      <c r="O375" t="s">
        <v>69</v>
      </c>
      <c r="P375" t="s">
        <v>153</v>
      </c>
      <c r="Q375" t="s">
        <v>153</v>
      </c>
      <c r="R375" t="s">
        <v>153</v>
      </c>
      <c r="S375" t="s">
        <v>153</v>
      </c>
      <c r="T375" t="s">
        <v>153</v>
      </c>
      <c r="U375" t="s">
        <v>55</v>
      </c>
      <c r="V375" t="s">
        <v>153</v>
      </c>
      <c r="W375" t="s">
        <v>153</v>
      </c>
      <c r="X375" t="s">
        <v>153</v>
      </c>
      <c r="Y375" t="s">
        <v>153</v>
      </c>
      <c r="Z375" t="str">
        <f>INDEX(Coding!$B:$B,MATCH(N375,Coding!$A:$A,0))</f>
        <v>NA</v>
      </c>
      <c r="AA375" t="str">
        <f>INDEX(Coding!$B:$B,MATCH(O375,Coding!$A:$A,0))</f>
        <v>NA</v>
      </c>
      <c r="AB375" t="str">
        <f>INDEX(Coding!$B:$B,MATCH(P375,Coding!$A:$A,0))</f>
        <v>NA</v>
      </c>
      <c r="AC375" t="str">
        <f>INDEX(Coding!$B:$B,MATCH(Q375,Coding!$A:$A,0))</f>
        <v>NA</v>
      </c>
      <c r="AD375" t="str">
        <f>INDEX(Coding!$B:$B,MATCH(R375,Coding!$A:$A,0))</f>
        <v>NA</v>
      </c>
      <c r="AE375" t="str">
        <f>INDEX(Coding!$B:$B,MATCH(S375,Coding!$A:$A,0))</f>
        <v>NA</v>
      </c>
      <c r="AF375" t="str">
        <f>INDEX(Coding!$B:$B,MATCH(T375,Coding!$A:$A,0))</f>
        <v>NA</v>
      </c>
      <c r="AG375" t="str">
        <f>INDEX(Coding!$B:$B,MATCH(U375,Coding!$A:$A,0))</f>
        <v>Hurricanes</v>
      </c>
      <c r="AH375" t="str">
        <f>INDEX(Coding!$B:$B,MATCH(V375,Coding!$A:$A,0))</f>
        <v>NA</v>
      </c>
      <c r="AI375" t="str">
        <f>INDEX(Coding!$B:$B,MATCH(W375,Coding!$A:$A,0))</f>
        <v>NA</v>
      </c>
      <c r="AJ375" t="str">
        <f>INDEX(Coding!$B:$B,MATCH(X375,Coding!$A:$A,0))</f>
        <v>NA</v>
      </c>
      <c r="AK375" t="str">
        <f>INDEX(Coding!$B:$B,MATCH(Y375,Coding!$A:$A,0))</f>
        <v>NA</v>
      </c>
    </row>
    <row r="376" spans="1:37">
      <c r="A376" s="7">
        <v>217655453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38</v>
      </c>
      <c r="H376" t="s">
        <v>37</v>
      </c>
      <c r="I376" t="s">
        <v>37</v>
      </c>
      <c r="J376" t="s">
        <v>37</v>
      </c>
      <c r="K376" t="s">
        <v>38</v>
      </c>
      <c r="L376" t="s">
        <v>37</v>
      </c>
      <c r="M376" t="s">
        <v>37</v>
      </c>
      <c r="N376" t="s">
        <v>153</v>
      </c>
      <c r="O376" t="s">
        <v>55</v>
      </c>
      <c r="P376" t="s">
        <v>901</v>
      </c>
      <c r="Q376" t="s">
        <v>901</v>
      </c>
      <c r="R376" t="s">
        <v>69</v>
      </c>
      <c r="S376" t="s">
        <v>43</v>
      </c>
      <c r="T376" t="s">
        <v>43</v>
      </c>
      <c r="U376" t="s">
        <v>612</v>
      </c>
      <c r="V376" t="s">
        <v>50</v>
      </c>
      <c r="W376" t="s">
        <v>43</v>
      </c>
      <c r="X376" t="s">
        <v>127</v>
      </c>
      <c r="Y376" t="s">
        <v>55</v>
      </c>
      <c r="Z376" t="str">
        <f>INDEX(Coding!$B:$B,MATCH(N376,Coding!$A:$A,0))</f>
        <v>NA</v>
      </c>
      <c r="AA376" t="str">
        <f>INDEX(Coding!$B:$B,MATCH(O376,Coding!$A:$A,0))</f>
        <v>Hurricanes</v>
      </c>
      <c r="AB376" t="str">
        <f>INDEX(Coding!$B:$B,MATCH(P376,Coding!$A:$A,0))</f>
        <v>NA</v>
      </c>
      <c r="AC376" t="str">
        <f>INDEX(Coding!$B:$B,MATCH(Q376,Coding!$A:$A,0))</f>
        <v>NA</v>
      </c>
      <c r="AD376" t="str">
        <f>INDEX(Coding!$B:$B,MATCH(R376,Coding!$A:$A,0))</f>
        <v>NA</v>
      </c>
      <c r="AE376" t="str">
        <f>INDEX(Coding!$B:$B,MATCH(S376,Coding!$A:$A,0))</f>
        <v>Highlanders</v>
      </c>
      <c r="AF376" t="str">
        <f>INDEX(Coding!$B:$B,MATCH(T376,Coding!$A:$A,0))</f>
        <v>Highlanders</v>
      </c>
      <c r="AG376" t="str">
        <f>INDEX(Coding!$B:$B,MATCH(U376,Coding!$A:$A,0))</f>
        <v>NA</v>
      </c>
      <c r="AH376" t="str">
        <f>INDEX(Coding!$B:$B,MATCH(V376,Coding!$A:$A,0))</f>
        <v>Crusaders</v>
      </c>
      <c r="AI376" t="str">
        <f>INDEX(Coding!$B:$B,MATCH(W376,Coding!$A:$A,0))</f>
        <v>Highlanders</v>
      </c>
      <c r="AJ376" t="str">
        <f>INDEX(Coding!$B:$B,MATCH(X376,Coding!$A:$A,0))</f>
        <v>Blues</v>
      </c>
      <c r="AK376" t="str">
        <f>INDEX(Coding!$B:$B,MATCH(Y376,Coding!$A:$A,0))</f>
        <v>Hurricanes</v>
      </c>
    </row>
    <row r="377" spans="1:37">
      <c r="A377" s="7">
        <v>217656333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t="s">
        <v>37</v>
      </c>
      <c r="H377" t="s">
        <v>38</v>
      </c>
      <c r="I377" t="s">
        <v>38</v>
      </c>
      <c r="J377" t="s">
        <v>37</v>
      </c>
      <c r="K377" t="s">
        <v>37</v>
      </c>
      <c r="L377" t="s">
        <v>37</v>
      </c>
      <c r="M377" t="s">
        <v>37</v>
      </c>
      <c r="N377" t="s">
        <v>91</v>
      </c>
      <c r="O377" t="s">
        <v>47</v>
      </c>
      <c r="P377" t="s">
        <v>317</v>
      </c>
      <c r="Q377" t="s">
        <v>47</v>
      </c>
      <c r="R377" t="s">
        <v>317</v>
      </c>
      <c r="S377" t="s">
        <v>317</v>
      </c>
      <c r="T377" t="s">
        <v>51</v>
      </c>
      <c r="U377" t="s">
        <v>91</v>
      </c>
      <c r="V377" t="s">
        <v>1211</v>
      </c>
      <c r="W377" t="s">
        <v>47</v>
      </c>
      <c r="X377" t="s">
        <v>62</v>
      </c>
      <c r="Y377" t="s">
        <v>317</v>
      </c>
      <c r="Z377" t="str">
        <f>INDEX(Coding!$B:$B,MATCH(N377,Coding!$A:$A,0))</f>
        <v>Reds</v>
      </c>
      <c r="AA377" t="str">
        <f>INDEX(Coding!$B:$B,MATCH(O377,Coding!$A:$A,0))</f>
        <v>Blues</v>
      </c>
      <c r="AB377" t="str">
        <f>INDEX(Coding!$B:$B,MATCH(P377,Coding!$A:$A,0))</f>
        <v>NA</v>
      </c>
      <c r="AC377" t="str">
        <f>INDEX(Coding!$B:$B,MATCH(Q377,Coding!$A:$A,0))</f>
        <v>Blues</v>
      </c>
      <c r="AD377" t="str">
        <f>INDEX(Coding!$B:$B,MATCH(R377,Coding!$A:$A,0))</f>
        <v>NA</v>
      </c>
      <c r="AE377" t="str">
        <f>INDEX(Coding!$B:$B,MATCH(S377,Coding!$A:$A,0))</f>
        <v>NA</v>
      </c>
      <c r="AF377" t="str">
        <f>INDEX(Coding!$B:$B,MATCH(T377,Coding!$A:$A,0))</f>
        <v>Rebels</v>
      </c>
      <c r="AG377" t="str">
        <f>INDEX(Coding!$B:$B,MATCH(U377,Coding!$A:$A,0))</f>
        <v>Reds</v>
      </c>
      <c r="AH377" t="str">
        <f>INDEX(Coding!$B:$B,MATCH(V377,Coding!$A:$A,0))</f>
        <v>NA</v>
      </c>
      <c r="AI377" t="str">
        <f>INDEX(Coding!$B:$B,MATCH(W377,Coding!$A:$A,0))</f>
        <v>Blues</v>
      </c>
      <c r="AJ377" t="str">
        <f>INDEX(Coding!$B:$B,MATCH(X377,Coding!$A:$A,0))</f>
        <v>NA</v>
      </c>
      <c r="AK377" t="str">
        <f>INDEX(Coding!$B:$B,MATCH(Y377,Coding!$A:$A,0))</f>
        <v>NA</v>
      </c>
    </row>
    <row r="378" spans="1:37">
      <c r="A378" s="7">
        <v>217656475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t="s">
        <v>38</v>
      </c>
      <c r="J378" t="s">
        <v>38</v>
      </c>
      <c r="K378" t="s">
        <v>37</v>
      </c>
      <c r="L378" t="s">
        <v>37</v>
      </c>
      <c r="M378" t="s">
        <v>37</v>
      </c>
      <c r="N378" t="s">
        <v>41</v>
      </c>
      <c r="O378" t="s">
        <v>497</v>
      </c>
      <c r="P378" t="s">
        <v>1212</v>
      </c>
      <c r="Q378" t="s">
        <v>1213</v>
      </c>
      <c r="R378" t="s">
        <v>35</v>
      </c>
      <c r="S378" t="s">
        <v>1214</v>
      </c>
      <c r="T378" t="s">
        <v>41</v>
      </c>
      <c r="U378" t="s">
        <v>41</v>
      </c>
      <c r="V378" t="s">
        <v>1215</v>
      </c>
      <c r="W378" t="s">
        <v>342</v>
      </c>
      <c r="X378" t="s">
        <v>1216</v>
      </c>
      <c r="Y378" t="s">
        <v>312</v>
      </c>
      <c r="Z378" t="str">
        <f>INDEX(Coding!$B:$B,MATCH(N378,Coding!$A:$A,0))</f>
        <v>NA</v>
      </c>
      <c r="AA378" t="str">
        <f>INDEX(Coding!$B:$B,MATCH(O378,Coding!$A:$A,0))</f>
        <v>Brumbies</v>
      </c>
      <c r="AB378" t="str">
        <f>INDEX(Coding!$B:$B,MATCH(P378,Coding!$A:$A,0))</f>
        <v>NA</v>
      </c>
      <c r="AC378" t="str">
        <f>INDEX(Coding!$B:$B,MATCH(Q378,Coding!$A:$A,0))</f>
        <v>NA</v>
      </c>
      <c r="AD378" t="str">
        <f>INDEX(Coding!$B:$B,MATCH(R378,Coding!$A:$A,0))</f>
        <v>NA</v>
      </c>
      <c r="AE378" t="str">
        <f>INDEX(Coding!$B:$B,MATCH(S378,Coding!$A:$A,0))</f>
        <v>Force</v>
      </c>
      <c r="AF378" t="str">
        <f>INDEX(Coding!$B:$B,MATCH(T378,Coding!$A:$A,0))</f>
        <v>NA</v>
      </c>
      <c r="AG378" t="str">
        <f>INDEX(Coding!$B:$B,MATCH(U378,Coding!$A:$A,0))</f>
        <v>NA</v>
      </c>
      <c r="AH378" t="str">
        <f>INDEX(Coding!$B:$B,MATCH(V378,Coding!$A:$A,0))</f>
        <v>NA</v>
      </c>
      <c r="AI378" t="str">
        <f>INDEX(Coding!$B:$B,MATCH(W378,Coding!$A:$A,0))</f>
        <v>Rebels</v>
      </c>
      <c r="AJ378" t="str">
        <f>INDEX(Coding!$B:$B,MATCH(X378,Coding!$A:$A,0))</f>
        <v>NA</v>
      </c>
      <c r="AK378" t="str">
        <f>INDEX(Coding!$B:$B,MATCH(Y378,Coding!$A:$A,0))</f>
        <v>NA</v>
      </c>
    </row>
    <row r="379" spans="1:37">
      <c r="A379" s="7">
        <v>217656490</v>
      </c>
      <c r="B379" t="s">
        <v>38</v>
      </c>
      <c r="C379" t="s">
        <v>38</v>
      </c>
      <c r="D379" t="s">
        <v>37</v>
      </c>
      <c r="E379" t="s">
        <v>37</v>
      </c>
      <c r="F379" t="s">
        <v>38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59</v>
      </c>
      <c r="O379" t="s">
        <v>55</v>
      </c>
      <c r="P379" t="s">
        <v>47</v>
      </c>
      <c r="Q379" t="s">
        <v>55</v>
      </c>
      <c r="R379" t="s">
        <v>71</v>
      </c>
      <c r="S379" t="s">
        <v>47</v>
      </c>
      <c r="T379" t="s">
        <v>71</v>
      </c>
      <c r="U379" t="s">
        <v>47</v>
      </c>
      <c r="V379" t="s">
        <v>71</v>
      </c>
      <c r="W379" t="s">
        <v>71</v>
      </c>
      <c r="X379" t="s">
        <v>47</v>
      </c>
      <c r="Y379" t="s">
        <v>47</v>
      </c>
      <c r="Z379" t="str">
        <f>INDEX(Coding!$B:$B,MATCH(N379,Coding!$A:$A,0))</f>
        <v>Chiefs</v>
      </c>
      <c r="AA379" t="str">
        <f>INDEX(Coding!$B:$B,MATCH(O379,Coding!$A:$A,0))</f>
        <v>Hurricanes</v>
      </c>
      <c r="AB379" t="str">
        <f>INDEX(Coding!$B:$B,MATCH(P379,Coding!$A:$A,0))</f>
        <v>Blues</v>
      </c>
      <c r="AC379" t="str">
        <f>INDEX(Coding!$B:$B,MATCH(Q379,Coding!$A:$A,0))</f>
        <v>Hurricanes</v>
      </c>
      <c r="AD379" t="str">
        <f>INDEX(Coding!$B:$B,MATCH(R379,Coding!$A:$A,0))</f>
        <v>Reds</v>
      </c>
      <c r="AE379" t="str">
        <f>INDEX(Coding!$B:$B,MATCH(S379,Coding!$A:$A,0))</f>
        <v>Blues</v>
      </c>
      <c r="AF379" t="str">
        <f>INDEX(Coding!$B:$B,MATCH(T379,Coding!$A:$A,0))</f>
        <v>Reds</v>
      </c>
      <c r="AG379" t="str">
        <f>INDEX(Coding!$B:$B,MATCH(U379,Coding!$A:$A,0))</f>
        <v>Blues</v>
      </c>
      <c r="AH379" t="str">
        <f>INDEX(Coding!$B:$B,MATCH(V379,Coding!$A:$A,0))</f>
        <v>Reds</v>
      </c>
      <c r="AI379" t="str">
        <f>INDEX(Coding!$B:$B,MATCH(W379,Coding!$A:$A,0))</f>
        <v>Reds</v>
      </c>
      <c r="AJ379" t="str">
        <f>INDEX(Coding!$B:$B,MATCH(X379,Coding!$A:$A,0))</f>
        <v>Blues</v>
      </c>
      <c r="AK379" t="str">
        <f>INDEX(Coding!$B:$B,MATCH(Y379,Coding!$A:$A,0))</f>
        <v>Blues</v>
      </c>
    </row>
    <row r="380" spans="1:37">
      <c r="A380" s="7">
        <v>217656688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38</v>
      </c>
      <c r="H380" t="s">
        <v>37</v>
      </c>
      <c r="I380" t="s">
        <v>38</v>
      </c>
      <c r="J380" t="s">
        <v>37</v>
      </c>
      <c r="K380" t="s">
        <v>37</v>
      </c>
      <c r="L380" t="s">
        <v>37</v>
      </c>
      <c r="M380" t="s">
        <v>37</v>
      </c>
      <c r="N380" t="s">
        <v>47</v>
      </c>
      <c r="O380" t="s">
        <v>46</v>
      </c>
      <c r="P380" t="s">
        <v>59</v>
      </c>
      <c r="Q380" t="s">
        <v>50</v>
      </c>
      <c r="R380" t="s">
        <v>101</v>
      </c>
      <c r="S380" t="s">
        <v>44</v>
      </c>
      <c r="T380" t="s">
        <v>43</v>
      </c>
      <c r="U380" t="s">
        <v>55</v>
      </c>
      <c r="V380" t="s">
        <v>221</v>
      </c>
      <c r="W380" t="s">
        <v>51</v>
      </c>
      <c r="X380" t="s">
        <v>71</v>
      </c>
      <c r="Y380" t="s">
        <v>54</v>
      </c>
      <c r="Z380" t="str">
        <f>INDEX(Coding!$B:$B,MATCH(N380,Coding!$A:$A,0))</f>
        <v>Blues</v>
      </c>
      <c r="AA380" t="str">
        <f>INDEX(Coding!$B:$B,MATCH(O380,Coding!$A:$A,0))</f>
        <v>Brumbies</v>
      </c>
      <c r="AB380" t="str">
        <f>INDEX(Coding!$B:$B,MATCH(P380,Coding!$A:$A,0))</f>
        <v>Chiefs</v>
      </c>
      <c r="AC380" t="str">
        <f>INDEX(Coding!$B:$B,MATCH(Q380,Coding!$A:$A,0))</f>
        <v>Crusaders</v>
      </c>
      <c r="AD380" t="str">
        <f>INDEX(Coding!$B:$B,MATCH(R380,Coding!$A:$A,0))</f>
        <v>Drua</v>
      </c>
      <c r="AE380" t="str">
        <f>INDEX(Coding!$B:$B,MATCH(S380,Coding!$A:$A,0))</f>
        <v>Force</v>
      </c>
      <c r="AF380" t="str">
        <f>INDEX(Coding!$B:$B,MATCH(T380,Coding!$A:$A,0))</f>
        <v>Highlanders</v>
      </c>
      <c r="AG380" t="str">
        <f>INDEX(Coding!$B:$B,MATCH(U380,Coding!$A:$A,0))</f>
        <v>Hurricanes</v>
      </c>
      <c r="AH380" t="str">
        <f>INDEX(Coding!$B:$B,MATCH(V380,Coding!$A:$A,0))</f>
        <v>Moana Pasifika</v>
      </c>
      <c r="AI380" t="str">
        <f>INDEX(Coding!$B:$B,MATCH(W380,Coding!$A:$A,0))</f>
        <v>Rebels</v>
      </c>
      <c r="AJ380" t="str">
        <f>INDEX(Coding!$B:$B,MATCH(X380,Coding!$A:$A,0))</f>
        <v>Reds</v>
      </c>
      <c r="AK380" t="str">
        <f>INDEX(Coding!$B:$B,MATCH(Y380,Coding!$A:$A,0))</f>
        <v>Waratahs</v>
      </c>
    </row>
    <row r="381" spans="1:37">
      <c r="A381" s="7">
        <v>217659161</v>
      </c>
      <c r="B381" t="s">
        <v>38</v>
      </c>
      <c r="C381" t="s">
        <v>38</v>
      </c>
      <c r="D381" t="s">
        <v>38</v>
      </c>
      <c r="E381" t="s">
        <v>38</v>
      </c>
      <c r="F381" t="s">
        <v>38</v>
      </c>
      <c r="G381" t="s">
        <v>37</v>
      </c>
      <c r="H381" t="s">
        <v>38</v>
      </c>
      <c r="I381" t="s">
        <v>38</v>
      </c>
      <c r="J381" t="s">
        <v>38</v>
      </c>
      <c r="K381" t="s">
        <v>38</v>
      </c>
      <c r="L381" t="s">
        <v>37</v>
      </c>
      <c r="M381" t="s">
        <v>37</v>
      </c>
      <c r="N381" t="s">
        <v>55</v>
      </c>
      <c r="O381" t="s">
        <v>71</v>
      </c>
      <c r="P381" t="s">
        <v>47</v>
      </c>
      <c r="Q381" t="s">
        <v>47</v>
      </c>
      <c r="R381" t="s">
        <v>124</v>
      </c>
      <c r="S381" t="s">
        <v>71</v>
      </c>
      <c r="T381" t="s">
        <v>55</v>
      </c>
      <c r="U381" t="s">
        <v>50</v>
      </c>
      <c r="V381" t="s">
        <v>124</v>
      </c>
      <c r="W381" t="s">
        <v>46</v>
      </c>
      <c r="X381" t="s">
        <v>59</v>
      </c>
      <c r="Y381" t="s">
        <v>50</v>
      </c>
      <c r="Z381" t="str">
        <f>INDEX(Coding!$B:$B,MATCH(N381,Coding!$A:$A,0))</f>
        <v>Hurricanes</v>
      </c>
      <c r="AA381" t="str">
        <f>INDEX(Coding!$B:$B,MATCH(O381,Coding!$A:$A,0))</f>
        <v>Reds</v>
      </c>
      <c r="AB381" t="str">
        <f>INDEX(Coding!$B:$B,MATCH(P381,Coding!$A:$A,0))</f>
        <v>Blues</v>
      </c>
      <c r="AC381" t="str">
        <f>INDEX(Coding!$B:$B,MATCH(Q381,Coding!$A:$A,0))</f>
        <v>Blues</v>
      </c>
      <c r="AD381" t="str">
        <f>INDEX(Coding!$B:$B,MATCH(R381,Coding!$A:$A,0))</f>
        <v>Drua</v>
      </c>
      <c r="AE381" t="str">
        <f>INDEX(Coding!$B:$B,MATCH(S381,Coding!$A:$A,0))</f>
        <v>Reds</v>
      </c>
      <c r="AF381" t="str">
        <f>INDEX(Coding!$B:$B,MATCH(T381,Coding!$A:$A,0))</f>
        <v>Hurricanes</v>
      </c>
      <c r="AG381" t="str">
        <f>INDEX(Coding!$B:$B,MATCH(U381,Coding!$A:$A,0))</f>
        <v>Crusaders</v>
      </c>
      <c r="AH381" t="str">
        <f>INDEX(Coding!$B:$B,MATCH(V381,Coding!$A:$A,0))</f>
        <v>Drua</v>
      </c>
      <c r="AI381" t="str">
        <f>INDEX(Coding!$B:$B,MATCH(W381,Coding!$A:$A,0))</f>
        <v>Brumbies</v>
      </c>
      <c r="AJ381" t="str">
        <f>INDEX(Coding!$B:$B,MATCH(X381,Coding!$A:$A,0))</f>
        <v>Chiefs</v>
      </c>
      <c r="AK381" t="str">
        <f>INDEX(Coding!$B:$B,MATCH(Y381,Coding!$A:$A,0))</f>
        <v>Crusaders</v>
      </c>
    </row>
    <row r="382" spans="1:37">
      <c r="A382" s="7">
        <v>217659789</v>
      </c>
      <c r="B382" t="s">
        <v>38</v>
      </c>
      <c r="C382" t="s">
        <v>38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43</v>
      </c>
      <c r="O382" t="s">
        <v>47</v>
      </c>
      <c r="P382" t="s">
        <v>43</v>
      </c>
      <c r="Q382" t="s">
        <v>89</v>
      </c>
      <c r="R382" t="s">
        <v>59</v>
      </c>
      <c r="S382" t="s">
        <v>96</v>
      </c>
      <c r="T382" t="s">
        <v>50</v>
      </c>
      <c r="U382" t="s">
        <v>50</v>
      </c>
      <c r="V382" t="s">
        <v>47</v>
      </c>
      <c r="W382" t="s">
        <v>96</v>
      </c>
      <c r="X382" t="s">
        <v>47</v>
      </c>
      <c r="Y382" t="s">
        <v>104</v>
      </c>
      <c r="Z382" t="str">
        <f>INDEX(Coding!$B:$B,MATCH(N382,Coding!$A:$A,0))</f>
        <v>Highlanders</v>
      </c>
      <c r="AA382" t="str">
        <f>INDEX(Coding!$B:$B,MATCH(O382,Coding!$A:$A,0))</f>
        <v>Blues</v>
      </c>
      <c r="AB382" t="str">
        <f>INDEX(Coding!$B:$B,MATCH(P382,Coding!$A:$A,0))</f>
        <v>Highlanders</v>
      </c>
      <c r="AC382" t="str">
        <f>INDEX(Coding!$B:$B,MATCH(Q382,Coding!$A:$A,0))</f>
        <v>Hurricanes</v>
      </c>
      <c r="AD382" t="str">
        <f>INDEX(Coding!$B:$B,MATCH(R382,Coding!$A:$A,0))</f>
        <v>Chiefs</v>
      </c>
      <c r="AE382" t="str">
        <f>INDEX(Coding!$B:$B,MATCH(S382,Coding!$A:$A,0))</f>
        <v>NA</v>
      </c>
      <c r="AF382" t="str">
        <f>INDEX(Coding!$B:$B,MATCH(T382,Coding!$A:$A,0))</f>
        <v>Crusaders</v>
      </c>
      <c r="AG382" t="str">
        <f>INDEX(Coding!$B:$B,MATCH(U382,Coding!$A:$A,0))</f>
        <v>Crusaders</v>
      </c>
      <c r="AH382" t="str">
        <f>INDEX(Coding!$B:$B,MATCH(V382,Coding!$A:$A,0))</f>
        <v>Blues</v>
      </c>
      <c r="AI382" t="str">
        <f>INDEX(Coding!$B:$B,MATCH(W382,Coding!$A:$A,0))</f>
        <v>NA</v>
      </c>
      <c r="AJ382" t="str">
        <f>INDEX(Coding!$B:$B,MATCH(X382,Coding!$A:$A,0))</f>
        <v>Blues</v>
      </c>
      <c r="AK382" t="str">
        <f>INDEX(Coding!$B:$B,MATCH(Y382,Coding!$A:$A,0))</f>
        <v>NA</v>
      </c>
    </row>
    <row r="383" spans="1:37">
      <c r="A383" s="7">
        <v>217660246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38</v>
      </c>
      <c r="N383" t="s">
        <v>47</v>
      </c>
      <c r="O383" t="s">
        <v>1217</v>
      </c>
      <c r="P383" t="s">
        <v>59</v>
      </c>
      <c r="Q383" t="s">
        <v>242</v>
      </c>
      <c r="R383" t="s">
        <v>101</v>
      </c>
      <c r="S383" t="s">
        <v>44</v>
      </c>
      <c r="T383" t="s">
        <v>1218</v>
      </c>
      <c r="U383" t="s">
        <v>55</v>
      </c>
      <c r="V383" t="s">
        <v>1219</v>
      </c>
      <c r="W383" t="s">
        <v>51</v>
      </c>
      <c r="X383" t="s">
        <v>71</v>
      </c>
      <c r="Y383" t="s">
        <v>69</v>
      </c>
      <c r="Z383" t="str">
        <f>INDEX(Coding!$B:$B,MATCH(N383,Coding!$A:$A,0))</f>
        <v>Blues</v>
      </c>
      <c r="AA383" t="str">
        <f>INDEX(Coding!$B:$B,MATCH(O383,Coding!$A:$A,0))</f>
        <v>Brumbies</v>
      </c>
      <c r="AB383" t="str">
        <f>INDEX(Coding!$B:$B,MATCH(P383,Coding!$A:$A,0))</f>
        <v>Chiefs</v>
      </c>
      <c r="AC383" t="str">
        <f>INDEX(Coding!$B:$B,MATCH(Q383,Coding!$A:$A,0))</f>
        <v>Highlanders</v>
      </c>
      <c r="AD383" t="str">
        <f>INDEX(Coding!$B:$B,MATCH(R383,Coding!$A:$A,0))</f>
        <v>Drua</v>
      </c>
      <c r="AE383" t="str">
        <f>INDEX(Coding!$B:$B,MATCH(S383,Coding!$A:$A,0))</f>
        <v>Force</v>
      </c>
      <c r="AF383" t="str">
        <f>INDEX(Coding!$B:$B,MATCH(T383,Coding!$A:$A,0))</f>
        <v>Chiefs</v>
      </c>
      <c r="AG383" t="str">
        <f>INDEX(Coding!$B:$B,MATCH(U383,Coding!$A:$A,0))</f>
        <v>Hurricanes</v>
      </c>
      <c r="AH383" t="str">
        <f>INDEX(Coding!$B:$B,MATCH(V383,Coding!$A:$A,0))</f>
        <v>Moana Pasifika</v>
      </c>
      <c r="AI383" t="str">
        <f>INDEX(Coding!$B:$B,MATCH(W383,Coding!$A:$A,0))</f>
        <v>Rebels</v>
      </c>
      <c r="AJ383" t="str">
        <f>INDEX(Coding!$B:$B,MATCH(X383,Coding!$A:$A,0))</f>
        <v>Reds</v>
      </c>
      <c r="AK383" t="str">
        <f>INDEX(Coding!$B:$B,MATCH(Y383,Coding!$A:$A,0))</f>
        <v>NA</v>
      </c>
    </row>
    <row r="384" spans="1:37">
      <c r="A384" s="7">
        <v>217660311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t="s">
        <v>38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317</v>
      </c>
      <c r="O384" t="s">
        <v>317</v>
      </c>
      <c r="P384" t="s">
        <v>317</v>
      </c>
      <c r="Q384" t="s">
        <v>317</v>
      </c>
      <c r="R384" t="s">
        <v>317</v>
      </c>
      <c r="S384" t="s">
        <v>317</v>
      </c>
      <c r="T384" t="s">
        <v>317</v>
      </c>
      <c r="U384" t="s">
        <v>317</v>
      </c>
      <c r="V384" t="s">
        <v>317</v>
      </c>
      <c r="W384" t="s">
        <v>317</v>
      </c>
      <c r="X384" t="s">
        <v>317</v>
      </c>
      <c r="Y384" t="s">
        <v>317</v>
      </c>
      <c r="Z384" t="str">
        <f>INDEX(Coding!$B:$B,MATCH(N384,Coding!$A:$A,0))</f>
        <v>NA</v>
      </c>
      <c r="AA384" t="str">
        <f>INDEX(Coding!$B:$B,MATCH(O384,Coding!$A:$A,0))</f>
        <v>NA</v>
      </c>
      <c r="AB384" t="str">
        <f>INDEX(Coding!$B:$B,MATCH(P384,Coding!$A:$A,0))</f>
        <v>NA</v>
      </c>
      <c r="AC384" t="str">
        <f>INDEX(Coding!$B:$B,MATCH(Q384,Coding!$A:$A,0))</f>
        <v>NA</v>
      </c>
      <c r="AD384" t="str">
        <f>INDEX(Coding!$B:$B,MATCH(R384,Coding!$A:$A,0))</f>
        <v>NA</v>
      </c>
      <c r="AE384" t="str">
        <f>INDEX(Coding!$B:$B,MATCH(S384,Coding!$A:$A,0))</f>
        <v>NA</v>
      </c>
      <c r="AF384" t="str">
        <f>INDEX(Coding!$B:$B,MATCH(T384,Coding!$A:$A,0))</f>
        <v>NA</v>
      </c>
      <c r="AG384" t="str">
        <f>INDEX(Coding!$B:$B,MATCH(U384,Coding!$A:$A,0))</f>
        <v>NA</v>
      </c>
      <c r="AH384" t="str">
        <f>INDEX(Coding!$B:$B,MATCH(V384,Coding!$A:$A,0))</f>
        <v>NA</v>
      </c>
      <c r="AI384" t="str">
        <f>INDEX(Coding!$B:$B,MATCH(W384,Coding!$A:$A,0))</f>
        <v>NA</v>
      </c>
      <c r="AJ384" t="str">
        <f>INDEX(Coding!$B:$B,MATCH(X384,Coding!$A:$A,0))</f>
        <v>NA</v>
      </c>
      <c r="AK384" t="str">
        <f>INDEX(Coding!$B:$B,MATCH(Y384,Coding!$A:$A,0))</f>
        <v>NA</v>
      </c>
    </row>
    <row r="385" spans="1:37">
      <c r="A385" s="7">
        <v>217660762</v>
      </c>
      <c r="B385" t="s">
        <v>38</v>
      </c>
      <c r="C385" t="s">
        <v>38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38</v>
      </c>
      <c r="K385" t="s">
        <v>37</v>
      </c>
      <c r="L385" t="s">
        <v>37</v>
      </c>
      <c r="M385" t="s">
        <v>37</v>
      </c>
      <c r="N385" t="s">
        <v>55</v>
      </c>
      <c r="O385" t="s">
        <v>51</v>
      </c>
      <c r="P385" t="s">
        <v>50</v>
      </c>
      <c r="Q385" t="s">
        <v>59</v>
      </c>
      <c r="R385" t="s">
        <v>44</v>
      </c>
      <c r="S385" t="s">
        <v>43</v>
      </c>
      <c r="T385" t="s">
        <v>44</v>
      </c>
      <c r="U385" t="s">
        <v>43</v>
      </c>
      <c r="V385" t="s">
        <v>88</v>
      </c>
      <c r="W385" t="s">
        <v>44</v>
      </c>
      <c r="X385" t="s">
        <v>51</v>
      </c>
      <c r="Y385" t="s">
        <v>44</v>
      </c>
      <c r="Z385" t="str">
        <f>INDEX(Coding!$B:$B,MATCH(N385,Coding!$A:$A,0))</f>
        <v>Hurricanes</v>
      </c>
      <c r="AA385" t="str">
        <f>INDEX(Coding!$B:$B,MATCH(O385,Coding!$A:$A,0))</f>
        <v>Rebels</v>
      </c>
      <c r="AB385" t="str">
        <f>INDEX(Coding!$B:$B,MATCH(P385,Coding!$A:$A,0))</f>
        <v>Crusaders</v>
      </c>
      <c r="AC385" t="str">
        <f>INDEX(Coding!$B:$B,MATCH(Q385,Coding!$A:$A,0))</f>
        <v>Chiefs</v>
      </c>
      <c r="AD385" t="str">
        <f>INDEX(Coding!$B:$B,MATCH(R385,Coding!$A:$A,0))</f>
        <v>Force</v>
      </c>
      <c r="AE385" t="str">
        <f>INDEX(Coding!$B:$B,MATCH(S385,Coding!$A:$A,0))</f>
        <v>Highlanders</v>
      </c>
      <c r="AF385" t="str">
        <f>INDEX(Coding!$B:$B,MATCH(T385,Coding!$A:$A,0))</f>
        <v>Force</v>
      </c>
      <c r="AG385" t="str">
        <f>INDEX(Coding!$B:$B,MATCH(U385,Coding!$A:$A,0))</f>
        <v>Highlanders</v>
      </c>
      <c r="AH385" t="str">
        <f>INDEX(Coding!$B:$B,MATCH(V385,Coding!$A:$A,0))</f>
        <v>NA</v>
      </c>
      <c r="AI385" t="str">
        <f>INDEX(Coding!$B:$B,MATCH(W385,Coding!$A:$A,0))</f>
        <v>Force</v>
      </c>
      <c r="AJ385" t="str">
        <f>INDEX(Coding!$B:$B,MATCH(X385,Coding!$A:$A,0))</f>
        <v>Rebels</v>
      </c>
      <c r="AK385" t="str">
        <f>INDEX(Coding!$B:$B,MATCH(Y385,Coding!$A:$A,0))</f>
        <v>Force</v>
      </c>
    </row>
    <row r="386" spans="1:37">
      <c r="A386" s="7">
        <v>217661691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t="s">
        <v>1220</v>
      </c>
      <c r="M386" t="s">
        <v>37</v>
      </c>
      <c r="N386" t="s">
        <v>1221</v>
      </c>
      <c r="O386" t="s">
        <v>47</v>
      </c>
      <c r="P386" t="s">
        <v>1222</v>
      </c>
      <c r="Q386" t="s">
        <v>346</v>
      </c>
      <c r="R386" t="s">
        <v>71</v>
      </c>
      <c r="S386" t="s">
        <v>69</v>
      </c>
      <c r="T386" t="s">
        <v>99</v>
      </c>
      <c r="U386" t="s">
        <v>59</v>
      </c>
      <c r="V386" t="s">
        <v>43</v>
      </c>
      <c r="W386" t="s">
        <v>42</v>
      </c>
      <c r="X386" t="s">
        <v>47</v>
      </c>
      <c r="Y386" t="s">
        <v>47</v>
      </c>
      <c r="Z386" t="str">
        <f>INDEX(Coding!$B:$B,MATCH(N386,Coding!$A:$A,0))</f>
        <v>NA</v>
      </c>
      <c r="AA386" t="str">
        <f>INDEX(Coding!$B:$B,MATCH(O386,Coding!$A:$A,0))</f>
        <v>Blues</v>
      </c>
      <c r="AB386" t="str">
        <f>INDEX(Coding!$B:$B,MATCH(P386,Coding!$A:$A,0))</f>
        <v>NA</v>
      </c>
      <c r="AC386" t="str">
        <f>INDEX(Coding!$B:$B,MATCH(Q386,Coding!$A:$A,0))</f>
        <v>NA</v>
      </c>
      <c r="AD386" t="str">
        <f>INDEX(Coding!$B:$B,MATCH(R386,Coding!$A:$A,0))</f>
        <v>Reds</v>
      </c>
      <c r="AE386" t="str">
        <f>INDEX(Coding!$B:$B,MATCH(S386,Coding!$A:$A,0))</f>
        <v>NA</v>
      </c>
      <c r="AF386" t="str">
        <f>INDEX(Coding!$B:$B,MATCH(T386,Coding!$A:$A,0))</f>
        <v>NA</v>
      </c>
      <c r="AG386" t="str">
        <f>INDEX(Coding!$B:$B,MATCH(U386,Coding!$A:$A,0))</f>
        <v>Chiefs</v>
      </c>
      <c r="AH386" t="str">
        <f>INDEX(Coding!$B:$B,MATCH(V386,Coding!$A:$A,0))</f>
        <v>Highlanders</v>
      </c>
      <c r="AI386" t="str">
        <f>INDEX(Coding!$B:$B,MATCH(W386,Coding!$A:$A,0))</f>
        <v>Waratahs</v>
      </c>
      <c r="AJ386" t="str">
        <f>INDEX(Coding!$B:$B,MATCH(X386,Coding!$A:$A,0))</f>
        <v>Blues</v>
      </c>
      <c r="AK386" t="str">
        <f>INDEX(Coding!$B:$B,MATCH(Y386,Coding!$A:$A,0))</f>
        <v>Blues</v>
      </c>
    </row>
    <row r="387" spans="1:37">
      <c r="A387" s="7">
        <v>217661789</v>
      </c>
      <c r="B387" t="s">
        <v>38</v>
      </c>
      <c r="C387" t="s">
        <v>38</v>
      </c>
      <c r="D387" t="s">
        <v>37</v>
      </c>
      <c r="E387" t="s">
        <v>38</v>
      </c>
      <c r="F387" t="s">
        <v>38</v>
      </c>
      <c r="G387" t="s">
        <v>37</v>
      </c>
      <c r="H387" t="s">
        <v>38</v>
      </c>
      <c r="I387" t="s">
        <v>38</v>
      </c>
      <c r="J387" t="s">
        <v>38</v>
      </c>
      <c r="K387" t="s">
        <v>37</v>
      </c>
      <c r="L387" t="s">
        <v>37</v>
      </c>
      <c r="M387" t="s">
        <v>37</v>
      </c>
      <c r="N387" t="s">
        <v>40</v>
      </c>
      <c r="O387" t="s">
        <v>67</v>
      </c>
      <c r="P387" t="s">
        <v>169</v>
      </c>
      <c r="Q387" t="s">
        <v>45</v>
      </c>
      <c r="R387" t="s">
        <v>124</v>
      </c>
      <c r="S387" t="s">
        <v>380</v>
      </c>
      <c r="T387" t="s">
        <v>184</v>
      </c>
      <c r="U387" t="s">
        <v>86</v>
      </c>
      <c r="V387" t="s">
        <v>171</v>
      </c>
      <c r="W387" t="s">
        <v>342</v>
      </c>
      <c r="X387" t="s">
        <v>70</v>
      </c>
      <c r="Y387" t="s">
        <v>172</v>
      </c>
      <c r="Z387" t="str">
        <f>INDEX(Coding!$B:$B,MATCH(N387,Coding!$A:$A,0))</f>
        <v>NA</v>
      </c>
      <c r="AA387" t="str">
        <f>INDEX(Coding!$B:$B,MATCH(O387,Coding!$A:$A,0))</f>
        <v>NA</v>
      </c>
      <c r="AB387" t="str">
        <f>INDEX(Coding!$B:$B,MATCH(P387,Coding!$A:$A,0))</f>
        <v>NA</v>
      </c>
      <c r="AC387" t="str">
        <f>INDEX(Coding!$B:$B,MATCH(Q387,Coding!$A:$A,0))</f>
        <v>NA</v>
      </c>
      <c r="AD387" t="str">
        <f>INDEX(Coding!$B:$B,MATCH(R387,Coding!$A:$A,0))</f>
        <v>Drua</v>
      </c>
      <c r="AE387" t="str">
        <f>INDEX(Coding!$B:$B,MATCH(S387,Coding!$A:$A,0))</f>
        <v>Force</v>
      </c>
      <c r="AF387" t="str">
        <f>INDEX(Coding!$B:$B,MATCH(T387,Coding!$A:$A,0))</f>
        <v>NA</v>
      </c>
      <c r="AG387" t="str">
        <f>INDEX(Coding!$B:$B,MATCH(U387,Coding!$A:$A,0))</f>
        <v>Hurricanes</v>
      </c>
      <c r="AH387" t="str">
        <f>INDEX(Coding!$B:$B,MATCH(V387,Coding!$A:$A,0))</f>
        <v>Moana Pasifika</v>
      </c>
      <c r="AI387" t="str">
        <f>INDEX(Coding!$B:$B,MATCH(W387,Coding!$A:$A,0))</f>
        <v>Rebels</v>
      </c>
      <c r="AJ387" t="str">
        <f>INDEX(Coding!$B:$B,MATCH(X387,Coding!$A:$A,0))</f>
        <v>Reds</v>
      </c>
      <c r="AK387" t="str">
        <f>INDEX(Coding!$B:$B,MATCH(Y387,Coding!$A:$A,0))</f>
        <v>Waratahs</v>
      </c>
    </row>
    <row r="388" spans="1:37">
      <c r="A388" s="7">
        <v>217662178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t="s">
        <v>37</v>
      </c>
      <c r="M388" t="s">
        <v>38</v>
      </c>
      <c r="N388" t="s">
        <v>1223</v>
      </c>
      <c r="O388" t="s">
        <v>47</v>
      </c>
      <c r="P388" t="s">
        <v>316</v>
      </c>
      <c r="Q388" t="s">
        <v>1224</v>
      </c>
      <c r="R388" t="s">
        <v>40</v>
      </c>
      <c r="S388" t="s">
        <v>1225</v>
      </c>
      <c r="T388" t="s">
        <v>96</v>
      </c>
      <c r="U388" t="s">
        <v>1226</v>
      </c>
      <c r="V388" t="s">
        <v>517</v>
      </c>
      <c r="W388" t="s">
        <v>46</v>
      </c>
      <c r="X388" t="s">
        <v>92</v>
      </c>
      <c r="Y388" t="s">
        <v>1227</v>
      </c>
      <c r="Z388" t="str">
        <f>INDEX(Coding!$B:$B,MATCH(N388,Coding!$A:$A,0))</f>
        <v>NA</v>
      </c>
      <c r="AA388" t="str">
        <f>INDEX(Coding!$B:$B,MATCH(O388,Coding!$A:$A,0))</f>
        <v>Blues</v>
      </c>
      <c r="AB388" t="str">
        <f>INDEX(Coding!$B:$B,MATCH(P388,Coding!$A:$A,0))</f>
        <v>NA</v>
      </c>
      <c r="AC388" t="str">
        <f>INDEX(Coding!$B:$B,MATCH(Q388,Coding!$A:$A,0))</f>
        <v>NA</v>
      </c>
      <c r="AD388" t="str">
        <f>INDEX(Coding!$B:$B,MATCH(R388,Coding!$A:$A,0))</f>
        <v>NA</v>
      </c>
      <c r="AE388" t="str">
        <f>INDEX(Coding!$B:$B,MATCH(S388,Coding!$A:$A,0))</f>
        <v>NA</v>
      </c>
      <c r="AF388" t="str">
        <f>INDEX(Coding!$B:$B,MATCH(T388,Coding!$A:$A,0))</f>
        <v>NA</v>
      </c>
      <c r="AG388" t="str">
        <f>INDEX(Coding!$B:$B,MATCH(U388,Coding!$A:$A,0))</f>
        <v>NA</v>
      </c>
      <c r="AH388" t="str">
        <f>INDEX(Coding!$B:$B,MATCH(V388,Coding!$A:$A,0))</f>
        <v>NA</v>
      </c>
      <c r="AI388" t="str">
        <f>INDEX(Coding!$B:$B,MATCH(W388,Coding!$A:$A,0))</f>
        <v>Brumbies</v>
      </c>
      <c r="AJ388" t="str">
        <f>INDEX(Coding!$B:$B,MATCH(X388,Coding!$A:$A,0))</f>
        <v>Blues</v>
      </c>
      <c r="AK388" t="str">
        <f>INDEX(Coding!$B:$B,MATCH(Y388,Coding!$A:$A,0))</f>
        <v>Highlanders</v>
      </c>
    </row>
    <row r="389" spans="1:37">
      <c r="A389" s="7">
        <v>217662455</v>
      </c>
      <c r="B389" t="s">
        <v>37</v>
      </c>
      <c r="C389" t="s">
        <v>38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96</v>
      </c>
      <c r="O389" t="s">
        <v>96</v>
      </c>
      <c r="P389" t="s">
        <v>96</v>
      </c>
      <c r="Q389" t="s">
        <v>96</v>
      </c>
      <c r="R389" t="s">
        <v>96</v>
      </c>
      <c r="S389" t="s">
        <v>96</v>
      </c>
      <c r="T389" t="s">
        <v>96</v>
      </c>
      <c r="U389" t="s">
        <v>96</v>
      </c>
      <c r="V389" t="s">
        <v>96</v>
      </c>
      <c r="W389" t="s">
        <v>96</v>
      </c>
      <c r="X389" t="s">
        <v>96</v>
      </c>
      <c r="Y389" t="s">
        <v>96</v>
      </c>
      <c r="Z389" t="str">
        <f>INDEX(Coding!$B:$B,MATCH(N389,Coding!$A:$A,0))</f>
        <v>NA</v>
      </c>
      <c r="AA389" t="str">
        <f>INDEX(Coding!$B:$B,MATCH(O389,Coding!$A:$A,0))</f>
        <v>NA</v>
      </c>
      <c r="AB389" t="str">
        <f>INDEX(Coding!$B:$B,MATCH(P389,Coding!$A:$A,0))</f>
        <v>NA</v>
      </c>
      <c r="AC389" t="str">
        <f>INDEX(Coding!$B:$B,MATCH(Q389,Coding!$A:$A,0))</f>
        <v>NA</v>
      </c>
      <c r="AD389" t="str">
        <f>INDEX(Coding!$B:$B,MATCH(R389,Coding!$A:$A,0))</f>
        <v>NA</v>
      </c>
      <c r="AE389" t="str">
        <f>INDEX(Coding!$B:$B,MATCH(S389,Coding!$A:$A,0))</f>
        <v>NA</v>
      </c>
      <c r="AF389" t="str">
        <f>INDEX(Coding!$B:$B,MATCH(T389,Coding!$A:$A,0))</f>
        <v>NA</v>
      </c>
      <c r="AG389" t="str">
        <f>INDEX(Coding!$B:$B,MATCH(U389,Coding!$A:$A,0))</f>
        <v>NA</v>
      </c>
      <c r="AH389" t="str">
        <f>INDEX(Coding!$B:$B,MATCH(V389,Coding!$A:$A,0))</f>
        <v>NA</v>
      </c>
      <c r="AI389" t="str">
        <f>INDEX(Coding!$B:$B,MATCH(W389,Coding!$A:$A,0))</f>
        <v>NA</v>
      </c>
      <c r="AJ389" t="str">
        <f>INDEX(Coding!$B:$B,MATCH(X389,Coding!$A:$A,0))</f>
        <v>NA</v>
      </c>
      <c r="AK389" t="str">
        <f>INDEX(Coding!$B:$B,MATCH(Y389,Coding!$A:$A,0))</f>
        <v>NA</v>
      </c>
    </row>
    <row r="390" spans="1:37">
      <c r="A390" s="7">
        <v>217662481</v>
      </c>
      <c r="B390" t="s">
        <v>38</v>
      </c>
      <c r="C390" t="s">
        <v>38</v>
      </c>
      <c r="D390" t="s">
        <v>37</v>
      </c>
      <c r="E390" t="s">
        <v>37</v>
      </c>
      <c r="F390" t="s">
        <v>38</v>
      </c>
      <c r="G390" t="s">
        <v>37</v>
      </c>
      <c r="H390" t="s">
        <v>38</v>
      </c>
      <c r="I390" t="s">
        <v>38</v>
      </c>
      <c r="J390" t="s">
        <v>37</v>
      </c>
      <c r="K390" t="s">
        <v>37</v>
      </c>
      <c r="L390" t="s">
        <v>1228</v>
      </c>
      <c r="M390" t="s">
        <v>37</v>
      </c>
      <c r="N390" t="s">
        <v>40</v>
      </c>
      <c r="O390" t="s">
        <v>751</v>
      </c>
      <c r="P390" t="s">
        <v>169</v>
      </c>
      <c r="Q390" t="s">
        <v>1229</v>
      </c>
      <c r="R390" t="s">
        <v>1230</v>
      </c>
      <c r="S390" t="s">
        <v>1231</v>
      </c>
      <c r="T390" t="s">
        <v>58</v>
      </c>
      <c r="U390" t="s">
        <v>86</v>
      </c>
      <c r="V390" t="s">
        <v>1103</v>
      </c>
      <c r="W390" t="s">
        <v>135</v>
      </c>
      <c r="X390" t="s">
        <v>382</v>
      </c>
      <c r="Y390" t="s">
        <v>172</v>
      </c>
      <c r="Z390" t="str">
        <f>INDEX(Coding!$B:$B,MATCH(N390,Coding!$A:$A,0))</f>
        <v>NA</v>
      </c>
      <c r="AA390" t="str">
        <f>INDEX(Coding!$B:$B,MATCH(O390,Coding!$A:$A,0))</f>
        <v>Brumbies</v>
      </c>
      <c r="AB390" t="str">
        <f>INDEX(Coding!$B:$B,MATCH(P390,Coding!$A:$A,0))</f>
        <v>NA</v>
      </c>
      <c r="AC390" t="str">
        <f>INDEX(Coding!$B:$B,MATCH(Q390,Coding!$A:$A,0))</f>
        <v>NA</v>
      </c>
      <c r="AD390" t="str">
        <f>INDEX(Coding!$B:$B,MATCH(R390,Coding!$A:$A,0))</f>
        <v>Drua</v>
      </c>
      <c r="AE390" t="str">
        <f>INDEX(Coding!$B:$B,MATCH(S390,Coding!$A:$A,0))</f>
        <v>Force</v>
      </c>
      <c r="AF390" t="str">
        <f>INDEX(Coding!$B:$B,MATCH(T390,Coding!$A:$A,0))</f>
        <v>Highlanders</v>
      </c>
      <c r="AG390" t="str">
        <f>INDEX(Coding!$B:$B,MATCH(U390,Coding!$A:$A,0))</f>
        <v>Hurricanes</v>
      </c>
      <c r="AH390" t="str">
        <f>INDEX(Coding!$B:$B,MATCH(V390,Coding!$A:$A,0))</f>
        <v>Moana Pasifika</v>
      </c>
      <c r="AI390" t="str">
        <f>INDEX(Coding!$B:$B,MATCH(W390,Coding!$A:$A,0))</f>
        <v>Rebels</v>
      </c>
      <c r="AJ390" t="str">
        <f>INDEX(Coding!$B:$B,MATCH(X390,Coding!$A:$A,0))</f>
        <v>Reds</v>
      </c>
      <c r="AK390" t="str">
        <f>INDEX(Coding!$B:$B,MATCH(Y390,Coding!$A:$A,0))</f>
        <v>Waratahs</v>
      </c>
    </row>
    <row r="391" spans="1:37">
      <c r="A391" s="7">
        <v>217662602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38</v>
      </c>
      <c r="N391" t="s">
        <v>71</v>
      </c>
      <c r="O391" t="s">
        <v>46</v>
      </c>
      <c r="P391" t="s">
        <v>47</v>
      </c>
      <c r="Q391" t="s">
        <v>47</v>
      </c>
      <c r="R391" t="s">
        <v>101</v>
      </c>
      <c r="S391" t="s">
        <v>89</v>
      </c>
      <c r="T391" t="s">
        <v>59</v>
      </c>
      <c r="U391" t="s">
        <v>47</v>
      </c>
      <c r="V391" t="s">
        <v>59</v>
      </c>
      <c r="W391" t="s">
        <v>51</v>
      </c>
      <c r="X391" t="s">
        <v>47</v>
      </c>
      <c r="Y391" t="s">
        <v>54</v>
      </c>
      <c r="Z391" t="str">
        <f>INDEX(Coding!$B:$B,MATCH(N391,Coding!$A:$A,0))</f>
        <v>Reds</v>
      </c>
      <c r="AA391" t="str">
        <f>INDEX(Coding!$B:$B,MATCH(O391,Coding!$A:$A,0))</f>
        <v>Brumbies</v>
      </c>
      <c r="AB391" t="str">
        <f>INDEX(Coding!$B:$B,MATCH(P391,Coding!$A:$A,0))</f>
        <v>Blues</v>
      </c>
      <c r="AC391" t="str">
        <f>INDEX(Coding!$B:$B,MATCH(Q391,Coding!$A:$A,0))</f>
        <v>Blues</v>
      </c>
      <c r="AD391" t="str">
        <f>INDEX(Coding!$B:$B,MATCH(R391,Coding!$A:$A,0))</f>
        <v>Drua</v>
      </c>
      <c r="AE391" t="str">
        <f>INDEX(Coding!$B:$B,MATCH(S391,Coding!$A:$A,0))</f>
        <v>Hurricanes</v>
      </c>
      <c r="AF391" t="str">
        <f>INDEX(Coding!$B:$B,MATCH(T391,Coding!$A:$A,0))</f>
        <v>Chiefs</v>
      </c>
      <c r="AG391" t="str">
        <f>INDEX(Coding!$B:$B,MATCH(U391,Coding!$A:$A,0))</f>
        <v>Blues</v>
      </c>
      <c r="AH391" t="str">
        <f>INDEX(Coding!$B:$B,MATCH(V391,Coding!$A:$A,0))</f>
        <v>Chiefs</v>
      </c>
      <c r="AI391" t="str">
        <f>INDEX(Coding!$B:$B,MATCH(W391,Coding!$A:$A,0))</f>
        <v>Rebels</v>
      </c>
      <c r="AJ391" t="str">
        <f>INDEX(Coding!$B:$B,MATCH(X391,Coding!$A:$A,0))</f>
        <v>Blues</v>
      </c>
      <c r="AK391" t="str">
        <f>INDEX(Coding!$B:$B,MATCH(Y391,Coding!$A:$A,0))</f>
        <v>Waratahs</v>
      </c>
    </row>
    <row r="392" spans="1:37">
      <c r="A392" s="7">
        <v>217662830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38</v>
      </c>
      <c r="J392" t="s">
        <v>37</v>
      </c>
      <c r="K392" t="s">
        <v>38</v>
      </c>
      <c r="L392" t="s">
        <v>37</v>
      </c>
      <c r="M392" t="s">
        <v>37</v>
      </c>
      <c r="N392" t="s">
        <v>1232</v>
      </c>
      <c r="O392" t="s">
        <v>47</v>
      </c>
      <c r="P392" t="s">
        <v>55</v>
      </c>
      <c r="Q392" t="s">
        <v>92</v>
      </c>
      <c r="R392" t="s">
        <v>47</v>
      </c>
      <c r="S392" t="s">
        <v>47</v>
      </c>
      <c r="T392" t="s">
        <v>50</v>
      </c>
      <c r="U392" t="s">
        <v>43</v>
      </c>
      <c r="V392" t="s">
        <v>47</v>
      </c>
      <c r="W392" t="s">
        <v>42</v>
      </c>
      <c r="X392" t="s">
        <v>58</v>
      </c>
      <c r="Y392" t="s">
        <v>50</v>
      </c>
      <c r="Z392" t="str">
        <f>INDEX(Coding!$B:$B,MATCH(N392,Coding!$A:$A,0))</f>
        <v>Chiefs</v>
      </c>
      <c r="AA392" t="str">
        <f>INDEX(Coding!$B:$B,MATCH(O392,Coding!$A:$A,0))</f>
        <v>Blues</v>
      </c>
      <c r="AB392" t="str">
        <f>INDEX(Coding!$B:$B,MATCH(P392,Coding!$A:$A,0))</f>
        <v>Hurricanes</v>
      </c>
      <c r="AC392" t="str">
        <f>INDEX(Coding!$B:$B,MATCH(Q392,Coding!$A:$A,0))</f>
        <v>Blues</v>
      </c>
      <c r="AD392" t="str">
        <f>INDEX(Coding!$B:$B,MATCH(R392,Coding!$A:$A,0))</f>
        <v>Blues</v>
      </c>
      <c r="AE392" t="str">
        <f>INDEX(Coding!$B:$B,MATCH(S392,Coding!$A:$A,0))</f>
        <v>Blues</v>
      </c>
      <c r="AF392" t="str">
        <f>INDEX(Coding!$B:$B,MATCH(T392,Coding!$A:$A,0))</f>
        <v>Crusaders</v>
      </c>
      <c r="AG392" t="str">
        <f>INDEX(Coding!$B:$B,MATCH(U392,Coding!$A:$A,0))</f>
        <v>Highlanders</v>
      </c>
      <c r="AH392" t="str">
        <f>INDEX(Coding!$B:$B,MATCH(V392,Coding!$A:$A,0))</f>
        <v>Blues</v>
      </c>
      <c r="AI392" t="str">
        <f>INDEX(Coding!$B:$B,MATCH(W392,Coding!$A:$A,0))</f>
        <v>Waratahs</v>
      </c>
      <c r="AJ392" t="str">
        <f>INDEX(Coding!$B:$B,MATCH(X392,Coding!$A:$A,0))</f>
        <v>Highlanders</v>
      </c>
      <c r="AK392" t="str">
        <f>INDEX(Coding!$B:$B,MATCH(Y392,Coding!$A:$A,0))</f>
        <v>Crusaders</v>
      </c>
    </row>
    <row r="393" spans="1:37">
      <c r="A393" s="7">
        <v>217662991</v>
      </c>
      <c r="B393" t="s">
        <v>38</v>
      </c>
      <c r="C393" t="s">
        <v>38</v>
      </c>
      <c r="D393" t="s">
        <v>37</v>
      </c>
      <c r="E393" t="s">
        <v>37</v>
      </c>
      <c r="F393" t="s">
        <v>38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t="s">
        <v>37</v>
      </c>
      <c r="M393" t="s">
        <v>37</v>
      </c>
      <c r="N393" t="s">
        <v>1233</v>
      </c>
      <c r="O393" t="s">
        <v>1234</v>
      </c>
      <c r="P393" t="s">
        <v>1235</v>
      </c>
      <c r="Q393" t="s">
        <v>1236</v>
      </c>
      <c r="R393" t="s">
        <v>1237</v>
      </c>
      <c r="S393" t="s">
        <v>1238</v>
      </c>
      <c r="T393" t="s">
        <v>1239</v>
      </c>
      <c r="U393" t="s">
        <v>1240</v>
      </c>
      <c r="V393" t="s">
        <v>1241</v>
      </c>
      <c r="W393" t="s">
        <v>1242</v>
      </c>
      <c r="X393" t="s">
        <v>1243</v>
      </c>
      <c r="Y393" t="s">
        <v>1244</v>
      </c>
      <c r="Z393" t="str">
        <f>INDEX(Coding!$B:$B,MATCH(N393,Coding!$A:$A,0))</f>
        <v>Crusaders</v>
      </c>
      <c r="AA393" t="str">
        <f>INDEX(Coding!$B:$B,MATCH(O393,Coding!$A:$A,0))</f>
        <v>Waratahs</v>
      </c>
      <c r="AB393" t="str">
        <f>INDEX(Coding!$B:$B,MATCH(P393,Coding!$A:$A,0))</f>
        <v>Blues</v>
      </c>
      <c r="AC393" t="str">
        <f>INDEX(Coding!$B:$B,MATCH(Q393,Coding!$A:$A,0))</f>
        <v>NA</v>
      </c>
      <c r="AD393" t="str">
        <f>INDEX(Coding!$B:$B,MATCH(R393,Coding!$A:$A,0))</f>
        <v>Moana Pasifika</v>
      </c>
      <c r="AE393" t="str">
        <f>INDEX(Coding!$B:$B,MATCH(S393,Coding!$A:$A,0))</f>
        <v>Brumbies</v>
      </c>
      <c r="AF393" t="str">
        <f>INDEX(Coding!$B:$B,MATCH(T393,Coding!$A:$A,0))</f>
        <v>Crusaders</v>
      </c>
      <c r="AG393" t="str">
        <f>INDEX(Coding!$B:$B,MATCH(U393,Coding!$A:$A,0))</f>
        <v>Highlanders</v>
      </c>
      <c r="AH393" t="str">
        <f>INDEX(Coding!$B:$B,MATCH(V393,Coding!$A:$A,0))</f>
        <v>Rebels</v>
      </c>
      <c r="AI393" t="str">
        <f>INDEX(Coding!$B:$B,MATCH(W393,Coding!$A:$A,0))</f>
        <v>Highlanders</v>
      </c>
      <c r="AJ393" t="str">
        <f>INDEX(Coding!$B:$B,MATCH(X393,Coding!$A:$A,0))</f>
        <v>Brumbies</v>
      </c>
      <c r="AK393" t="str">
        <f>INDEX(Coding!$B:$B,MATCH(Y393,Coding!$A:$A,0))</f>
        <v>Rebels</v>
      </c>
    </row>
    <row r="394" spans="1:37">
      <c r="A394" s="7">
        <v>217663638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38</v>
      </c>
      <c r="K394" t="s">
        <v>37</v>
      </c>
      <c r="L394" t="s">
        <v>37</v>
      </c>
      <c r="M394" t="s">
        <v>37</v>
      </c>
      <c r="N394" t="s">
        <v>71</v>
      </c>
      <c r="O394" t="s">
        <v>47</v>
      </c>
      <c r="P394" t="s">
        <v>50</v>
      </c>
      <c r="Q394" t="s">
        <v>59</v>
      </c>
      <c r="R394" t="s">
        <v>50</v>
      </c>
      <c r="S394" t="s">
        <v>46</v>
      </c>
      <c r="T394" t="s">
        <v>47</v>
      </c>
      <c r="U394" t="s">
        <v>54</v>
      </c>
      <c r="V394" t="s">
        <v>43</v>
      </c>
      <c r="W394" t="s">
        <v>50</v>
      </c>
      <c r="X394" t="s">
        <v>51</v>
      </c>
      <c r="Y394" t="s">
        <v>290</v>
      </c>
      <c r="Z394" t="str">
        <f>INDEX(Coding!$B:$B,MATCH(N394,Coding!$A:$A,0))</f>
        <v>Reds</v>
      </c>
      <c r="AA394" t="str">
        <f>INDEX(Coding!$B:$B,MATCH(O394,Coding!$A:$A,0))</f>
        <v>Blues</v>
      </c>
      <c r="AB394" t="str">
        <f>INDEX(Coding!$B:$B,MATCH(P394,Coding!$A:$A,0))</f>
        <v>Crusaders</v>
      </c>
      <c r="AC394" t="str">
        <f>INDEX(Coding!$B:$B,MATCH(Q394,Coding!$A:$A,0))</f>
        <v>Chiefs</v>
      </c>
      <c r="AD394" t="str">
        <f>INDEX(Coding!$B:$B,MATCH(R394,Coding!$A:$A,0))</f>
        <v>Crusaders</v>
      </c>
      <c r="AE394" t="str">
        <f>INDEX(Coding!$B:$B,MATCH(S394,Coding!$A:$A,0))</f>
        <v>Brumbies</v>
      </c>
      <c r="AF394" t="str">
        <f>INDEX(Coding!$B:$B,MATCH(T394,Coding!$A:$A,0))</f>
        <v>Blues</v>
      </c>
      <c r="AG394" t="str">
        <f>INDEX(Coding!$B:$B,MATCH(U394,Coding!$A:$A,0))</f>
        <v>Waratahs</v>
      </c>
      <c r="AH394" t="str">
        <f>INDEX(Coding!$B:$B,MATCH(V394,Coding!$A:$A,0))</f>
        <v>Highlanders</v>
      </c>
      <c r="AI394" t="str">
        <f>INDEX(Coding!$B:$B,MATCH(W394,Coding!$A:$A,0))</f>
        <v>Crusaders</v>
      </c>
      <c r="AJ394" t="str">
        <f>INDEX(Coding!$B:$B,MATCH(X394,Coding!$A:$A,0))</f>
        <v>Rebels</v>
      </c>
      <c r="AK394" t="str">
        <f>INDEX(Coding!$B:$B,MATCH(Y394,Coding!$A:$A,0))</f>
        <v>NA</v>
      </c>
    </row>
    <row r="395" spans="1:37">
      <c r="A395" s="7">
        <v>217664337</v>
      </c>
      <c r="B395" t="s">
        <v>37</v>
      </c>
      <c r="C395" t="s">
        <v>38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38</v>
      </c>
      <c r="K395" t="s">
        <v>37</v>
      </c>
      <c r="L395" t="s">
        <v>37</v>
      </c>
      <c r="M395" t="s">
        <v>37</v>
      </c>
      <c r="N395" t="s">
        <v>1245</v>
      </c>
      <c r="O395" t="s">
        <v>1246</v>
      </c>
      <c r="P395" t="s">
        <v>1245</v>
      </c>
      <c r="Q395" t="s">
        <v>1245</v>
      </c>
      <c r="R395" t="s">
        <v>1245</v>
      </c>
      <c r="S395" t="s">
        <v>1245</v>
      </c>
      <c r="T395" t="s">
        <v>153</v>
      </c>
      <c r="U395" t="s">
        <v>1245</v>
      </c>
      <c r="V395" t="s">
        <v>153</v>
      </c>
      <c r="W395" t="s">
        <v>1245</v>
      </c>
      <c r="X395" t="s">
        <v>1245</v>
      </c>
      <c r="Y395" t="s">
        <v>153</v>
      </c>
      <c r="Z395" t="str">
        <f>INDEX(Coding!$B:$B,MATCH(N395,Coding!$A:$A,0))</f>
        <v>NA</v>
      </c>
      <c r="AA395" t="str">
        <f>INDEX(Coding!$B:$B,MATCH(O395,Coding!$A:$A,0))</f>
        <v>NA</v>
      </c>
      <c r="AB395" t="str">
        <f>INDEX(Coding!$B:$B,MATCH(P395,Coding!$A:$A,0))</f>
        <v>NA</v>
      </c>
      <c r="AC395" t="str">
        <f>INDEX(Coding!$B:$B,MATCH(Q395,Coding!$A:$A,0))</f>
        <v>NA</v>
      </c>
      <c r="AD395" t="str">
        <f>INDEX(Coding!$B:$B,MATCH(R395,Coding!$A:$A,0))</f>
        <v>NA</v>
      </c>
      <c r="AE395" t="str">
        <f>INDEX(Coding!$B:$B,MATCH(S395,Coding!$A:$A,0))</f>
        <v>NA</v>
      </c>
      <c r="AF395" t="str">
        <f>INDEX(Coding!$B:$B,MATCH(T395,Coding!$A:$A,0))</f>
        <v>NA</v>
      </c>
      <c r="AG395" t="str">
        <f>INDEX(Coding!$B:$B,MATCH(U395,Coding!$A:$A,0))</f>
        <v>NA</v>
      </c>
      <c r="AH395" t="str">
        <f>INDEX(Coding!$B:$B,MATCH(V395,Coding!$A:$A,0))</f>
        <v>NA</v>
      </c>
      <c r="AI395" t="str">
        <f>INDEX(Coding!$B:$B,MATCH(W395,Coding!$A:$A,0))</f>
        <v>NA</v>
      </c>
      <c r="AJ395" t="str">
        <f>INDEX(Coding!$B:$B,MATCH(X395,Coding!$A:$A,0))</f>
        <v>NA</v>
      </c>
      <c r="AK395" t="str">
        <f>INDEX(Coding!$B:$B,MATCH(Y395,Coding!$A:$A,0))</f>
        <v>NA</v>
      </c>
    </row>
    <row r="396" spans="1:37">
      <c r="A396" s="7">
        <v>217664373</v>
      </c>
      <c r="B396" t="s">
        <v>37</v>
      </c>
      <c r="C396" t="s">
        <v>38</v>
      </c>
      <c r="D396" t="s">
        <v>37</v>
      </c>
      <c r="E396" t="s">
        <v>37</v>
      </c>
      <c r="F396" t="s">
        <v>38</v>
      </c>
      <c r="G396" t="s">
        <v>38</v>
      </c>
      <c r="H396" t="s">
        <v>38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71</v>
      </c>
      <c r="O396" t="s">
        <v>1247</v>
      </c>
      <c r="P396" t="s">
        <v>59</v>
      </c>
      <c r="Q396" t="s">
        <v>59</v>
      </c>
      <c r="R396" t="s">
        <v>101</v>
      </c>
      <c r="S396" t="s">
        <v>1248</v>
      </c>
      <c r="T396" t="s">
        <v>1249</v>
      </c>
      <c r="U396" t="s">
        <v>777</v>
      </c>
      <c r="V396" t="s">
        <v>1250</v>
      </c>
      <c r="W396" t="s">
        <v>400</v>
      </c>
      <c r="X396" t="s">
        <v>47</v>
      </c>
      <c r="Y396" t="s">
        <v>71</v>
      </c>
      <c r="Z396" t="str">
        <f>INDEX(Coding!$B:$B,MATCH(N396,Coding!$A:$A,0))</f>
        <v>Reds</v>
      </c>
      <c r="AA396" t="str">
        <f>INDEX(Coding!$B:$B,MATCH(O396,Coding!$A:$A,0))</f>
        <v>NA</v>
      </c>
      <c r="AB396" t="str">
        <f>INDEX(Coding!$B:$B,MATCH(P396,Coding!$A:$A,0))</f>
        <v>Chiefs</v>
      </c>
      <c r="AC396" t="str">
        <f>INDEX(Coding!$B:$B,MATCH(Q396,Coding!$A:$A,0))</f>
        <v>Chiefs</v>
      </c>
      <c r="AD396" t="str">
        <f>INDEX(Coding!$B:$B,MATCH(R396,Coding!$A:$A,0))</f>
        <v>Drua</v>
      </c>
      <c r="AE396" t="str">
        <f>INDEX(Coding!$B:$B,MATCH(S396,Coding!$A:$A,0))</f>
        <v>NA</v>
      </c>
      <c r="AF396" t="str">
        <f>INDEX(Coding!$B:$B,MATCH(T396,Coding!$A:$A,0))</f>
        <v>NA</v>
      </c>
      <c r="AG396" t="str">
        <f>INDEX(Coding!$B:$B,MATCH(U396,Coding!$A:$A,0))</f>
        <v>NA</v>
      </c>
      <c r="AH396" t="str">
        <f>INDEX(Coding!$B:$B,MATCH(V396,Coding!$A:$A,0))</f>
        <v>NA</v>
      </c>
      <c r="AI396" t="str">
        <f>INDEX(Coding!$B:$B,MATCH(W396,Coding!$A:$A,0))</f>
        <v>Force</v>
      </c>
      <c r="AJ396" t="str">
        <f>INDEX(Coding!$B:$B,MATCH(X396,Coding!$A:$A,0))</f>
        <v>Blues</v>
      </c>
      <c r="AK396" t="str">
        <f>INDEX(Coding!$B:$B,MATCH(Y396,Coding!$A:$A,0))</f>
        <v>Reds</v>
      </c>
    </row>
    <row r="397" spans="1:37">
      <c r="A397" s="7">
        <v>217664429</v>
      </c>
      <c r="B397" t="s">
        <v>38</v>
      </c>
      <c r="C397" t="s">
        <v>38</v>
      </c>
      <c r="D397" t="s">
        <v>37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t="s">
        <v>38</v>
      </c>
      <c r="K397" t="s">
        <v>37</v>
      </c>
      <c r="L397" t="s">
        <v>37</v>
      </c>
      <c r="M397" t="s">
        <v>37</v>
      </c>
      <c r="N397" t="s">
        <v>40</v>
      </c>
      <c r="O397" t="s">
        <v>96</v>
      </c>
      <c r="P397" t="s">
        <v>169</v>
      </c>
      <c r="Q397" t="s">
        <v>45</v>
      </c>
      <c r="R397" t="s">
        <v>124</v>
      </c>
      <c r="S397" t="s">
        <v>96</v>
      </c>
      <c r="T397" t="s">
        <v>58</v>
      </c>
      <c r="U397" t="s">
        <v>86</v>
      </c>
      <c r="V397" t="s">
        <v>124</v>
      </c>
      <c r="W397" t="s">
        <v>96</v>
      </c>
      <c r="X397" t="s">
        <v>96</v>
      </c>
      <c r="Y397" t="s">
        <v>168</v>
      </c>
      <c r="Z397" t="str">
        <f>INDEX(Coding!$B:$B,MATCH(N397,Coding!$A:$A,0))</f>
        <v>NA</v>
      </c>
      <c r="AA397" t="str">
        <f>INDEX(Coding!$B:$B,MATCH(O397,Coding!$A:$A,0))</f>
        <v>NA</v>
      </c>
      <c r="AB397" t="str">
        <f>INDEX(Coding!$B:$B,MATCH(P397,Coding!$A:$A,0))</f>
        <v>NA</v>
      </c>
      <c r="AC397" t="str">
        <f>INDEX(Coding!$B:$B,MATCH(Q397,Coding!$A:$A,0))</f>
        <v>NA</v>
      </c>
      <c r="AD397" t="str">
        <f>INDEX(Coding!$B:$B,MATCH(R397,Coding!$A:$A,0))</f>
        <v>Drua</v>
      </c>
      <c r="AE397" t="str">
        <f>INDEX(Coding!$B:$B,MATCH(S397,Coding!$A:$A,0))</f>
        <v>NA</v>
      </c>
      <c r="AF397" t="str">
        <f>INDEX(Coding!$B:$B,MATCH(T397,Coding!$A:$A,0))</f>
        <v>Highlanders</v>
      </c>
      <c r="AG397" t="str">
        <f>INDEX(Coding!$B:$B,MATCH(U397,Coding!$A:$A,0))</f>
        <v>Hurricanes</v>
      </c>
      <c r="AH397" t="str">
        <f>INDEX(Coding!$B:$B,MATCH(V397,Coding!$A:$A,0))</f>
        <v>Drua</v>
      </c>
      <c r="AI397" t="str">
        <f>INDEX(Coding!$B:$B,MATCH(W397,Coding!$A:$A,0))</f>
        <v>NA</v>
      </c>
      <c r="AJ397" t="str">
        <f>INDEX(Coding!$B:$B,MATCH(X397,Coding!$A:$A,0))</f>
        <v>NA</v>
      </c>
      <c r="AK397" t="str">
        <f>INDEX(Coding!$B:$B,MATCH(Y397,Coding!$A:$A,0))</f>
        <v>NA</v>
      </c>
    </row>
    <row r="398" spans="1:37">
      <c r="A398" s="7">
        <v>217666622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38</v>
      </c>
      <c r="N398" t="s">
        <v>51</v>
      </c>
      <c r="O398" t="s">
        <v>71</v>
      </c>
      <c r="P398" t="s">
        <v>359</v>
      </c>
      <c r="Q398" t="s">
        <v>359</v>
      </c>
      <c r="R398" t="s">
        <v>55</v>
      </c>
      <c r="S398" t="s">
        <v>359</v>
      </c>
      <c r="T398" t="s">
        <v>54</v>
      </c>
      <c r="U398" t="s">
        <v>46</v>
      </c>
      <c r="V398" t="s">
        <v>359</v>
      </c>
      <c r="W398" t="s">
        <v>101</v>
      </c>
      <c r="X398" t="s">
        <v>44</v>
      </c>
      <c r="Y398" t="s">
        <v>159</v>
      </c>
      <c r="Z398" t="str">
        <f>INDEX(Coding!$B:$B,MATCH(N398,Coding!$A:$A,0))</f>
        <v>Rebels</v>
      </c>
      <c r="AA398" t="str">
        <f>INDEX(Coding!$B:$B,MATCH(O398,Coding!$A:$A,0))</f>
        <v>Reds</v>
      </c>
      <c r="AB398" t="str">
        <f>INDEX(Coding!$B:$B,MATCH(P398,Coding!$A:$A,0))</f>
        <v>NA</v>
      </c>
      <c r="AC398" t="str">
        <f>INDEX(Coding!$B:$B,MATCH(Q398,Coding!$A:$A,0))</f>
        <v>NA</v>
      </c>
      <c r="AD398" t="str">
        <f>INDEX(Coding!$B:$B,MATCH(R398,Coding!$A:$A,0))</f>
        <v>Hurricanes</v>
      </c>
      <c r="AE398" t="str">
        <f>INDEX(Coding!$B:$B,MATCH(S398,Coding!$A:$A,0))</f>
        <v>NA</v>
      </c>
      <c r="AF398" t="str">
        <f>INDEX(Coding!$B:$B,MATCH(T398,Coding!$A:$A,0))</f>
        <v>Waratahs</v>
      </c>
      <c r="AG398" t="str">
        <f>INDEX(Coding!$B:$B,MATCH(U398,Coding!$A:$A,0))</f>
        <v>Brumbies</v>
      </c>
      <c r="AH398" t="str">
        <f>INDEX(Coding!$B:$B,MATCH(V398,Coding!$A:$A,0))</f>
        <v>NA</v>
      </c>
      <c r="AI398" t="str">
        <f>INDEX(Coding!$B:$B,MATCH(W398,Coding!$A:$A,0))</f>
        <v>Drua</v>
      </c>
      <c r="AJ398" t="str">
        <f>INDEX(Coding!$B:$B,MATCH(X398,Coding!$A:$A,0))</f>
        <v>Force</v>
      </c>
      <c r="AK398" t="str">
        <f>INDEX(Coding!$B:$B,MATCH(Y398,Coding!$A:$A,0))</f>
        <v>NA</v>
      </c>
    </row>
    <row r="399" spans="1:37">
      <c r="A399" s="7">
        <v>217666829</v>
      </c>
      <c r="B399" t="s">
        <v>37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37</v>
      </c>
      <c r="N399" t="s">
        <v>51</v>
      </c>
      <c r="O399" t="s">
        <v>366</v>
      </c>
      <c r="P399" t="s">
        <v>160</v>
      </c>
      <c r="Q399" t="s">
        <v>1251</v>
      </c>
      <c r="R399" t="s">
        <v>50</v>
      </c>
      <c r="S399" t="s">
        <v>59</v>
      </c>
      <c r="T399" t="s">
        <v>47</v>
      </c>
      <c r="U399" t="s">
        <v>315</v>
      </c>
      <c r="V399" t="s">
        <v>44</v>
      </c>
      <c r="W399" t="s">
        <v>50</v>
      </c>
      <c r="X399" t="s">
        <v>1252</v>
      </c>
      <c r="Y399" t="s">
        <v>59</v>
      </c>
      <c r="Z399" t="str">
        <f>INDEX(Coding!$B:$B,MATCH(N399,Coding!$A:$A,0))</f>
        <v>Rebels</v>
      </c>
      <c r="AA399" t="str">
        <f>INDEX(Coding!$B:$B,MATCH(O399,Coding!$A:$A,0))</f>
        <v>NA</v>
      </c>
      <c r="AB399" t="str">
        <f>INDEX(Coding!$B:$B,MATCH(P399,Coding!$A:$A,0))</f>
        <v>NA</v>
      </c>
      <c r="AC399" t="str">
        <f>INDEX(Coding!$B:$B,MATCH(Q399,Coding!$A:$A,0))</f>
        <v>NA</v>
      </c>
      <c r="AD399" t="str">
        <f>INDEX(Coding!$B:$B,MATCH(R399,Coding!$A:$A,0))</f>
        <v>Crusaders</v>
      </c>
      <c r="AE399" t="str">
        <f>INDEX(Coding!$B:$B,MATCH(S399,Coding!$A:$A,0))</f>
        <v>Chiefs</v>
      </c>
      <c r="AF399" t="str">
        <f>INDEX(Coding!$B:$B,MATCH(T399,Coding!$A:$A,0))</f>
        <v>Blues</v>
      </c>
      <c r="AG399" t="str">
        <f>INDEX(Coding!$B:$B,MATCH(U399,Coding!$A:$A,0))</f>
        <v>NA</v>
      </c>
      <c r="AH399" t="str">
        <f>INDEX(Coding!$B:$B,MATCH(V399,Coding!$A:$A,0))</f>
        <v>Force</v>
      </c>
      <c r="AI399" t="str">
        <f>INDEX(Coding!$B:$B,MATCH(W399,Coding!$A:$A,0))</f>
        <v>Crusaders</v>
      </c>
      <c r="AJ399" t="str">
        <f>INDEX(Coding!$B:$B,MATCH(X399,Coding!$A:$A,0))</f>
        <v>NA</v>
      </c>
      <c r="AK399" t="str">
        <f>INDEX(Coding!$B:$B,MATCH(Y399,Coding!$A:$A,0))</f>
        <v>Chiefs</v>
      </c>
    </row>
    <row r="400" spans="1:37">
      <c r="A400" s="7">
        <v>217667019</v>
      </c>
      <c r="B400" t="s">
        <v>38</v>
      </c>
      <c r="C400" t="s">
        <v>38</v>
      </c>
      <c r="D400" t="s">
        <v>37</v>
      </c>
      <c r="E400" t="s">
        <v>37</v>
      </c>
      <c r="F400" t="s">
        <v>37</v>
      </c>
      <c r="G400" t="s">
        <v>37</v>
      </c>
      <c r="H400" t="s">
        <v>38</v>
      </c>
      <c r="I400" t="s">
        <v>38</v>
      </c>
      <c r="J400" t="s">
        <v>38</v>
      </c>
      <c r="K400" t="s">
        <v>38</v>
      </c>
      <c r="L400" t="s">
        <v>37</v>
      </c>
      <c r="M400" t="s">
        <v>37</v>
      </c>
      <c r="N400" t="s">
        <v>759</v>
      </c>
      <c r="O400" t="s">
        <v>759</v>
      </c>
      <c r="P400" t="s">
        <v>759</v>
      </c>
      <c r="Q400" t="s">
        <v>759</v>
      </c>
      <c r="R400" t="s">
        <v>759</v>
      </c>
      <c r="S400" t="s">
        <v>759</v>
      </c>
      <c r="T400" t="s">
        <v>263</v>
      </c>
      <c r="U400" t="s">
        <v>759</v>
      </c>
      <c r="V400" t="s">
        <v>759</v>
      </c>
      <c r="W400" t="s">
        <v>759</v>
      </c>
      <c r="X400" t="s">
        <v>759</v>
      </c>
      <c r="Y400" t="s">
        <v>759</v>
      </c>
      <c r="Z400" t="str">
        <f>INDEX(Coding!$B:$B,MATCH(N400,Coding!$A:$A,0))</f>
        <v>Highlanders</v>
      </c>
      <c r="AA400" t="str">
        <f>INDEX(Coding!$B:$B,MATCH(O400,Coding!$A:$A,0))</f>
        <v>Highlanders</v>
      </c>
      <c r="AB400" t="str">
        <f>INDEX(Coding!$B:$B,MATCH(P400,Coding!$A:$A,0))</f>
        <v>Highlanders</v>
      </c>
      <c r="AC400" t="str">
        <f>INDEX(Coding!$B:$B,MATCH(Q400,Coding!$A:$A,0))</f>
        <v>Highlanders</v>
      </c>
      <c r="AD400" t="str">
        <f>INDEX(Coding!$B:$B,MATCH(R400,Coding!$A:$A,0))</f>
        <v>Highlanders</v>
      </c>
      <c r="AE400" t="str">
        <f>INDEX(Coding!$B:$B,MATCH(S400,Coding!$A:$A,0))</f>
        <v>Highlanders</v>
      </c>
      <c r="AF400" t="str">
        <f>INDEX(Coding!$B:$B,MATCH(T400,Coding!$A:$A,0))</f>
        <v>Blues</v>
      </c>
      <c r="AG400" t="str">
        <f>INDEX(Coding!$B:$B,MATCH(U400,Coding!$A:$A,0))</f>
        <v>Highlanders</v>
      </c>
      <c r="AH400" t="str">
        <f>INDEX(Coding!$B:$B,MATCH(V400,Coding!$A:$A,0))</f>
        <v>Highlanders</v>
      </c>
      <c r="AI400" t="str">
        <f>INDEX(Coding!$B:$B,MATCH(W400,Coding!$A:$A,0))</f>
        <v>Highlanders</v>
      </c>
      <c r="AJ400" t="str">
        <f>INDEX(Coding!$B:$B,MATCH(X400,Coding!$A:$A,0))</f>
        <v>Highlanders</v>
      </c>
      <c r="AK400" t="str">
        <f>INDEX(Coding!$B:$B,MATCH(Y400,Coding!$A:$A,0))</f>
        <v>Highlanders</v>
      </c>
    </row>
    <row r="401" spans="1:37">
      <c r="A401" s="7">
        <v>217667163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38</v>
      </c>
      <c r="N401" t="s">
        <v>43</v>
      </c>
      <c r="O401" t="s">
        <v>51</v>
      </c>
      <c r="P401" t="s">
        <v>50</v>
      </c>
      <c r="Q401" t="s">
        <v>59</v>
      </c>
      <c r="R401" t="s">
        <v>101</v>
      </c>
      <c r="S401" t="s">
        <v>46</v>
      </c>
      <c r="T401" t="s">
        <v>59</v>
      </c>
      <c r="U401" t="s">
        <v>43</v>
      </c>
      <c r="V401" t="s">
        <v>101</v>
      </c>
      <c r="W401" t="s">
        <v>46</v>
      </c>
      <c r="X401" t="s">
        <v>54</v>
      </c>
      <c r="Y401" t="s">
        <v>71</v>
      </c>
      <c r="Z401" t="str">
        <f>INDEX(Coding!$B:$B,MATCH(N401,Coding!$A:$A,0))</f>
        <v>Highlanders</v>
      </c>
      <c r="AA401" t="str">
        <f>INDEX(Coding!$B:$B,MATCH(O401,Coding!$A:$A,0))</f>
        <v>Rebels</v>
      </c>
      <c r="AB401" t="str">
        <f>INDEX(Coding!$B:$B,MATCH(P401,Coding!$A:$A,0))</f>
        <v>Crusaders</v>
      </c>
      <c r="AC401" t="str">
        <f>INDEX(Coding!$B:$B,MATCH(Q401,Coding!$A:$A,0))</f>
        <v>Chiefs</v>
      </c>
      <c r="AD401" t="str">
        <f>INDEX(Coding!$B:$B,MATCH(R401,Coding!$A:$A,0))</f>
        <v>Drua</v>
      </c>
      <c r="AE401" t="str">
        <f>INDEX(Coding!$B:$B,MATCH(S401,Coding!$A:$A,0))</f>
        <v>Brumbies</v>
      </c>
      <c r="AF401" t="str">
        <f>INDEX(Coding!$B:$B,MATCH(T401,Coding!$A:$A,0))</f>
        <v>Chiefs</v>
      </c>
      <c r="AG401" t="str">
        <f>INDEX(Coding!$B:$B,MATCH(U401,Coding!$A:$A,0))</f>
        <v>Highlanders</v>
      </c>
      <c r="AH401" t="str">
        <f>INDEX(Coding!$B:$B,MATCH(V401,Coding!$A:$A,0))</f>
        <v>Drua</v>
      </c>
      <c r="AI401" t="str">
        <f>INDEX(Coding!$B:$B,MATCH(W401,Coding!$A:$A,0))</f>
        <v>Brumbies</v>
      </c>
      <c r="AJ401" t="str">
        <f>INDEX(Coding!$B:$B,MATCH(X401,Coding!$A:$A,0))</f>
        <v>Waratahs</v>
      </c>
      <c r="AK401" t="str">
        <f>INDEX(Coding!$B:$B,MATCH(Y401,Coding!$A:$A,0))</f>
        <v>Reds</v>
      </c>
    </row>
    <row r="402" spans="1:37">
      <c r="A402" s="7">
        <v>217667383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38</v>
      </c>
      <c r="J402" t="s">
        <v>37</v>
      </c>
      <c r="K402" t="s">
        <v>37</v>
      </c>
      <c r="L402" t="s">
        <v>37</v>
      </c>
      <c r="M402" t="s">
        <v>37</v>
      </c>
      <c r="N402" t="s">
        <v>1253</v>
      </c>
      <c r="O402" t="s">
        <v>1254</v>
      </c>
      <c r="P402" t="s">
        <v>1255</v>
      </c>
      <c r="Q402" t="s">
        <v>281</v>
      </c>
      <c r="R402" t="s">
        <v>281</v>
      </c>
      <c r="S402" t="s">
        <v>1256</v>
      </c>
      <c r="T402" t="s">
        <v>1257</v>
      </c>
      <c r="U402" t="s">
        <v>1258</v>
      </c>
      <c r="V402" t="s">
        <v>1259</v>
      </c>
      <c r="W402" t="s">
        <v>1260</v>
      </c>
      <c r="X402" t="s">
        <v>1261</v>
      </c>
      <c r="Y402" t="s">
        <v>1262</v>
      </c>
      <c r="Z402" t="str">
        <f>INDEX(Coding!$B:$B,MATCH(N402,Coding!$A:$A,0))</f>
        <v>NA</v>
      </c>
      <c r="AA402" t="str">
        <f>INDEX(Coding!$B:$B,MATCH(O402,Coding!$A:$A,0))</f>
        <v>NA</v>
      </c>
      <c r="AB402" t="str">
        <f>INDEX(Coding!$B:$B,MATCH(P402,Coding!$A:$A,0))</f>
        <v>NA</v>
      </c>
      <c r="AC402" t="str">
        <f>INDEX(Coding!$B:$B,MATCH(Q402,Coding!$A:$A,0))</f>
        <v>NA</v>
      </c>
      <c r="AD402" t="str">
        <f>INDEX(Coding!$B:$B,MATCH(R402,Coding!$A:$A,0))</f>
        <v>NA</v>
      </c>
      <c r="AE402" t="str">
        <f>INDEX(Coding!$B:$B,MATCH(S402,Coding!$A:$A,0))</f>
        <v>NA</v>
      </c>
      <c r="AF402" t="str">
        <f>INDEX(Coding!$B:$B,MATCH(T402,Coding!$A:$A,0))</f>
        <v>NA</v>
      </c>
      <c r="AG402" t="str">
        <f>INDEX(Coding!$B:$B,MATCH(U402,Coding!$A:$A,0))</f>
        <v>NA</v>
      </c>
      <c r="AH402" t="str">
        <f>INDEX(Coding!$B:$B,MATCH(V402,Coding!$A:$A,0))</f>
        <v>NA</v>
      </c>
      <c r="AI402" t="str">
        <f>INDEX(Coding!$B:$B,MATCH(W402,Coding!$A:$A,0))</f>
        <v>NA</v>
      </c>
      <c r="AJ402" t="str">
        <f>INDEX(Coding!$B:$B,MATCH(X402,Coding!$A:$A,0))</f>
        <v>NA</v>
      </c>
      <c r="AK402" t="str">
        <f>INDEX(Coding!$B:$B,MATCH(Y402,Coding!$A:$A,0))</f>
        <v>NA</v>
      </c>
    </row>
    <row r="403" spans="1:37">
      <c r="A403" s="7">
        <v>217670254</v>
      </c>
      <c r="B403" t="s">
        <v>37</v>
      </c>
      <c r="C403" t="s">
        <v>37</v>
      </c>
      <c r="D403" t="s">
        <v>38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38</v>
      </c>
      <c r="K403" t="s">
        <v>38</v>
      </c>
      <c r="L403" t="s">
        <v>37</v>
      </c>
      <c r="M403" t="s">
        <v>37</v>
      </c>
      <c r="N403" t="s">
        <v>50</v>
      </c>
      <c r="O403" t="s">
        <v>179</v>
      </c>
      <c r="P403" t="s">
        <v>55</v>
      </c>
      <c r="Q403" t="s">
        <v>47</v>
      </c>
      <c r="R403" t="s">
        <v>179</v>
      </c>
      <c r="S403" t="s">
        <v>54</v>
      </c>
      <c r="T403" t="s">
        <v>59</v>
      </c>
      <c r="U403" t="s">
        <v>47</v>
      </c>
      <c r="V403" t="s">
        <v>101</v>
      </c>
      <c r="W403" t="s">
        <v>55</v>
      </c>
      <c r="X403" t="s">
        <v>46</v>
      </c>
      <c r="Y403" t="s">
        <v>46</v>
      </c>
      <c r="Z403" t="str">
        <f>INDEX(Coding!$B:$B,MATCH(N403,Coding!$A:$A,0))</f>
        <v>Crusaders</v>
      </c>
      <c r="AA403" t="str">
        <f>INDEX(Coding!$B:$B,MATCH(O403,Coding!$A:$A,0))</f>
        <v>Moana Pasifika</v>
      </c>
      <c r="AB403" t="str">
        <f>INDEX(Coding!$B:$B,MATCH(P403,Coding!$A:$A,0))</f>
        <v>Hurricanes</v>
      </c>
      <c r="AC403" t="str">
        <f>INDEX(Coding!$B:$B,MATCH(Q403,Coding!$A:$A,0))</f>
        <v>Blues</v>
      </c>
      <c r="AD403" t="str">
        <f>INDEX(Coding!$B:$B,MATCH(R403,Coding!$A:$A,0))</f>
        <v>Moana Pasifika</v>
      </c>
      <c r="AE403" t="str">
        <f>INDEX(Coding!$B:$B,MATCH(S403,Coding!$A:$A,0))</f>
        <v>Waratahs</v>
      </c>
      <c r="AF403" t="str">
        <f>INDEX(Coding!$B:$B,MATCH(T403,Coding!$A:$A,0))</f>
        <v>Chiefs</v>
      </c>
      <c r="AG403" t="str">
        <f>INDEX(Coding!$B:$B,MATCH(U403,Coding!$A:$A,0))</f>
        <v>Blues</v>
      </c>
      <c r="AH403" t="str">
        <f>INDEX(Coding!$B:$B,MATCH(V403,Coding!$A:$A,0))</f>
        <v>Drua</v>
      </c>
      <c r="AI403" t="str">
        <f>INDEX(Coding!$B:$B,MATCH(W403,Coding!$A:$A,0))</f>
        <v>Hurricanes</v>
      </c>
      <c r="AJ403" t="str">
        <f>INDEX(Coding!$B:$B,MATCH(X403,Coding!$A:$A,0))</f>
        <v>Brumbies</v>
      </c>
      <c r="AK403" t="str">
        <f>INDEX(Coding!$B:$B,MATCH(Y403,Coding!$A:$A,0))</f>
        <v>Brumbies</v>
      </c>
    </row>
    <row r="404" spans="1:37">
      <c r="A404" s="7">
        <v>217671291</v>
      </c>
      <c r="B404" t="s">
        <v>38</v>
      </c>
      <c r="C404" t="s">
        <v>38</v>
      </c>
      <c r="D404" t="s">
        <v>38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t="s">
        <v>43</v>
      </c>
      <c r="O404" t="s">
        <v>51</v>
      </c>
      <c r="P404" t="s">
        <v>50</v>
      </c>
      <c r="Q404" t="s">
        <v>44</v>
      </c>
      <c r="R404" t="s">
        <v>46</v>
      </c>
      <c r="S404" t="s">
        <v>567</v>
      </c>
      <c r="T404" t="s">
        <v>59</v>
      </c>
      <c r="U404" t="s">
        <v>50</v>
      </c>
      <c r="V404" t="s">
        <v>218</v>
      </c>
      <c r="W404" t="s">
        <v>55</v>
      </c>
      <c r="X404" t="s">
        <v>334</v>
      </c>
      <c r="Y404" t="s">
        <v>1263</v>
      </c>
      <c r="Z404" t="str">
        <f>INDEX(Coding!$B:$B,MATCH(N404,Coding!$A:$A,0))</f>
        <v>Highlanders</v>
      </c>
      <c r="AA404" t="str">
        <f>INDEX(Coding!$B:$B,MATCH(O404,Coding!$A:$A,0))</f>
        <v>Rebels</v>
      </c>
      <c r="AB404" t="str">
        <f>INDEX(Coding!$B:$B,MATCH(P404,Coding!$A:$A,0))</f>
        <v>Crusaders</v>
      </c>
      <c r="AC404" t="str">
        <f>INDEX(Coding!$B:$B,MATCH(Q404,Coding!$A:$A,0))</f>
        <v>Force</v>
      </c>
      <c r="AD404" t="str">
        <f>INDEX(Coding!$B:$B,MATCH(R404,Coding!$A:$A,0))</f>
        <v>Brumbies</v>
      </c>
      <c r="AE404" t="str">
        <f>INDEX(Coding!$B:$B,MATCH(S404,Coding!$A:$A,0))</f>
        <v>Brumbies</v>
      </c>
      <c r="AF404" t="str">
        <f>INDEX(Coding!$B:$B,MATCH(T404,Coding!$A:$A,0))</f>
        <v>Chiefs</v>
      </c>
      <c r="AG404" t="str">
        <f>INDEX(Coding!$B:$B,MATCH(U404,Coding!$A:$A,0))</f>
        <v>Crusaders</v>
      </c>
      <c r="AH404" t="str">
        <f>INDEX(Coding!$B:$B,MATCH(V404,Coding!$A:$A,0))</f>
        <v>Blues</v>
      </c>
      <c r="AI404" t="str">
        <f>INDEX(Coding!$B:$B,MATCH(W404,Coding!$A:$A,0))</f>
        <v>Hurricanes</v>
      </c>
      <c r="AJ404" t="str">
        <f>INDEX(Coding!$B:$B,MATCH(X404,Coding!$A:$A,0))</f>
        <v>Drua</v>
      </c>
      <c r="AK404" t="str">
        <f>INDEX(Coding!$B:$B,MATCH(Y404,Coding!$A:$A,0))</f>
        <v>NA</v>
      </c>
    </row>
    <row r="405" spans="1:37">
      <c r="A405" s="7">
        <v>217672873</v>
      </c>
      <c r="B405" t="s">
        <v>38</v>
      </c>
      <c r="C405" t="s">
        <v>38</v>
      </c>
      <c r="D405" t="s">
        <v>37</v>
      </c>
      <c r="E405" t="s">
        <v>37</v>
      </c>
      <c r="F405" t="s">
        <v>37</v>
      </c>
      <c r="G405" t="s">
        <v>37</v>
      </c>
      <c r="H405" t="s">
        <v>38</v>
      </c>
      <c r="I405" t="s">
        <v>37</v>
      </c>
      <c r="J405" t="s">
        <v>37</v>
      </c>
      <c r="K405" t="s">
        <v>38</v>
      </c>
      <c r="L405" t="s">
        <v>37</v>
      </c>
      <c r="M405" t="s">
        <v>37</v>
      </c>
      <c r="N405" t="s">
        <v>47</v>
      </c>
      <c r="O405" t="s">
        <v>1264</v>
      </c>
      <c r="P405" t="s">
        <v>235</v>
      </c>
      <c r="Q405" t="s">
        <v>50</v>
      </c>
      <c r="R405" t="s">
        <v>101</v>
      </c>
      <c r="S405" t="s">
        <v>44</v>
      </c>
      <c r="T405" t="s">
        <v>313</v>
      </c>
      <c r="U405" t="s">
        <v>89</v>
      </c>
      <c r="V405" t="s">
        <v>321</v>
      </c>
      <c r="W405" t="s">
        <v>571</v>
      </c>
      <c r="X405" t="s">
        <v>91</v>
      </c>
      <c r="Y405" t="s">
        <v>415</v>
      </c>
      <c r="Z405" t="str">
        <f>INDEX(Coding!$B:$B,MATCH(N405,Coding!$A:$A,0))</f>
        <v>Blues</v>
      </c>
      <c r="AA405" t="str">
        <f>INDEX(Coding!$B:$B,MATCH(O405,Coding!$A:$A,0))</f>
        <v>Brumbies</v>
      </c>
      <c r="AB405" t="str">
        <f>INDEX(Coding!$B:$B,MATCH(P405,Coding!$A:$A,0))</f>
        <v>Chiefs</v>
      </c>
      <c r="AC405" t="str">
        <f>INDEX(Coding!$B:$B,MATCH(Q405,Coding!$A:$A,0))</f>
        <v>Crusaders</v>
      </c>
      <c r="AD405" t="str">
        <f>INDEX(Coding!$B:$B,MATCH(R405,Coding!$A:$A,0))</f>
        <v>Drua</v>
      </c>
      <c r="AE405" t="str">
        <f>INDEX(Coding!$B:$B,MATCH(S405,Coding!$A:$A,0))</f>
        <v>Force</v>
      </c>
      <c r="AF405" t="str">
        <f>INDEX(Coding!$B:$B,MATCH(T405,Coding!$A:$A,0))</f>
        <v>Highlanders</v>
      </c>
      <c r="AG405" t="str">
        <f>INDEX(Coding!$B:$B,MATCH(U405,Coding!$A:$A,0))</f>
        <v>Hurricanes</v>
      </c>
      <c r="AH405" t="str">
        <f>INDEX(Coding!$B:$B,MATCH(V405,Coding!$A:$A,0))</f>
        <v>Moana Pasifika</v>
      </c>
      <c r="AI405" t="str">
        <f>INDEX(Coding!$B:$B,MATCH(W405,Coding!$A:$A,0))</f>
        <v>Rebels</v>
      </c>
      <c r="AJ405" t="str">
        <f>INDEX(Coding!$B:$B,MATCH(X405,Coding!$A:$A,0))</f>
        <v>Reds</v>
      </c>
      <c r="AK405" t="str">
        <f>INDEX(Coding!$B:$B,MATCH(Y405,Coding!$A:$A,0))</f>
        <v>Waratahs</v>
      </c>
    </row>
    <row r="406" spans="1:37">
      <c r="A406" s="7">
        <v>217678595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38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327</v>
      </c>
      <c r="O406" t="s">
        <v>1265</v>
      </c>
      <c r="P406" t="s">
        <v>1266</v>
      </c>
      <c r="Q406" t="s">
        <v>531</v>
      </c>
      <c r="R406" t="s">
        <v>327</v>
      </c>
      <c r="S406" t="s">
        <v>327</v>
      </c>
      <c r="T406" t="s">
        <v>327</v>
      </c>
      <c r="U406" t="s">
        <v>327</v>
      </c>
      <c r="V406" t="s">
        <v>327</v>
      </c>
      <c r="W406" t="s">
        <v>1267</v>
      </c>
      <c r="X406" t="s">
        <v>1268</v>
      </c>
      <c r="Y406" t="s">
        <v>1269</v>
      </c>
      <c r="Z406" t="str">
        <f>INDEX(Coding!$B:$B,MATCH(N406,Coding!$A:$A,0))</f>
        <v>NA</v>
      </c>
      <c r="AA406" t="str">
        <f>INDEX(Coding!$B:$B,MATCH(O406,Coding!$A:$A,0))</f>
        <v>NA</v>
      </c>
      <c r="AB406" t="str">
        <f>INDEX(Coding!$B:$B,MATCH(P406,Coding!$A:$A,0))</f>
        <v>NA</v>
      </c>
      <c r="AC406" t="str">
        <f>INDEX(Coding!$B:$B,MATCH(Q406,Coding!$A:$A,0))</f>
        <v>NA</v>
      </c>
      <c r="AD406" t="str">
        <f>INDEX(Coding!$B:$B,MATCH(R406,Coding!$A:$A,0))</f>
        <v>NA</v>
      </c>
      <c r="AE406" t="str">
        <f>INDEX(Coding!$B:$B,MATCH(S406,Coding!$A:$A,0))</f>
        <v>NA</v>
      </c>
      <c r="AF406" t="str">
        <f>INDEX(Coding!$B:$B,MATCH(T406,Coding!$A:$A,0))</f>
        <v>NA</v>
      </c>
      <c r="AG406" t="str">
        <f>INDEX(Coding!$B:$B,MATCH(U406,Coding!$A:$A,0))</f>
        <v>NA</v>
      </c>
      <c r="AH406" t="str">
        <f>INDEX(Coding!$B:$B,MATCH(V406,Coding!$A:$A,0))</f>
        <v>NA</v>
      </c>
      <c r="AI406" t="str">
        <f>INDEX(Coding!$B:$B,MATCH(W406,Coding!$A:$A,0))</f>
        <v>NA</v>
      </c>
      <c r="AJ406" t="str">
        <f>INDEX(Coding!$B:$B,MATCH(X406,Coding!$A:$A,0))</f>
        <v>NA</v>
      </c>
      <c r="AK406" t="str">
        <f>INDEX(Coding!$B:$B,MATCH(Y406,Coding!$A:$A,0))</f>
        <v>NA</v>
      </c>
    </row>
    <row r="407" spans="1:37">
      <c r="A407" s="7">
        <v>217681462</v>
      </c>
      <c r="B407" t="s">
        <v>38</v>
      </c>
      <c r="C407" t="s">
        <v>37</v>
      </c>
      <c r="D407" t="s">
        <v>38</v>
      </c>
      <c r="E407" t="s">
        <v>37</v>
      </c>
      <c r="F407" t="s">
        <v>37</v>
      </c>
      <c r="G407" t="s">
        <v>37</v>
      </c>
      <c r="H407" t="s">
        <v>37</v>
      </c>
      <c r="I407" t="s">
        <v>38</v>
      </c>
      <c r="J407" t="s">
        <v>38</v>
      </c>
      <c r="K407" t="s">
        <v>37</v>
      </c>
      <c r="L407" t="s">
        <v>37</v>
      </c>
      <c r="M407" t="s">
        <v>37</v>
      </c>
      <c r="N407" t="s">
        <v>1270</v>
      </c>
      <c r="O407" t="s">
        <v>1271</v>
      </c>
      <c r="P407" t="s">
        <v>50</v>
      </c>
      <c r="Q407" t="s">
        <v>59</v>
      </c>
      <c r="R407" t="s">
        <v>1272</v>
      </c>
      <c r="S407" t="s">
        <v>50</v>
      </c>
      <c r="T407" t="s">
        <v>1273</v>
      </c>
      <c r="U407" t="s">
        <v>50</v>
      </c>
      <c r="V407" t="s">
        <v>50</v>
      </c>
      <c r="W407" t="s">
        <v>50</v>
      </c>
      <c r="X407" t="s">
        <v>90</v>
      </c>
      <c r="Y407" t="s">
        <v>1270</v>
      </c>
      <c r="Z407" t="str">
        <f>INDEX(Coding!$B:$B,MATCH(N407,Coding!$A:$A,0))</f>
        <v>NA</v>
      </c>
      <c r="AA407" t="str">
        <f>INDEX(Coding!$B:$B,MATCH(O407,Coding!$A:$A,0))</f>
        <v>NA</v>
      </c>
      <c r="AB407" t="str">
        <f>INDEX(Coding!$B:$B,MATCH(P407,Coding!$A:$A,0))</f>
        <v>Crusaders</v>
      </c>
      <c r="AC407" t="str">
        <f>INDEX(Coding!$B:$B,MATCH(Q407,Coding!$A:$A,0))</f>
        <v>Chiefs</v>
      </c>
      <c r="AD407" t="str">
        <f>INDEX(Coding!$B:$B,MATCH(R407,Coding!$A:$A,0))</f>
        <v>NA</v>
      </c>
      <c r="AE407" t="str">
        <f>INDEX(Coding!$B:$B,MATCH(S407,Coding!$A:$A,0))</f>
        <v>Crusaders</v>
      </c>
      <c r="AF407" t="str">
        <f>INDEX(Coding!$B:$B,MATCH(T407,Coding!$A:$A,0))</f>
        <v>NA</v>
      </c>
      <c r="AG407" t="str">
        <f>INDEX(Coding!$B:$B,MATCH(U407,Coding!$A:$A,0))</f>
        <v>Crusaders</v>
      </c>
      <c r="AH407" t="str">
        <f>INDEX(Coding!$B:$B,MATCH(V407,Coding!$A:$A,0))</f>
        <v>Crusaders</v>
      </c>
      <c r="AI407" t="str">
        <f>INDEX(Coding!$B:$B,MATCH(W407,Coding!$A:$A,0))</f>
        <v>Crusaders</v>
      </c>
      <c r="AJ407" t="str">
        <f>INDEX(Coding!$B:$B,MATCH(X407,Coding!$A:$A,0))</f>
        <v>Crusaders</v>
      </c>
      <c r="AK407" t="str">
        <f>INDEX(Coding!$B:$B,MATCH(Y407,Coding!$A:$A,0))</f>
        <v>NA</v>
      </c>
    </row>
    <row r="408" spans="1:37">
      <c r="A408" s="7">
        <v>217684724</v>
      </c>
      <c r="B408" t="s">
        <v>37</v>
      </c>
      <c r="C408" t="s">
        <v>38</v>
      </c>
      <c r="D408" t="s">
        <v>37</v>
      </c>
      <c r="E408" t="s">
        <v>37</v>
      </c>
      <c r="F408" t="s">
        <v>37</v>
      </c>
      <c r="G408" t="s">
        <v>37</v>
      </c>
      <c r="H408" t="s">
        <v>38</v>
      </c>
      <c r="I408" t="s">
        <v>38</v>
      </c>
      <c r="J408" t="s">
        <v>37</v>
      </c>
      <c r="K408" t="s">
        <v>37</v>
      </c>
      <c r="L408" t="s">
        <v>37</v>
      </c>
      <c r="M408" t="s">
        <v>37</v>
      </c>
      <c r="N408" t="s">
        <v>339</v>
      </c>
      <c r="O408" t="s">
        <v>400</v>
      </c>
      <c r="P408" t="s">
        <v>1274</v>
      </c>
      <c r="Q408" t="s">
        <v>1275</v>
      </c>
      <c r="R408" t="s">
        <v>339</v>
      </c>
      <c r="S408" t="s">
        <v>189</v>
      </c>
      <c r="T408" t="s">
        <v>336</v>
      </c>
      <c r="U408" t="s">
        <v>263</v>
      </c>
      <c r="V408" t="s">
        <v>1276</v>
      </c>
      <c r="W408" t="s">
        <v>339</v>
      </c>
      <c r="X408" t="s">
        <v>263</v>
      </c>
      <c r="Y408" t="s">
        <v>264</v>
      </c>
      <c r="Z408" t="str">
        <f>INDEX(Coding!$B:$B,MATCH(N408,Coding!$A:$A,0))</f>
        <v>Reds</v>
      </c>
      <c r="AA408" t="str">
        <f>INDEX(Coding!$B:$B,MATCH(O408,Coding!$A:$A,0))</f>
        <v>Force</v>
      </c>
      <c r="AB408" t="str">
        <f>INDEX(Coding!$B:$B,MATCH(P408,Coding!$A:$A,0))</f>
        <v>NA</v>
      </c>
      <c r="AC408" t="str">
        <f>INDEX(Coding!$B:$B,MATCH(Q408,Coding!$A:$A,0))</f>
        <v>NA</v>
      </c>
      <c r="AD408" t="str">
        <f>INDEX(Coding!$B:$B,MATCH(R408,Coding!$A:$A,0))</f>
        <v>Reds</v>
      </c>
      <c r="AE408" t="str">
        <f>INDEX(Coding!$B:$B,MATCH(S408,Coding!$A:$A,0))</f>
        <v>Hurricanes</v>
      </c>
      <c r="AF408" t="str">
        <f>INDEX(Coding!$B:$B,MATCH(T408,Coding!$A:$A,0))</f>
        <v>NA</v>
      </c>
      <c r="AG408" t="str">
        <f>INDEX(Coding!$B:$B,MATCH(U408,Coding!$A:$A,0))</f>
        <v>Blues</v>
      </c>
      <c r="AH408" t="str">
        <f>INDEX(Coding!$B:$B,MATCH(V408,Coding!$A:$A,0))</f>
        <v>Highlanders</v>
      </c>
      <c r="AI408" t="str">
        <f>INDEX(Coding!$B:$B,MATCH(W408,Coding!$A:$A,0))</f>
        <v>Reds</v>
      </c>
      <c r="AJ408" t="str">
        <f>INDEX(Coding!$B:$B,MATCH(X408,Coding!$A:$A,0))</f>
        <v>Blues</v>
      </c>
      <c r="AK408" t="str">
        <f>INDEX(Coding!$B:$B,MATCH(Y408,Coding!$A:$A,0))</f>
        <v>Crusaders</v>
      </c>
    </row>
    <row r="409" spans="1:37">
      <c r="A409" s="7">
        <v>217686395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t="s">
        <v>1277</v>
      </c>
      <c r="M409" t="s">
        <v>37</v>
      </c>
      <c r="N409" t="s">
        <v>96</v>
      </c>
      <c r="O409" t="s">
        <v>96</v>
      </c>
      <c r="P409" t="s">
        <v>96</v>
      </c>
      <c r="Q409" t="s">
        <v>55</v>
      </c>
      <c r="R409" t="s">
        <v>96</v>
      </c>
      <c r="S409" t="s">
        <v>96</v>
      </c>
      <c r="T409" t="s">
        <v>96</v>
      </c>
      <c r="U409" t="s">
        <v>59</v>
      </c>
      <c r="V409" t="s">
        <v>96</v>
      </c>
      <c r="W409" t="s">
        <v>96</v>
      </c>
      <c r="X409" t="s">
        <v>96</v>
      </c>
      <c r="Y409" t="s">
        <v>96</v>
      </c>
      <c r="Z409" t="str">
        <f>INDEX(Coding!$B:$B,MATCH(N409,Coding!$A:$A,0))</f>
        <v>NA</v>
      </c>
      <c r="AA409" t="str">
        <f>INDEX(Coding!$B:$B,MATCH(O409,Coding!$A:$A,0))</f>
        <v>NA</v>
      </c>
      <c r="AB409" t="str">
        <f>INDEX(Coding!$B:$B,MATCH(P409,Coding!$A:$A,0))</f>
        <v>NA</v>
      </c>
      <c r="AC409" t="str">
        <f>INDEX(Coding!$B:$B,MATCH(Q409,Coding!$A:$A,0))</f>
        <v>Hurricanes</v>
      </c>
      <c r="AD409" t="str">
        <f>INDEX(Coding!$B:$B,MATCH(R409,Coding!$A:$A,0))</f>
        <v>NA</v>
      </c>
      <c r="AE409" t="str">
        <f>INDEX(Coding!$B:$B,MATCH(S409,Coding!$A:$A,0))</f>
        <v>NA</v>
      </c>
      <c r="AF409" t="str">
        <f>INDEX(Coding!$B:$B,MATCH(T409,Coding!$A:$A,0))</f>
        <v>NA</v>
      </c>
      <c r="AG409" t="str">
        <f>INDEX(Coding!$B:$B,MATCH(U409,Coding!$A:$A,0))</f>
        <v>Chiefs</v>
      </c>
      <c r="AH409" t="str">
        <f>INDEX(Coding!$B:$B,MATCH(V409,Coding!$A:$A,0))</f>
        <v>NA</v>
      </c>
      <c r="AI409" t="str">
        <f>INDEX(Coding!$B:$B,MATCH(W409,Coding!$A:$A,0))</f>
        <v>NA</v>
      </c>
      <c r="AJ409" t="str">
        <f>INDEX(Coding!$B:$B,MATCH(X409,Coding!$A:$A,0))</f>
        <v>NA</v>
      </c>
      <c r="AK409" t="str">
        <f>INDEX(Coding!$B:$B,MATCH(Y409,Coding!$A:$A,0))</f>
        <v>NA</v>
      </c>
    </row>
    <row r="410" spans="1:37">
      <c r="A410" s="7">
        <v>217691243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37</v>
      </c>
      <c r="N410" t="s">
        <v>1278</v>
      </c>
      <c r="O410" t="s">
        <v>1279</v>
      </c>
      <c r="P410" t="s">
        <v>1280</v>
      </c>
      <c r="Q410" t="s">
        <v>1281</v>
      </c>
      <c r="R410" t="s">
        <v>568</v>
      </c>
      <c r="S410" t="s">
        <v>39</v>
      </c>
      <c r="T410" t="s">
        <v>1282</v>
      </c>
      <c r="U410" t="s">
        <v>404</v>
      </c>
      <c r="V410" t="s">
        <v>39</v>
      </c>
      <c r="W410" t="s">
        <v>49</v>
      </c>
      <c r="X410" t="s">
        <v>1283</v>
      </c>
      <c r="Y410" t="s">
        <v>1284</v>
      </c>
      <c r="Z410" t="str">
        <f>INDEX(Coding!$B:$B,MATCH(N410,Coding!$A:$A,0))</f>
        <v>NA</v>
      </c>
      <c r="AA410" t="str">
        <f>INDEX(Coding!$B:$B,MATCH(O410,Coding!$A:$A,0))</f>
        <v>NA</v>
      </c>
      <c r="AB410" t="str">
        <f>INDEX(Coding!$B:$B,MATCH(P410,Coding!$A:$A,0))</f>
        <v>NA</v>
      </c>
      <c r="AC410" t="str">
        <f>INDEX(Coding!$B:$B,MATCH(Q410,Coding!$A:$A,0))</f>
        <v>NA</v>
      </c>
      <c r="AD410" t="str">
        <f>INDEX(Coding!$B:$B,MATCH(R410,Coding!$A:$A,0))</f>
        <v>NA</v>
      </c>
      <c r="AE410" t="str">
        <f>INDEX(Coding!$B:$B,MATCH(S410,Coding!$A:$A,0))</f>
        <v>NA</v>
      </c>
      <c r="AF410" t="str">
        <f>INDEX(Coding!$B:$B,MATCH(T410,Coding!$A:$A,0))</f>
        <v>NA</v>
      </c>
      <c r="AG410" t="str">
        <f>INDEX(Coding!$B:$B,MATCH(U410,Coding!$A:$A,0))</f>
        <v>NA</v>
      </c>
      <c r="AH410" t="str">
        <f>INDEX(Coding!$B:$B,MATCH(V410,Coding!$A:$A,0))</f>
        <v>NA</v>
      </c>
      <c r="AI410" t="str">
        <f>INDEX(Coding!$B:$B,MATCH(W410,Coding!$A:$A,0))</f>
        <v>NA</v>
      </c>
      <c r="AJ410" t="str">
        <f>INDEX(Coding!$B:$B,MATCH(X410,Coding!$A:$A,0))</f>
        <v>NA</v>
      </c>
      <c r="AK410" t="str">
        <f>INDEX(Coding!$B:$B,MATCH(Y410,Coding!$A:$A,0))</f>
        <v>NA</v>
      </c>
    </row>
  </sheetData>
  <autoFilter ref="A1:AK41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D703-D3AA-4128-A7F5-FD953DCFBA59}">
  <dimension ref="A1:B1048"/>
  <sheetViews>
    <sheetView workbookViewId="0">
      <selection activeCell="A4" sqref="A4"/>
    </sheetView>
  </sheetViews>
  <sheetFormatPr defaultRowHeight="14.25"/>
  <cols>
    <col min="1" max="1" width="86.125" bestFit="1" customWidth="1"/>
    <col min="2" max="2" width="10.5" bestFit="1" customWidth="1"/>
  </cols>
  <sheetData>
    <row r="1" spans="1:2">
      <c r="A1" t="s">
        <v>1285</v>
      </c>
      <c r="B1" t="s">
        <v>1286</v>
      </c>
    </row>
    <row r="2" spans="1:2">
      <c r="A2" t="s">
        <v>905</v>
      </c>
      <c r="B2" t="s">
        <v>1287</v>
      </c>
    </row>
    <row r="3" spans="1:2">
      <c r="A3" t="s">
        <v>1048</v>
      </c>
      <c r="B3" t="s">
        <v>1287</v>
      </c>
    </row>
    <row r="4" spans="1:2">
      <c r="A4" t="s">
        <v>1000</v>
      </c>
      <c r="B4" t="s">
        <v>221</v>
      </c>
    </row>
    <row r="5" spans="1:2">
      <c r="A5" t="s">
        <v>1041</v>
      </c>
      <c r="B5" t="s">
        <v>1287</v>
      </c>
    </row>
    <row r="6" spans="1:2">
      <c r="A6" t="s">
        <v>921</v>
      </c>
      <c r="B6" t="s">
        <v>1287</v>
      </c>
    </row>
    <row r="7" spans="1:2">
      <c r="A7" t="s">
        <v>359</v>
      </c>
      <c r="B7" t="s">
        <v>1287</v>
      </c>
    </row>
    <row r="8" spans="1:2">
      <c r="A8" t="s">
        <v>377</v>
      </c>
      <c r="B8" t="s">
        <v>1287</v>
      </c>
    </row>
    <row r="9" spans="1:2">
      <c r="A9" t="s">
        <v>972</v>
      </c>
      <c r="B9" t="s">
        <v>1287</v>
      </c>
    </row>
    <row r="10" spans="1:2">
      <c r="A10" t="s">
        <v>83</v>
      </c>
      <c r="B10" t="s">
        <v>1287</v>
      </c>
    </row>
    <row r="11" spans="1:2">
      <c r="A11" t="s">
        <v>79</v>
      </c>
      <c r="B11" t="s">
        <v>1287</v>
      </c>
    </row>
    <row r="12" spans="1:2">
      <c r="A12" t="s">
        <v>374</v>
      </c>
      <c r="B12" t="s">
        <v>1287</v>
      </c>
    </row>
    <row r="13" spans="1:2">
      <c r="A13" t="s">
        <v>80</v>
      </c>
      <c r="B13" t="s">
        <v>1287</v>
      </c>
    </row>
    <row r="14" spans="1:2">
      <c r="A14" t="s">
        <v>76</v>
      </c>
      <c r="B14" t="s">
        <v>1287</v>
      </c>
    </row>
    <row r="15" spans="1:2">
      <c r="A15" t="s">
        <v>1119</v>
      </c>
      <c r="B15" t="s">
        <v>1287</v>
      </c>
    </row>
    <row r="16" spans="1:2">
      <c r="A16" t="s">
        <v>1116</v>
      </c>
      <c r="B16" t="s">
        <v>1287</v>
      </c>
    </row>
    <row r="17" spans="1:2">
      <c r="A17" t="s">
        <v>85</v>
      </c>
      <c r="B17" t="s">
        <v>1287</v>
      </c>
    </row>
    <row r="18" spans="1:2">
      <c r="A18" t="s">
        <v>537</v>
      </c>
      <c r="B18" t="s">
        <v>1287</v>
      </c>
    </row>
    <row r="19" spans="1:2">
      <c r="A19" t="s">
        <v>75</v>
      </c>
      <c r="B19" t="s">
        <v>1287</v>
      </c>
    </row>
    <row r="20" spans="1:2">
      <c r="A20" t="s">
        <v>77</v>
      </c>
      <c r="B20" t="s">
        <v>1287</v>
      </c>
    </row>
    <row r="21" spans="1:2">
      <c r="A21" t="s">
        <v>81</v>
      </c>
      <c r="B21" t="s">
        <v>1287</v>
      </c>
    </row>
    <row r="22" spans="1:2">
      <c r="A22" t="s">
        <v>1139</v>
      </c>
      <c r="B22" t="s">
        <v>1287</v>
      </c>
    </row>
    <row r="23" spans="1:2">
      <c r="A23" t="s">
        <v>954</v>
      </c>
      <c r="B23" t="s">
        <v>1287</v>
      </c>
    </row>
    <row r="24" spans="1:2">
      <c r="A24" t="s">
        <v>1149</v>
      </c>
      <c r="B24" t="s">
        <v>1287</v>
      </c>
    </row>
    <row r="25" spans="1:2">
      <c r="A25" t="s">
        <v>780</v>
      </c>
      <c r="B25" t="s">
        <v>1287</v>
      </c>
    </row>
    <row r="26" spans="1:2">
      <c r="A26" t="s">
        <v>67</v>
      </c>
      <c r="B26" t="s">
        <v>1287</v>
      </c>
    </row>
    <row r="27" spans="1:2">
      <c r="A27" t="s">
        <v>751</v>
      </c>
      <c r="B27" t="s">
        <v>46</v>
      </c>
    </row>
    <row r="28" spans="1:2">
      <c r="A28" t="s">
        <v>417</v>
      </c>
      <c r="B28" t="s">
        <v>1287</v>
      </c>
    </row>
    <row r="29" spans="1:2">
      <c r="A29" t="s">
        <v>492</v>
      </c>
      <c r="B29" t="s">
        <v>1287</v>
      </c>
    </row>
    <row r="30" spans="1:2">
      <c r="A30" t="s">
        <v>193</v>
      </c>
      <c r="B30" t="s">
        <v>1287</v>
      </c>
    </row>
    <row r="31" spans="1:2">
      <c r="A31" t="s">
        <v>1051</v>
      </c>
      <c r="B31" t="s">
        <v>1287</v>
      </c>
    </row>
    <row r="32" spans="1:2">
      <c r="A32" t="s">
        <v>660</v>
      </c>
      <c r="B32" t="s">
        <v>1287</v>
      </c>
    </row>
    <row r="33" spans="1:2">
      <c r="A33" t="s">
        <v>1126</v>
      </c>
      <c r="B33" t="s">
        <v>1287</v>
      </c>
    </row>
    <row r="34" spans="1:2">
      <c r="A34" t="s">
        <v>212</v>
      </c>
      <c r="B34" t="s">
        <v>1287</v>
      </c>
    </row>
    <row r="35" spans="1:2">
      <c r="A35" t="s">
        <v>281</v>
      </c>
      <c r="B35" t="s">
        <v>1287</v>
      </c>
    </row>
    <row r="36" spans="1:2">
      <c r="A36" t="s">
        <v>587</v>
      </c>
      <c r="B36" t="s">
        <v>1287</v>
      </c>
    </row>
    <row r="37" spans="1:2">
      <c r="A37" t="s">
        <v>1064</v>
      </c>
      <c r="B37" t="s">
        <v>1287</v>
      </c>
    </row>
    <row r="38" spans="1:2">
      <c r="A38" t="s">
        <v>464</v>
      </c>
      <c r="B38" t="s">
        <v>1287</v>
      </c>
    </row>
    <row r="39" spans="1:2">
      <c r="A39" t="s">
        <v>1273</v>
      </c>
      <c r="B39" t="s">
        <v>1287</v>
      </c>
    </row>
    <row r="40" spans="1:2">
      <c r="A40" t="s">
        <v>984</v>
      </c>
      <c r="B40" t="s">
        <v>1287</v>
      </c>
    </row>
    <row r="41" spans="1:2">
      <c r="A41" t="s">
        <v>1066</v>
      </c>
      <c r="B41" t="s">
        <v>1287</v>
      </c>
    </row>
    <row r="42" spans="1:2">
      <c r="A42" t="s">
        <v>318</v>
      </c>
      <c r="B42" t="s">
        <v>1287</v>
      </c>
    </row>
    <row r="43" spans="1:2">
      <c r="A43" t="s">
        <v>1262</v>
      </c>
      <c r="B43" t="s">
        <v>1287</v>
      </c>
    </row>
    <row r="44" spans="1:2">
      <c r="A44" t="s">
        <v>1257</v>
      </c>
      <c r="B44" t="s">
        <v>1287</v>
      </c>
    </row>
    <row r="45" spans="1:2">
      <c r="A45" t="s">
        <v>270</v>
      </c>
      <c r="B45" t="s">
        <v>1287</v>
      </c>
    </row>
    <row r="46" spans="1:2">
      <c r="A46" t="s">
        <v>1018</v>
      </c>
      <c r="B46" t="s">
        <v>1287</v>
      </c>
    </row>
    <row r="47" spans="1:2">
      <c r="A47" t="s">
        <v>1016</v>
      </c>
      <c r="B47" t="s">
        <v>1287</v>
      </c>
    </row>
    <row r="48" spans="1:2">
      <c r="A48" t="s">
        <v>528</v>
      </c>
      <c r="B48" t="s">
        <v>1287</v>
      </c>
    </row>
    <row r="49" spans="1:2">
      <c r="A49" t="s">
        <v>784</v>
      </c>
      <c r="B49" t="s">
        <v>1287</v>
      </c>
    </row>
    <row r="50" spans="1:2">
      <c r="A50" t="s">
        <v>825</v>
      </c>
      <c r="B50" t="s">
        <v>1287</v>
      </c>
    </row>
    <row r="51" spans="1:2">
      <c r="A51" t="s">
        <v>830</v>
      </c>
      <c r="B51" t="s">
        <v>1287</v>
      </c>
    </row>
    <row r="52" spans="1:2">
      <c r="A52" t="s">
        <v>826</v>
      </c>
      <c r="B52" t="s">
        <v>47</v>
      </c>
    </row>
    <row r="53" spans="1:2">
      <c r="A53" t="s">
        <v>1099</v>
      </c>
      <c r="B53" t="s">
        <v>1287</v>
      </c>
    </row>
    <row r="54" spans="1:2">
      <c r="A54" t="s">
        <v>1033</v>
      </c>
      <c r="B54" t="s">
        <v>1287</v>
      </c>
    </row>
    <row r="55" spans="1:2">
      <c r="A55" t="s">
        <v>992</v>
      </c>
      <c r="B55" t="s">
        <v>1287</v>
      </c>
    </row>
    <row r="56" spans="1:2">
      <c r="A56" t="s">
        <v>862</v>
      </c>
      <c r="B56" t="s">
        <v>1287</v>
      </c>
    </row>
    <row r="57" spans="1:2">
      <c r="A57" t="s">
        <v>864</v>
      </c>
      <c r="B57" t="s">
        <v>1287</v>
      </c>
    </row>
    <row r="58" spans="1:2">
      <c r="A58" t="s">
        <v>1121</v>
      </c>
      <c r="B58" t="s">
        <v>1287</v>
      </c>
    </row>
    <row r="59" spans="1:2">
      <c r="A59" t="s">
        <v>1122</v>
      </c>
      <c r="B59" t="s">
        <v>1287</v>
      </c>
    </row>
    <row r="60" spans="1:2">
      <c r="A60" t="s">
        <v>520</v>
      </c>
      <c r="B60" t="s">
        <v>1287</v>
      </c>
    </row>
    <row r="61" spans="1:2">
      <c r="A61" t="s">
        <v>519</v>
      </c>
      <c r="B61" t="s">
        <v>1287</v>
      </c>
    </row>
    <row r="62" spans="1:2">
      <c r="A62" t="s">
        <v>524</v>
      </c>
      <c r="B62" t="s">
        <v>1287</v>
      </c>
    </row>
    <row r="63" spans="1:2">
      <c r="A63" t="s">
        <v>526</v>
      </c>
      <c r="B63" t="s">
        <v>1287</v>
      </c>
    </row>
    <row r="64" spans="1:2">
      <c r="A64" t="s">
        <v>521</v>
      </c>
      <c r="B64" t="s">
        <v>1287</v>
      </c>
    </row>
    <row r="65" spans="1:2">
      <c r="A65" t="s">
        <v>527</v>
      </c>
      <c r="B65" t="s">
        <v>1287</v>
      </c>
    </row>
    <row r="66" spans="1:2">
      <c r="A66" t="s">
        <v>150</v>
      </c>
      <c r="B66" t="s">
        <v>1287</v>
      </c>
    </row>
    <row r="67" spans="1:2">
      <c r="A67" t="s">
        <v>1150</v>
      </c>
      <c r="B67" t="s">
        <v>1287</v>
      </c>
    </row>
    <row r="68" spans="1:2">
      <c r="A68" t="s">
        <v>1152</v>
      </c>
      <c r="B68" t="s">
        <v>1287</v>
      </c>
    </row>
    <row r="69" spans="1:2">
      <c r="A69" t="s">
        <v>40</v>
      </c>
      <c r="B69" t="s">
        <v>1287</v>
      </c>
    </row>
    <row r="70" spans="1:2">
      <c r="A70" t="s">
        <v>127</v>
      </c>
      <c r="B70" t="s">
        <v>47</v>
      </c>
    </row>
    <row r="71" spans="1:2">
      <c r="A71" t="s">
        <v>434</v>
      </c>
      <c r="B71" t="s">
        <v>1287</v>
      </c>
    </row>
    <row r="72" spans="1:2">
      <c r="A72" t="s">
        <v>1187</v>
      </c>
      <c r="B72" t="s">
        <v>1287</v>
      </c>
    </row>
    <row r="73" spans="1:2">
      <c r="A73" t="s">
        <v>406</v>
      </c>
      <c r="B73" t="s">
        <v>1287</v>
      </c>
    </row>
    <row r="74" spans="1:2">
      <c r="A74" t="s">
        <v>615</v>
      </c>
      <c r="B74" t="s">
        <v>1287</v>
      </c>
    </row>
    <row r="75" spans="1:2">
      <c r="A75" t="s">
        <v>732</v>
      </c>
      <c r="B75" t="s">
        <v>1287</v>
      </c>
    </row>
    <row r="76" spans="1:2">
      <c r="A76" t="s">
        <v>661</v>
      </c>
      <c r="B76" t="s">
        <v>1287</v>
      </c>
    </row>
    <row r="77" spans="1:2">
      <c r="A77" t="s">
        <v>35</v>
      </c>
      <c r="B77" t="s">
        <v>1287</v>
      </c>
    </row>
    <row r="78" spans="1:2">
      <c r="A78" t="s">
        <v>1216</v>
      </c>
      <c r="B78" t="s">
        <v>1287</v>
      </c>
    </row>
    <row r="79" spans="1:2">
      <c r="A79" t="s">
        <v>239</v>
      </c>
      <c r="B79" t="s">
        <v>1287</v>
      </c>
    </row>
    <row r="80" spans="1:2">
      <c r="A80" t="s">
        <v>857</v>
      </c>
      <c r="B80" t="s">
        <v>1287</v>
      </c>
    </row>
    <row r="81" spans="1:2">
      <c r="A81" t="s">
        <v>139</v>
      </c>
      <c r="B81" t="s">
        <v>1287</v>
      </c>
    </row>
    <row r="82" spans="1:2">
      <c r="A82" t="s">
        <v>975</v>
      </c>
      <c r="B82" t="s">
        <v>1287</v>
      </c>
    </row>
    <row r="83" spans="1:2">
      <c r="A83" t="s">
        <v>882</v>
      </c>
      <c r="B83" t="s">
        <v>1287</v>
      </c>
    </row>
    <row r="84" spans="1:2">
      <c r="A84" t="s">
        <v>927</v>
      </c>
      <c r="B84" t="s">
        <v>1287</v>
      </c>
    </row>
    <row r="85" spans="1:2">
      <c r="A85" t="s">
        <v>935</v>
      </c>
      <c r="B85" t="s">
        <v>1287</v>
      </c>
    </row>
    <row r="86" spans="1:2">
      <c r="A86" t="s">
        <v>928</v>
      </c>
      <c r="B86" t="s">
        <v>1287</v>
      </c>
    </row>
    <row r="87" spans="1:2">
      <c r="A87" t="s">
        <v>930</v>
      </c>
      <c r="B87" t="s">
        <v>1287</v>
      </c>
    </row>
    <row r="88" spans="1:2">
      <c r="A88" t="s">
        <v>934</v>
      </c>
      <c r="B88" t="s">
        <v>1287</v>
      </c>
    </row>
    <row r="89" spans="1:2">
      <c r="A89" t="s">
        <v>936</v>
      </c>
      <c r="B89" t="s">
        <v>1287</v>
      </c>
    </row>
    <row r="90" spans="1:2">
      <c r="A90" t="s">
        <v>931</v>
      </c>
      <c r="B90" t="s">
        <v>1287</v>
      </c>
    </row>
    <row r="91" spans="1:2">
      <c r="A91" t="s">
        <v>929</v>
      </c>
      <c r="B91" t="s">
        <v>1287</v>
      </c>
    </row>
    <row r="92" spans="1:2">
      <c r="A92" t="s">
        <v>932</v>
      </c>
      <c r="B92" t="s">
        <v>1287</v>
      </c>
    </row>
    <row r="93" spans="1:2">
      <c r="A93" t="s">
        <v>952</v>
      </c>
      <c r="B93" t="s">
        <v>1287</v>
      </c>
    </row>
    <row r="94" spans="1:2">
      <c r="A94" t="s">
        <v>902</v>
      </c>
      <c r="B94" t="s">
        <v>1287</v>
      </c>
    </row>
    <row r="95" spans="1:2">
      <c r="A95" t="s">
        <v>1049</v>
      </c>
      <c r="B95" t="s">
        <v>1287</v>
      </c>
    </row>
    <row r="96" spans="1:2">
      <c r="A96" t="s">
        <v>428</v>
      </c>
      <c r="B96" t="s">
        <v>1287</v>
      </c>
    </row>
    <row r="97" spans="1:2">
      <c r="A97" t="s">
        <v>1223</v>
      </c>
      <c r="B97" t="s">
        <v>1287</v>
      </c>
    </row>
    <row r="98" spans="1:2">
      <c r="A98" t="s">
        <v>338</v>
      </c>
      <c r="B98" t="s">
        <v>1287</v>
      </c>
    </row>
    <row r="99" spans="1:2">
      <c r="A99" t="s">
        <v>123</v>
      </c>
      <c r="B99" t="s">
        <v>1287</v>
      </c>
    </row>
    <row r="100" spans="1:2">
      <c r="A100" t="s">
        <v>335</v>
      </c>
      <c r="B100" t="s">
        <v>1287</v>
      </c>
    </row>
    <row r="101" spans="1:2">
      <c r="A101" t="s">
        <v>340</v>
      </c>
      <c r="B101" t="s">
        <v>1287</v>
      </c>
    </row>
    <row r="102" spans="1:2">
      <c r="A102" t="s">
        <v>1144</v>
      </c>
      <c r="B102" t="s">
        <v>1287</v>
      </c>
    </row>
    <row r="103" spans="1:2">
      <c r="A103" t="s">
        <v>92</v>
      </c>
      <c r="B103" t="s">
        <v>47</v>
      </c>
    </row>
    <row r="104" spans="1:2">
      <c r="A104" t="s">
        <v>209</v>
      </c>
      <c r="B104" t="s">
        <v>47</v>
      </c>
    </row>
    <row r="105" spans="1:2">
      <c r="A105" t="s">
        <v>1200</v>
      </c>
      <c r="B105" t="s">
        <v>1287</v>
      </c>
    </row>
    <row r="106" spans="1:2">
      <c r="A106" t="s">
        <v>47</v>
      </c>
      <c r="B106" t="s">
        <v>47</v>
      </c>
    </row>
    <row r="107" spans="1:2">
      <c r="A107" t="s">
        <v>789</v>
      </c>
      <c r="B107" t="s">
        <v>47</v>
      </c>
    </row>
    <row r="108" spans="1:2">
      <c r="A108" t="s">
        <v>1083</v>
      </c>
      <c r="B108" t="s">
        <v>47</v>
      </c>
    </row>
    <row r="109" spans="1:2">
      <c r="A109" t="s">
        <v>833</v>
      </c>
      <c r="B109" t="s">
        <v>47</v>
      </c>
    </row>
    <row r="110" spans="1:2">
      <c r="A110" t="s">
        <v>559</v>
      </c>
      <c r="B110" t="s">
        <v>47</v>
      </c>
    </row>
    <row r="111" spans="1:2">
      <c r="A111" t="s">
        <v>197</v>
      </c>
      <c r="B111" t="s">
        <v>47</v>
      </c>
    </row>
    <row r="112" spans="1:2">
      <c r="A112" t="s">
        <v>555</v>
      </c>
      <c r="B112" t="s">
        <v>47</v>
      </c>
    </row>
    <row r="113" spans="1:2">
      <c r="A113" t="s">
        <v>560</v>
      </c>
      <c r="B113" t="s">
        <v>47</v>
      </c>
    </row>
    <row r="114" spans="1:2">
      <c r="A114" t="s">
        <v>113</v>
      </c>
      <c r="B114" t="s">
        <v>47</v>
      </c>
    </row>
    <row r="115" spans="1:2">
      <c r="A115" t="s">
        <v>682</v>
      </c>
      <c r="B115" t="s">
        <v>1287</v>
      </c>
    </row>
    <row r="116" spans="1:2">
      <c r="A116" t="s">
        <v>776</v>
      </c>
      <c r="B116" t="s">
        <v>1287</v>
      </c>
    </row>
    <row r="117" spans="1:2">
      <c r="A117" t="s">
        <v>856</v>
      </c>
      <c r="B117" t="s">
        <v>1287</v>
      </c>
    </row>
    <row r="118" spans="1:2">
      <c r="A118" t="s">
        <v>806</v>
      </c>
      <c r="B118" t="s">
        <v>71</v>
      </c>
    </row>
    <row r="119" spans="1:2">
      <c r="A119" t="s">
        <v>945</v>
      </c>
      <c r="B119" t="s">
        <v>46</v>
      </c>
    </row>
    <row r="120" spans="1:2">
      <c r="A120" t="s">
        <v>707</v>
      </c>
      <c r="B120" t="s">
        <v>71</v>
      </c>
    </row>
    <row r="121" spans="1:2">
      <c r="A121" t="s">
        <v>630</v>
      </c>
      <c r="B121" t="s">
        <v>1287</v>
      </c>
    </row>
    <row r="122" spans="1:2">
      <c r="A122" t="s">
        <v>385</v>
      </c>
      <c r="B122" t="s">
        <v>1287</v>
      </c>
    </row>
    <row r="123" spans="1:2">
      <c r="A123" t="s">
        <v>303</v>
      </c>
      <c r="B123" t="s">
        <v>1287</v>
      </c>
    </row>
    <row r="124" spans="1:2">
      <c r="A124" t="s">
        <v>613</v>
      </c>
      <c r="B124" t="s">
        <v>1287</v>
      </c>
    </row>
    <row r="125" spans="1:2">
      <c r="A125" t="s">
        <v>841</v>
      </c>
      <c r="B125" t="s">
        <v>1287</v>
      </c>
    </row>
    <row r="126" spans="1:2">
      <c r="A126" t="s">
        <v>115</v>
      </c>
      <c r="B126" t="s">
        <v>1287</v>
      </c>
    </row>
    <row r="127" spans="1:2">
      <c r="A127" t="s">
        <v>1264</v>
      </c>
      <c r="B127" t="s">
        <v>46</v>
      </c>
    </row>
    <row r="128" spans="1:2">
      <c r="A128" t="s">
        <v>46</v>
      </c>
      <c r="B128" t="s">
        <v>46</v>
      </c>
    </row>
    <row r="129" spans="1:2">
      <c r="A129" t="s">
        <v>665</v>
      </c>
      <c r="B129" t="s">
        <v>46</v>
      </c>
    </row>
    <row r="130" spans="1:2">
      <c r="A130" t="s">
        <v>1084</v>
      </c>
      <c r="B130" t="s">
        <v>46</v>
      </c>
    </row>
    <row r="131" spans="1:2">
      <c r="A131" t="s">
        <v>558</v>
      </c>
      <c r="B131" t="s">
        <v>46</v>
      </c>
    </row>
    <row r="132" spans="1:2">
      <c r="A132" t="s">
        <v>181</v>
      </c>
      <c r="B132" t="s">
        <v>46</v>
      </c>
    </row>
    <row r="133" spans="1:2">
      <c r="A133" t="s">
        <v>516</v>
      </c>
      <c r="B133" t="s">
        <v>46</v>
      </c>
    </row>
    <row r="134" spans="1:2">
      <c r="A134" t="s">
        <v>1023</v>
      </c>
      <c r="B134" t="s">
        <v>46</v>
      </c>
    </row>
    <row r="135" spans="1:2">
      <c r="A135" t="s">
        <v>1217</v>
      </c>
      <c r="B135" t="s">
        <v>46</v>
      </c>
    </row>
    <row r="136" spans="1:2">
      <c r="A136" t="s">
        <v>1045</v>
      </c>
      <c r="B136" t="s">
        <v>46</v>
      </c>
    </row>
    <row r="137" spans="1:2">
      <c r="A137" t="s">
        <v>674</v>
      </c>
      <c r="B137" t="s">
        <v>46</v>
      </c>
    </row>
    <row r="138" spans="1:2">
      <c r="A138" t="s">
        <v>883</v>
      </c>
      <c r="B138" t="s">
        <v>1287</v>
      </c>
    </row>
    <row r="139" spans="1:2">
      <c r="A139" t="s">
        <v>777</v>
      </c>
      <c r="B139" t="s">
        <v>1287</v>
      </c>
    </row>
    <row r="140" spans="1:2">
      <c r="A140" t="s">
        <v>770</v>
      </c>
      <c r="B140" t="s">
        <v>1287</v>
      </c>
    </row>
    <row r="141" spans="1:2">
      <c r="A141" t="s">
        <v>1114</v>
      </c>
      <c r="B141" t="s">
        <v>1287</v>
      </c>
    </row>
    <row r="142" spans="1:2">
      <c r="A142" t="s">
        <v>926</v>
      </c>
      <c r="B142" t="s">
        <v>1287</v>
      </c>
    </row>
    <row r="143" spans="1:2">
      <c r="A143" t="s">
        <v>1124</v>
      </c>
      <c r="B143" t="s">
        <v>1287</v>
      </c>
    </row>
    <row r="144" spans="1:2">
      <c r="A144" t="s">
        <v>36</v>
      </c>
      <c r="B144" t="s">
        <v>1287</v>
      </c>
    </row>
    <row r="145" spans="1:2">
      <c r="A145" t="s">
        <v>606</v>
      </c>
      <c r="B145" t="s">
        <v>1287</v>
      </c>
    </row>
    <row r="146" spans="1:2">
      <c r="A146" t="s">
        <v>610</v>
      </c>
      <c r="B146" t="s">
        <v>1287</v>
      </c>
    </row>
    <row r="147" spans="1:2">
      <c r="A147" t="s">
        <v>678</v>
      </c>
      <c r="B147" t="s">
        <v>43</v>
      </c>
    </row>
    <row r="148" spans="1:2">
      <c r="A148" t="s">
        <v>691</v>
      </c>
      <c r="B148" t="s">
        <v>46</v>
      </c>
    </row>
    <row r="149" spans="1:2">
      <c r="A149" t="s">
        <v>497</v>
      </c>
      <c r="B149" t="s">
        <v>46</v>
      </c>
    </row>
    <row r="150" spans="1:2">
      <c r="A150" t="s">
        <v>440</v>
      </c>
      <c r="B150" t="s">
        <v>46</v>
      </c>
    </row>
    <row r="151" spans="1:2">
      <c r="A151" t="s">
        <v>128</v>
      </c>
      <c r="B151" t="s">
        <v>46</v>
      </c>
    </row>
    <row r="152" spans="1:2">
      <c r="A152" t="s">
        <v>947</v>
      </c>
      <c r="B152" t="s">
        <v>50</v>
      </c>
    </row>
    <row r="153" spans="1:2">
      <c r="A153" t="s">
        <v>206</v>
      </c>
      <c r="B153" t="s">
        <v>1287</v>
      </c>
    </row>
    <row r="154" spans="1:2">
      <c r="A154" t="s">
        <v>45</v>
      </c>
      <c r="B154" t="s">
        <v>1287</v>
      </c>
    </row>
    <row r="155" spans="1:2">
      <c r="A155" t="s">
        <v>1229</v>
      </c>
      <c r="B155" t="s">
        <v>1287</v>
      </c>
    </row>
    <row r="156" spans="1:2">
      <c r="A156" t="s">
        <v>813</v>
      </c>
      <c r="B156" t="s">
        <v>50</v>
      </c>
    </row>
    <row r="157" spans="1:2">
      <c r="A157" t="s">
        <v>409</v>
      </c>
      <c r="B157" t="s">
        <v>1287</v>
      </c>
    </row>
    <row r="158" spans="1:2">
      <c r="A158" t="s">
        <v>126</v>
      </c>
      <c r="B158" t="s">
        <v>1287</v>
      </c>
    </row>
    <row r="159" spans="1:2">
      <c r="A159" t="s">
        <v>445</v>
      </c>
      <c r="B159" t="s">
        <v>1287</v>
      </c>
    </row>
    <row r="160" spans="1:2">
      <c r="A160" t="s">
        <v>66</v>
      </c>
      <c r="B160" t="s">
        <v>1287</v>
      </c>
    </row>
    <row r="161" spans="1:2">
      <c r="A161" t="s">
        <v>859</v>
      </c>
      <c r="B161" t="s">
        <v>1287</v>
      </c>
    </row>
    <row r="162" spans="1:2">
      <c r="A162" t="s">
        <v>386</v>
      </c>
      <c r="B162" t="s">
        <v>1287</v>
      </c>
    </row>
    <row r="163" spans="1:2">
      <c r="A163" t="s">
        <v>667</v>
      </c>
      <c r="B163" t="s">
        <v>1287</v>
      </c>
    </row>
    <row r="164" spans="1:2">
      <c r="A164" t="s">
        <v>843</v>
      </c>
      <c r="B164" t="s">
        <v>1287</v>
      </c>
    </row>
    <row r="165" spans="1:2">
      <c r="A165" t="s">
        <v>100</v>
      </c>
      <c r="B165" t="s">
        <v>1287</v>
      </c>
    </row>
    <row r="166" spans="1:2">
      <c r="A166" t="s">
        <v>1011</v>
      </c>
      <c r="B166" t="s">
        <v>1287</v>
      </c>
    </row>
    <row r="167" spans="1:2">
      <c r="A167" t="s">
        <v>118</v>
      </c>
      <c r="B167" t="s">
        <v>59</v>
      </c>
    </row>
    <row r="168" spans="1:2">
      <c r="A168" t="s">
        <v>1188</v>
      </c>
      <c r="B168" t="s">
        <v>59</v>
      </c>
    </row>
    <row r="169" spans="1:2">
      <c r="A169" t="s">
        <v>543</v>
      </c>
      <c r="B169" t="s">
        <v>59</v>
      </c>
    </row>
    <row r="170" spans="1:2">
      <c r="A170" t="s">
        <v>235</v>
      </c>
      <c r="B170" t="s">
        <v>59</v>
      </c>
    </row>
    <row r="171" spans="1:2">
      <c r="A171" t="s">
        <v>832</v>
      </c>
      <c r="B171" t="s">
        <v>59</v>
      </c>
    </row>
    <row r="172" spans="1:2">
      <c r="A172" t="s">
        <v>273</v>
      </c>
      <c r="B172" t="s">
        <v>59</v>
      </c>
    </row>
    <row r="173" spans="1:2">
      <c r="A173" t="s">
        <v>174</v>
      </c>
      <c r="B173" t="s">
        <v>59</v>
      </c>
    </row>
    <row r="174" spans="1:2">
      <c r="A174" t="s">
        <v>59</v>
      </c>
      <c r="B174" t="s">
        <v>59</v>
      </c>
    </row>
    <row r="175" spans="1:2">
      <c r="A175" t="s">
        <v>194</v>
      </c>
      <c r="B175" t="s">
        <v>59</v>
      </c>
    </row>
    <row r="176" spans="1:2">
      <c r="A176" t="s">
        <v>201</v>
      </c>
      <c r="B176" t="s">
        <v>59</v>
      </c>
    </row>
    <row r="177" spans="1:2">
      <c r="A177" t="s">
        <v>196</v>
      </c>
      <c r="B177" t="s">
        <v>59</v>
      </c>
    </row>
    <row r="178" spans="1:2">
      <c r="A178" t="s">
        <v>199</v>
      </c>
      <c r="B178" t="s">
        <v>59</v>
      </c>
    </row>
    <row r="179" spans="1:2">
      <c r="A179" t="s">
        <v>424</v>
      </c>
      <c r="B179" t="s">
        <v>59</v>
      </c>
    </row>
    <row r="180" spans="1:2">
      <c r="A180" t="s">
        <v>1005</v>
      </c>
      <c r="B180" t="s">
        <v>59</v>
      </c>
    </row>
    <row r="181" spans="1:2">
      <c r="A181" t="s">
        <v>1085</v>
      </c>
      <c r="B181" t="s">
        <v>59</v>
      </c>
    </row>
    <row r="182" spans="1:2">
      <c r="A182" t="s">
        <v>828</v>
      </c>
      <c r="B182" t="s">
        <v>59</v>
      </c>
    </row>
    <row r="183" spans="1:2">
      <c r="A183" t="s">
        <v>556</v>
      </c>
      <c r="B183" t="s">
        <v>59</v>
      </c>
    </row>
    <row r="184" spans="1:2">
      <c r="A184" t="s">
        <v>116</v>
      </c>
      <c r="B184" t="s">
        <v>59</v>
      </c>
    </row>
    <row r="185" spans="1:2">
      <c r="A185" t="s">
        <v>1078</v>
      </c>
      <c r="B185" t="s">
        <v>59</v>
      </c>
    </row>
    <row r="186" spans="1:2">
      <c r="A186" t="s">
        <v>289</v>
      </c>
      <c r="B186" t="s">
        <v>59</v>
      </c>
    </row>
    <row r="187" spans="1:2">
      <c r="A187" t="s">
        <v>1113</v>
      </c>
      <c r="B187" t="s">
        <v>59</v>
      </c>
    </row>
    <row r="188" spans="1:2">
      <c r="A188" t="s">
        <v>57</v>
      </c>
      <c r="B188" t="s">
        <v>1287</v>
      </c>
    </row>
    <row r="189" spans="1:2">
      <c r="A189" t="s">
        <v>1213</v>
      </c>
      <c r="B189" t="s">
        <v>1287</v>
      </c>
    </row>
    <row r="190" spans="1:2">
      <c r="A190" t="s">
        <v>130</v>
      </c>
      <c r="B190" t="s">
        <v>50</v>
      </c>
    </row>
    <row r="191" spans="1:2">
      <c r="A191" t="s">
        <v>679</v>
      </c>
      <c r="B191" t="s">
        <v>59</v>
      </c>
    </row>
    <row r="192" spans="1:2">
      <c r="A192" t="s">
        <v>873</v>
      </c>
      <c r="B192" t="s">
        <v>1287</v>
      </c>
    </row>
    <row r="193" spans="1:2">
      <c r="A193" t="s">
        <v>1025</v>
      </c>
      <c r="B193" t="s">
        <v>1287</v>
      </c>
    </row>
    <row r="194" spans="1:2">
      <c r="A194" t="s">
        <v>495</v>
      </c>
      <c r="B194" t="s">
        <v>1287</v>
      </c>
    </row>
    <row r="195" spans="1:2">
      <c r="A195" t="s">
        <v>768</v>
      </c>
      <c r="B195" t="s">
        <v>1287</v>
      </c>
    </row>
    <row r="196" spans="1:2">
      <c r="A196" t="s">
        <v>594</v>
      </c>
      <c r="B196" t="s">
        <v>1287</v>
      </c>
    </row>
    <row r="197" spans="1:2">
      <c r="A197" t="s">
        <v>950</v>
      </c>
      <c r="B197" t="s">
        <v>1287</v>
      </c>
    </row>
    <row r="198" spans="1:2">
      <c r="A198" t="s">
        <v>347</v>
      </c>
      <c r="B198" t="s">
        <v>1287</v>
      </c>
    </row>
    <row r="199" spans="1:2">
      <c r="A199" t="s">
        <v>207</v>
      </c>
      <c r="B199" t="s">
        <v>1287</v>
      </c>
    </row>
    <row r="200" spans="1:2">
      <c r="A200" t="s">
        <v>807</v>
      </c>
      <c r="B200" t="s">
        <v>1287</v>
      </c>
    </row>
    <row r="201" spans="1:2">
      <c r="A201" t="s">
        <v>588</v>
      </c>
      <c r="B201" t="s">
        <v>1287</v>
      </c>
    </row>
    <row r="202" spans="1:2">
      <c r="A202" t="s">
        <v>586</v>
      </c>
      <c r="B202" t="s">
        <v>1287</v>
      </c>
    </row>
    <row r="203" spans="1:2">
      <c r="A203" t="s">
        <v>635</v>
      </c>
      <c r="B203" t="s">
        <v>50</v>
      </c>
    </row>
    <row r="204" spans="1:2">
      <c r="A204" t="s">
        <v>259</v>
      </c>
      <c r="B204" t="s">
        <v>50</v>
      </c>
    </row>
    <row r="205" spans="1:2">
      <c r="A205" t="s">
        <v>164</v>
      </c>
      <c r="B205" t="s">
        <v>50</v>
      </c>
    </row>
    <row r="206" spans="1:2">
      <c r="A206" t="s">
        <v>117</v>
      </c>
      <c r="B206" t="s">
        <v>46</v>
      </c>
    </row>
    <row r="207" spans="1:2">
      <c r="A207" t="s">
        <v>90</v>
      </c>
      <c r="B207" t="s">
        <v>50</v>
      </c>
    </row>
    <row r="208" spans="1:2">
      <c r="A208" t="s">
        <v>50</v>
      </c>
      <c r="B208" t="s">
        <v>50</v>
      </c>
    </row>
    <row r="209" spans="1:2">
      <c r="A209" t="s">
        <v>325</v>
      </c>
      <c r="B209" t="s">
        <v>50</v>
      </c>
    </row>
    <row r="210" spans="1:2">
      <c r="A210" t="s">
        <v>375</v>
      </c>
      <c r="B210" t="s">
        <v>50</v>
      </c>
    </row>
    <row r="211" spans="1:2">
      <c r="A211" t="s">
        <v>1233</v>
      </c>
      <c r="B211" t="s">
        <v>50</v>
      </c>
    </row>
    <row r="212" spans="1:2">
      <c r="A212" t="s">
        <v>1086</v>
      </c>
      <c r="B212" t="s">
        <v>50</v>
      </c>
    </row>
    <row r="213" spans="1:2">
      <c r="A213" t="s">
        <v>557</v>
      </c>
      <c r="B213" t="s">
        <v>50</v>
      </c>
    </row>
    <row r="214" spans="1:2">
      <c r="A214" t="s">
        <v>1070</v>
      </c>
      <c r="B214" t="s">
        <v>50</v>
      </c>
    </row>
    <row r="215" spans="1:2">
      <c r="A215" t="s">
        <v>760</v>
      </c>
      <c r="B215" t="s">
        <v>50</v>
      </c>
    </row>
    <row r="216" spans="1:2">
      <c r="A216" t="s">
        <v>257</v>
      </c>
      <c r="B216" t="s">
        <v>50</v>
      </c>
    </row>
    <row r="217" spans="1:2">
      <c r="A217" t="s">
        <v>850</v>
      </c>
      <c r="B217" t="s">
        <v>1287</v>
      </c>
    </row>
    <row r="218" spans="1:2">
      <c r="A218" t="s">
        <v>103</v>
      </c>
      <c r="B218" t="s">
        <v>1287</v>
      </c>
    </row>
    <row r="219" spans="1:2">
      <c r="A219" t="s">
        <v>478</v>
      </c>
      <c r="B219" t="s">
        <v>50</v>
      </c>
    </row>
    <row r="220" spans="1:2">
      <c r="A220" t="s">
        <v>534</v>
      </c>
      <c r="B220" t="s">
        <v>1287</v>
      </c>
    </row>
    <row r="221" spans="1:2">
      <c r="A221" t="s">
        <v>1042</v>
      </c>
      <c r="B221" t="s">
        <v>1287</v>
      </c>
    </row>
    <row r="222" spans="1:2">
      <c r="A222" t="s">
        <v>272</v>
      </c>
      <c r="B222" t="s">
        <v>1287</v>
      </c>
    </row>
    <row r="223" spans="1:2">
      <c r="A223" t="s">
        <v>529</v>
      </c>
      <c r="B223" t="s">
        <v>1287</v>
      </c>
    </row>
    <row r="224" spans="1:2">
      <c r="A224" t="s">
        <v>441</v>
      </c>
      <c r="B224" t="s">
        <v>1287</v>
      </c>
    </row>
    <row r="225" spans="1:2">
      <c r="A225" t="s">
        <v>448</v>
      </c>
      <c r="B225" t="s">
        <v>1287</v>
      </c>
    </row>
    <row r="226" spans="1:2">
      <c r="A226" t="s">
        <v>1270</v>
      </c>
      <c r="B226" t="s">
        <v>1287</v>
      </c>
    </row>
    <row r="227" spans="1:2">
      <c r="A227" t="s">
        <v>317</v>
      </c>
      <c r="B227" t="s">
        <v>1287</v>
      </c>
    </row>
    <row r="228" spans="1:2">
      <c r="A228" t="s">
        <v>724</v>
      </c>
      <c r="B228" t="s">
        <v>1287</v>
      </c>
    </row>
    <row r="229" spans="1:2">
      <c r="A229" t="s">
        <v>1057</v>
      </c>
      <c r="B229" t="s">
        <v>1287</v>
      </c>
    </row>
    <row r="230" spans="1:2">
      <c r="A230" t="s">
        <v>1189</v>
      </c>
      <c r="B230" t="s">
        <v>1287</v>
      </c>
    </row>
    <row r="231" spans="1:2">
      <c r="A231" t="s">
        <v>362</v>
      </c>
      <c r="B231" t="s">
        <v>1287</v>
      </c>
    </row>
    <row r="232" spans="1:2">
      <c r="A232" t="s">
        <v>1245</v>
      </c>
      <c r="B232" t="s">
        <v>1287</v>
      </c>
    </row>
    <row r="233" spans="1:2">
      <c r="A233" t="s">
        <v>585</v>
      </c>
      <c r="B233" t="s">
        <v>1287</v>
      </c>
    </row>
    <row r="234" spans="1:2">
      <c r="A234" t="s">
        <v>1109</v>
      </c>
      <c r="B234" t="s">
        <v>1287</v>
      </c>
    </row>
    <row r="235" spans="1:2">
      <c r="A235" t="s">
        <v>62</v>
      </c>
      <c r="B235" t="s">
        <v>1287</v>
      </c>
    </row>
    <row r="236" spans="1:2">
      <c r="A236" t="s">
        <v>853</v>
      </c>
      <c r="B236" t="s">
        <v>1287</v>
      </c>
    </row>
    <row r="237" spans="1:2">
      <c r="A237" t="s">
        <v>978</v>
      </c>
      <c r="B237" t="s">
        <v>1287</v>
      </c>
    </row>
    <row r="238" spans="1:2">
      <c r="A238" t="s">
        <v>446</v>
      </c>
      <c r="B238" t="s">
        <v>1287</v>
      </c>
    </row>
    <row r="239" spans="1:2">
      <c r="A239" t="s">
        <v>579</v>
      </c>
      <c r="B239" t="s">
        <v>1287</v>
      </c>
    </row>
    <row r="240" spans="1:2">
      <c r="A240" t="s">
        <v>525</v>
      </c>
      <c r="B240" t="s">
        <v>1287</v>
      </c>
    </row>
    <row r="241" spans="1:2">
      <c r="A241" t="s">
        <v>997</v>
      </c>
      <c r="B241" t="s">
        <v>1287</v>
      </c>
    </row>
    <row r="242" spans="1:2">
      <c r="A242" t="s">
        <v>407</v>
      </c>
      <c r="B242" t="s">
        <v>1287</v>
      </c>
    </row>
    <row r="243" spans="1:2">
      <c r="A243" t="s">
        <v>96</v>
      </c>
      <c r="B243" t="s">
        <v>1287</v>
      </c>
    </row>
    <row r="244" spans="1:2">
      <c r="A244" t="s">
        <v>820</v>
      </c>
      <c r="B244" t="s">
        <v>1287</v>
      </c>
    </row>
    <row r="245" spans="1:2">
      <c r="A245" t="s">
        <v>1140</v>
      </c>
      <c r="B245" t="s">
        <v>1287</v>
      </c>
    </row>
    <row r="246" spans="1:2">
      <c r="A246" t="s">
        <v>430</v>
      </c>
      <c r="B246" t="s">
        <v>1287</v>
      </c>
    </row>
    <row r="247" spans="1:2">
      <c r="A247" t="s">
        <v>422</v>
      </c>
      <c r="B247" t="s">
        <v>1287</v>
      </c>
    </row>
    <row r="248" spans="1:2">
      <c r="A248" t="s">
        <v>1071</v>
      </c>
      <c r="B248" t="s">
        <v>1287</v>
      </c>
    </row>
    <row r="249" spans="1:2">
      <c r="A249" t="s">
        <v>797</v>
      </c>
      <c r="B249" t="s">
        <v>1287</v>
      </c>
    </row>
    <row r="250" spans="1:2">
      <c r="A250" t="s">
        <v>995</v>
      </c>
      <c r="B250" t="s">
        <v>1287</v>
      </c>
    </row>
    <row r="251" spans="1:2">
      <c r="A251" t="s">
        <v>804</v>
      </c>
      <c r="B251" t="s">
        <v>1287</v>
      </c>
    </row>
    <row r="252" spans="1:2">
      <c r="A252" t="s">
        <v>503</v>
      </c>
      <c r="B252" t="s">
        <v>1287</v>
      </c>
    </row>
    <row r="253" spans="1:2">
      <c r="A253" t="s">
        <v>794</v>
      </c>
      <c r="B253" t="s">
        <v>1287</v>
      </c>
    </row>
    <row r="254" spans="1:2">
      <c r="A254" t="s">
        <v>1059</v>
      </c>
      <c r="B254" t="s">
        <v>1287</v>
      </c>
    </row>
    <row r="255" spans="1:2">
      <c r="A255" t="s">
        <v>397</v>
      </c>
      <c r="B255" t="s">
        <v>1287</v>
      </c>
    </row>
    <row r="256" spans="1:2">
      <c r="A256" t="s">
        <v>1075</v>
      </c>
      <c r="B256" t="s">
        <v>1287</v>
      </c>
    </row>
    <row r="257" spans="1:2">
      <c r="A257" t="s">
        <v>101</v>
      </c>
      <c r="B257" t="s">
        <v>101</v>
      </c>
    </row>
    <row r="258" spans="1:2">
      <c r="A258" t="s">
        <v>1087</v>
      </c>
      <c r="B258" t="s">
        <v>101</v>
      </c>
    </row>
    <row r="259" spans="1:2">
      <c r="A259" t="s">
        <v>868</v>
      </c>
      <c r="B259" t="s">
        <v>1287</v>
      </c>
    </row>
    <row r="260" spans="1:2">
      <c r="A260" t="s">
        <v>314</v>
      </c>
      <c r="B260" t="s">
        <v>1287</v>
      </c>
    </row>
    <row r="261" spans="1:2">
      <c r="A261" t="s">
        <v>253</v>
      </c>
      <c r="B261" t="s">
        <v>1287</v>
      </c>
    </row>
    <row r="262" spans="1:2">
      <c r="A262" t="s">
        <v>858</v>
      </c>
      <c r="B262" t="s">
        <v>1287</v>
      </c>
    </row>
    <row r="263" spans="1:2">
      <c r="A263" t="s">
        <v>656</v>
      </c>
      <c r="B263" t="s">
        <v>1287</v>
      </c>
    </row>
    <row r="264" spans="1:2">
      <c r="A264" t="s">
        <v>114</v>
      </c>
      <c r="B264" t="s">
        <v>1287</v>
      </c>
    </row>
    <row r="265" spans="1:2">
      <c r="A265" t="s">
        <v>544</v>
      </c>
      <c r="B265" t="s">
        <v>1287</v>
      </c>
    </row>
    <row r="266" spans="1:2">
      <c r="A266" t="s">
        <v>88</v>
      </c>
      <c r="B266" t="s">
        <v>1287</v>
      </c>
    </row>
    <row r="267" spans="1:2">
      <c r="A267" t="s">
        <v>849</v>
      </c>
      <c r="B267" t="s">
        <v>1287</v>
      </c>
    </row>
    <row r="268" spans="1:2">
      <c r="A268" t="s">
        <v>140</v>
      </c>
      <c r="B268" t="s">
        <v>1287</v>
      </c>
    </row>
    <row r="269" spans="1:2">
      <c r="A269" t="s">
        <v>900</v>
      </c>
      <c r="B269" t="s">
        <v>1287</v>
      </c>
    </row>
    <row r="270" spans="1:2">
      <c r="A270" t="s">
        <v>895</v>
      </c>
      <c r="B270" t="s">
        <v>1287</v>
      </c>
    </row>
    <row r="271" spans="1:2">
      <c r="A271" t="s">
        <v>102</v>
      </c>
      <c r="B271" t="s">
        <v>1287</v>
      </c>
    </row>
    <row r="272" spans="1:2">
      <c r="A272" t="s">
        <v>453</v>
      </c>
      <c r="B272" t="s">
        <v>1287</v>
      </c>
    </row>
    <row r="273" spans="1:2">
      <c r="A273" t="s">
        <v>1072</v>
      </c>
      <c r="B273" t="s">
        <v>1287</v>
      </c>
    </row>
    <row r="274" spans="1:2">
      <c r="A274" t="s">
        <v>782</v>
      </c>
      <c r="B274" t="s">
        <v>1287</v>
      </c>
    </row>
    <row r="275" spans="1:2">
      <c r="A275" t="s">
        <v>1002</v>
      </c>
      <c r="B275" t="s">
        <v>1287</v>
      </c>
    </row>
    <row r="276" spans="1:2">
      <c r="A276" t="s">
        <v>798</v>
      </c>
      <c r="B276" t="s">
        <v>1287</v>
      </c>
    </row>
    <row r="277" spans="1:2">
      <c r="A277" t="s">
        <v>152</v>
      </c>
      <c r="B277" t="s">
        <v>1287</v>
      </c>
    </row>
    <row r="278" spans="1:2">
      <c r="A278" t="s">
        <v>146</v>
      </c>
      <c r="B278" t="s">
        <v>1287</v>
      </c>
    </row>
    <row r="279" spans="1:2">
      <c r="A279" t="s">
        <v>143</v>
      </c>
      <c r="B279" t="s">
        <v>1287</v>
      </c>
    </row>
    <row r="280" spans="1:2">
      <c r="A280" t="s">
        <v>790</v>
      </c>
      <c r="B280" t="s">
        <v>1287</v>
      </c>
    </row>
    <row r="281" spans="1:2">
      <c r="A281" t="s">
        <v>1253</v>
      </c>
      <c r="B281" t="s">
        <v>1287</v>
      </c>
    </row>
    <row r="282" spans="1:2">
      <c r="A282" t="s">
        <v>487</v>
      </c>
      <c r="B282" t="s">
        <v>1287</v>
      </c>
    </row>
    <row r="283" spans="1:2">
      <c r="A283" t="s">
        <v>352</v>
      </c>
      <c r="B283" t="s">
        <v>1287</v>
      </c>
    </row>
    <row r="284" spans="1:2">
      <c r="A284" t="s">
        <v>1030</v>
      </c>
      <c r="B284" t="s">
        <v>1287</v>
      </c>
    </row>
    <row r="285" spans="1:2">
      <c r="A285" t="s">
        <v>1098</v>
      </c>
      <c r="B285" t="s">
        <v>1287</v>
      </c>
    </row>
    <row r="286" spans="1:2">
      <c r="A286" t="s">
        <v>1043</v>
      </c>
      <c r="B286" t="s">
        <v>1287</v>
      </c>
    </row>
    <row r="287" spans="1:2">
      <c r="A287" t="s">
        <v>124</v>
      </c>
      <c r="B287" t="s">
        <v>101</v>
      </c>
    </row>
    <row r="288" spans="1:2">
      <c r="A288" t="s">
        <v>573</v>
      </c>
      <c r="B288" t="s">
        <v>101</v>
      </c>
    </row>
    <row r="289" spans="1:2">
      <c r="A289" t="s">
        <v>498</v>
      </c>
      <c r="B289" t="s">
        <v>101</v>
      </c>
    </row>
    <row r="290" spans="1:2">
      <c r="A290" t="s">
        <v>236</v>
      </c>
      <c r="B290" t="s">
        <v>101</v>
      </c>
    </row>
    <row r="291" spans="1:2">
      <c r="A291" t="s">
        <v>245</v>
      </c>
      <c r="B291" t="s">
        <v>101</v>
      </c>
    </row>
    <row r="292" spans="1:2">
      <c r="A292" t="s">
        <v>53</v>
      </c>
      <c r="B292" t="s">
        <v>101</v>
      </c>
    </row>
    <row r="293" spans="1:2">
      <c r="A293" t="s">
        <v>504</v>
      </c>
      <c r="B293" t="s">
        <v>101</v>
      </c>
    </row>
    <row r="294" spans="1:2">
      <c r="A294" t="s">
        <v>705</v>
      </c>
      <c r="B294" t="s">
        <v>101</v>
      </c>
    </row>
    <row r="295" spans="1:2">
      <c r="A295" t="s">
        <v>1230</v>
      </c>
      <c r="B295" t="s">
        <v>101</v>
      </c>
    </row>
    <row r="296" spans="1:2">
      <c r="A296" t="s">
        <v>256</v>
      </c>
      <c r="B296" t="s">
        <v>101</v>
      </c>
    </row>
    <row r="297" spans="1:2">
      <c r="A297" t="s">
        <v>884</v>
      </c>
      <c r="B297" t="s">
        <v>1287</v>
      </c>
    </row>
    <row r="298" spans="1:2">
      <c r="A298" t="s">
        <v>593</v>
      </c>
      <c r="B298" t="s">
        <v>1287</v>
      </c>
    </row>
    <row r="299" spans="1:2">
      <c r="A299" t="s">
        <v>1104</v>
      </c>
      <c r="B299" t="s">
        <v>1287</v>
      </c>
    </row>
    <row r="300" spans="1:2">
      <c r="A300" t="s">
        <v>767</v>
      </c>
      <c r="B300" t="s">
        <v>1287</v>
      </c>
    </row>
    <row r="301" spans="1:2">
      <c r="A301" t="s">
        <v>771</v>
      </c>
      <c r="B301" t="s">
        <v>1287</v>
      </c>
    </row>
    <row r="302" spans="1:2">
      <c r="A302" t="s">
        <v>701</v>
      </c>
      <c r="B302" t="s">
        <v>1287</v>
      </c>
    </row>
    <row r="303" spans="1:2">
      <c r="A303" t="s">
        <v>1050</v>
      </c>
      <c r="B303" t="s">
        <v>1287</v>
      </c>
    </row>
    <row r="304" spans="1:2">
      <c r="A304" t="s">
        <v>44</v>
      </c>
      <c r="B304" t="s">
        <v>44</v>
      </c>
    </row>
    <row r="305" spans="1:2">
      <c r="A305" t="s">
        <v>1088</v>
      </c>
      <c r="B305" t="s">
        <v>44</v>
      </c>
    </row>
    <row r="306" spans="1:2">
      <c r="A306" t="s">
        <v>605</v>
      </c>
      <c r="B306" t="s">
        <v>44</v>
      </c>
    </row>
    <row r="307" spans="1:2">
      <c r="A307" t="s">
        <v>582</v>
      </c>
      <c r="B307" t="s">
        <v>44</v>
      </c>
    </row>
    <row r="308" spans="1:2">
      <c r="A308" t="s">
        <v>562</v>
      </c>
      <c r="B308" t="s">
        <v>44</v>
      </c>
    </row>
    <row r="309" spans="1:2">
      <c r="A309" t="s">
        <v>564</v>
      </c>
      <c r="B309" t="s">
        <v>44</v>
      </c>
    </row>
    <row r="310" spans="1:2">
      <c r="A310" t="s">
        <v>702</v>
      </c>
      <c r="B310" t="s">
        <v>44</v>
      </c>
    </row>
    <row r="311" spans="1:2">
      <c r="A311" t="s">
        <v>563</v>
      </c>
      <c r="B311" t="s">
        <v>44</v>
      </c>
    </row>
    <row r="312" spans="1:2">
      <c r="A312" t="s">
        <v>887</v>
      </c>
      <c r="B312" t="s">
        <v>1287</v>
      </c>
    </row>
    <row r="313" spans="1:2">
      <c r="A313" t="s">
        <v>269</v>
      </c>
      <c r="B313" t="s">
        <v>1287</v>
      </c>
    </row>
    <row r="314" spans="1:2">
      <c r="A314" t="s">
        <v>496</v>
      </c>
      <c r="B314" t="s">
        <v>1287</v>
      </c>
    </row>
    <row r="315" spans="1:2">
      <c r="A315" t="s">
        <v>964</v>
      </c>
      <c r="B315" t="s">
        <v>1287</v>
      </c>
    </row>
    <row r="316" spans="1:2">
      <c r="A316" t="s">
        <v>958</v>
      </c>
      <c r="B316" t="s">
        <v>1287</v>
      </c>
    </row>
    <row r="317" spans="1:2">
      <c r="A317" t="s">
        <v>974</v>
      </c>
      <c r="B317" t="s">
        <v>1287</v>
      </c>
    </row>
    <row r="318" spans="1:2">
      <c r="A318" t="s">
        <v>971</v>
      </c>
      <c r="B318" t="s">
        <v>1287</v>
      </c>
    </row>
    <row r="319" spans="1:2">
      <c r="A319" t="s">
        <v>788</v>
      </c>
      <c r="B319" t="s">
        <v>1287</v>
      </c>
    </row>
    <row r="320" spans="1:2">
      <c r="A320" t="s">
        <v>547</v>
      </c>
      <c r="B320" t="s">
        <v>1287</v>
      </c>
    </row>
    <row r="321" spans="1:2">
      <c r="A321" t="s">
        <v>546</v>
      </c>
      <c r="B321" t="s">
        <v>1287</v>
      </c>
    </row>
    <row r="322" spans="1:2">
      <c r="A322" t="s">
        <v>731</v>
      </c>
      <c r="B322" t="s">
        <v>1287</v>
      </c>
    </row>
    <row r="323" spans="1:2">
      <c r="A323" t="s">
        <v>1153</v>
      </c>
      <c r="B323" t="s">
        <v>1287</v>
      </c>
    </row>
    <row r="324" spans="1:2">
      <c r="A324" t="s">
        <v>609</v>
      </c>
      <c r="B324" t="s">
        <v>1287</v>
      </c>
    </row>
    <row r="325" spans="1:2">
      <c r="A325" t="s">
        <v>893</v>
      </c>
      <c r="B325" t="s">
        <v>1287</v>
      </c>
    </row>
    <row r="326" spans="1:2">
      <c r="A326" t="s">
        <v>1268</v>
      </c>
      <c r="B326" t="s">
        <v>1287</v>
      </c>
    </row>
    <row r="327" spans="1:2">
      <c r="A327" t="s">
        <v>1267</v>
      </c>
      <c r="B327" t="s">
        <v>1287</v>
      </c>
    </row>
    <row r="328" spans="1:2">
      <c r="A328" t="s">
        <v>870</v>
      </c>
      <c r="B328" t="s">
        <v>1287</v>
      </c>
    </row>
    <row r="329" spans="1:2">
      <c r="A329" t="s">
        <v>769</v>
      </c>
      <c r="B329" t="s">
        <v>1287</v>
      </c>
    </row>
    <row r="330" spans="1:2">
      <c r="A330" t="s">
        <v>643</v>
      </c>
      <c r="B330" t="s">
        <v>1287</v>
      </c>
    </row>
    <row r="331" spans="1:2">
      <c r="A331" t="s">
        <v>327</v>
      </c>
      <c r="B331" t="s">
        <v>1287</v>
      </c>
    </row>
    <row r="332" spans="1:2">
      <c r="A332" t="s">
        <v>589</v>
      </c>
      <c r="B332" t="s">
        <v>1287</v>
      </c>
    </row>
    <row r="333" spans="1:2">
      <c r="A333" t="s">
        <v>1009</v>
      </c>
      <c r="B333" t="s">
        <v>59</v>
      </c>
    </row>
    <row r="334" spans="1:2">
      <c r="A334" t="s">
        <v>1266</v>
      </c>
      <c r="B334" t="s">
        <v>1287</v>
      </c>
    </row>
    <row r="335" spans="1:2">
      <c r="A335" t="s">
        <v>727</v>
      </c>
      <c r="B335" t="s">
        <v>1287</v>
      </c>
    </row>
    <row r="336" spans="1:2">
      <c r="A336" t="s">
        <v>1198</v>
      </c>
      <c r="B336" t="s">
        <v>1287</v>
      </c>
    </row>
    <row r="337" spans="1:2">
      <c r="A337" t="s">
        <v>1157</v>
      </c>
      <c r="B337" t="s">
        <v>1287</v>
      </c>
    </row>
    <row r="338" spans="1:2">
      <c r="A338" t="s">
        <v>320</v>
      </c>
      <c r="B338" t="s">
        <v>1287</v>
      </c>
    </row>
    <row r="339" spans="1:2">
      <c r="A339" t="s">
        <v>531</v>
      </c>
      <c r="B339" t="s">
        <v>1287</v>
      </c>
    </row>
    <row r="340" spans="1:2">
      <c r="A340" t="s">
        <v>425</v>
      </c>
      <c r="B340" t="s">
        <v>1287</v>
      </c>
    </row>
    <row r="341" spans="1:2">
      <c r="A341" t="s">
        <v>842</v>
      </c>
      <c r="B341" t="s">
        <v>1287</v>
      </c>
    </row>
    <row r="342" spans="1:2">
      <c r="A342" t="s">
        <v>1269</v>
      </c>
      <c r="B342" t="s">
        <v>1287</v>
      </c>
    </row>
    <row r="343" spans="1:2">
      <c r="A343" t="s">
        <v>737</v>
      </c>
      <c r="B343" t="s">
        <v>1287</v>
      </c>
    </row>
    <row r="344" spans="1:2">
      <c r="A344" t="s">
        <v>1158</v>
      </c>
      <c r="B344" t="s">
        <v>1287</v>
      </c>
    </row>
    <row r="345" spans="1:2">
      <c r="A345" t="s">
        <v>465</v>
      </c>
      <c r="B345" t="s">
        <v>1287</v>
      </c>
    </row>
    <row r="346" spans="1:2">
      <c r="A346" t="s">
        <v>834</v>
      </c>
      <c r="B346" t="s">
        <v>1287</v>
      </c>
    </row>
    <row r="347" spans="1:2">
      <c r="A347" t="s">
        <v>202</v>
      </c>
      <c r="B347" t="s">
        <v>59</v>
      </c>
    </row>
    <row r="348" spans="1:2">
      <c r="A348" t="s">
        <v>946</v>
      </c>
      <c r="B348" t="s">
        <v>59</v>
      </c>
    </row>
    <row r="349" spans="1:2">
      <c r="A349" t="s">
        <v>812</v>
      </c>
      <c r="B349" t="s">
        <v>59</v>
      </c>
    </row>
    <row r="350" spans="1:2">
      <c r="A350" t="s">
        <v>494</v>
      </c>
      <c r="B350" t="s">
        <v>1287</v>
      </c>
    </row>
    <row r="351" spans="1:2">
      <c r="A351" t="s">
        <v>1047</v>
      </c>
      <c r="B351" t="s">
        <v>1287</v>
      </c>
    </row>
    <row r="352" spans="1:2">
      <c r="A352" t="s">
        <v>1272</v>
      </c>
      <c r="B352" t="s">
        <v>1287</v>
      </c>
    </row>
    <row r="353" spans="1:2">
      <c r="A353" t="s">
        <v>783</v>
      </c>
      <c r="B353" t="s">
        <v>1287</v>
      </c>
    </row>
    <row r="354" spans="1:2">
      <c r="A354" t="s">
        <v>1250</v>
      </c>
      <c r="B354" t="s">
        <v>1287</v>
      </c>
    </row>
    <row r="355" spans="1:2">
      <c r="A355" t="s">
        <v>389</v>
      </c>
      <c r="B355" t="s">
        <v>1287</v>
      </c>
    </row>
    <row r="356" spans="1:2">
      <c r="A356" t="s">
        <v>454</v>
      </c>
      <c r="B356" t="s">
        <v>1287</v>
      </c>
    </row>
    <row r="357" spans="1:2">
      <c r="A357" t="s">
        <v>715</v>
      </c>
      <c r="B357" t="s">
        <v>1287</v>
      </c>
    </row>
    <row r="358" spans="1:2">
      <c r="A358" t="s">
        <v>1151</v>
      </c>
      <c r="B358" t="s">
        <v>1287</v>
      </c>
    </row>
    <row r="359" spans="1:2">
      <c r="A359" t="s">
        <v>923</v>
      </c>
      <c r="B359" t="s">
        <v>1287</v>
      </c>
    </row>
    <row r="360" spans="1:2">
      <c r="A360" t="s">
        <v>383</v>
      </c>
      <c r="B360" t="s">
        <v>1287</v>
      </c>
    </row>
    <row r="361" spans="1:2">
      <c r="A361" t="s">
        <v>889</v>
      </c>
      <c r="B361" t="s">
        <v>1287</v>
      </c>
    </row>
    <row r="362" spans="1:2">
      <c r="A362" t="s">
        <v>154</v>
      </c>
      <c r="B362" t="s">
        <v>1287</v>
      </c>
    </row>
    <row r="363" spans="1:2">
      <c r="A363" t="s">
        <v>759</v>
      </c>
      <c r="B363" t="s">
        <v>43</v>
      </c>
    </row>
    <row r="364" spans="1:2">
      <c r="A364" t="s">
        <v>365</v>
      </c>
      <c r="B364" t="s">
        <v>43</v>
      </c>
    </row>
    <row r="365" spans="1:2">
      <c r="A365" t="s">
        <v>43</v>
      </c>
      <c r="B365" t="s">
        <v>43</v>
      </c>
    </row>
    <row r="366" spans="1:2">
      <c r="A366" t="s">
        <v>599</v>
      </c>
      <c r="B366" t="s">
        <v>43</v>
      </c>
    </row>
    <row r="367" spans="1:2">
      <c r="A367" t="s">
        <v>1089</v>
      </c>
      <c r="B367" t="s">
        <v>43</v>
      </c>
    </row>
    <row r="368" spans="1:2">
      <c r="A368" t="s">
        <v>553</v>
      </c>
      <c r="B368" t="s">
        <v>43</v>
      </c>
    </row>
    <row r="369" spans="1:2">
      <c r="A369" t="s">
        <v>200</v>
      </c>
      <c r="B369" t="s">
        <v>43</v>
      </c>
    </row>
    <row r="370" spans="1:2">
      <c r="A370" t="s">
        <v>198</v>
      </c>
      <c r="B370" t="s">
        <v>43</v>
      </c>
    </row>
    <row r="371" spans="1:2">
      <c r="A371" t="s">
        <v>110</v>
      </c>
      <c r="B371" t="s">
        <v>43</v>
      </c>
    </row>
    <row r="372" spans="1:2">
      <c r="A372" t="s">
        <v>178</v>
      </c>
      <c r="B372" t="s">
        <v>43</v>
      </c>
    </row>
    <row r="373" spans="1:2">
      <c r="A373" t="s">
        <v>1227</v>
      </c>
      <c r="B373" t="s">
        <v>43</v>
      </c>
    </row>
    <row r="374" spans="1:2">
      <c r="A374" t="s">
        <v>1276</v>
      </c>
      <c r="B374" t="s">
        <v>43</v>
      </c>
    </row>
    <row r="375" spans="1:2">
      <c r="A375" t="s">
        <v>746</v>
      </c>
      <c r="B375" t="s">
        <v>1287</v>
      </c>
    </row>
    <row r="376" spans="1:2">
      <c r="A376" t="s">
        <v>736</v>
      </c>
      <c r="B376" t="s">
        <v>1287</v>
      </c>
    </row>
    <row r="377" spans="1:2">
      <c r="A377" t="s">
        <v>286</v>
      </c>
      <c r="B377" t="s">
        <v>1287</v>
      </c>
    </row>
    <row r="378" spans="1:2">
      <c r="A378" t="s">
        <v>741</v>
      </c>
      <c r="B378" t="s">
        <v>1287</v>
      </c>
    </row>
    <row r="379" spans="1:2">
      <c r="A379" t="s">
        <v>735</v>
      </c>
      <c r="B379" t="s">
        <v>1287</v>
      </c>
    </row>
    <row r="380" spans="1:2">
      <c r="A380" t="s">
        <v>353</v>
      </c>
      <c r="B380" t="s">
        <v>1287</v>
      </c>
    </row>
    <row r="381" spans="1:2">
      <c r="A381" t="s">
        <v>108</v>
      </c>
      <c r="B381" t="s">
        <v>1287</v>
      </c>
    </row>
    <row r="382" spans="1:2">
      <c r="A382" t="s">
        <v>611</v>
      </c>
      <c r="B382" t="s">
        <v>1287</v>
      </c>
    </row>
    <row r="383" spans="1:2">
      <c r="A383" t="s">
        <v>976</v>
      </c>
      <c r="B383" t="s">
        <v>1287</v>
      </c>
    </row>
    <row r="384" spans="1:2">
      <c r="A384" t="s">
        <v>1265</v>
      </c>
      <c r="B384" t="s">
        <v>1287</v>
      </c>
    </row>
    <row r="385" spans="1:2">
      <c r="A385" t="s">
        <v>120</v>
      </c>
      <c r="B385" t="s">
        <v>1287</v>
      </c>
    </row>
    <row r="386" spans="1:2">
      <c r="A386" t="s">
        <v>284</v>
      </c>
      <c r="B386" t="s">
        <v>55</v>
      </c>
    </row>
    <row r="387" spans="1:2">
      <c r="A387" t="s">
        <v>880</v>
      </c>
      <c r="B387" t="s">
        <v>55</v>
      </c>
    </row>
    <row r="388" spans="1:2">
      <c r="A388" t="s">
        <v>1125</v>
      </c>
      <c r="B388" t="s">
        <v>55</v>
      </c>
    </row>
    <row r="389" spans="1:2">
      <c r="A389" t="s">
        <v>778</v>
      </c>
      <c r="B389" t="s">
        <v>55</v>
      </c>
    </row>
    <row r="390" spans="1:2">
      <c r="A390" t="s">
        <v>89</v>
      </c>
      <c r="B390" t="s">
        <v>55</v>
      </c>
    </row>
    <row r="391" spans="1:2">
      <c r="A391" t="s">
        <v>518</v>
      </c>
      <c r="B391" t="s">
        <v>55</v>
      </c>
    </row>
    <row r="392" spans="1:2">
      <c r="A392" t="s">
        <v>55</v>
      </c>
      <c r="B392" t="s">
        <v>55</v>
      </c>
    </row>
    <row r="393" spans="1:2">
      <c r="A393" t="s">
        <v>676</v>
      </c>
      <c r="B393" t="s">
        <v>55</v>
      </c>
    </row>
    <row r="394" spans="1:2">
      <c r="A394" t="s">
        <v>600</v>
      </c>
      <c r="B394" t="s">
        <v>1287</v>
      </c>
    </row>
    <row r="395" spans="1:2">
      <c r="A395" t="s">
        <v>1090</v>
      </c>
      <c r="B395" t="s">
        <v>1287</v>
      </c>
    </row>
    <row r="396" spans="1:2">
      <c r="A396" t="s">
        <v>835</v>
      </c>
      <c r="B396" t="s">
        <v>55</v>
      </c>
    </row>
    <row r="397" spans="1:2">
      <c r="A397" t="s">
        <v>107</v>
      </c>
      <c r="B397" t="s">
        <v>55</v>
      </c>
    </row>
    <row r="398" spans="1:2">
      <c r="A398" t="s">
        <v>879</v>
      </c>
      <c r="B398" t="s">
        <v>55</v>
      </c>
    </row>
    <row r="399" spans="1:2">
      <c r="A399" t="s">
        <v>1004</v>
      </c>
      <c r="B399" t="s">
        <v>43</v>
      </c>
    </row>
    <row r="400" spans="1:2">
      <c r="A400" t="s">
        <v>881</v>
      </c>
      <c r="B400" t="s">
        <v>43</v>
      </c>
    </row>
    <row r="401" spans="1:2">
      <c r="A401" t="s">
        <v>469</v>
      </c>
      <c r="B401" t="s">
        <v>1287</v>
      </c>
    </row>
    <row r="402" spans="1:2">
      <c r="A402" t="s">
        <v>451</v>
      </c>
      <c r="B402" t="s">
        <v>1287</v>
      </c>
    </row>
    <row r="403" spans="1:2">
      <c r="A403" t="s">
        <v>449</v>
      </c>
      <c r="B403" t="s">
        <v>1287</v>
      </c>
    </row>
    <row r="404" spans="1:2">
      <c r="A404" t="s">
        <v>1279</v>
      </c>
      <c r="B404" t="s">
        <v>1287</v>
      </c>
    </row>
    <row r="405" spans="1:2">
      <c r="A405" t="s">
        <v>64</v>
      </c>
      <c r="B405" t="s">
        <v>1287</v>
      </c>
    </row>
    <row r="406" spans="1:2">
      <c r="A406" t="s">
        <v>839</v>
      </c>
      <c r="B406" t="s">
        <v>1287</v>
      </c>
    </row>
    <row r="407" spans="1:2">
      <c r="A407" t="s">
        <v>319</v>
      </c>
      <c r="B407" t="s">
        <v>1287</v>
      </c>
    </row>
    <row r="408" spans="1:2">
      <c r="A408" t="s">
        <v>941</v>
      </c>
      <c r="B408" t="s">
        <v>1287</v>
      </c>
    </row>
    <row r="409" spans="1:2">
      <c r="A409" t="s">
        <v>943</v>
      </c>
      <c r="B409" t="s">
        <v>1287</v>
      </c>
    </row>
    <row r="410" spans="1:2">
      <c r="A410" t="s">
        <v>840</v>
      </c>
      <c r="B410" t="s">
        <v>1287</v>
      </c>
    </row>
    <row r="411" spans="1:2">
      <c r="A411" t="s">
        <v>65</v>
      </c>
      <c r="B411" t="s">
        <v>1287</v>
      </c>
    </row>
    <row r="412" spans="1:2">
      <c r="A412" t="s">
        <v>63</v>
      </c>
      <c r="B412" t="s">
        <v>1287</v>
      </c>
    </row>
    <row r="413" spans="1:2">
      <c r="A413" t="s">
        <v>793</v>
      </c>
      <c r="B413" t="s">
        <v>1287</v>
      </c>
    </row>
    <row r="414" spans="1:2">
      <c r="A414" t="s">
        <v>916</v>
      </c>
      <c r="B414" t="s">
        <v>1287</v>
      </c>
    </row>
    <row r="415" spans="1:2">
      <c r="A415" t="s">
        <v>597</v>
      </c>
      <c r="B415" t="s">
        <v>1287</v>
      </c>
    </row>
    <row r="416" spans="1:2">
      <c r="A416" t="s">
        <v>578</v>
      </c>
      <c r="B416" t="s">
        <v>1287</v>
      </c>
    </row>
    <row r="417" spans="1:2">
      <c r="A417" t="s">
        <v>476</v>
      </c>
      <c r="B417" t="s">
        <v>1287</v>
      </c>
    </row>
    <row r="418" spans="1:2">
      <c r="A418" t="s">
        <v>249</v>
      </c>
      <c r="B418" t="s">
        <v>1287</v>
      </c>
    </row>
    <row r="419" spans="1:2">
      <c r="A419" t="s">
        <v>819</v>
      </c>
      <c r="B419" t="s">
        <v>1287</v>
      </c>
    </row>
    <row r="420" spans="1:2">
      <c r="A420" t="s">
        <v>677</v>
      </c>
      <c r="B420" t="s">
        <v>1287</v>
      </c>
    </row>
    <row r="421" spans="1:2">
      <c r="A421" t="s">
        <v>203</v>
      </c>
      <c r="B421" t="s">
        <v>1287</v>
      </c>
    </row>
    <row r="422" spans="1:2">
      <c r="A422" t="s">
        <v>904</v>
      </c>
      <c r="B422" t="s">
        <v>1287</v>
      </c>
    </row>
    <row r="423" spans="1:2">
      <c r="A423" t="s">
        <v>1096</v>
      </c>
      <c r="B423" t="s">
        <v>1287</v>
      </c>
    </row>
    <row r="424" spans="1:2">
      <c r="A424" t="s">
        <v>803</v>
      </c>
      <c r="B424" t="s">
        <v>1287</v>
      </c>
    </row>
    <row r="425" spans="1:2">
      <c r="A425" t="s">
        <v>998</v>
      </c>
      <c r="B425" t="s">
        <v>1287</v>
      </c>
    </row>
    <row r="426" spans="1:2">
      <c r="A426" t="s">
        <v>444</v>
      </c>
      <c r="B426" t="s">
        <v>1287</v>
      </c>
    </row>
    <row r="427" spans="1:2">
      <c r="A427" t="s">
        <v>903</v>
      </c>
      <c r="B427" t="s">
        <v>1287</v>
      </c>
    </row>
    <row r="428" spans="1:2">
      <c r="A428" t="s">
        <v>922</v>
      </c>
      <c r="B428" t="s">
        <v>1287</v>
      </c>
    </row>
    <row r="429" spans="1:2">
      <c r="A429" t="s">
        <v>918</v>
      </c>
      <c r="B429" t="s">
        <v>1287</v>
      </c>
    </row>
    <row r="430" spans="1:2">
      <c r="A430" t="s">
        <v>628</v>
      </c>
      <c r="B430" t="s">
        <v>1287</v>
      </c>
    </row>
    <row r="431" spans="1:2">
      <c r="A431" t="s">
        <v>924</v>
      </c>
      <c r="B431" t="s">
        <v>1287</v>
      </c>
    </row>
    <row r="432" spans="1:2">
      <c r="A432" t="s">
        <v>920</v>
      </c>
      <c r="B432" t="s">
        <v>1287</v>
      </c>
    </row>
    <row r="433" spans="1:2">
      <c r="A433" t="s">
        <v>477</v>
      </c>
      <c r="B433" t="s">
        <v>1287</v>
      </c>
    </row>
    <row r="434" spans="1:2">
      <c r="A434" t="s">
        <v>355</v>
      </c>
      <c r="B434" t="s">
        <v>1287</v>
      </c>
    </row>
    <row r="435" spans="1:2">
      <c r="A435" t="s">
        <v>421</v>
      </c>
      <c r="B435" t="s">
        <v>1287</v>
      </c>
    </row>
    <row r="436" spans="1:2">
      <c r="A436" t="s">
        <v>989</v>
      </c>
      <c r="B436" t="s">
        <v>1287</v>
      </c>
    </row>
    <row r="437" spans="1:2">
      <c r="A437" t="s">
        <v>762</v>
      </c>
      <c r="B437" t="s">
        <v>1287</v>
      </c>
    </row>
    <row r="438" spans="1:2">
      <c r="A438" t="s">
        <v>231</v>
      </c>
      <c r="B438" t="s">
        <v>1287</v>
      </c>
    </row>
    <row r="439" spans="1:2">
      <c r="A439" t="s">
        <v>940</v>
      </c>
      <c r="B439" t="s">
        <v>1287</v>
      </c>
    </row>
    <row r="440" spans="1:2">
      <c r="A440" t="s">
        <v>988</v>
      </c>
      <c r="B440" t="s">
        <v>1287</v>
      </c>
    </row>
    <row r="441" spans="1:2">
      <c r="A441" t="s">
        <v>248</v>
      </c>
      <c r="B441" t="s">
        <v>1287</v>
      </c>
    </row>
    <row r="442" spans="1:2">
      <c r="A442" t="s">
        <v>942</v>
      </c>
      <c r="B442" t="s">
        <v>1287</v>
      </c>
    </row>
    <row r="443" spans="1:2">
      <c r="A443" t="s">
        <v>987</v>
      </c>
      <c r="B443" t="s">
        <v>1287</v>
      </c>
    </row>
    <row r="444" spans="1:2">
      <c r="A444" t="s">
        <v>1068</v>
      </c>
      <c r="B444" t="s">
        <v>1287</v>
      </c>
    </row>
    <row r="445" spans="1:2">
      <c r="A445" t="s">
        <v>838</v>
      </c>
      <c r="B445" t="s">
        <v>1287</v>
      </c>
    </row>
    <row r="446" spans="1:2">
      <c r="A446" t="s">
        <v>990</v>
      </c>
      <c r="B446" t="s">
        <v>1287</v>
      </c>
    </row>
    <row r="447" spans="1:2">
      <c r="A447" t="s">
        <v>937</v>
      </c>
      <c r="B447" t="s">
        <v>1287</v>
      </c>
    </row>
    <row r="448" spans="1:2">
      <c r="A448" t="s">
        <v>938</v>
      </c>
      <c r="B448" t="s">
        <v>1287</v>
      </c>
    </row>
    <row r="449" spans="1:2">
      <c r="A449" t="s">
        <v>939</v>
      </c>
      <c r="B449" t="s">
        <v>1287</v>
      </c>
    </row>
    <row r="450" spans="1:2">
      <c r="A450" t="s">
        <v>944</v>
      </c>
      <c r="B450" t="s">
        <v>1287</v>
      </c>
    </row>
    <row r="451" spans="1:2">
      <c r="A451" t="s">
        <v>223</v>
      </c>
      <c r="B451" t="s">
        <v>1287</v>
      </c>
    </row>
    <row r="452" spans="1:2">
      <c r="A452" t="s">
        <v>224</v>
      </c>
      <c r="B452" t="s">
        <v>1287</v>
      </c>
    </row>
    <row r="453" spans="1:2">
      <c r="A453" t="s">
        <v>225</v>
      </c>
      <c r="B453" t="s">
        <v>1287</v>
      </c>
    </row>
    <row r="454" spans="1:2">
      <c r="A454" t="s">
        <v>226</v>
      </c>
      <c r="B454" t="s">
        <v>50</v>
      </c>
    </row>
    <row r="455" spans="1:2">
      <c r="A455" t="s">
        <v>1280</v>
      </c>
      <c r="B455" t="s">
        <v>1287</v>
      </c>
    </row>
    <row r="456" spans="1:2">
      <c r="A456" t="s">
        <v>450</v>
      </c>
      <c r="B456" t="s">
        <v>1287</v>
      </c>
    </row>
    <row r="457" spans="1:2">
      <c r="A457" t="s">
        <v>917</v>
      </c>
      <c r="B457" t="s">
        <v>1287</v>
      </c>
    </row>
    <row r="458" spans="1:2">
      <c r="A458" t="s">
        <v>1184</v>
      </c>
      <c r="B458" t="s">
        <v>1287</v>
      </c>
    </row>
    <row r="459" spans="1:2">
      <c r="A459" t="s">
        <v>632</v>
      </c>
      <c r="B459" t="s">
        <v>1287</v>
      </c>
    </row>
    <row r="460" spans="1:2">
      <c r="A460" t="s">
        <v>1282</v>
      </c>
      <c r="B460" t="s">
        <v>1287</v>
      </c>
    </row>
    <row r="461" spans="1:2">
      <c r="A461" t="s">
        <v>420</v>
      </c>
      <c r="B461" t="s">
        <v>1287</v>
      </c>
    </row>
    <row r="462" spans="1:2">
      <c r="A462" t="s">
        <v>229</v>
      </c>
      <c r="B462" t="s">
        <v>55</v>
      </c>
    </row>
    <row r="463" spans="1:2">
      <c r="A463" t="s">
        <v>993</v>
      </c>
      <c r="B463" t="s">
        <v>1287</v>
      </c>
    </row>
    <row r="464" spans="1:2">
      <c r="A464" t="s">
        <v>1014</v>
      </c>
      <c r="B464" t="s">
        <v>1287</v>
      </c>
    </row>
    <row r="465" spans="1:2">
      <c r="A465" t="s">
        <v>474</v>
      </c>
      <c r="B465" t="s">
        <v>1287</v>
      </c>
    </row>
    <row r="466" spans="1:2">
      <c r="A466" t="s">
        <v>1284</v>
      </c>
      <c r="B466" t="s">
        <v>1287</v>
      </c>
    </row>
    <row r="467" spans="1:2">
      <c r="A467" t="s">
        <v>568</v>
      </c>
      <c r="B467" t="s">
        <v>1287</v>
      </c>
    </row>
    <row r="468" spans="1:2">
      <c r="A468" t="s">
        <v>227</v>
      </c>
      <c r="B468" t="s">
        <v>1287</v>
      </c>
    </row>
    <row r="469" spans="1:2">
      <c r="A469" t="s">
        <v>726</v>
      </c>
      <c r="B469" t="s">
        <v>1287</v>
      </c>
    </row>
    <row r="470" spans="1:2">
      <c r="A470" t="s">
        <v>542</v>
      </c>
      <c r="B470" t="s">
        <v>1287</v>
      </c>
    </row>
    <row r="471" spans="1:2">
      <c r="A471" t="s">
        <v>1190</v>
      </c>
      <c r="B471" t="s">
        <v>1287</v>
      </c>
    </row>
    <row r="472" spans="1:2">
      <c r="A472" t="s">
        <v>1194</v>
      </c>
      <c r="B472" t="s">
        <v>1287</v>
      </c>
    </row>
    <row r="473" spans="1:2">
      <c r="A473" t="s">
        <v>766</v>
      </c>
      <c r="B473" t="s">
        <v>1287</v>
      </c>
    </row>
    <row r="474" spans="1:2">
      <c r="A474" t="s">
        <v>1136</v>
      </c>
      <c r="B474" t="s">
        <v>1287</v>
      </c>
    </row>
    <row r="475" spans="1:2">
      <c r="A475" t="s">
        <v>608</v>
      </c>
      <c r="B475" t="s">
        <v>1287</v>
      </c>
    </row>
    <row r="476" spans="1:2">
      <c r="A476" t="s">
        <v>515</v>
      </c>
      <c r="B476" t="s">
        <v>1287</v>
      </c>
    </row>
    <row r="477" spans="1:2">
      <c r="A477" t="s">
        <v>1131</v>
      </c>
      <c r="B477" t="s">
        <v>1287</v>
      </c>
    </row>
    <row r="478" spans="1:2">
      <c r="A478" t="s">
        <v>1137</v>
      </c>
      <c r="B478" t="s">
        <v>1287</v>
      </c>
    </row>
    <row r="479" spans="1:2">
      <c r="A479" t="s">
        <v>1133</v>
      </c>
      <c r="B479" t="s">
        <v>1287</v>
      </c>
    </row>
    <row r="480" spans="1:2">
      <c r="A480" t="s">
        <v>1134</v>
      </c>
      <c r="B480" t="s">
        <v>1287</v>
      </c>
    </row>
    <row r="481" spans="1:2">
      <c r="A481" t="s">
        <v>1132</v>
      </c>
      <c r="B481" t="s">
        <v>1287</v>
      </c>
    </row>
    <row r="482" spans="1:2">
      <c r="A482" t="s">
        <v>1135</v>
      </c>
      <c r="B482" t="s">
        <v>1287</v>
      </c>
    </row>
    <row r="483" spans="1:2">
      <c r="A483" t="s">
        <v>888</v>
      </c>
      <c r="B483" t="s">
        <v>1287</v>
      </c>
    </row>
    <row r="484" spans="1:2">
      <c r="A484" t="s">
        <v>501</v>
      </c>
      <c r="B484" t="s">
        <v>1287</v>
      </c>
    </row>
    <row r="485" spans="1:2">
      <c r="A485" t="s">
        <v>875</v>
      </c>
      <c r="B485" t="s">
        <v>1287</v>
      </c>
    </row>
    <row r="486" spans="1:2">
      <c r="A486" t="s">
        <v>765</v>
      </c>
      <c r="B486" t="s">
        <v>1287</v>
      </c>
    </row>
    <row r="487" spans="1:2">
      <c r="A487" t="s">
        <v>1015</v>
      </c>
      <c r="B487" t="s">
        <v>1287</v>
      </c>
    </row>
    <row r="488" spans="1:2">
      <c r="A488" t="s">
        <v>827</v>
      </c>
      <c r="B488" t="s">
        <v>1287</v>
      </c>
    </row>
    <row r="489" spans="1:2">
      <c r="A489" t="s">
        <v>1196</v>
      </c>
      <c r="B489" t="s">
        <v>1287</v>
      </c>
    </row>
    <row r="490" spans="1:2">
      <c r="A490" t="s">
        <v>1013</v>
      </c>
      <c r="B490" t="s">
        <v>1287</v>
      </c>
    </row>
    <row r="491" spans="1:2">
      <c r="A491" t="s">
        <v>1138</v>
      </c>
      <c r="B491" t="s">
        <v>1287</v>
      </c>
    </row>
    <row r="492" spans="1:2">
      <c r="A492" t="s">
        <v>211</v>
      </c>
      <c r="B492" t="s">
        <v>1287</v>
      </c>
    </row>
    <row r="493" spans="1:2">
      <c r="A493" t="s">
        <v>795</v>
      </c>
      <c r="B493" t="s">
        <v>1287</v>
      </c>
    </row>
    <row r="494" spans="1:2">
      <c r="A494" t="s">
        <v>381</v>
      </c>
      <c r="B494" t="s">
        <v>1287</v>
      </c>
    </row>
    <row r="495" spans="1:2">
      <c r="A495" t="s">
        <v>965</v>
      </c>
      <c r="B495" t="s">
        <v>1287</v>
      </c>
    </row>
    <row r="496" spans="1:2">
      <c r="A496" t="s">
        <v>963</v>
      </c>
      <c r="B496" t="s">
        <v>1287</v>
      </c>
    </row>
    <row r="497" spans="1:2">
      <c r="A497" t="s">
        <v>960</v>
      </c>
      <c r="B497" t="s">
        <v>1287</v>
      </c>
    </row>
    <row r="498" spans="1:2">
      <c r="A498" t="s">
        <v>536</v>
      </c>
      <c r="B498" t="s">
        <v>1287</v>
      </c>
    </row>
    <row r="499" spans="1:2">
      <c r="A499" t="s">
        <v>431</v>
      </c>
      <c r="B499" t="s">
        <v>1287</v>
      </c>
    </row>
    <row r="500" spans="1:2">
      <c r="A500" t="s">
        <v>1102</v>
      </c>
      <c r="B500" t="s">
        <v>1287</v>
      </c>
    </row>
    <row r="501" spans="1:2">
      <c r="A501" t="s">
        <v>1101</v>
      </c>
      <c r="B501" t="s">
        <v>1287</v>
      </c>
    </row>
    <row r="502" spans="1:2">
      <c r="A502" t="s">
        <v>535</v>
      </c>
      <c r="B502" t="s">
        <v>1287</v>
      </c>
    </row>
    <row r="503" spans="1:2">
      <c r="A503" t="s">
        <v>970</v>
      </c>
      <c r="B503" t="s">
        <v>1287</v>
      </c>
    </row>
    <row r="504" spans="1:2">
      <c r="A504" t="s">
        <v>1192</v>
      </c>
      <c r="B504" t="s">
        <v>1287</v>
      </c>
    </row>
    <row r="505" spans="1:2">
      <c r="A505" t="s">
        <v>738</v>
      </c>
      <c r="B505" t="s">
        <v>1287</v>
      </c>
    </row>
    <row r="506" spans="1:2">
      <c r="A506" t="s">
        <v>230</v>
      </c>
      <c r="B506" t="s">
        <v>1287</v>
      </c>
    </row>
    <row r="507" spans="1:2">
      <c r="A507" t="s">
        <v>233</v>
      </c>
      <c r="B507" t="s">
        <v>1287</v>
      </c>
    </row>
    <row r="508" spans="1:2">
      <c r="A508" t="s">
        <v>234</v>
      </c>
      <c r="B508" t="s">
        <v>71</v>
      </c>
    </row>
    <row r="509" spans="1:2">
      <c r="A509" t="s">
        <v>228</v>
      </c>
      <c r="B509" t="s">
        <v>1287</v>
      </c>
    </row>
    <row r="510" spans="1:2">
      <c r="A510" t="s">
        <v>232</v>
      </c>
      <c r="B510" t="s">
        <v>1287</v>
      </c>
    </row>
    <row r="511" spans="1:2">
      <c r="A511" t="s">
        <v>745</v>
      </c>
      <c r="B511" t="s">
        <v>1287</v>
      </c>
    </row>
    <row r="512" spans="1:2">
      <c r="A512" t="s">
        <v>1252</v>
      </c>
      <c r="B512" t="s">
        <v>1287</v>
      </c>
    </row>
    <row r="513" spans="1:2">
      <c r="A513" t="s">
        <v>973</v>
      </c>
      <c r="B513" t="s">
        <v>1287</v>
      </c>
    </row>
    <row r="514" spans="1:2">
      <c r="A514" t="s">
        <v>456</v>
      </c>
      <c r="B514" t="s">
        <v>1287</v>
      </c>
    </row>
    <row r="515" spans="1:2">
      <c r="A515" t="s">
        <v>461</v>
      </c>
      <c r="B515" t="s">
        <v>1287</v>
      </c>
    </row>
    <row r="516" spans="1:2">
      <c r="A516" t="s">
        <v>149</v>
      </c>
      <c r="B516" t="s">
        <v>1287</v>
      </c>
    </row>
    <row r="517" spans="1:2">
      <c r="A517" t="s">
        <v>145</v>
      </c>
      <c r="B517" t="s">
        <v>1287</v>
      </c>
    </row>
    <row r="518" spans="1:2">
      <c r="A518" t="s">
        <v>761</v>
      </c>
      <c r="B518" t="s">
        <v>1287</v>
      </c>
    </row>
    <row r="519" spans="1:2">
      <c r="A519" t="s">
        <v>616</v>
      </c>
      <c r="B519" t="s">
        <v>1287</v>
      </c>
    </row>
    <row r="520" spans="1:2">
      <c r="A520" t="s">
        <v>1060</v>
      </c>
      <c r="B520" t="s">
        <v>1287</v>
      </c>
    </row>
    <row r="521" spans="1:2">
      <c r="A521" t="s">
        <v>405</v>
      </c>
      <c r="B521" t="s">
        <v>1287</v>
      </c>
    </row>
    <row r="522" spans="1:2">
      <c r="A522" t="s">
        <v>538</v>
      </c>
      <c r="B522" t="s">
        <v>1287</v>
      </c>
    </row>
    <row r="523" spans="1:2">
      <c r="A523" t="s">
        <v>426</v>
      </c>
      <c r="B523" t="s">
        <v>1287</v>
      </c>
    </row>
    <row r="524" spans="1:2">
      <c r="A524" t="s">
        <v>438</v>
      </c>
      <c r="B524" t="s">
        <v>1287</v>
      </c>
    </row>
    <row r="525" spans="1:2">
      <c r="A525" t="s">
        <v>119</v>
      </c>
      <c r="B525" t="s">
        <v>1287</v>
      </c>
    </row>
    <row r="526" spans="1:2">
      <c r="A526" t="s">
        <v>462</v>
      </c>
      <c r="B526" t="s">
        <v>1287</v>
      </c>
    </row>
    <row r="527" spans="1:2">
      <c r="A527" t="s">
        <v>468</v>
      </c>
      <c r="B527" t="s">
        <v>1287</v>
      </c>
    </row>
    <row r="528" spans="1:2">
      <c r="A528" t="s">
        <v>848</v>
      </c>
      <c r="B528" t="s">
        <v>1287</v>
      </c>
    </row>
    <row r="529" spans="1:2">
      <c r="A529" t="s">
        <v>122</v>
      </c>
      <c r="B529" t="s">
        <v>1287</v>
      </c>
    </row>
    <row r="530" spans="1:2">
      <c r="A530" t="s">
        <v>754</v>
      </c>
      <c r="B530" t="s">
        <v>1287</v>
      </c>
    </row>
    <row r="531" spans="1:2">
      <c r="A531" t="s">
        <v>1191</v>
      </c>
      <c r="B531" t="s">
        <v>1287</v>
      </c>
    </row>
    <row r="532" spans="1:2">
      <c r="A532" t="s">
        <v>1274</v>
      </c>
      <c r="B532" t="s">
        <v>1287</v>
      </c>
    </row>
    <row r="533" spans="1:2">
      <c r="A533" t="s">
        <v>955</v>
      </c>
      <c r="B533" t="s">
        <v>1287</v>
      </c>
    </row>
    <row r="534" spans="1:2">
      <c r="A534" t="s">
        <v>966</v>
      </c>
      <c r="B534" t="s">
        <v>1287</v>
      </c>
    </row>
    <row r="535" spans="1:2">
      <c r="A535" t="s">
        <v>373</v>
      </c>
      <c r="B535" t="s">
        <v>1287</v>
      </c>
    </row>
    <row r="536" spans="1:2">
      <c r="A536" t="s">
        <v>160</v>
      </c>
      <c r="B536" t="s">
        <v>1287</v>
      </c>
    </row>
    <row r="537" spans="1:2">
      <c r="A537" t="s">
        <v>1007</v>
      </c>
      <c r="B537" t="s">
        <v>1287</v>
      </c>
    </row>
    <row r="538" spans="1:2">
      <c r="A538" t="s">
        <v>1032</v>
      </c>
      <c r="B538" t="s">
        <v>1287</v>
      </c>
    </row>
    <row r="539" spans="1:2">
      <c r="A539" t="s">
        <v>781</v>
      </c>
      <c r="B539" t="s">
        <v>1287</v>
      </c>
    </row>
    <row r="540" spans="1:2">
      <c r="A540" t="s">
        <v>772</v>
      </c>
      <c r="B540" t="s">
        <v>1287</v>
      </c>
    </row>
    <row r="541" spans="1:2">
      <c r="A541" t="s">
        <v>1154</v>
      </c>
      <c r="B541" t="s">
        <v>1287</v>
      </c>
    </row>
    <row r="542" spans="1:2">
      <c r="A542" t="s">
        <v>802</v>
      </c>
      <c r="B542" t="s">
        <v>1287</v>
      </c>
    </row>
    <row r="543" spans="1:2">
      <c r="A543" t="s">
        <v>815</v>
      </c>
      <c r="B543" t="s">
        <v>1287</v>
      </c>
    </row>
    <row r="544" spans="1:2">
      <c r="A544" t="s">
        <v>1073</v>
      </c>
      <c r="B544" t="s">
        <v>1287</v>
      </c>
    </row>
    <row r="545" spans="1:2">
      <c r="A545" t="s">
        <v>219</v>
      </c>
      <c r="B545" t="s">
        <v>1287</v>
      </c>
    </row>
    <row r="546" spans="1:2">
      <c r="A546" t="s">
        <v>901</v>
      </c>
      <c r="B546" t="s">
        <v>1287</v>
      </c>
    </row>
    <row r="547" spans="1:2">
      <c r="A547" t="s">
        <v>1027</v>
      </c>
      <c r="B547" t="s">
        <v>1287</v>
      </c>
    </row>
    <row r="548" spans="1:2">
      <c r="A548" t="s">
        <v>810</v>
      </c>
      <c r="B548" t="s">
        <v>1287</v>
      </c>
    </row>
    <row r="549" spans="1:2">
      <c r="A549" t="s">
        <v>596</v>
      </c>
      <c r="B549" t="s">
        <v>1287</v>
      </c>
    </row>
    <row r="550" spans="1:2">
      <c r="A550" t="s">
        <v>1103</v>
      </c>
      <c r="B550" t="s">
        <v>221</v>
      </c>
    </row>
    <row r="551" spans="1:2">
      <c r="A551" t="s">
        <v>1224</v>
      </c>
      <c r="B551" t="s">
        <v>1287</v>
      </c>
    </row>
    <row r="552" spans="1:2">
      <c r="A552" t="s">
        <v>517</v>
      </c>
      <c r="B552" t="s">
        <v>1287</v>
      </c>
    </row>
    <row r="553" spans="1:2">
      <c r="A553" t="s">
        <v>846</v>
      </c>
      <c r="B553" t="s">
        <v>1287</v>
      </c>
    </row>
    <row r="554" spans="1:2">
      <c r="A554" t="s">
        <v>657</v>
      </c>
      <c r="B554" t="s">
        <v>1287</v>
      </c>
    </row>
    <row r="555" spans="1:2">
      <c r="A555" t="s">
        <v>1028</v>
      </c>
      <c r="B555" t="s">
        <v>1287</v>
      </c>
    </row>
    <row r="556" spans="1:2">
      <c r="A556" t="s">
        <v>763</v>
      </c>
      <c r="B556" t="s">
        <v>1287</v>
      </c>
    </row>
    <row r="557" spans="1:2">
      <c r="A557" t="s">
        <v>357</v>
      </c>
      <c r="B557" t="s">
        <v>1287</v>
      </c>
    </row>
    <row r="558" spans="1:2">
      <c r="A558" t="s">
        <v>626</v>
      </c>
      <c r="B558" t="s">
        <v>1287</v>
      </c>
    </row>
    <row r="559" spans="1:2">
      <c r="A559" t="s">
        <v>467</v>
      </c>
      <c r="B559" t="s">
        <v>1287</v>
      </c>
    </row>
    <row r="560" spans="1:2">
      <c r="A560" t="s">
        <v>311</v>
      </c>
      <c r="B560" t="s">
        <v>51</v>
      </c>
    </row>
    <row r="561" spans="1:2">
      <c r="A561" t="s">
        <v>342</v>
      </c>
      <c r="B561" t="s">
        <v>51</v>
      </c>
    </row>
    <row r="562" spans="1:2">
      <c r="A562" t="s">
        <v>135</v>
      </c>
      <c r="B562" t="s">
        <v>51</v>
      </c>
    </row>
    <row r="563" spans="1:2">
      <c r="A563" t="s">
        <v>1241</v>
      </c>
      <c r="B563" t="s">
        <v>51</v>
      </c>
    </row>
    <row r="564" spans="1:2">
      <c r="A564" t="s">
        <v>1207</v>
      </c>
      <c r="B564" t="s">
        <v>51</v>
      </c>
    </row>
    <row r="565" spans="1:2">
      <c r="A565" t="s">
        <v>865</v>
      </c>
      <c r="B565" t="s">
        <v>51</v>
      </c>
    </row>
    <row r="566" spans="1:2">
      <c r="A566" t="s">
        <v>275</v>
      </c>
      <c r="B566" t="s">
        <v>51</v>
      </c>
    </row>
    <row r="567" spans="1:2">
      <c r="A567" t="s">
        <v>1029</v>
      </c>
      <c r="B567" t="s">
        <v>1287</v>
      </c>
    </row>
    <row r="568" spans="1:2">
      <c r="A568" t="s">
        <v>436</v>
      </c>
      <c r="B568" t="s">
        <v>1287</v>
      </c>
    </row>
    <row r="569" spans="1:2">
      <c r="A569" t="s">
        <v>155</v>
      </c>
      <c r="B569" t="s">
        <v>221</v>
      </c>
    </row>
    <row r="570" spans="1:2">
      <c r="A570" t="s">
        <v>185</v>
      </c>
      <c r="B570" t="s">
        <v>221</v>
      </c>
    </row>
    <row r="571" spans="1:2">
      <c r="A571" t="s">
        <v>267</v>
      </c>
      <c r="B571" t="s">
        <v>221</v>
      </c>
    </row>
    <row r="572" spans="1:2">
      <c r="A572" t="s">
        <v>1237</v>
      </c>
      <c r="B572" t="s">
        <v>221</v>
      </c>
    </row>
    <row r="573" spans="1:2">
      <c r="A573" t="s">
        <v>93</v>
      </c>
      <c r="B573" t="s">
        <v>221</v>
      </c>
    </row>
    <row r="574" spans="1:2">
      <c r="A574" t="s">
        <v>1054</v>
      </c>
      <c r="B574" t="s">
        <v>221</v>
      </c>
    </row>
    <row r="575" spans="1:2">
      <c r="A575" t="s">
        <v>706</v>
      </c>
      <c r="B575" t="s">
        <v>221</v>
      </c>
    </row>
    <row r="576" spans="1:2">
      <c r="A576" t="s">
        <v>699</v>
      </c>
      <c r="B576" t="s">
        <v>221</v>
      </c>
    </row>
    <row r="577" spans="1:2">
      <c r="A577" t="s">
        <v>52</v>
      </c>
      <c r="B577" t="s">
        <v>221</v>
      </c>
    </row>
    <row r="578" spans="1:2">
      <c r="A578" t="s">
        <v>221</v>
      </c>
      <c r="B578" t="s">
        <v>221</v>
      </c>
    </row>
    <row r="579" spans="1:2">
      <c r="A579" t="s">
        <v>1091</v>
      </c>
      <c r="B579" t="s">
        <v>221</v>
      </c>
    </row>
    <row r="580" spans="1:2">
      <c r="A580" t="s">
        <v>649</v>
      </c>
      <c r="B580" t="s">
        <v>221</v>
      </c>
    </row>
    <row r="581" spans="1:2">
      <c r="A581" t="s">
        <v>617</v>
      </c>
      <c r="B581" t="s">
        <v>221</v>
      </c>
    </row>
    <row r="582" spans="1:2">
      <c r="A582" t="s">
        <v>1219</v>
      </c>
      <c r="B582" t="s">
        <v>221</v>
      </c>
    </row>
    <row r="583" spans="1:2">
      <c r="A583" t="s">
        <v>1222</v>
      </c>
      <c r="B583" t="s">
        <v>1287</v>
      </c>
    </row>
    <row r="584" spans="1:2">
      <c r="A584" t="s">
        <v>1097</v>
      </c>
      <c r="B584" t="s">
        <v>1287</v>
      </c>
    </row>
    <row r="585" spans="1:2">
      <c r="A585" t="s">
        <v>1020</v>
      </c>
      <c r="B585" t="s">
        <v>1287</v>
      </c>
    </row>
    <row r="586" spans="1:2">
      <c r="A586" t="s">
        <v>1019</v>
      </c>
      <c r="B586" t="s">
        <v>1287</v>
      </c>
    </row>
    <row r="587" spans="1:2">
      <c r="A587" t="s">
        <v>371</v>
      </c>
      <c r="B587" t="s">
        <v>1287</v>
      </c>
    </row>
    <row r="588" spans="1:2">
      <c r="A588" t="s">
        <v>1283</v>
      </c>
      <c r="B588" t="s">
        <v>1287</v>
      </c>
    </row>
    <row r="589" spans="1:2">
      <c r="A589" t="s">
        <v>387</v>
      </c>
      <c r="B589" t="s">
        <v>1287</v>
      </c>
    </row>
    <row r="590" spans="1:2">
      <c r="A590" t="s">
        <v>545</v>
      </c>
      <c r="B590" t="s">
        <v>1287</v>
      </c>
    </row>
    <row r="591" spans="1:2">
      <c r="A591" t="s">
        <v>237</v>
      </c>
      <c r="B591" t="s">
        <v>1287</v>
      </c>
    </row>
    <row r="592" spans="1:2">
      <c r="A592" t="s">
        <v>252</v>
      </c>
      <c r="B592" t="s">
        <v>1287</v>
      </c>
    </row>
    <row r="593" spans="1:2">
      <c r="A593" t="s">
        <v>276</v>
      </c>
      <c r="B593" t="s">
        <v>1287</v>
      </c>
    </row>
    <row r="594" spans="1:2">
      <c r="A594" t="s">
        <v>457</v>
      </c>
      <c r="B594" t="s">
        <v>1287</v>
      </c>
    </row>
    <row r="595" spans="1:2">
      <c r="A595" t="s">
        <v>343</v>
      </c>
      <c r="B595" t="s">
        <v>1287</v>
      </c>
    </row>
    <row r="596" spans="1:2">
      <c r="A596" t="s">
        <v>1143</v>
      </c>
      <c r="B596" t="s">
        <v>1287</v>
      </c>
    </row>
    <row r="597" spans="1:2">
      <c r="A597" t="s">
        <v>217</v>
      </c>
      <c r="B597" t="s">
        <v>1287</v>
      </c>
    </row>
    <row r="598" spans="1:2">
      <c r="A598" t="s">
        <v>523</v>
      </c>
      <c r="B598" t="s">
        <v>1287</v>
      </c>
    </row>
    <row r="599" spans="1:2">
      <c r="A599" t="s">
        <v>837</v>
      </c>
      <c r="B599" t="s">
        <v>1287</v>
      </c>
    </row>
    <row r="600" spans="1:2">
      <c r="A600" t="s">
        <v>604</v>
      </c>
      <c r="B600" t="s">
        <v>1287</v>
      </c>
    </row>
    <row r="601" spans="1:2">
      <c r="A601" t="s">
        <v>1026</v>
      </c>
      <c r="B601" t="s">
        <v>1287</v>
      </c>
    </row>
    <row r="602" spans="1:2">
      <c r="A602" t="s">
        <v>1108</v>
      </c>
      <c r="B602" t="s">
        <v>1287</v>
      </c>
    </row>
    <row r="603" spans="1:2">
      <c r="A603" t="s">
        <v>137</v>
      </c>
      <c r="B603" t="s">
        <v>54</v>
      </c>
    </row>
    <row r="604" spans="1:2">
      <c r="A604" t="s">
        <v>41</v>
      </c>
      <c r="B604" t="s">
        <v>1287</v>
      </c>
    </row>
    <row r="605" spans="1:2">
      <c r="A605" t="s">
        <v>749</v>
      </c>
      <c r="B605" t="s">
        <v>1287</v>
      </c>
    </row>
    <row r="606" spans="1:2">
      <c r="A606" t="s">
        <v>550</v>
      </c>
      <c r="B606" t="s">
        <v>1287</v>
      </c>
    </row>
    <row r="607" spans="1:2">
      <c r="A607" t="s">
        <v>1259</v>
      </c>
      <c r="B607" t="s">
        <v>1287</v>
      </c>
    </row>
    <row r="608" spans="1:2">
      <c r="A608" t="s">
        <v>1261</v>
      </c>
      <c r="B608" t="s">
        <v>1287</v>
      </c>
    </row>
    <row r="609" spans="1:2">
      <c r="A609" t="s">
        <v>463</v>
      </c>
      <c r="B609" t="s">
        <v>1287</v>
      </c>
    </row>
    <row r="610" spans="1:2">
      <c r="A610" t="s">
        <v>368</v>
      </c>
      <c r="B610" t="s">
        <v>1287</v>
      </c>
    </row>
    <row r="611" spans="1:2">
      <c r="A611" t="s">
        <v>404</v>
      </c>
      <c r="B611" t="s">
        <v>1287</v>
      </c>
    </row>
    <row r="612" spans="1:2">
      <c r="A612" t="s">
        <v>97</v>
      </c>
      <c r="B612" t="s">
        <v>1287</v>
      </c>
    </row>
    <row r="613" spans="1:2">
      <c r="A613" t="s">
        <v>1063</v>
      </c>
      <c r="B613" t="s">
        <v>1287</v>
      </c>
    </row>
    <row r="614" spans="1:2">
      <c r="A614" t="s">
        <v>1160</v>
      </c>
      <c r="B614" t="s">
        <v>1287</v>
      </c>
    </row>
    <row r="615" spans="1:2">
      <c r="A615" t="s">
        <v>153</v>
      </c>
      <c r="B615" t="s">
        <v>1287</v>
      </c>
    </row>
    <row r="616" spans="1:2">
      <c r="A616" t="s">
        <v>907</v>
      </c>
      <c r="B616" t="s">
        <v>1287</v>
      </c>
    </row>
    <row r="617" spans="1:2">
      <c r="A617" t="s">
        <v>996</v>
      </c>
      <c r="B617" t="s">
        <v>1287</v>
      </c>
    </row>
    <row r="618" spans="1:2">
      <c r="A618" t="s">
        <v>1106</v>
      </c>
      <c r="B618" t="s">
        <v>1287</v>
      </c>
    </row>
    <row r="619" spans="1:2">
      <c r="A619" t="s">
        <v>1105</v>
      </c>
      <c r="B619" t="s">
        <v>1287</v>
      </c>
    </row>
    <row r="620" spans="1:2">
      <c r="A620" t="s">
        <v>1107</v>
      </c>
      <c r="B620" t="s">
        <v>1287</v>
      </c>
    </row>
    <row r="621" spans="1:2">
      <c r="A621" t="s">
        <v>968</v>
      </c>
      <c r="B621" t="s">
        <v>1287</v>
      </c>
    </row>
    <row r="622" spans="1:2">
      <c r="A622" t="s">
        <v>166</v>
      </c>
      <c r="B622" t="s">
        <v>1287</v>
      </c>
    </row>
    <row r="623" spans="1:2">
      <c r="A623" t="s">
        <v>1246</v>
      </c>
      <c r="B623" t="s">
        <v>1287</v>
      </c>
    </row>
    <row r="624" spans="1:2">
      <c r="A624" t="s">
        <v>351</v>
      </c>
      <c r="B624" t="s">
        <v>1287</v>
      </c>
    </row>
    <row r="625" spans="1:2">
      <c r="A625" t="s">
        <v>358</v>
      </c>
      <c r="B625" t="s">
        <v>1287</v>
      </c>
    </row>
    <row r="626" spans="1:2">
      <c r="A626" t="s">
        <v>488</v>
      </c>
      <c r="B626" t="s">
        <v>1287</v>
      </c>
    </row>
    <row r="627" spans="1:2">
      <c r="A627" t="s">
        <v>481</v>
      </c>
      <c r="B627" t="s">
        <v>1287</v>
      </c>
    </row>
    <row r="628" spans="1:2">
      <c r="A628" t="s">
        <v>575</v>
      </c>
      <c r="B628" t="s">
        <v>1287</v>
      </c>
    </row>
    <row r="629" spans="1:2">
      <c r="A629" t="s">
        <v>1055</v>
      </c>
      <c r="B629" t="s">
        <v>1287</v>
      </c>
    </row>
    <row r="630" spans="1:2">
      <c r="A630" t="s">
        <v>105</v>
      </c>
      <c r="B630" t="s">
        <v>1287</v>
      </c>
    </row>
    <row r="631" spans="1:2">
      <c r="A631" t="s">
        <v>522</v>
      </c>
      <c r="B631" t="s">
        <v>1287</v>
      </c>
    </row>
    <row r="632" spans="1:2">
      <c r="A632" t="s">
        <v>1142</v>
      </c>
      <c r="B632" t="s">
        <v>1287</v>
      </c>
    </row>
    <row r="633" spans="1:2">
      <c r="A633" t="s">
        <v>598</v>
      </c>
      <c r="B633" t="s">
        <v>1287</v>
      </c>
    </row>
    <row r="634" spans="1:2">
      <c r="A634" t="s">
        <v>418</v>
      </c>
      <c r="B634" t="s">
        <v>1287</v>
      </c>
    </row>
    <row r="635" spans="1:2">
      <c r="A635" t="s">
        <v>394</v>
      </c>
      <c r="B635" t="s">
        <v>1287</v>
      </c>
    </row>
    <row r="636" spans="1:2">
      <c r="A636" t="s">
        <v>213</v>
      </c>
      <c r="B636" t="s">
        <v>1287</v>
      </c>
    </row>
    <row r="637" spans="1:2">
      <c r="A637" t="s">
        <v>220</v>
      </c>
      <c r="B637" t="s">
        <v>1287</v>
      </c>
    </row>
    <row r="638" spans="1:2">
      <c r="A638" t="s">
        <v>863</v>
      </c>
      <c r="B638" t="s">
        <v>1287</v>
      </c>
    </row>
    <row r="639" spans="1:2">
      <c r="A639" t="s">
        <v>602</v>
      </c>
      <c r="B639" t="s">
        <v>1287</v>
      </c>
    </row>
    <row r="640" spans="1:2">
      <c r="A640" t="s">
        <v>722</v>
      </c>
      <c r="B640" t="s">
        <v>1287</v>
      </c>
    </row>
    <row r="641" spans="1:2">
      <c r="A641" t="s">
        <v>493</v>
      </c>
      <c r="B641" t="s">
        <v>1287</v>
      </c>
    </row>
    <row r="642" spans="1:2">
      <c r="A642" t="s">
        <v>265</v>
      </c>
      <c r="B642" t="s">
        <v>1287</v>
      </c>
    </row>
    <row r="643" spans="1:2">
      <c r="A643" t="s">
        <v>1056</v>
      </c>
      <c r="B643" t="s">
        <v>1287</v>
      </c>
    </row>
    <row r="644" spans="1:2">
      <c r="A644" t="s">
        <v>162</v>
      </c>
      <c r="B644" t="s">
        <v>1287</v>
      </c>
    </row>
    <row r="645" spans="1:2">
      <c r="A645" t="s">
        <v>427</v>
      </c>
      <c r="B645" t="s">
        <v>1287</v>
      </c>
    </row>
    <row r="646" spans="1:2">
      <c r="A646" t="s">
        <v>1118</v>
      </c>
      <c r="B646" t="s">
        <v>1287</v>
      </c>
    </row>
    <row r="647" spans="1:2">
      <c r="A647" t="s">
        <v>491</v>
      </c>
      <c r="B647" t="s">
        <v>1287</v>
      </c>
    </row>
    <row r="648" spans="1:2">
      <c r="A648" t="s">
        <v>163</v>
      </c>
      <c r="B648" t="s">
        <v>1287</v>
      </c>
    </row>
    <row r="649" spans="1:2">
      <c r="A649" t="s">
        <v>161</v>
      </c>
      <c r="B649" t="s">
        <v>1287</v>
      </c>
    </row>
    <row r="650" spans="1:2">
      <c r="A650" t="s">
        <v>192</v>
      </c>
      <c r="B650" t="s">
        <v>1287</v>
      </c>
    </row>
    <row r="651" spans="1:2">
      <c r="A651" t="s">
        <v>204</v>
      </c>
      <c r="B651" t="s">
        <v>1287</v>
      </c>
    </row>
    <row r="652" spans="1:2">
      <c r="A652" t="s">
        <v>1100</v>
      </c>
      <c r="B652" t="s">
        <v>1287</v>
      </c>
    </row>
    <row r="653" spans="1:2">
      <c r="A653" t="s">
        <v>190</v>
      </c>
      <c r="B653" t="s">
        <v>1287</v>
      </c>
    </row>
    <row r="654" spans="1:2">
      <c r="A654" t="s">
        <v>1148</v>
      </c>
      <c r="B654" t="s">
        <v>1287</v>
      </c>
    </row>
    <row r="655" spans="1:2">
      <c r="A655" t="s">
        <v>913</v>
      </c>
      <c r="B655" t="s">
        <v>1287</v>
      </c>
    </row>
    <row r="656" spans="1:2">
      <c r="A656" t="s">
        <v>443</v>
      </c>
      <c r="B656" t="s">
        <v>1287</v>
      </c>
    </row>
    <row r="657" spans="1:2">
      <c r="A657" t="s">
        <v>867</v>
      </c>
      <c r="B657" t="s">
        <v>1287</v>
      </c>
    </row>
    <row r="658" spans="1:2">
      <c r="A658" t="s">
        <v>852</v>
      </c>
      <c r="B658" t="s">
        <v>1287</v>
      </c>
    </row>
    <row r="659" spans="1:2">
      <c r="A659" t="s">
        <v>68</v>
      </c>
      <c r="B659" t="s">
        <v>1287</v>
      </c>
    </row>
    <row r="660" spans="1:2">
      <c r="A660" t="s">
        <v>367</v>
      </c>
      <c r="B660" t="s">
        <v>46</v>
      </c>
    </row>
    <row r="661" spans="1:2">
      <c r="A661" t="s">
        <v>489</v>
      </c>
      <c r="B661" t="s">
        <v>54</v>
      </c>
    </row>
    <row r="662" spans="1:2">
      <c r="A662" t="s">
        <v>750</v>
      </c>
      <c r="B662" t="s">
        <v>54</v>
      </c>
    </row>
    <row r="663" spans="1:2">
      <c r="A663" t="s">
        <v>1146</v>
      </c>
      <c r="B663" t="s">
        <v>1287</v>
      </c>
    </row>
    <row r="664" spans="1:2">
      <c r="A664" t="s">
        <v>621</v>
      </c>
      <c r="B664" t="s">
        <v>54</v>
      </c>
    </row>
    <row r="665" spans="1:2">
      <c r="A665" t="s">
        <v>388</v>
      </c>
      <c r="B665" t="s">
        <v>1287</v>
      </c>
    </row>
    <row r="666" spans="1:2">
      <c r="A666" t="s">
        <v>138</v>
      </c>
      <c r="B666" t="s">
        <v>1287</v>
      </c>
    </row>
    <row r="667" spans="1:2">
      <c r="A667" t="s">
        <v>1120</v>
      </c>
      <c r="B667" t="s">
        <v>1287</v>
      </c>
    </row>
    <row r="668" spans="1:2">
      <c r="A668" t="s">
        <v>684</v>
      </c>
      <c r="B668" t="s">
        <v>1287</v>
      </c>
    </row>
    <row r="669" spans="1:2">
      <c r="A669" t="s">
        <v>885</v>
      </c>
      <c r="B669" t="s">
        <v>1287</v>
      </c>
    </row>
    <row r="670" spans="1:2">
      <c r="A670" t="s">
        <v>1123</v>
      </c>
      <c r="B670" t="s">
        <v>1287</v>
      </c>
    </row>
    <row r="671" spans="1:2">
      <c r="A671" t="s">
        <v>876</v>
      </c>
      <c r="B671" t="s">
        <v>1287</v>
      </c>
    </row>
    <row r="672" spans="1:2">
      <c r="A672" t="s">
        <v>282</v>
      </c>
      <c r="B672" t="s">
        <v>1287</v>
      </c>
    </row>
    <row r="673" spans="1:2">
      <c r="A673" t="s">
        <v>874</v>
      </c>
      <c r="B673" t="s">
        <v>1287</v>
      </c>
    </row>
    <row r="674" spans="1:2">
      <c r="A674" t="s">
        <v>532</v>
      </c>
      <c r="B674" t="s">
        <v>1287</v>
      </c>
    </row>
    <row r="675" spans="1:2">
      <c r="A675" t="s">
        <v>733</v>
      </c>
      <c r="B675" t="s">
        <v>1287</v>
      </c>
    </row>
    <row r="676" spans="1:2">
      <c r="A676" t="s">
        <v>472</v>
      </c>
      <c r="B676" t="s">
        <v>1287</v>
      </c>
    </row>
    <row r="677" spans="1:2">
      <c r="A677" t="s">
        <v>871</v>
      </c>
      <c r="B677" t="s">
        <v>1287</v>
      </c>
    </row>
    <row r="678" spans="1:2">
      <c r="A678" t="s">
        <v>1035</v>
      </c>
      <c r="B678" t="s">
        <v>1287</v>
      </c>
    </row>
    <row r="679" spans="1:2">
      <c r="A679" t="s">
        <v>623</v>
      </c>
      <c r="B679" t="s">
        <v>1287</v>
      </c>
    </row>
    <row r="680" spans="1:2">
      <c r="A680" t="s">
        <v>432</v>
      </c>
      <c r="B680" t="s">
        <v>1287</v>
      </c>
    </row>
    <row r="681" spans="1:2">
      <c r="A681" t="s">
        <v>774</v>
      </c>
      <c r="B681" t="s">
        <v>1287</v>
      </c>
    </row>
    <row r="682" spans="1:2">
      <c r="A682" t="s">
        <v>693</v>
      </c>
      <c r="B682" t="s">
        <v>1287</v>
      </c>
    </row>
    <row r="683" spans="1:2">
      <c r="A683" t="s">
        <v>591</v>
      </c>
      <c r="B683" t="s">
        <v>1287</v>
      </c>
    </row>
    <row r="684" spans="1:2">
      <c r="A684" t="s">
        <v>58</v>
      </c>
      <c r="B684" t="s">
        <v>43</v>
      </c>
    </row>
    <row r="685" spans="1:2">
      <c r="A685" t="s">
        <v>814</v>
      </c>
      <c r="B685" t="s">
        <v>43</v>
      </c>
    </row>
    <row r="686" spans="1:2">
      <c r="A686" t="s">
        <v>132</v>
      </c>
      <c r="B686" t="s">
        <v>43</v>
      </c>
    </row>
    <row r="687" spans="1:2">
      <c r="A687" t="s">
        <v>378</v>
      </c>
      <c r="B687" t="s">
        <v>1287</v>
      </c>
    </row>
    <row r="688" spans="1:2">
      <c r="A688" t="s">
        <v>1130</v>
      </c>
      <c r="B688" t="s">
        <v>1287</v>
      </c>
    </row>
    <row r="689" spans="1:2">
      <c r="A689" t="s">
        <v>442</v>
      </c>
      <c r="B689" t="s">
        <v>1287</v>
      </c>
    </row>
    <row r="690" spans="1:2">
      <c r="A690" t="s">
        <v>620</v>
      </c>
      <c r="B690" t="s">
        <v>1287</v>
      </c>
    </row>
    <row r="691" spans="1:2">
      <c r="A691" t="s">
        <v>756</v>
      </c>
      <c r="B691" t="s">
        <v>1287</v>
      </c>
    </row>
    <row r="692" spans="1:2">
      <c r="A692" t="s">
        <v>808</v>
      </c>
      <c r="B692" t="s">
        <v>1287</v>
      </c>
    </row>
    <row r="693" spans="1:2">
      <c r="A693" t="s">
        <v>173</v>
      </c>
      <c r="B693" t="s">
        <v>221</v>
      </c>
    </row>
    <row r="694" spans="1:2">
      <c r="A694" t="s">
        <v>949</v>
      </c>
      <c r="B694" t="s">
        <v>1287</v>
      </c>
    </row>
    <row r="695" spans="1:2">
      <c r="A695" t="s">
        <v>779</v>
      </c>
      <c r="B695" t="s">
        <v>1287</v>
      </c>
    </row>
    <row r="696" spans="1:2">
      <c r="A696" t="s">
        <v>662</v>
      </c>
      <c r="B696" t="s">
        <v>1287</v>
      </c>
    </row>
    <row r="697" spans="1:2">
      <c r="A697" t="s">
        <v>321</v>
      </c>
      <c r="B697" t="s">
        <v>221</v>
      </c>
    </row>
    <row r="698" spans="1:2">
      <c r="A698" t="s">
        <v>743</v>
      </c>
      <c r="B698" t="s">
        <v>1287</v>
      </c>
    </row>
    <row r="699" spans="1:2">
      <c r="A699" t="s">
        <v>551</v>
      </c>
      <c r="B699" t="s">
        <v>1287</v>
      </c>
    </row>
    <row r="700" spans="1:2">
      <c r="A700" t="s">
        <v>799</v>
      </c>
      <c r="B700" t="s">
        <v>1287</v>
      </c>
    </row>
    <row r="701" spans="1:2">
      <c r="A701" t="s">
        <v>1074</v>
      </c>
      <c r="B701" t="s">
        <v>1287</v>
      </c>
    </row>
    <row r="702" spans="1:2">
      <c r="A702" t="s">
        <v>380</v>
      </c>
      <c r="B702" t="s">
        <v>44</v>
      </c>
    </row>
    <row r="703" spans="1:2">
      <c r="A703" t="s">
        <v>1214</v>
      </c>
      <c r="B703" t="s">
        <v>44</v>
      </c>
    </row>
    <row r="704" spans="1:2">
      <c r="A704" t="s">
        <v>1221</v>
      </c>
      <c r="B704" t="s">
        <v>1287</v>
      </c>
    </row>
    <row r="705" spans="1:2">
      <c r="A705" t="s">
        <v>391</v>
      </c>
      <c r="B705" t="s">
        <v>1287</v>
      </c>
    </row>
    <row r="706" spans="1:2">
      <c r="A706" t="s">
        <v>533</v>
      </c>
      <c r="B706" t="s">
        <v>1287</v>
      </c>
    </row>
    <row r="707" spans="1:2">
      <c r="A707" t="s">
        <v>390</v>
      </c>
      <c r="B707" t="s">
        <v>1287</v>
      </c>
    </row>
    <row r="708" spans="1:2">
      <c r="A708" t="s">
        <v>1008</v>
      </c>
      <c r="B708" t="s">
        <v>1287</v>
      </c>
    </row>
    <row r="709" spans="1:2">
      <c r="A709" t="s">
        <v>977</v>
      </c>
      <c r="B709" t="s">
        <v>1287</v>
      </c>
    </row>
    <row r="710" spans="1:2">
      <c r="A710" t="s">
        <v>730</v>
      </c>
      <c r="B710" t="s">
        <v>1287</v>
      </c>
    </row>
    <row r="711" spans="1:2">
      <c r="A711" t="s">
        <v>872</v>
      </c>
      <c r="B711" t="s">
        <v>1287</v>
      </c>
    </row>
    <row r="712" spans="1:2">
      <c r="A712" t="s">
        <v>121</v>
      </c>
      <c r="B712" t="s">
        <v>1287</v>
      </c>
    </row>
    <row r="713" spans="1:2">
      <c r="A713" t="s">
        <v>1201</v>
      </c>
      <c r="B713" t="s">
        <v>1287</v>
      </c>
    </row>
    <row r="714" spans="1:2">
      <c r="A714" t="s">
        <v>796</v>
      </c>
      <c r="B714" t="s">
        <v>1287</v>
      </c>
    </row>
    <row r="715" spans="1:2">
      <c r="A715" t="s">
        <v>801</v>
      </c>
      <c r="B715" t="s">
        <v>1287</v>
      </c>
    </row>
    <row r="716" spans="1:2">
      <c r="A716" t="s">
        <v>824</v>
      </c>
      <c r="B716" t="s">
        <v>1287</v>
      </c>
    </row>
    <row r="717" spans="1:2">
      <c r="A717" t="s">
        <v>208</v>
      </c>
      <c r="B717" t="s">
        <v>1287</v>
      </c>
    </row>
    <row r="718" spans="1:2">
      <c r="A718" t="s">
        <v>891</v>
      </c>
      <c r="B718" t="s">
        <v>1287</v>
      </c>
    </row>
    <row r="719" spans="1:2">
      <c r="A719" t="s">
        <v>505</v>
      </c>
      <c r="B719" t="s">
        <v>71</v>
      </c>
    </row>
    <row r="720" spans="1:2">
      <c r="A720" t="s">
        <v>70</v>
      </c>
      <c r="B720" t="s">
        <v>71</v>
      </c>
    </row>
    <row r="721" spans="1:2">
      <c r="A721" t="s">
        <v>816</v>
      </c>
      <c r="B721" t="s">
        <v>71</v>
      </c>
    </row>
    <row r="722" spans="1:2">
      <c r="A722" t="s">
        <v>136</v>
      </c>
      <c r="B722" t="s">
        <v>71</v>
      </c>
    </row>
    <row r="723" spans="1:2">
      <c r="A723" t="s">
        <v>382</v>
      </c>
      <c r="B723" t="s">
        <v>71</v>
      </c>
    </row>
    <row r="724" spans="1:2">
      <c r="A724" t="s">
        <v>1155</v>
      </c>
      <c r="B724" t="s">
        <v>1287</v>
      </c>
    </row>
    <row r="725" spans="1:2">
      <c r="A725" t="s">
        <v>48</v>
      </c>
      <c r="B725" t="s">
        <v>1287</v>
      </c>
    </row>
    <row r="726" spans="1:2">
      <c r="A726" t="s">
        <v>683</v>
      </c>
      <c r="B726" t="s">
        <v>1287</v>
      </c>
    </row>
    <row r="727" spans="1:2">
      <c r="A727" t="s">
        <v>986</v>
      </c>
      <c r="B727" t="s">
        <v>1287</v>
      </c>
    </row>
    <row r="728" spans="1:2">
      <c r="A728" t="s">
        <v>274</v>
      </c>
      <c r="B728" t="s">
        <v>1287</v>
      </c>
    </row>
    <row r="729" spans="1:2">
      <c r="A729" t="s">
        <v>752</v>
      </c>
      <c r="B729" t="s">
        <v>1287</v>
      </c>
    </row>
    <row r="730" spans="1:2">
      <c r="A730" t="s">
        <v>571</v>
      </c>
      <c r="B730" t="s">
        <v>51</v>
      </c>
    </row>
    <row r="731" spans="1:2">
      <c r="A731" t="s">
        <v>175</v>
      </c>
      <c r="B731" t="s">
        <v>51</v>
      </c>
    </row>
    <row r="732" spans="1:2">
      <c r="A732" t="s">
        <v>572</v>
      </c>
      <c r="B732" t="s">
        <v>51</v>
      </c>
    </row>
    <row r="733" spans="1:2">
      <c r="A733" t="s">
        <v>51</v>
      </c>
      <c r="B733" t="s">
        <v>51</v>
      </c>
    </row>
    <row r="734" spans="1:2">
      <c r="A734" t="s">
        <v>402</v>
      </c>
      <c r="B734" t="s">
        <v>51</v>
      </c>
    </row>
    <row r="735" spans="1:2">
      <c r="A735" t="s">
        <v>1092</v>
      </c>
      <c r="B735" t="s">
        <v>1287</v>
      </c>
    </row>
    <row r="736" spans="1:2">
      <c r="A736" t="s">
        <v>91</v>
      </c>
      <c r="B736" t="s">
        <v>71</v>
      </c>
    </row>
    <row r="737" spans="1:2">
      <c r="A737" t="s">
        <v>1062</v>
      </c>
      <c r="B737" t="s">
        <v>71</v>
      </c>
    </row>
    <row r="738" spans="1:2">
      <c r="A738" t="s">
        <v>287</v>
      </c>
      <c r="B738" t="s">
        <v>71</v>
      </c>
    </row>
    <row r="739" spans="1:2">
      <c r="A739" t="s">
        <v>87</v>
      </c>
      <c r="B739" t="s">
        <v>1287</v>
      </c>
    </row>
    <row r="740" spans="1:2">
      <c r="A740" t="s">
        <v>71</v>
      </c>
      <c r="B740" t="s">
        <v>71</v>
      </c>
    </row>
    <row r="741" spans="1:2">
      <c r="A741" t="s">
        <v>1093</v>
      </c>
      <c r="B741" t="s">
        <v>1287</v>
      </c>
    </row>
    <row r="742" spans="1:2">
      <c r="A742" t="s">
        <v>554</v>
      </c>
      <c r="B742" t="s">
        <v>71</v>
      </c>
    </row>
    <row r="743" spans="1:2">
      <c r="A743" t="s">
        <v>125</v>
      </c>
      <c r="B743" t="s">
        <v>1287</v>
      </c>
    </row>
    <row r="744" spans="1:2">
      <c r="A744" t="s">
        <v>1208</v>
      </c>
      <c r="B744" t="s">
        <v>1287</v>
      </c>
    </row>
    <row r="745" spans="1:2">
      <c r="A745" t="s">
        <v>1199</v>
      </c>
      <c r="B745" t="s">
        <v>1287</v>
      </c>
    </row>
    <row r="746" spans="1:2">
      <c r="A746" t="s">
        <v>346</v>
      </c>
      <c r="B746" t="s">
        <v>1287</v>
      </c>
    </row>
    <row r="747" spans="1:2">
      <c r="A747" t="s">
        <v>141</v>
      </c>
      <c r="B747" t="s">
        <v>1287</v>
      </c>
    </row>
    <row r="748" spans="1:2">
      <c r="A748" t="s">
        <v>622</v>
      </c>
      <c r="B748" t="s">
        <v>1287</v>
      </c>
    </row>
    <row r="749" spans="1:2">
      <c r="A749" t="s">
        <v>664</v>
      </c>
      <c r="B749" t="s">
        <v>47</v>
      </c>
    </row>
    <row r="750" spans="1:2">
      <c r="A750" t="s">
        <v>898</v>
      </c>
      <c r="B750" t="s">
        <v>1287</v>
      </c>
    </row>
    <row r="751" spans="1:2">
      <c r="A751" t="s">
        <v>370</v>
      </c>
      <c r="B751" t="s">
        <v>1287</v>
      </c>
    </row>
    <row r="752" spans="1:2">
      <c r="A752" t="s">
        <v>1271</v>
      </c>
      <c r="B752" t="s">
        <v>1287</v>
      </c>
    </row>
    <row r="753" spans="1:2">
      <c r="A753" t="s">
        <v>171</v>
      </c>
      <c r="B753" t="s">
        <v>221</v>
      </c>
    </row>
    <row r="754" spans="1:2">
      <c r="A754" t="s">
        <v>134</v>
      </c>
      <c r="B754" t="s">
        <v>221</v>
      </c>
    </row>
    <row r="755" spans="1:2">
      <c r="A755" t="s">
        <v>1156</v>
      </c>
      <c r="B755" t="s">
        <v>1287</v>
      </c>
    </row>
    <row r="756" spans="1:2">
      <c r="A756" t="s">
        <v>878</v>
      </c>
      <c r="B756" t="s">
        <v>1287</v>
      </c>
    </row>
    <row r="757" spans="1:2">
      <c r="A757" t="s">
        <v>1256</v>
      </c>
      <c r="B757" t="s">
        <v>1287</v>
      </c>
    </row>
    <row r="758" spans="1:2">
      <c r="A758" t="s">
        <v>364</v>
      </c>
      <c r="B758" t="s">
        <v>1287</v>
      </c>
    </row>
    <row r="759" spans="1:2">
      <c r="A759" t="s">
        <v>290</v>
      </c>
      <c r="B759" t="s">
        <v>1287</v>
      </c>
    </row>
    <row r="760" spans="1:2">
      <c r="A760" t="s">
        <v>1193</v>
      </c>
      <c r="B760" t="s">
        <v>1287</v>
      </c>
    </row>
    <row r="761" spans="1:2">
      <c r="A761" t="s">
        <v>644</v>
      </c>
      <c r="B761" t="s">
        <v>1287</v>
      </c>
    </row>
    <row r="762" spans="1:2">
      <c r="A762" t="s">
        <v>452</v>
      </c>
      <c r="B762" t="s">
        <v>1287</v>
      </c>
    </row>
    <row r="763" spans="1:2">
      <c r="A763" t="s">
        <v>459</v>
      </c>
      <c r="B763" t="s">
        <v>1287</v>
      </c>
    </row>
    <row r="764" spans="1:2">
      <c r="A764" t="s">
        <v>458</v>
      </c>
      <c r="B764" t="s">
        <v>1287</v>
      </c>
    </row>
    <row r="765" spans="1:2">
      <c r="A765" t="s">
        <v>460</v>
      </c>
      <c r="B765" t="s">
        <v>1287</v>
      </c>
    </row>
    <row r="766" spans="1:2">
      <c r="A766" t="s">
        <v>919</v>
      </c>
      <c r="B766" t="s">
        <v>1287</v>
      </c>
    </row>
    <row r="767" spans="1:2">
      <c r="A767" t="s">
        <v>1281</v>
      </c>
      <c r="B767" t="s">
        <v>1287</v>
      </c>
    </row>
    <row r="768" spans="1:2">
      <c r="A768" t="s">
        <v>1036</v>
      </c>
      <c r="B768" t="s">
        <v>1287</v>
      </c>
    </row>
    <row r="769" spans="1:2">
      <c r="A769" t="s">
        <v>1127</v>
      </c>
      <c r="B769" t="s">
        <v>1287</v>
      </c>
    </row>
    <row r="770" spans="1:2">
      <c r="A770" t="s">
        <v>909</v>
      </c>
      <c r="B770" t="s">
        <v>1287</v>
      </c>
    </row>
    <row r="771" spans="1:2">
      <c r="A771" t="s">
        <v>914</v>
      </c>
      <c r="B771" t="s">
        <v>1287</v>
      </c>
    </row>
    <row r="772" spans="1:2">
      <c r="A772" t="s">
        <v>1141</v>
      </c>
      <c r="B772" t="s">
        <v>1287</v>
      </c>
    </row>
    <row r="773" spans="1:2">
      <c r="A773" t="s">
        <v>396</v>
      </c>
      <c r="B773" t="s">
        <v>1287</v>
      </c>
    </row>
    <row r="774" spans="1:2">
      <c r="A774" t="s">
        <v>685</v>
      </c>
      <c r="B774" t="s">
        <v>1287</v>
      </c>
    </row>
    <row r="775" spans="1:2">
      <c r="A775" t="s">
        <v>1212</v>
      </c>
      <c r="B775" t="s">
        <v>1287</v>
      </c>
    </row>
    <row r="776" spans="1:2">
      <c r="A776" t="s">
        <v>742</v>
      </c>
      <c r="B776" t="s">
        <v>1287</v>
      </c>
    </row>
    <row r="777" spans="1:2">
      <c r="A777" t="s">
        <v>686</v>
      </c>
      <c r="B777" t="s">
        <v>1287</v>
      </c>
    </row>
    <row r="778" spans="1:2">
      <c r="A778" t="s">
        <v>316</v>
      </c>
      <c r="B778" t="s">
        <v>1287</v>
      </c>
    </row>
    <row r="779" spans="1:2">
      <c r="A779" t="s">
        <v>603</v>
      </c>
      <c r="B779" t="s">
        <v>1287</v>
      </c>
    </row>
    <row r="780" spans="1:2">
      <c r="A780" t="s">
        <v>271</v>
      </c>
      <c r="B780" t="s">
        <v>1287</v>
      </c>
    </row>
    <row r="781" spans="1:2">
      <c r="A781" t="s">
        <v>158</v>
      </c>
      <c r="B781" t="s">
        <v>1287</v>
      </c>
    </row>
    <row r="782" spans="1:2">
      <c r="A782" t="s">
        <v>785</v>
      </c>
      <c r="B782" t="s">
        <v>1287</v>
      </c>
    </row>
    <row r="783" spans="1:2">
      <c r="A783" t="s">
        <v>285</v>
      </c>
      <c r="B783" t="s">
        <v>1287</v>
      </c>
    </row>
    <row r="784" spans="1:2">
      <c r="A784" t="s">
        <v>323</v>
      </c>
      <c r="B784" t="s">
        <v>1287</v>
      </c>
    </row>
    <row r="785" spans="1:2">
      <c r="A785" t="s">
        <v>304</v>
      </c>
      <c r="B785" t="s">
        <v>1287</v>
      </c>
    </row>
    <row r="786" spans="1:2">
      <c r="A786" t="s">
        <v>366</v>
      </c>
      <c r="B786" t="s">
        <v>1287</v>
      </c>
    </row>
    <row r="787" spans="1:2">
      <c r="A787" t="s">
        <v>1003</v>
      </c>
      <c r="B787" t="s">
        <v>1287</v>
      </c>
    </row>
    <row r="788" spans="1:2">
      <c r="A788" t="s">
        <v>238</v>
      </c>
      <c r="B788" t="s">
        <v>1287</v>
      </c>
    </row>
    <row r="789" spans="1:2">
      <c r="A789" t="s">
        <v>1263</v>
      </c>
      <c r="B789" t="s">
        <v>1287</v>
      </c>
    </row>
    <row r="790" spans="1:2">
      <c r="A790" t="s">
        <v>592</v>
      </c>
      <c r="B790" t="s">
        <v>1287</v>
      </c>
    </row>
    <row r="791" spans="1:2">
      <c r="A791" t="s">
        <v>590</v>
      </c>
      <c r="B791" t="s">
        <v>1287</v>
      </c>
    </row>
    <row r="792" spans="1:2">
      <c r="A792" t="s">
        <v>315</v>
      </c>
      <c r="B792" t="s">
        <v>1287</v>
      </c>
    </row>
    <row r="793" spans="1:2">
      <c r="A793" t="s">
        <v>855</v>
      </c>
      <c r="B793" t="s">
        <v>1287</v>
      </c>
    </row>
    <row r="794" spans="1:2">
      <c r="A794" t="s">
        <v>251</v>
      </c>
      <c r="B794" t="s">
        <v>1287</v>
      </c>
    </row>
    <row r="795" spans="1:2">
      <c r="A795" t="s">
        <v>1031</v>
      </c>
      <c r="B795" t="s">
        <v>55</v>
      </c>
    </row>
    <row r="796" spans="1:2">
      <c r="A796" t="s">
        <v>775</v>
      </c>
      <c r="B796" t="s">
        <v>1287</v>
      </c>
    </row>
    <row r="797" spans="1:2">
      <c r="A797" t="s">
        <v>156</v>
      </c>
      <c r="B797" t="s">
        <v>51</v>
      </c>
    </row>
    <row r="798" spans="1:2">
      <c r="A798" t="s">
        <v>747</v>
      </c>
      <c r="B798" t="s">
        <v>1287</v>
      </c>
    </row>
    <row r="799" spans="1:2">
      <c r="A799" t="s">
        <v>877</v>
      </c>
      <c r="B799" t="s">
        <v>1287</v>
      </c>
    </row>
    <row r="800" spans="1:2">
      <c r="A800" t="s">
        <v>624</v>
      </c>
      <c r="B800" t="s">
        <v>1287</v>
      </c>
    </row>
    <row r="801" spans="1:2">
      <c r="A801" t="s">
        <v>948</v>
      </c>
      <c r="B801" t="s">
        <v>54</v>
      </c>
    </row>
    <row r="802" spans="1:2">
      <c r="A802" t="s">
        <v>757</v>
      </c>
      <c r="B802" t="s">
        <v>1287</v>
      </c>
    </row>
    <row r="803" spans="1:2">
      <c r="A803" t="s">
        <v>395</v>
      </c>
      <c r="B803" t="s">
        <v>1287</v>
      </c>
    </row>
    <row r="804" spans="1:2">
      <c r="A804" t="s">
        <v>1038</v>
      </c>
      <c r="B804" t="s">
        <v>1287</v>
      </c>
    </row>
    <row r="805" spans="1:2">
      <c r="A805" t="s">
        <v>95</v>
      </c>
      <c r="B805" t="s">
        <v>1287</v>
      </c>
    </row>
    <row r="806" spans="1:2">
      <c r="A806" t="s">
        <v>530</v>
      </c>
      <c r="B806" t="s">
        <v>1287</v>
      </c>
    </row>
    <row r="807" spans="1:2">
      <c r="A807" t="s">
        <v>687</v>
      </c>
      <c r="B807" t="s">
        <v>44</v>
      </c>
    </row>
    <row r="808" spans="1:2">
      <c r="A808" t="s">
        <v>669</v>
      </c>
      <c r="B808" t="s">
        <v>1287</v>
      </c>
    </row>
    <row r="809" spans="1:2">
      <c r="A809" t="s">
        <v>890</v>
      </c>
      <c r="B809" t="s">
        <v>1287</v>
      </c>
    </row>
    <row r="810" spans="1:2">
      <c r="A810" t="s">
        <v>851</v>
      </c>
      <c r="B810" t="s">
        <v>1287</v>
      </c>
    </row>
    <row r="811" spans="1:2">
      <c r="A811" t="s">
        <v>486</v>
      </c>
      <c r="B811" t="s">
        <v>1287</v>
      </c>
    </row>
    <row r="812" spans="1:2">
      <c r="A812" t="s">
        <v>482</v>
      </c>
      <c r="B812" t="s">
        <v>1287</v>
      </c>
    </row>
    <row r="813" spans="1:2">
      <c r="A813" t="s">
        <v>915</v>
      </c>
      <c r="B813" t="s">
        <v>1287</v>
      </c>
    </row>
    <row r="814" spans="1:2">
      <c r="A814" t="s">
        <v>82</v>
      </c>
      <c r="B814" t="s">
        <v>1287</v>
      </c>
    </row>
    <row r="815" spans="1:2">
      <c r="A815" t="s">
        <v>821</v>
      </c>
      <c r="B815" t="s">
        <v>1287</v>
      </c>
    </row>
    <row r="816" spans="1:2">
      <c r="A816" t="s">
        <v>822</v>
      </c>
      <c r="B816" t="s">
        <v>1287</v>
      </c>
    </row>
    <row r="817" spans="1:2">
      <c r="A817" t="s">
        <v>471</v>
      </c>
      <c r="B817" t="s">
        <v>1287</v>
      </c>
    </row>
    <row r="818" spans="1:2">
      <c r="A818" t="s">
        <v>78</v>
      </c>
      <c r="B818" t="s">
        <v>1287</v>
      </c>
    </row>
    <row r="819" spans="1:2">
      <c r="A819" t="s">
        <v>580</v>
      </c>
      <c r="B819" t="s">
        <v>1287</v>
      </c>
    </row>
    <row r="820" spans="1:2">
      <c r="A820" t="s">
        <v>809</v>
      </c>
      <c r="B820" t="s">
        <v>47</v>
      </c>
    </row>
    <row r="821" spans="1:2">
      <c r="A821" t="s">
        <v>483</v>
      </c>
      <c r="B821" t="s">
        <v>1287</v>
      </c>
    </row>
    <row r="822" spans="1:2">
      <c r="A822" t="s">
        <v>84</v>
      </c>
      <c r="B822" t="s">
        <v>1287</v>
      </c>
    </row>
    <row r="823" spans="1:2">
      <c r="A823" t="s">
        <v>811</v>
      </c>
      <c r="B823" t="s">
        <v>47</v>
      </c>
    </row>
    <row r="824" spans="1:2">
      <c r="A824" t="s">
        <v>218</v>
      </c>
      <c r="B824" t="s">
        <v>47</v>
      </c>
    </row>
    <row r="825" spans="1:2">
      <c r="A825" t="s">
        <v>1235</v>
      </c>
      <c r="B825" t="s">
        <v>47</v>
      </c>
    </row>
    <row r="826" spans="1:2">
      <c r="A826" t="s">
        <v>1046</v>
      </c>
      <c r="B826" t="s">
        <v>47</v>
      </c>
    </row>
    <row r="827" spans="1:2">
      <c r="A827" t="s">
        <v>652</v>
      </c>
      <c r="B827" t="s">
        <v>47</v>
      </c>
    </row>
    <row r="828" spans="1:2">
      <c r="A828" t="s">
        <v>1204</v>
      </c>
      <c r="B828" t="s">
        <v>46</v>
      </c>
    </row>
    <row r="829" spans="1:2">
      <c r="A829" t="s">
        <v>1238</v>
      </c>
      <c r="B829" t="s">
        <v>46</v>
      </c>
    </row>
    <row r="830" spans="1:2">
      <c r="A830" t="s">
        <v>650</v>
      </c>
      <c r="B830" t="s">
        <v>46</v>
      </c>
    </row>
    <row r="831" spans="1:2">
      <c r="A831" t="s">
        <v>912</v>
      </c>
      <c r="B831" t="s">
        <v>1287</v>
      </c>
    </row>
    <row r="832" spans="1:2">
      <c r="A832" t="s">
        <v>1183</v>
      </c>
      <c r="B832" t="s">
        <v>1287</v>
      </c>
    </row>
    <row r="833" spans="1:2">
      <c r="A833" t="s">
        <v>755</v>
      </c>
      <c r="B833" t="s">
        <v>1287</v>
      </c>
    </row>
    <row r="834" spans="1:2">
      <c r="A834" t="s">
        <v>1218</v>
      </c>
      <c r="B834" t="s">
        <v>59</v>
      </c>
    </row>
    <row r="835" spans="1:2">
      <c r="A835" t="s">
        <v>216</v>
      </c>
      <c r="B835" t="s">
        <v>59</v>
      </c>
    </row>
    <row r="836" spans="1:2">
      <c r="A836" t="s">
        <v>648</v>
      </c>
      <c r="B836" t="s">
        <v>59</v>
      </c>
    </row>
    <row r="837" spans="1:2">
      <c r="A837" t="s">
        <v>680</v>
      </c>
      <c r="B837" t="s">
        <v>1287</v>
      </c>
    </row>
    <row r="838" spans="1:2">
      <c r="A838" t="s">
        <v>244</v>
      </c>
      <c r="B838" t="s">
        <v>50</v>
      </c>
    </row>
    <row r="839" spans="1:2">
      <c r="A839" t="s">
        <v>1239</v>
      </c>
      <c r="B839" t="s">
        <v>50</v>
      </c>
    </row>
    <row r="840" spans="1:2">
      <c r="A840" t="s">
        <v>647</v>
      </c>
      <c r="B840" t="s">
        <v>50</v>
      </c>
    </row>
    <row r="841" spans="1:2">
      <c r="A841" t="s">
        <v>1185</v>
      </c>
      <c r="B841" t="s">
        <v>101</v>
      </c>
    </row>
    <row r="842" spans="1:2">
      <c r="A842" t="s">
        <v>700</v>
      </c>
      <c r="B842" t="s">
        <v>44</v>
      </c>
    </row>
    <row r="843" spans="1:2">
      <c r="A843" t="s">
        <v>646</v>
      </c>
      <c r="B843" t="s">
        <v>44</v>
      </c>
    </row>
    <row r="844" spans="1:2">
      <c r="A844" t="s">
        <v>911</v>
      </c>
      <c r="B844" t="s">
        <v>1287</v>
      </c>
    </row>
    <row r="845" spans="1:2">
      <c r="A845" t="s">
        <v>688</v>
      </c>
      <c r="B845" t="s">
        <v>43</v>
      </c>
    </row>
    <row r="846" spans="1:2">
      <c r="A846" t="s">
        <v>1052</v>
      </c>
      <c r="B846" t="s">
        <v>43</v>
      </c>
    </row>
    <row r="847" spans="1:2">
      <c r="A847" t="s">
        <v>1242</v>
      </c>
      <c r="B847" t="s">
        <v>43</v>
      </c>
    </row>
    <row r="848" spans="1:2">
      <c r="A848" t="s">
        <v>1240</v>
      </c>
      <c r="B848" t="s">
        <v>43</v>
      </c>
    </row>
    <row r="849" spans="1:2">
      <c r="A849" t="s">
        <v>681</v>
      </c>
      <c r="B849" t="s">
        <v>1287</v>
      </c>
    </row>
    <row r="850" spans="1:2">
      <c r="A850" t="s">
        <v>645</v>
      </c>
      <c r="B850" t="s">
        <v>55</v>
      </c>
    </row>
    <row r="851" spans="1:2">
      <c r="A851" t="s">
        <v>215</v>
      </c>
      <c r="B851" t="s">
        <v>1287</v>
      </c>
    </row>
    <row r="852" spans="1:2">
      <c r="A852" t="s">
        <v>651</v>
      </c>
      <c r="B852" t="s">
        <v>51</v>
      </c>
    </row>
    <row r="853" spans="1:2">
      <c r="A853" t="s">
        <v>817</v>
      </c>
      <c r="B853" t="s">
        <v>1287</v>
      </c>
    </row>
    <row r="854" spans="1:2">
      <c r="A854" t="s">
        <v>279</v>
      </c>
      <c r="B854" t="s">
        <v>1287</v>
      </c>
    </row>
    <row r="855" spans="1:2">
      <c r="A855" t="s">
        <v>243</v>
      </c>
      <c r="B855" t="s">
        <v>51</v>
      </c>
    </row>
    <row r="856" spans="1:2">
      <c r="A856" t="s">
        <v>1244</v>
      </c>
      <c r="B856" t="s">
        <v>51</v>
      </c>
    </row>
    <row r="857" spans="1:2">
      <c r="A857" t="s">
        <v>345</v>
      </c>
      <c r="B857" t="s">
        <v>71</v>
      </c>
    </row>
    <row r="858" spans="1:2">
      <c r="A858" t="s">
        <v>654</v>
      </c>
      <c r="B858" t="s">
        <v>71</v>
      </c>
    </row>
    <row r="859" spans="1:2">
      <c r="A859" t="s">
        <v>714</v>
      </c>
      <c r="B859" t="s">
        <v>1287</v>
      </c>
    </row>
    <row r="860" spans="1:2">
      <c r="A860" t="s">
        <v>151</v>
      </c>
      <c r="B860" t="s">
        <v>1287</v>
      </c>
    </row>
    <row r="861" spans="1:2">
      <c r="A861" t="s">
        <v>148</v>
      </c>
      <c r="B861" t="s">
        <v>1287</v>
      </c>
    </row>
    <row r="862" spans="1:2">
      <c r="A862" t="s">
        <v>147</v>
      </c>
      <c r="B862" t="s">
        <v>1287</v>
      </c>
    </row>
    <row r="863" spans="1:2">
      <c r="A863" t="s">
        <v>142</v>
      </c>
      <c r="B863" t="s">
        <v>1287</v>
      </c>
    </row>
    <row r="864" spans="1:2">
      <c r="A864" t="s">
        <v>144</v>
      </c>
      <c r="B864" t="s">
        <v>1287</v>
      </c>
    </row>
    <row r="865" spans="1:2">
      <c r="A865" t="s">
        <v>1251</v>
      </c>
      <c r="B865" t="s">
        <v>1287</v>
      </c>
    </row>
    <row r="866" spans="1:2">
      <c r="A866" t="s">
        <v>636</v>
      </c>
      <c r="B866" t="s">
        <v>1287</v>
      </c>
    </row>
    <row r="867" spans="1:2">
      <c r="A867" t="s">
        <v>291</v>
      </c>
      <c r="B867" t="s">
        <v>1287</v>
      </c>
    </row>
    <row r="868" spans="1:2">
      <c r="A868" t="s">
        <v>709</v>
      </c>
      <c r="B868" t="s">
        <v>1287</v>
      </c>
    </row>
    <row r="869" spans="1:2">
      <c r="A869" t="s">
        <v>328</v>
      </c>
      <c r="B869" t="s">
        <v>1287</v>
      </c>
    </row>
    <row r="870" spans="1:2">
      <c r="A870" t="s">
        <v>331</v>
      </c>
      <c r="B870" t="s">
        <v>1287</v>
      </c>
    </row>
    <row r="871" spans="1:2">
      <c r="A871" t="s">
        <v>1247</v>
      </c>
      <c r="B871" t="s">
        <v>1287</v>
      </c>
    </row>
    <row r="872" spans="1:2">
      <c r="A872" t="s">
        <v>666</v>
      </c>
      <c r="B872" t="s">
        <v>59</v>
      </c>
    </row>
    <row r="873" spans="1:2">
      <c r="A873" t="s">
        <v>637</v>
      </c>
      <c r="B873" t="s">
        <v>1287</v>
      </c>
    </row>
    <row r="874" spans="1:2">
      <c r="A874" t="s">
        <v>293</v>
      </c>
      <c r="B874" t="s">
        <v>1287</v>
      </c>
    </row>
    <row r="875" spans="1:2">
      <c r="A875" t="s">
        <v>569</v>
      </c>
      <c r="B875" t="s">
        <v>1287</v>
      </c>
    </row>
    <row r="876" spans="1:2">
      <c r="A876" t="s">
        <v>1163</v>
      </c>
      <c r="B876" t="s">
        <v>1287</v>
      </c>
    </row>
    <row r="877" spans="1:2">
      <c r="A877" t="s">
        <v>638</v>
      </c>
      <c r="B877" t="s">
        <v>1287</v>
      </c>
    </row>
    <row r="878" spans="1:2">
      <c r="A878" t="s">
        <v>294</v>
      </c>
      <c r="B878" t="s">
        <v>1287</v>
      </c>
    </row>
    <row r="879" spans="1:2">
      <c r="A879" t="s">
        <v>712</v>
      </c>
      <c r="B879" t="s">
        <v>1287</v>
      </c>
    </row>
    <row r="880" spans="1:2">
      <c r="A880" t="s">
        <v>668</v>
      </c>
      <c r="B880" t="s">
        <v>1287</v>
      </c>
    </row>
    <row r="881" spans="1:2">
      <c r="A881" t="s">
        <v>713</v>
      </c>
      <c r="B881" t="s">
        <v>1287</v>
      </c>
    </row>
    <row r="882" spans="1:2">
      <c r="A882" t="s">
        <v>639</v>
      </c>
      <c r="B882" t="s">
        <v>1287</v>
      </c>
    </row>
    <row r="883" spans="1:2">
      <c r="A883" t="s">
        <v>295</v>
      </c>
      <c r="B883" t="s">
        <v>1287</v>
      </c>
    </row>
    <row r="884" spans="1:2">
      <c r="A884" t="s">
        <v>1165</v>
      </c>
      <c r="B884" t="s">
        <v>1287</v>
      </c>
    </row>
    <row r="885" spans="1:2">
      <c r="A885" t="s">
        <v>640</v>
      </c>
      <c r="B885" t="s">
        <v>1287</v>
      </c>
    </row>
    <row r="886" spans="1:2">
      <c r="A886" t="s">
        <v>296</v>
      </c>
      <c r="B886" t="s">
        <v>1287</v>
      </c>
    </row>
    <row r="887" spans="1:2">
      <c r="A887" t="s">
        <v>1248</v>
      </c>
      <c r="B887" t="s">
        <v>1287</v>
      </c>
    </row>
    <row r="888" spans="1:2">
      <c r="A888" t="s">
        <v>297</v>
      </c>
      <c r="B888" t="s">
        <v>1287</v>
      </c>
    </row>
    <row r="889" spans="1:2">
      <c r="A889" t="s">
        <v>1167</v>
      </c>
      <c r="B889" t="s">
        <v>1287</v>
      </c>
    </row>
    <row r="890" spans="1:2">
      <c r="A890" t="s">
        <v>330</v>
      </c>
      <c r="B890" t="s">
        <v>1287</v>
      </c>
    </row>
    <row r="891" spans="1:2">
      <c r="A891" t="s">
        <v>298</v>
      </c>
      <c r="B891" t="s">
        <v>1287</v>
      </c>
    </row>
    <row r="892" spans="1:2">
      <c r="A892" t="s">
        <v>716</v>
      </c>
      <c r="B892" t="s">
        <v>1287</v>
      </c>
    </row>
    <row r="893" spans="1:2">
      <c r="A893" t="s">
        <v>670</v>
      </c>
      <c r="B893" t="s">
        <v>221</v>
      </c>
    </row>
    <row r="894" spans="1:2">
      <c r="A894" t="s">
        <v>1169</v>
      </c>
      <c r="B894" t="s">
        <v>1287</v>
      </c>
    </row>
    <row r="895" spans="1:2">
      <c r="A895" t="s">
        <v>641</v>
      </c>
      <c r="B895" t="s">
        <v>1287</v>
      </c>
    </row>
    <row r="896" spans="1:2">
      <c r="A896" t="s">
        <v>299</v>
      </c>
      <c r="B896" t="s">
        <v>1287</v>
      </c>
    </row>
    <row r="897" spans="1:2">
      <c r="A897" t="s">
        <v>717</v>
      </c>
      <c r="B897" t="s">
        <v>1287</v>
      </c>
    </row>
    <row r="898" spans="1:2">
      <c r="A898" t="s">
        <v>671</v>
      </c>
      <c r="B898" t="s">
        <v>1287</v>
      </c>
    </row>
    <row r="899" spans="1:2">
      <c r="A899" t="s">
        <v>300</v>
      </c>
      <c r="B899" t="s">
        <v>1287</v>
      </c>
    </row>
    <row r="900" spans="1:2">
      <c r="A900" t="s">
        <v>672</v>
      </c>
      <c r="B900" t="s">
        <v>1287</v>
      </c>
    </row>
    <row r="901" spans="1:2">
      <c r="A901" t="s">
        <v>642</v>
      </c>
      <c r="B901" t="s">
        <v>1287</v>
      </c>
    </row>
    <row r="902" spans="1:2">
      <c r="A902" t="s">
        <v>301</v>
      </c>
      <c r="B902" t="s">
        <v>1287</v>
      </c>
    </row>
    <row r="903" spans="1:2">
      <c r="A903" t="s">
        <v>719</v>
      </c>
      <c r="B903" t="s">
        <v>1287</v>
      </c>
    </row>
    <row r="904" spans="1:2">
      <c r="A904" t="s">
        <v>711</v>
      </c>
      <c r="B904" t="s">
        <v>51</v>
      </c>
    </row>
    <row r="905" spans="1:2">
      <c r="A905" t="s">
        <v>718</v>
      </c>
      <c r="B905" t="s">
        <v>1287</v>
      </c>
    </row>
    <row r="906" spans="1:2">
      <c r="A906" t="s">
        <v>332</v>
      </c>
      <c r="B906" t="s">
        <v>1287</v>
      </c>
    </row>
    <row r="907" spans="1:2">
      <c r="A907" t="s">
        <v>302</v>
      </c>
      <c r="B907" t="s">
        <v>1287</v>
      </c>
    </row>
    <row r="908" spans="1:2">
      <c r="A908" t="s">
        <v>720</v>
      </c>
      <c r="B908" t="s">
        <v>1287</v>
      </c>
    </row>
    <row r="909" spans="1:2">
      <c r="A909" t="s">
        <v>1181</v>
      </c>
      <c r="B909" t="s">
        <v>1287</v>
      </c>
    </row>
    <row r="910" spans="1:2">
      <c r="A910" t="s">
        <v>908</v>
      </c>
      <c r="B910" t="s">
        <v>1287</v>
      </c>
    </row>
    <row r="911" spans="1:2">
      <c r="A911" t="s">
        <v>1243</v>
      </c>
      <c r="B911" t="s">
        <v>46</v>
      </c>
    </row>
    <row r="912" spans="1:2">
      <c r="A912" t="s">
        <v>689</v>
      </c>
      <c r="B912" t="s">
        <v>54</v>
      </c>
    </row>
    <row r="913" spans="1:2">
      <c r="A913" t="s">
        <v>1209</v>
      </c>
      <c r="B913" t="s">
        <v>1287</v>
      </c>
    </row>
    <row r="914" spans="1:2">
      <c r="A914" t="s">
        <v>1236</v>
      </c>
      <c r="B914" t="s">
        <v>1287</v>
      </c>
    </row>
    <row r="915" spans="1:2">
      <c r="A915" t="s">
        <v>246</v>
      </c>
      <c r="B915" t="s">
        <v>44</v>
      </c>
    </row>
    <row r="916" spans="1:2">
      <c r="A916" t="s">
        <v>574</v>
      </c>
      <c r="B916" t="s">
        <v>44</v>
      </c>
    </row>
    <row r="917" spans="1:2">
      <c r="A917" t="s">
        <v>372</v>
      </c>
      <c r="B917" t="s">
        <v>1287</v>
      </c>
    </row>
    <row r="918" spans="1:2">
      <c r="A918" t="s">
        <v>982</v>
      </c>
      <c r="B918" t="s">
        <v>1287</v>
      </c>
    </row>
    <row r="919" spans="1:2">
      <c r="A919" t="s">
        <v>305</v>
      </c>
      <c r="B919" t="s">
        <v>1287</v>
      </c>
    </row>
    <row r="920" spans="1:2">
      <c r="A920" t="s">
        <v>787</v>
      </c>
      <c r="B920" t="s">
        <v>1287</v>
      </c>
    </row>
    <row r="921" spans="1:2">
      <c r="A921" t="s">
        <v>1069</v>
      </c>
      <c r="B921" t="s">
        <v>1287</v>
      </c>
    </row>
    <row r="922" spans="1:2">
      <c r="A922" t="s">
        <v>1017</v>
      </c>
      <c r="B922" t="s">
        <v>1287</v>
      </c>
    </row>
    <row r="923" spans="1:2">
      <c r="A923" t="s">
        <v>957</v>
      </c>
      <c r="B923" t="s">
        <v>1287</v>
      </c>
    </row>
    <row r="924" spans="1:2">
      <c r="A924" t="s">
        <v>831</v>
      </c>
      <c r="B924" t="s">
        <v>1287</v>
      </c>
    </row>
    <row r="925" spans="1:2">
      <c r="A925" t="s">
        <v>961</v>
      </c>
      <c r="B925" t="s">
        <v>1287</v>
      </c>
    </row>
    <row r="926" spans="1:2">
      <c r="A926" t="s">
        <v>962</v>
      </c>
      <c r="B926" t="s">
        <v>1287</v>
      </c>
    </row>
    <row r="927" spans="1:2">
      <c r="A927" t="s">
        <v>484</v>
      </c>
      <c r="B927" t="s">
        <v>1287</v>
      </c>
    </row>
    <row r="928" spans="1:2">
      <c r="A928" t="s">
        <v>800</v>
      </c>
      <c r="B928" t="s">
        <v>1287</v>
      </c>
    </row>
    <row r="929" spans="1:2">
      <c r="A929" t="s">
        <v>1012</v>
      </c>
      <c r="B929" t="s">
        <v>1287</v>
      </c>
    </row>
    <row r="930" spans="1:2">
      <c r="A930" t="s">
        <v>183</v>
      </c>
      <c r="B930" t="s">
        <v>1287</v>
      </c>
    </row>
    <row r="931" spans="1:2">
      <c r="A931" t="s">
        <v>959</v>
      </c>
      <c r="B931" t="s">
        <v>1287</v>
      </c>
    </row>
    <row r="932" spans="1:2">
      <c r="A932" t="s">
        <v>423</v>
      </c>
      <c r="B932" t="s">
        <v>1287</v>
      </c>
    </row>
    <row r="933" spans="1:2">
      <c r="A933" t="s">
        <v>967</v>
      </c>
      <c r="B933" t="s">
        <v>1287</v>
      </c>
    </row>
    <row r="934" spans="1:2">
      <c r="A934" t="s">
        <v>1205</v>
      </c>
      <c r="B934" t="s">
        <v>59</v>
      </c>
    </row>
    <row r="935" spans="1:2">
      <c r="A935" t="s">
        <v>1211</v>
      </c>
      <c r="B935" t="s">
        <v>1287</v>
      </c>
    </row>
    <row r="936" spans="1:2">
      <c r="A936" t="s">
        <v>866</v>
      </c>
      <c r="B936" t="s">
        <v>1287</v>
      </c>
    </row>
    <row r="937" spans="1:2">
      <c r="A937" t="s">
        <v>861</v>
      </c>
      <c r="B937" t="s">
        <v>1287</v>
      </c>
    </row>
    <row r="938" spans="1:2">
      <c r="A938" t="s">
        <v>1129</v>
      </c>
      <c r="B938" t="s">
        <v>1287</v>
      </c>
    </row>
    <row r="939" spans="1:2">
      <c r="A939" t="s">
        <v>1128</v>
      </c>
      <c r="B939" t="s">
        <v>1287</v>
      </c>
    </row>
    <row r="940" spans="1:2">
      <c r="A940" t="s">
        <v>673</v>
      </c>
      <c r="B940" t="s">
        <v>1287</v>
      </c>
    </row>
    <row r="941" spans="1:2">
      <c r="A941" t="s">
        <v>324</v>
      </c>
      <c r="B941" t="s">
        <v>1287</v>
      </c>
    </row>
    <row r="942" spans="1:2">
      <c r="A942" t="s">
        <v>1010</v>
      </c>
      <c r="B942" t="s">
        <v>1287</v>
      </c>
    </row>
    <row r="943" spans="1:2">
      <c r="A943" t="s">
        <v>703</v>
      </c>
      <c r="B943" t="s">
        <v>1287</v>
      </c>
    </row>
    <row r="944" spans="1:2">
      <c r="A944" t="s">
        <v>607</v>
      </c>
      <c r="B944" t="s">
        <v>1287</v>
      </c>
    </row>
    <row r="945" spans="1:2">
      <c r="A945" t="s">
        <v>773</v>
      </c>
      <c r="B945" t="s">
        <v>1287</v>
      </c>
    </row>
    <row r="946" spans="1:2">
      <c r="A946" t="s">
        <v>595</v>
      </c>
      <c r="B946" t="s">
        <v>1287</v>
      </c>
    </row>
    <row r="947" spans="1:2">
      <c r="A947" t="s">
        <v>1159</v>
      </c>
      <c r="B947" t="s">
        <v>1287</v>
      </c>
    </row>
    <row r="948" spans="1:2">
      <c r="A948" t="s">
        <v>111</v>
      </c>
      <c r="B948" t="s">
        <v>1287</v>
      </c>
    </row>
    <row r="949" spans="1:2">
      <c r="A949" t="s">
        <v>985</v>
      </c>
      <c r="B949" t="s">
        <v>1287</v>
      </c>
    </row>
    <row r="950" spans="1:2">
      <c r="A950" t="s">
        <v>473</v>
      </c>
      <c r="B950" t="s">
        <v>1287</v>
      </c>
    </row>
    <row r="951" spans="1:2">
      <c r="A951" t="s">
        <v>969</v>
      </c>
      <c r="B951" t="s">
        <v>1287</v>
      </c>
    </row>
    <row r="952" spans="1:2">
      <c r="A952" t="s">
        <v>734</v>
      </c>
      <c r="B952" t="s">
        <v>1287</v>
      </c>
    </row>
    <row r="953" spans="1:2">
      <c r="A953" t="s">
        <v>739</v>
      </c>
      <c r="B953" t="s">
        <v>1287</v>
      </c>
    </row>
    <row r="954" spans="1:2">
      <c r="A954" t="s">
        <v>1147</v>
      </c>
      <c r="B954" t="s">
        <v>1287</v>
      </c>
    </row>
    <row r="955" spans="1:2">
      <c r="A955" t="s">
        <v>728</v>
      </c>
      <c r="B955" t="s">
        <v>1287</v>
      </c>
    </row>
    <row r="956" spans="1:2">
      <c r="A956" t="s">
        <v>60</v>
      </c>
      <c r="B956" t="s">
        <v>1287</v>
      </c>
    </row>
    <row r="957" spans="1:2">
      <c r="A957" t="s">
        <v>860</v>
      </c>
      <c r="B957" t="s">
        <v>1287</v>
      </c>
    </row>
    <row r="958" spans="1:2">
      <c r="A958" t="s">
        <v>61</v>
      </c>
      <c r="B958" t="s">
        <v>1287</v>
      </c>
    </row>
    <row r="959" spans="1:2">
      <c r="A959" t="s">
        <v>502</v>
      </c>
      <c r="B959" t="s">
        <v>1287</v>
      </c>
    </row>
    <row r="960" spans="1:2">
      <c r="A960" t="s">
        <v>56</v>
      </c>
      <c r="B960" t="s">
        <v>1287</v>
      </c>
    </row>
    <row r="961" spans="1:2">
      <c r="A961" t="s">
        <v>180</v>
      </c>
      <c r="B961" t="s">
        <v>1287</v>
      </c>
    </row>
    <row r="962" spans="1:2">
      <c r="A962" t="s">
        <v>455</v>
      </c>
      <c r="B962" t="s">
        <v>1287</v>
      </c>
    </row>
    <row r="963" spans="1:2">
      <c r="A963" t="s">
        <v>1145</v>
      </c>
      <c r="B963" t="s">
        <v>55</v>
      </c>
    </row>
    <row r="964" spans="1:2">
      <c r="A964" t="s">
        <v>1215</v>
      </c>
      <c r="B964" t="s">
        <v>1287</v>
      </c>
    </row>
    <row r="965" spans="1:2">
      <c r="A965" t="s">
        <v>1254</v>
      </c>
      <c r="B965" t="s">
        <v>1287</v>
      </c>
    </row>
    <row r="966" spans="1:2">
      <c r="A966" t="s">
        <v>740</v>
      </c>
      <c r="B966" t="s">
        <v>1287</v>
      </c>
    </row>
    <row r="967" spans="1:2">
      <c r="A967" t="s">
        <v>435</v>
      </c>
      <c r="B967" t="s">
        <v>1287</v>
      </c>
    </row>
    <row r="968" spans="1:2">
      <c r="A968" t="s">
        <v>1034</v>
      </c>
      <c r="B968" t="s">
        <v>1287</v>
      </c>
    </row>
    <row r="969" spans="1:2">
      <c r="A969" t="s">
        <v>169</v>
      </c>
      <c r="B969" t="s">
        <v>1287</v>
      </c>
    </row>
    <row r="970" spans="1:2">
      <c r="A970" t="s">
        <v>129</v>
      </c>
      <c r="B970" t="s">
        <v>59</v>
      </c>
    </row>
    <row r="971" spans="1:2">
      <c r="A971" t="s">
        <v>663</v>
      </c>
      <c r="B971" t="s">
        <v>1287</v>
      </c>
    </row>
    <row r="972" spans="1:2">
      <c r="A972" t="s">
        <v>729</v>
      </c>
      <c r="B972" t="s">
        <v>1287</v>
      </c>
    </row>
    <row r="973" spans="1:2">
      <c r="A973" t="s">
        <v>415</v>
      </c>
      <c r="B973" t="s">
        <v>54</v>
      </c>
    </row>
    <row r="974" spans="1:2">
      <c r="A974" t="s">
        <v>54</v>
      </c>
      <c r="B974" t="s">
        <v>54</v>
      </c>
    </row>
    <row r="975" spans="1:2">
      <c r="A975" t="s">
        <v>288</v>
      </c>
      <c r="B975" t="s">
        <v>54</v>
      </c>
    </row>
    <row r="976" spans="1:2">
      <c r="A976" t="s">
        <v>1234</v>
      </c>
      <c r="B976" t="s">
        <v>54</v>
      </c>
    </row>
    <row r="977" spans="1:2">
      <c r="A977" t="s">
        <v>433</v>
      </c>
      <c r="B977" t="s">
        <v>54</v>
      </c>
    </row>
    <row r="978" spans="1:2">
      <c r="A978" t="s">
        <v>1094</v>
      </c>
      <c r="B978" t="s">
        <v>54</v>
      </c>
    </row>
    <row r="979" spans="1:2">
      <c r="A979" t="s">
        <v>360</v>
      </c>
      <c r="B979" t="s">
        <v>54</v>
      </c>
    </row>
    <row r="980" spans="1:2">
      <c r="A980" t="s">
        <v>403</v>
      </c>
      <c r="B980" t="s">
        <v>54</v>
      </c>
    </row>
    <row r="981" spans="1:2">
      <c r="A981" t="s">
        <v>42</v>
      </c>
      <c r="B981" t="s">
        <v>54</v>
      </c>
    </row>
    <row r="982" spans="1:2">
      <c r="A982" t="s">
        <v>109</v>
      </c>
      <c r="B982" t="s">
        <v>54</v>
      </c>
    </row>
    <row r="983" spans="1:2">
      <c r="A983" t="s">
        <v>72</v>
      </c>
      <c r="B983" t="s">
        <v>54</v>
      </c>
    </row>
    <row r="984" spans="1:2">
      <c r="A984" t="s">
        <v>1202</v>
      </c>
      <c r="B984" t="s">
        <v>54</v>
      </c>
    </row>
    <row r="985" spans="1:2">
      <c r="A985" t="s">
        <v>361</v>
      </c>
      <c r="B985" t="s">
        <v>54</v>
      </c>
    </row>
    <row r="986" spans="1:2">
      <c r="A986" t="s">
        <v>186</v>
      </c>
      <c r="B986" t="s">
        <v>54</v>
      </c>
    </row>
    <row r="987" spans="1:2">
      <c r="A987" t="s">
        <v>195</v>
      </c>
      <c r="B987" t="s">
        <v>54</v>
      </c>
    </row>
    <row r="988" spans="1:2">
      <c r="A988" t="s">
        <v>1275</v>
      </c>
      <c r="B988" t="s">
        <v>1287</v>
      </c>
    </row>
    <row r="989" spans="1:2">
      <c r="A989" t="s">
        <v>336</v>
      </c>
      <c r="B989" t="s">
        <v>1287</v>
      </c>
    </row>
    <row r="990" spans="1:2">
      <c r="A990" t="s">
        <v>1061</v>
      </c>
      <c r="B990" t="s">
        <v>54</v>
      </c>
    </row>
    <row r="991" spans="1:2">
      <c r="A991" t="s">
        <v>894</v>
      </c>
      <c r="B991" t="s">
        <v>1287</v>
      </c>
    </row>
    <row r="992" spans="1:2">
      <c r="A992" t="s">
        <v>899</v>
      </c>
      <c r="B992" t="s">
        <v>1287</v>
      </c>
    </row>
    <row r="993" spans="1:2">
      <c r="A993" t="s">
        <v>892</v>
      </c>
      <c r="B993" t="s">
        <v>1287</v>
      </c>
    </row>
    <row r="994" spans="1:2">
      <c r="A994" t="s">
        <v>694</v>
      </c>
      <c r="B994" t="s">
        <v>55</v>
      </c>
    </row>
    <row r="995" spans="1:2">
      <c r="A995" t="s">
        <v>413</v>
      </c>
      <c r="B995" t="s">
        <v>55</v>
      </c>
    </row>
    <row r="996" spans="1:2">
      <c r="A996" t="s">
        <v>133</v>
      </c>
      <c r="B996" t="s">
        <v>55</v>
      </c>
    </row>
    <row r="997" spans="1:2">
      <c r="A997" t="s">
        <v>1210</v>
      </c>
      <c r="B997" t="s">
        <v>1287</v>
      </c>
    </row>
    <row r="998" spans="1:2">
      <c r="A998" t="s">
        <v>437</v>
      </c>
      <c r="B998" t="s">
        <v>1287</v>
      </c>
    </row>
    <row r="999" spans="1:2">
      <c r="A999" t="s">
        <v>341</v>
      </c>
      <c r="B999" t="s">
        <v>1287</v>
      </c>
    </row>
    <row r="1000" spans="1:2">
      <c r="A1000" t="s">
        <v>999</v>
      </c>
      <c r="B1000" t="s">
        <v>1287</v>
      </c>
    </row>
    <row r="1001" spans="1:2">
      <c r="A1001" t="s">
        <v>310</v>
      </c>
      <c r="B1001" t="s">
        <v>44</v>
      </c>
    </row>
    <row r="1002" spans="1:2">
      <c r="A1002" t="s">
        <v>653</v>
      </c>
      <c r="B1002" t="s">
        <v>44</v>
      </c>
    </row>
    <row r="1003" spans="1:2">
      <c r="A1003" t="s">
        <v>177</v>
      </c>
      <c r="B1003" t="s">
        <v>44</v>
      </c>
    </row>
    <row r="1004" spans="1:2">
      <c r="A1004" t="s">
        <v>326</v>
      </c>
      <c r="B1004" t="s">
        <v>44</v>
      </c>
    </row>
    <row r="1005" spans="1:2">
      <c r="A1005" t="s">
        <v>414</v>
      </c>
      <c r="B1005" t="s">
        <v>71</v>
      </c>
    </row>
    <row r="1006" spans="1:2">
      <c r="A1006" t="s">
        <v>896</v>
      </c>
      <c r="B1006" t="s">
        <v>1287</v>
      </c>
    </row>
    <row r="1007" spans="1:2">
      <c r="A1007" t="s">
        <v>897</v>
      </c>
      <c r="B1007" t="s">
        <v>1287</v>
      </c>
    </row>
    <row r="1008" spans="1:2">
      <c r="A1008" t="s">
        <v>258</v>
      </c>
      <c r="B1008" t="s">
        <v>1287</v>
      </c>
    </row>
    <row r="1009" spans="1:2">
      <c r="A1009" t="s">
        <v>764</v>
      </c>
      <c r="B1009" t="s">
        <v>1287</v>
      </c>
    </row>
    <row r="1010" spans="1:2">
      <c r="A1010" t="s">
        <v>786</v>
      </c>
      <c r="B1010" t="s">
        <v>1287</v>
      </c>
    </row>
    <row r="1011" spans="1:2">
      <c r="A1011" t="s">
        <v>753</v>
      </c>
      <c r="B1011" t="s">
        <v>221</v>
      </c>
    </row>
    <row r="1012" spans="1:2">
      <c r="A1012" t="s">
        <v>1095</v>
      </c>
      <c r="B1012" t="s">
        <v>1287</v>
      </c>
    </row>
    <row r="1013" spans="1:2">
      <c r="A1013" t="s">
        <v>696</v>
      </c>
      <c r="B1013" t="s">
        <v>1287</v>
      </c>
    </row>
    <row r="1014" spans="1:2">
      <c r="A1014" t="s">
        <v>1225</v>
      </c>
      <c r="B1014" t="s">
        <v>1287</v>
      </c>
    </row>
    <row r="1015" spans="1:2">
      <c r="A1015" t="s">
        <v>983</v>
      </c>
      <c r="B1015" t="s">
        <v>1287</v>
      </c>
    </row>
    <row r="1016" spans="1:2">
      <c r="A1016" t="s">
        <v>447</v>
      </c>
      <c r="B1016" t="s">
        <v>1287</v>
      </c>
    </row>
    <row r="1017" spans="1:2">
      <c r="A1017" t="s">
        <v>1006</v>
      </c>
      <c r="B1017" t="s">
        <v>1287</v>
      </c>
    </row>
    <row r="1018" spans="1:2">
      <c r="A1018" t="s">
        <v>1067</v>
      </c>
      <c r="B1018" t="s">
        <v>1287</v>
      </c>
    </row>
    <row r="1019" spans="1:2">
      <c r="A1019" t="s">
        <v>549</v>
      </c>
      <c r="B1019" t="s">
        <v>1287</v>
      </c>
    </row>
    <row r="1020" spans="1:2">
      <c r="A1020" t="s">
        <v>210</v>
      </c>
      <c r="B1020" t="s">
        <v>1287</v>
      </c>
    </row>
    <row r="1021" spans="1:2">
      <c r="A1021" t="s">
        <v>1115</v>
      </c>
      <c r="B1021" t="s">
        <v>1287</v>
      </c>
    </row>
    <row r="1022" spans="1:2">
      <c r="A1022" t="s">
        <v>539</v>
      </c>
      <c r="B1022" t="s">
        <v>1287</v>
      </c>
    </row>
    <row r="1023" spans="1:2">
      <c r="A1023" t="s">
        <v>541</v>
      </c>
      <c r="B1023" t="s">
        <v>1287</v>
      </c>
    </row>
    <row r="1024" spans="1:2">
      <c r="A1024" t="s">
        <v>1024</v>
      </c>
      <c r="B1024" t="s">
        <v>1287</v>
      </c>
    </row>
    <row r="1025" spans="1:2">
      <c r="A1025" t="s">
        <v>1278</v>
      </c>
      <c r="B1025" t="s">
        <v>1287</v>
      </c>
    </row>
    <row r="1026" spans="1:2">
      <c r="A1026" t="s">
        <v>1195</v>
      </c>
      <c r="B1026" t="s">
        <v>1287</v>
      </c>
    </row>
    <row r="1027" spans="1:2">
      <c r="A1027" t="s">
        <v>994</v>
      </c>
      <c r="B1027" t="s">
        <v>1287</v>
      </c>
    </row>
    <row r="1028" spans="1:2">
      <c r="A1028" t="s">
        <v>629</v>
      </c>
      <c r="B1028" t="s">
        <v>1287</v>
      </c>
    </row>
    <row r="1029" spans="1:2">
      <c r="A1029" t="s">
        <v>625</v>
      </c>
      <c r="B1029" t="s">
        <v>1287</v>
      </c>
    </row>
    <row r="1030" spans="1:2">
      <c r="A1030" t="s">
        <v>548</v>
      </c>
      <c r="B1030" t="s">
        <v>1287</v>
      </c>
    </row>
    <row r="1031" spans="1:2">
      <c r="A1031" t="s">
        <v>348</v>
      </c>
      <c r="B1031" t="s">
        <v>1287</v>
      </c>
    </row>
    <row r="1032" spans="1:2">
      <c r="A1032" t="s">
        <v>350</v>
      </c>
      <c r="B1032" t="s">
        <v>1287</v>
      </c>
    </row>
    <row r="1033" spans="1:2">
      <c r="A1033" t="s">
        <v>844</v>
      </c>
      <c r="B1033" t="s">
        <v>1287</v>
      </c>
    </row>
    <row r="1034" spans="1:2">
      <c r="A1034" t="s">
        <v>354</v>
      </c>
      <c r="B1034" t="s">
        <v>1287</v>
      </c>
    </row>
    <row r="1035" spans="1:2">
      <c r="A1035" t="s">
        <v>633</v>
      </c>
      <c r="B1035" t="s">
        <v>1287</v>
      </c>
    </row>
    <row r="1036" spans="1:2">
      <c r="A1036" t="s">
        <v>356</v>
      </c>
      <c r="B1036" t="s">
        <v>1287</v>
      </c>
    </row>
    <row r="1037" spans="1:2">
      <c r="A1037" t="s">
        <v>429</v>
      </c>
      <c r="B1037" t="s">
        <v>1287</v>
      </c>
    </row>
    <row r="1038" spans="1:2">
      <c r="A1038" t="s">
        <v>836</v>
      </c>
      <c r="B1038" t="s">
        <v>1287</v>
      </c>
    </row>
    <row r="1039" spans="1:2">
      <c r="A1039" t="s">
        <v>349</v>
      </c>
      <c r="B1039" t="s">
        <v>1287</v>
      </c>
    </row>
    <row r="1040" spans="1:2">
      <c r="A1040" t="s">
        <v>1053</v>
      </c>
      <c r="B1040" t="s">
        <v>1287</v>
      </c>
    </row>
    <row r="1041" spans="1:2">
      <c r="A1041" t="s">
        <v>1255</v>
      </c>
      <c r="B1041" t="s">
        <v>1287</v>
      </c>
    </row>
    <row r="1042" spans="1:2">
      <c r="A1042" t="s">
        <v>1197</v>
      </c>
      <c r="B1042" t="s">
        <v>1287</v>
      </c>
    </row>
    <row r="1043" spans="1:2">
      <c r="A1043" t="s">
        <v>631</v>
      </c>
      <c r="B1043" t="s">
        <v>1287</v>
      </c>
    </row>
    <row r="1044" spans="1:2">
      <c r="A1044" t="s">
        <v>925</v>
      </c>
      <c r="B1044" t="s">
        <v>1287</v>
      </c>
    </row>
    <row r="1045" spans="1:2">
      <c r="A1045" t="s">
        <v>1258</v>
      </c>
      <c r="B1045" t="s">
        <v>1287</v>
      </c>
    </row>
    <row r="1046" spans="1:2">
      <c r="A1046" t="s">
        <v>627</v>
      </c>
      <c r="B1046" t="s">
        <v>1287</v>
      </c>
    </row>
    <row r="1047" spans="1:2">
      <c r="A1047" t="s">
        <v>470</v>
      </c>
      <c r="B1047" t="s">
        <v>1287</v>
      </c>
    </row>
    <row r="1048" spans="1:2">
      <c r="A1048" t="s">
        <v>854</v>
      </c>
      <c r="B1048" t="s">
        <v>1287</v>
      </c>
    </row>
  </sheetData>
  <autoFilter ref="A1:B1048" xr:uid="{9F43D703-D3AA-4128-A7F5-FD953DCFBA59}">
    <sortState xmlns:xlrd2="http://schemas.microsoft.com/office/spreadsheetml/2017/richdata2" ref="A2:B1048">
      <sortCondition ref="A1:A104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904D-F404-435C-835B-F24980BC0E71}">
  <dimension ref="A1:M15"/>
  <sheetViews>
    <sheetView workbookViewId="0"/>
  </sheetViews>
  <sheetFormatPr defaultRowHeight="14.25"/>
  <sheetData>
    <row r="1" spans="1:13">
      <c r="B1" t="s">
        <v>47</v>
      </c>
      <c r="C1" t="s">
        <v>46</v>
      </c>
      <c r="D1" t="s">
        <v>59</v>
      </c>
      <c r="E1" t="s">
        <v>50</v>
      </c>
      <c r="F1" t="s">
        <v>101</v>
      </c>
      <c r="G1" t="s">
        <v>44</v>
      </c>
      <c r="H1" t="s">
        <v>43</v>
      </c>
      <c r="I1" t="s">
        <v>55</v>
      </c>
      <c r="J1" t="s">
        <v>221</v>
      </c>
      <c r="K1" t="s">
        <v>51</v>
      </c>
      <c r="L1" t="s">
        <v>71</v>
      </c>
      <c r="M1" t="s">
        <v>54</v>
      </c>
    </row>
    <row r="2" spans="1:13">
      <c r="A2" t="s">
        <v>47</v>
      </c>
      <c r="B2">
        <f>COUNTIF(Respondents!Z$2:Z$410,  $A2)</f>
        <v>34</v>
      </c>
      <c r="C2">
        <f>COUNTIF(Respondents!AA$2:AA$410,  $A2)</f>
        <v>21</v>
      </c>
      <c r="D2">
        <f>COUNTIF(Respondents!AB$2:AB$410,  $A2)</f>
        <v>44</v>
      </c>
      <c r="E2">
        <f>COUNTIF(Respondents!AC$2:AC$410,  $A2)</f>
        <v>45</v>
      </c>
      <c r="F2">
        <f>COUNTIF(Respondents!AD$2:AD$410,  $A2)</f>
        <v>13</v>
      </c>
      <c r="G2">
        <f>COUNTIF(Respondents!AE$2:AE$410,  $A2)</f>
        <v>21</v>
      </c>
      <c r="H2">
        <f>COUNTIF(Respondents!AF$2:AF$410,  $A2)</f>
        <v>27</v>
      </c>
      <c r="I2">
        <f>COUNTIF(Respondents!AG$2:AG$410,  $A2)</f>
        <v>38</v>
      </c>
      <c r="J2">
        <f>COUNTIF(Respondents!AH$2:AH$410,  $A2)</f>
        <v>23</v>
      </c>
      <c r="K2">
        <f>COUNTIF(Respondents!AI$2:AI$410,  $A2)</f>
        <v>10</v>
      </c>
      <c r="L2">
        <f>COUNTIF(Respondents!AJ$2:AJ$410,  $A2)</f>
        <v>73</v>
      </c>
      <c r="M2">
        <f>COUNTIF(Respondents!AK$2:AK$410,  $A2)</f>
        <v>19</v>
      </c>
    </row>
    <row r="3" spans="1:13">
      <c r="A3" t="s">
        <v>46</v>
      </c>
      <c r="B3">
        <f>COUNTIF(Respondents!Z$2:Z$410,  $A3)</f>
        <v>4</v>
      </c>
      <c r="C3">
        <f>COUNTIF(Respondents!AA$2:AA$410,  $A3)</f>
        <v>40</v>
      </c>
      <c r="D3">
        <f>COUNTIF(Respondents!AB$2:AB$410,  $A3)</f>
        <v>3</v>
      </c>
      <c r="E3">
        <f>COUNTIF(Respondents!AC$2:AC$410,  $A3)</f>
        <v>5</v>
      </c>
      <c r="F3">
        <f>COUNTIF(Respondents!AD$2:AD$410,  $A3)</f>
        <v>5</v>
      </c>
      <c r="G3">
        <f>COUNTIF(Respondents!AE$2:AE$410,  $A3)</f>
        <v>19</v>
      </c>
      <c r="H3">
        <f>COUNTIF(Respondents!AF$2:AF$410,  $A3)</f>
        <v>3</v>
      </c>
      <c r="I3">
        <f>COUNTIF(Respondents!AG$2:AG$410,  $A3)</f>
        <v>8</v>
      </c>
      <c r="J3">
        <f>COUNTIF(Respondents!AH$2:AH$410,  $A3)</f>
        <v>4</v>
      </c>
      <c r="K3">
        <f>COUNTIF(Respondents!AI$2:AI$410,  $A3)</f>
        <v>19</v>
      </c>
      <c r="L3">
        <f>COUNTIF(Respondents!AJ$2:AJ$410,  $A3)</f>
        <v>14</v>
      </c>
      <c r="M3">
        <f>COUNTIF(Respondents!AK$2:AK$410,  $A3)</f>
        <v>33</v>
      </c>
    </row>
    <row r="4" spans="1:13">
      <c r="A4" t="s">
        <v>59</v>
      </c>
      <c r="B4">
        <f>COUNTIF(Respondents!Z$2:Z$410,  $A4)</f>
        <v>35</v>
      </c>
      <c r="C4">
        <f>COUNTIF(Respondents!AA$2:AA$410,  $A4)</f>
        <v>9</v>
      </c>
      <c r="D4">
        <f>COUNTIF(Respondents!AB$2:AB$410,  $A4)</f>
        <v>40</v>
      </c>
      <c r="E4">
        <f>COUNTIF(Respondents!AC$2:AC$410,  $A4)</f>
        <v>36</v>
      </c>
      <c r="F4">
        <f>COUNTIF(Respondents!AD$2:AD$410,  $A4)</f>
        <v>8</v>
      </c>
      <c r="G4">
        <f>COUNTIF(Respondents!AE$2:AE$410,  $A4)</f>
        <v>15</v>
      </c>
      <c r="H4">
        <f>COUNTIF(Respondents!AF$2:AF$410,  $A4)</f>
        <v>25</v>
      </c>
      <c r="I4">
        <f>COUNTIF(Respondents!AG$2:AG$410,  $A4)</f>
        <v>47</v>
      </c>
      <c r="J4">
        <f>COUNTIF(Respondents!AH$2:AH$410,  $A4)</f>
        <v>15</v>
      </c>
      <c r="K4">
        <f>COUNTIF(Respondents!AI$2:AI$410,  $A4)</f>
        <v>13</v>
      </c>
      <c r="L4">
        <f>COUNTIF(Respondents!AJ$2:AJ$410,  $A4)</f>
        <v>13</v>
      </c>
      <c r="M4">
        <f>COUNTIF(Respondents!AK$2:AK$410,  $A4)</f>
        <v>12</v>
      </c>
    </row>
    <row r="5" spans="1:13">
      <c r="A5" t="s">
        <v>50</v>
      </c>
      <c r="B5">
        <f>COUNTIF(Respondents!Z$2:Z$410,  $A5)</f>
        <v>35</v>
      </c>
      <c r="C5">
        <f>COUNTIF(Respondents!AA$2:AA$410,  $A5)</f>
        <v>11</v>
      </c>
      <c r="D5">
        <f>COUNTIF(Respondents!AB$2:AB$410,  $A5)</f>
        <v>39</v>
      </c>
      <c r="E5">
        <f>COUNTIF(Respondents!AC$2:AC$410,  $A5)</f>
        <v>30</v>
      </c>
      <c r="F5">
        <f>COUNTIF(Respondents!AD$2:AD$410,  $A5)</f>
        <v>11</v>
      </c>
      <c r="G5">
        <f>COUNTIF(Respondents!AE$2:AE$410,  $A5)</f>
        <v>9</v>
      </c>
      <c r="H5">
        <f>COUNTIF(Respondents!AF$2:AF$410,  $A5)</f>
        <v>67</v>
      </c>
      <c r="I5">
        <f>COUNTIF(Respondents!AG$2:AG$410,  $A5)</f>
        <v>36</v>
      </c>
      <c r="J5">
        <f>COUNTIF(Respondents!AH$2:AH$410,  $A5)</f>
        <v>10</v>
      </c>
      <c r="K5">
        <f>COUNTIF(Respondents!AI$2:AI$410,  $A5)</f>
        <v>14</v>
      </c>
      <c r="L5">
        <f>COUNTIF(Respondents!AJ$2:AJ$410,  $A5)</f>
        <v>19</v>
      </c>
      <c r="M5">
        <f>COUNTIF(Respondents!AK$2:AK$410,  $A5)</f>
        <v>13</v>
      </c>
    </row>
    <row r="6" spans="1:13">
      <c r="A6" t="s">
        <v>101</v>
      </c>
      <c r="B6">
        <f>COUNTIF(Respondents!Z$2:Z$410,  $A6)</f>
        <v>3</v>
      </c>
      <c r="C6">
        <f>COUNTIF(Respondents!AA$2:AA$410,  $A6)</f>
        <v>1</v>
      </c>
      <c r="D6">
        <f>COUNTIF(Respondents!AB$2:AB$410,  $A6)</f>
        <v>1</v>
      </c>
      <c r="E6">
        <f>COUNTIF(Respondents!AC$2:AC$410,  $A6)</f>
        <v>0</v>
      </c>
      <c r="F6">
        <f>COUNTIF(Respondents!AD$2:AD$410,  $A6)</f>
        <v>59</v>
      </c>
      <c r="G6">
        <f>COUNTIF(Respondents!AE$2:AE$410,  $A6)</f>
        <v>2</v>
      </c>
      <c r="H6">
        <f>COUNTIF(Respondents!AF$2:AF$410,  $A6)</f>
        <v>3</v>
      </c>
      <c r="I6">
        <f>COUNTIF(Respondents!AG$2:AG$410,  $A6)</f>
        <v>2</v>
      </c>
      <c r="J6">
        <f>COUNTIF(Respondents!AH$2:AH$410,  $A6)</f>
        <v>52</v>
      </c>
      <c r="K6">
        <f>COUNTIF(Respondents!AI$2:AI$410,  $A6)</f>
        <v>1</v>
      </c>
      <c r="L6">
        <f>COUNTIF(Respondents!AJ$2:AJ$410,  $A6)</f>
        <v>3</v>
      </c>
      <c r="M6">
        <f>COUNTIF(Respondents!AK$2:AK$410,  $A6)</f>
        <v>3</v>
      </c>
    </row>
    <row r="7" spans="1:13">
      <c r="A7" t="s">
        <v>44</v>
      </c>
      <c r="B7">
        <f>COUNTIF(Respondents!Z$2:Z$410,  $A7)</f>
        <v>2</v>
      </c>
      <c r="C7">
        <f>COUNTIF(Respondents!AA$2:AA$410,  $A7)</f>
        <v>11</v>
      </c>
      <c r="D7">
        <f>COUNTIF(Respondents!AB$2:AB$410,  $A7)</f>
        <v>2</v>
      </c>
      <c r="E7">
        <f>COUNTIF(Respondents!AC$2:AC$410,  $A7)</f>
        <v>2</v>
      </c>
      <c r="F7">
        <f>COUNTIF(Respondents!AD$2:AD$410,  $A7)</f>
        <v>5</v>
      </c>
      <c r="G7">
        <f>COUNTIF(Respondents!AE$2:AE$410,  $A7)</f>
        <v>44</v>
      </c>
      <c r="H7">
        <f>COUNTIF(Respondents!AF$2:AF$410,  $A7)</f>
        <v>5</v>
      </c>
      <c r="I7">
        <f>COUNTIF(Respondents!AG$2:AG$410,  $A7)</f>
        <v>5</v>
      </c>
      <c r="J7">
        <f>COUNTIF(Respondents!AH$2:AH$410,  $A7)</f>
        <v>1</v>
      </c>
      <c r="K7">
        <f>COUNTIF(Respondents!AI$2:AI$410,  $A7)</f>
        <v>27</v>
      </c>
      <c r="L7">
        <f>COUNTIF(Respondents!AJ$2:AJ$410,  $A7)</f>
        <v>10</v>
      </c>
      <c r="M7">
        <f>COUNTIF(Respondents!AK$2:AK$410,  $A7)</f>
        <v>12</v>
      </c>
    </row>
    <row r="8" spans="1:13">
      <c r="A8" t="s">
        <v>43</v>
      </c>
      <c r="B8">
        <f>COUNTIF(Respondents!Z$2:Z$410,  $A8)</f>
        <v>18</v>
      </c>
      <c r="C8">
        <f>COUNTIF(Respondents!AA$2:AA$410,  $A8)</f>
        <v>12</v>
      </c>
      <c r="D8">
        <f>COUNTIF(Respondents!AB$2:AB$410,  $A8)</f>
        <v>26</v>
      </c>
      <c r="E8">
        <f>COUNTIF(Respondents!AC$2:AC$410,  $A8)</f>
        <v>46</v>
      </c>
      <c r="F8">
        <f>COUNTIF(Respondents!AD$2:AD$410,  $A8)</f>
        <v>8</v>
      </c>
      <c r="G8">
        <f>COUNTIF(Respondents!AE$2:AE$410,  $A8)</f>
        <v>9</v>
      </c>
      <c r="H8">
        <f>COUNTIF(Respondents!AF$2:AF$410,  $A8)</f>
        <v>56</v>
      </c>
      <c r="I8">
        <f>COUNTIF(Respondents!AG$2:AG$410,  $A8)</f>
        <v>28</v>
      </c>
      <c r="J8">
        <f>COUNTIF(Respondents!AH$2:AH$410,  $A8)</f>
        <v>8</v>
      </c>
      <c r="K8">
        <f>COUNTIF(Respondents!AI$2:AI$410,  $A8)</f>
        <v>13</v>
      </c>
      <c r="L8">
        <f>COUNTIF(Respondents!AJ$2:AJ$410,  $A8)</f>
        <v>4</v>
      </c>
      <c r="M8">
        <f>COUNTIF(Respondents!AK$2:AK$410,  $A8)</f>
        <v>9</v>
      </c>
    </row>
    <row r="9" spans="1:13">
      <c r="A9" t="s">
        <v>55</v>
      </c>
      <c r="B9">
        <f>COUNTIF(Respondents!Z$2:Z$410,  $A9)</f>
        <v>32</v>
      </c>
      <c r="C9">
        <f>COUNTIF(Respondents!AA$2:AA$410,  $A9)</f>
        <v>14</v>
      </c>
      <c r="D9">
        <f>COUNTIF(Respondents!AB$2:AB$410,  $A9)</f>
        <v>40</v>
      </c>
      <c r="E9">
        <f>COUNTIF(Respondents!AC$2:AC$410,  $A9)</f>
        <v>30</v>
      </c>
      <c r="F9">
        <f>COUNTIF(Respondents!AD$2:AD$410,  $A9)</f>
        <v>10</v>
      </c>
      <c r="G9">
        <f>COUNTIF(Respondents!AE$2:AE$410,  $A9)</f>
        <v>11</v>
      </c>
      <c r="H9">
        <f>COUNTIF(Respondents!AF$2:AF$410,  $A9)</f>
        <v>25</v>
      </c>
      <c r="I9">
        <f>COUNTIF(Respondents!AG$2:AG$410,  $A9)</f>
        <v>59</v>
      </c>
      <c r="J9">
        <f>COUNTIF(Respondents!AH$2:AH$410,  $A9)</f>
        <v>8</v>
      </c>
      <c r="K9">
        <f>COUNTIF(Respondents!AI$2:AI$410,  $A9)</f>
        <v>8</v>
      </c>
      <c r="L9">
        <f>COUNTIF(Respondents!AJ$2:AJ$410,  $A9)</f>
        <v>7</v>
      </c>
      <c r="M9">
        <f>COUNTIF(Respondents!AK$2:AK$410,  $A9)</f>
        <v>10</v>
      </c>
    </row>
    <row r="10" spans="1:13">
      <c r="A10" t="s">
        <v>221</v>
      </c>
      <c r="B10">
        <f>COUNTIF(Respondents!Z$2:Z$410,  $A10)</f>
        <v>0</v>
      </c>
      <c r="C10">
        <f>COUNTIF(Respondents!AA$2:AA$410,  $A10)</f>
        <v>2</v>
      </c>
      <c r="D10">
        <f>COUNTIF(Respondents!AB$2:AB$410,  $A10)</f>
        <v>1</v>
      </c>
      <c r="E10">
        <f>COUNTIF(Respondents!AC$2:AC$410,  $A10)</f>
        <v>1</v>
      </c>
      <c r="F10">
        <f>COUNTIF(Respondents!AD$2:AD$410,  $A10)</f>
        <v>49</v>
      </c>
      <c r="G10">
        <f>COUNTIF(Respondents!AE$2:AE$410,  $A10)</f>
        <v>1</v>
      </c>
      <c r="H10">
        <f>COUNTIF(Respondents!AF$2:AF$410,  $A10)</f>
        <v>2</v>
      </c>
      <c r="I10">
        <f>COUNTIF(Respondents!AG$2:AG$410,  $A10)</f>
        <v>0</v>
      </c>
      <c r="J10">
        <f>COUNTIF(Respondents!AH$2:AH$410,  $A10)</f>
        <v>48</v>
      </c>
      <c r="K10">
        <f>COUNTIF(Respondents!AI$2:AI$410,  $A10)</f>
        <v>5</v>
      </c>
      <c r="L10">
        <f>COUNTIF(Respondents!AJ$2:AJ$410,  $A10)</f>
        <v>1</v>
      </c>
      <c r="M10">
        <f>COUNTIF(Respondents!AK$2:AK$410,  $A10)</f>
        <v>1</v>
      </c>
    </row>
    <row r="11" spans="1:13">
      <c r="A11" t="s">
        <v>51</v>
      </c>
      <c r="B11">
        <f>COUNTIF(Respondents!Z$2:Z$410,  $A11)</f>
        <v>3</v>
      </c>
      <c r="C11">
        <f>COUNTIF(Respondents!AA$2:AA$410,  $A11)</f>
        <v>13</v>
      </c>
      <c r="D11">
        <f>COUNTIF(Respondents!AB$2:AB$410,  $A11)</f>
        <v>5</v>
      </c>
      <c r="E11">
        <f>COUNTIF(Respondents!AC$2:AC$410,  $A11)</f>
        <v>2</v>
      </c>
      <c r="F11">
        <f>COUNTIF(Respondents!AD$2:AD$410,  $A11)</f>
        <v>6</v>
      </c>
      <c r="G11">
        <f>COUNTIF(Respondents!AE$2:AE$410,  $A11)</f>
        <v>17</v>
      </c>
      <c r="H11">
        <f>COUNTIF(Respondents!AF$2:AF$410,  $A11)</f>
        <v>10</v>
      </c>
      <c r="I11">
        <f>COUNTIF(Respondents!AG$2:AG$410,  $A11)</f>
        <v>2</v>
      </c>
      <c r="J11">
        <f>COUNTIF(Respondents!AH$2:AH$410,  $A11)</f>
        <v>3</v>
      </c>
      <c r="K11">
        <f>COUNTIF(Respondents!AI$2:AI$410,  $A11)</f>
        <v>42</v>
      </c>
      <c r="L11">
        <f>COUNTIF(Respondents!AJ$2:AJ$410,  $A11)</f>
        <v>10</v>
      </c>
      <c r="M11">
        <f>COUNTIF(Respondents!AK$2:AK$410,  $A11)</f>
        <v>7</v>
      </c>
    </row>
    <row r="12" spans="1:13">
      <c r="A12" t="s">
        <v>71</v>
      </c>
      <c r="B12">
        <f>COUNTIF(Respondents!Z$2:Z$410,  $A12)</f>
        <v>35</v>
      </c>
      <c r="C12">
        <f>COUNTIF(Respondents!AA$2:AA$410,  $A12)</f>
        <v>20</v>
      </c>
      <c r="D12">
        <f>COUNTIF(Respondents!AB$2:AB$410,  $A12)</f>
        <v>2</v>
      </c>
      <c r="E12">
        <f>COUNTIF(Respondents!AC$2:AC$410,  $A12)</f>
        <v>8</v>
      </c>
      <c r="F12">
        <f>COUNTIF(Respondents!AD$2:AD$410,  $A12)</f>
        <v>8</v>
      </c>
      <c r="G12">
        <f>COUNTIF(Respondents!AE$2:AE$410,  $A12)</f>
        <v>18</v>
      </c>
      <c r="H12">
        <f>COUNTIF(Respondents!AF$2:AF$410,  $A12)</f>
        <v>7</v>
      </c>
      <c r="I12">
        <f>COUNTIF(Respondents!AG$2:AG$410,  $A12)</f>
        <v>7</v>
      </c>
      <c r="J12">
        <f>COUNTIF(Respondents!AH$2:AH$410,  $A12)</f>
        <v>7</v>
      </c>
      <c r="K12">
        <f>COUNTIF(Respondents!AI$2:AI$410,  $A12)</f>
        <v>23</v>
      </c>
      <c r="L12">
        <f>COUNTIF(Respondents!AJ$2:AJ$410,  $A12)</f>
        <v>55</v>
      </c>
      <c r="M12">
        <f>COUNTIF(Respondents!AK$2:AK$410,  $A12)</f>
        <v>26</v>
      </c>
    </row>
    <row r="13" spans="1:13">
      <c r="A13" t="s">
        <v>54</v>
      </c>
      <c r="B13">
        <f>COUNTIF(Respondents!Z$2:Z$410,  $A13)</f>
        <v>7</v>
      </c>
      <c r="C13">
        <f>COUNTIF(Respondents!AA$2:AA$410,  $A13)</f>
        <v>28</v>
      </c>
      <c r="D13">
        <f>COUNTIF(Respondents!AB$2:AB$410,  $A13)</f>
        <v>7</v>
      </c>
      <c r="E13">
        <f>COUNTIF(Respondents!AC$2:AC$410,  $A13)</f>
        <v>4</v>
      </c>
      <c r="F13">
        <f>COUNTIF(Respondents!AD$2:AD$410,  $A13)</f>
        <v>0</v>
      </c>
      <c r="G13">
        <f>COUNTIF(Respondents!AE$2:AE$410,  $A13)</f>
        <v>13</v>
      </c>
      <c r="H13">
        <f>COUNTIF(Respondents!AF$2:AF$410,  $A13)</f>
        <v>4</v>
      </c>
      <c r="I13">
        <f>COUNTIF(Respondents!AG$2:AG$410,  $A13)</f>
        <v>4</v>
      </c>
      <c r="J13">
        <f>COUNTIF(Respondents!AH$2:AH$410,  $A13)</f>
        <v>0</v>
      </c>
      <c r="K13">
        <f>COUNTIF(Respondents!AI$2:AI$410,  $A13)</f>
        <v>13</v>
      </c>
      <c r="L13">
        <f>COUNTIF(Respondents!AJ$2:AJ$410,  $A13)</f>
        <v>20</v>
      </c>
      <c r="M13">
        <f>COUNTIF(Respondents!AK$2:AK$410,  $A13)</f>
        <v>41</v>
      </c>
    </row>
    <row r="14" spans="1:13">
      <c r="A14" t="s">
        <v>1287</v>
      </c>
      <c r="B14">
        <f>COUNTIF(Respondents!Z$2:Z$410,  $A14)</f>
        <v>201</v>
      </c>
      <c r="C14">
        <f>COUNTIF(Respondents!AA$2:AA$410,  $A14)</f>
        <v>227</v>
      </c>
      <c r="D14">
        <f>COUNTIF(Respondents!AB$2:AB$410,  $A14)</f>
        <v>199</v>
      </c>
      <c r="E14">
        <f>COUNTIF(Respondents!AC$2:AC$410,  $A14)</f>
        <v>200</v>
      </c>
      <c r="F14">
        <f>COUNTIF(Respondents!AD$2:AD$410,  $A14)</f>
        <v>227</v>
      </c>
      <c r="G14">
        <f>COUNTIF(Respondents!AE$2:AE$410,  $A14)</f>
        <v>230</v>
      </c>
      <c r="H14">
        <f>COUNTIF(Respondents!AF$2:AF$410,  $A14)</f>
        <v>175</v>
      </c>
      <c r="I14">
        <f>COUNTIF(Respondents!AG$2:AG$410,  $A14)</f>
        <v>173</v>
      </c>
      <c r="J14">
        <f>COUNTIF(Respondents!AH$2:AH$410,  $A14)</f>
        <v>230</v>
      </c>
      <c r="K14">
        <f>COUNTIF(Respondents!AI$2:AI$410,  $A14)</f>
        <v>221</v>
      </c>
      <c r="L14">
        <f>COUNTIF(Respondents!AJ$2:AJ$410,  $A14)</f>
        <v>180</v>
      </c>
      <c r="M14">
        <f>COUNTIF(Respondents!AK$2:AK$410,  $A14)</f>
        <v>223</v>
      </c>
    </row>
    <row r="15" spans="1:13" ht="15">
      <c r="A15" s="12" t="s">
        <v>1288</v>
      </c>
      <c r="B15" s="12">
        <f t="shared" ref="B15:M15" si="0">SUM(B2:B14)</f>
        <v>409</v>
      </c>
      <c r="C15" s="12">
        <f t="shared" si="0"/>
        <v>409</v>
      </c>
      <c r="D15" s="12">
        <f t="shared" si="0"/>
        <v>409</v>
      </c>
      <c r="E15" s="12">
        <f t="shared" si="0"/>
        <v>409</v>
      </c>
      <c r="F15" s="12">
        <f t="shared" si="0"/>
        <v>409</v>
      </c>
      <c r="G15" s="12">
        <f t="shared" si="0"/>
        <v>409</v>
      </c>
      <c r="H15" s="12">
        <f t="shared" si="0"/>
        <v>409</v>
      </c>
      <c r="I15" s="12">
        <f t="shared" si="0"/>
        <v>409</v>
      </c>
      <c r="J15" s="12">
        <f t="shared" si="0"/>
        <v>409</v>
      </c>
      <c r="K15" s="12">
        <f t="shared" si="0"/>
        <v>409</v>
      </c>
      <c r="L15" s="12">
        <f t="shared" si="0"/>
        <v>409</v>
      </c>
      <c r="M15" s="12">
        <f t="shared" si="0"/>
        <v>409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F3C8-4795-4F4E-9D36-D31056C79A77}">
  <dimension ref="A1:M45"/>
  <sheetViews>
    <sheetView workbookViewId="0">
      <selection activeCell="E36" sqref="E36"/>
    </sheetView>
  </sheetViews>
  <sheetFormatPr defaultRowHeight="15"/>
  <cols>
    <col min="1" max="1" width="14.5" style="12" bestFit="1" customWidth="1"/>
  </cols>
  <sheetData>
    <row r="1" spans="1:13" s="12" customFormat="1">
      <c r="B1" s="12" t="s">
        <v>47</v>
      </c>
      <c r="C1" s="12" t="s">
        <v>46</v>
      </c>
      <c r="D1" s="12" t="s">
        <v>59</v>
      </c>
      <c r="E1" s="12" t="s">
        <v>50</v>
      </c>
      <c r="F1" s="12" t="s">
        <v>101</v>
      </c>
      <c r="G1" s="12" t="s">
        <v>44</v>
      </c>
      <c r="H1" s="12" t="s">
        <v>43</v>
      </c>
      <c r="I1" s="12" t="s">
        <v>55</v>
      </c>
      <c r="J1" s="12" t="s">
        <v>221</v>
      </c>
      <c r="K1" s="12" t="s">
        <v>51</v>
      </c>
      <c r="L1" s="12" t="s">
        <v>71</v>
      </c>
      <c r="M1" s="12" t="s">
        <v>54</v>
      </c>
    </row>
    <row r="2" spans="1:13">
      <c r="A2" s="12" t="s">
        <v>47</v>
      </c>
      <c r="B2" s="13"/>
      <c r="C2" s="13">
        <f>Similarity!C2/Similarity!C$15</f>
        <v>5.1344743276283619E-2</v>
      </c>
      <c r="D2" s="13">
        <f>Similarity!D2/Similarity!D$15</f>
        <v>0.10757946210268948</v>
      </c>
      <c r="E2" s="13">
        <f>Similarity!E2/Similarity!E$15</f>
        <v>0.1100244498777506</v>
      </c>
      <c r="F2" s="13">
        <f>Similarity!F2/Similarity!F$15</f>
        <v>3.1784841075794622E-2</v>
      </c>
      <c r="G2" s="13">
        <f>Similarity!G2/Similarity!G$15</f>
        <v>5.1344743276283619E-2</v>
      </c>
      <c r="H2" s="13">
        <f>Similarity!H2/Similarity!H$15</f>
        <v>6.6014669926650366E-2</v>
      </c>
      <c r="I2" s="13">
        <f>Similarity!I2/Similarity!I$15</f>
        <v>9.2909535452322736E-2</v>
      </c>
      <c r="J2" s="13">
        <f>Similarity!J2/Similarity!J$15</f>
        <v>5.623471882640587E-2</v>
      </c>
      <c r="K2" s="13">
        <f>Similarity!K2/Similarity!K$15</f>
        <v>2.4449877750611249E-2</v>
      </c>
      <c r="L2" s="13">
        <f>Similarity!L2/Similarity!L$15</f>
        <v>0.17848410757946209</v>
      </c>
      <c r="M2" s="13">
        <f>Similarity!M2/Similarity!M$15</f>
        <v>4.6454767726161368E-2</v>
      </c>
    </row>
    <row r="3" spans="1:13">
      <c r="A3" s="12" t="s">
        <v>46</v>
      </c>
      <c r="B3" s="13">
        <f>Similarity!B3/Similarity!B$15</f>
        <v>9.7799511002444987E-3</v>
      </c>
      <c r="C3" s="13"/>
      <c r="D3" s="13">
        <f>Similarity!D3/Similarity!D$15</f>
        <v>7.3349633251833741E-3</v>
      </c>
      <c r="E3" s="13">
        <f>Similarity!E3/Similarity!E$15</f>
        <v>1.2224938875305624E-2</v>
      </c>
      <c r="F3" s="13">
        <f>Similarity!F3/Similarity!F$15</f>
        <v>1.2224938875305624E-2</v>
      </c>
      <c r="G3" s="13">
        <f>Similarity!G3/Similarity!G$15</f>
        <v>4.6454767726161368E-2</v>
      </c>
      <c r="H3" s="13">
        <f>Similarity!H3/Similarity!H$15</f>
        <v>7.3349633251833741E-3</v>
      </c>
      <c r="I3" s="13">
        <f>Similarity!I3/Similarity!I$15</f>
        <v>1.9559902200488997E-2</v>
      </c>
      <c r="J3" s="13">
        <f>Similarity!J3/Similarity!J$15</f>
        <v>9.7799511002444987E-3</v>
      </c>
      <c r="K3" s="13">
        <f>Similarity!K3/Similarity!K$15</f>
        <v>4.6454767726161368E-2</v>
      </c>
      <c r="L3" s="13">
        <f>Similarity!L3/Similarity!L$15</f>
        <v>3.4229828850855744E-2</v>
      </c>
      <c r="M3" s="13">
        <f>Similarity!M3/Similarity!M$15</f>
        <v>8.0684596577017112E-2</v>
      </c>
    </row>
    <row r="4" spans="1:13">
      <c r="A4" s="12" t="s">
        <v>59</v>
      </c>
      <c r="B4" s="13">
        <f>Similarity!B4/Similarity!B$15</f>
        <v>8.557457212713937E-2</v>
      </c>
      <c r="C4" s="13">
        <f>Similarity!C4/Similarity!C$15</f>
        <v>2.2004889975550123E-2</v>
      </c>
      <c r="D4" s="13"/>
      <c r="E4" s="13">
        <f>Similarity!E4/Similarity!E$15</f>
        <v>8.8019559902200492E-2</v>
      </c>
      <c r="F4" s="13">
        <f>Similarity!F4/Similarity!F$15</f>
        <v>1.9559902200488997E-2</v>
      </c>
      <c r="G4" s="13">
        <f>Similarity!G4/Similarity!G$15</f>
        <v>3.6674816625916873E-2</v>
      </c>
      <c r="H4" s="13">
        <f>Similarity!H4/Similarity!H$15</f>
        <v>6.1124694376528114E-2</v>
      </c>
      <c r="I4" s="13">
        <f>Similarity!I4/Similarity!I$15</f>
        <v>0.11491442542787286</v>
      </c>
      <c r="J4" s="13">
        <f>Similarity!J4/Similarity!J$15</f>
        <v>3.6674816625916873E-2</v>
      </c>
      <c r="K4" s="13">
        <f>Similarity!K4/Similarity!K$15</f>
        <v>3.1784841075794622E-2</v>
      </c>
      <c r="L4" s="13">
        <f>Similarity!L4/Similarity!L$15</f>
        <v>3.1784841075794622E-2</v>
      </c>
      <c r="M4" s="13">
        <f>Similarity!M4/Similarity!M$15</f>
        <v>2.9339853300733496E-2</v>
      </c>
    </row>
    <row r="5" spans="1:13">
      <c r="A5" s="12" t="s">
        <v>50</v>
      </c>
      <c r="B5" s="13">
        <f>Similarity!B5/Similarity!B$15</f>
        <v>8.557457212713937E-2</v>
      </c>
      <c r="C5" s="13">
        <f>Similarity!C5/Similarity!C$15</f>
        <v>2.6894865525672371E-2</v>
      </c>
      <c r="D5" s="13">
        <f>Similarity!D5/Similarity!D$15</f>
        <v>9.5354523227383858E-2</v>
      </c>
      <c r="E5" s="13"/>
      <c r="F5" s="13">
        <f>Similarity!F5/Similarity!F$15</f>
        <v>2.6894865525672371E-2</v>
      </c>
      <c r="G5" s="13">
        <f>Similarity!G5/Similarity!G$15</f>
        <v>2.2004889975550123E-2</v>
      </c>
      <c r="H5" s="13">
        <f>Similarity!H5/Similarity!H$15</f>
        <v>0.16381418092909536</v>
      </c>
      <c r="I5" s="13">
        <f>Similarity!I5/Similarity!I$15</f>
        <v>8.8019559902200492E-2</v>
      </c>
      <c r="J5" s="13">
        <f>Similarity!J5/Similarity!J$15</f>
        <v>2.4449877750611249E-2</v>
      </c>
      <c r="K5" s="13">
        <f>Similarity!K5/Similarity!K$15</f>
        <v>3.4229828850855744E-2</v>
      </c>
      <c r="L5" s="13">
        <f>Similarity!L5/Similarity!L$15</f>
        <v>4.6454767726161368E-2</v>
      </c>
      <c r="M5" s="13">
        <f>Similarity!M5/Similarity!M$15</f>
        <v>3.1784841075794622E-2</v>
      </c>
    </row>
    <row r="6" spans="1:13">
      <c r="A6" s="12" t="s">
        <v>101</v>
      </c>
      <c r="B6" s="13">
        <f>Similarity!B6/Similarity!B$15</f>
        <v>7.3349633251833741E-3</v>
      </c>
      <c r="C6" s="13">
        <f>Similarity!C6/Similarity!C$15</f>
        <v>2.4449877750611247E-3</v>
      </c>
      <c r="D6" s="13">
        <f>Similarity!D6/Similarity!D$15</f>
        <v>2.4449877750611247E-3</v>
      </c>
      <c r="E6" s="13">
        <f>Similarity!E6/Similarity!E$15</f>
        <v>0</v>
      </c>
      <c r="F6" s="13"/>
      <c r="G6" s="13">
        <f>Similarity!G6/Similarity!G$15</f>
        <v>4.8899755501222494E-3</v>
      </c>
      <c r="H6" s="13">
        <f>Similarity!H6/Similarity!H$15</f>
        <v>7.3349633251833741E-3</v>
      </c>
      <c r="I6" s="13">
        <f>Similarity!I6/Similarity!I$15</f>
        <v>4.8899755501222494E-3</v>
      </c>
      <c r="J6" s="13">
        <f>Similarity!J6/Similarity!J$15</f>
        <v>0.12713936430317849</v>
      </c>
      <c r="K6" s="13">
        <f>Similarity!K6/Similarity!K$15</f>
        <v>2.4449877750611247E-3</v>
      </c>
      <c r="L6" s="13">
        <f>Similarity!L6/Similarity!L$15</f>
        <v>7.3349633251833741E-3</v>
      </c>
      <c r="M6" s="13">
        <f>Similarity!M6/Similarity!M$15</f>
        <v>7.3349633251833741E-3</v>
      </c>
    </row>
    <row r="7" spans="1:13">
      <c r="A7" s="12" t="s">
        <v>44</v>
      </c>
      <c r="B7" s="13">
        <f>Similarity!B7/Similarity!B$15</f>
        <v>4.8899755501222494E-3</v>
      </c>
      <c r="C7" s="13">
        <f>Similarity!C7/Similarity!C$15</f>
        <v>2.6894865525672371E-2</v>
      </c>
      <c r="D7" s="13">
        <f>Similarity!D7/Similarity!D$15</f>
        <v>4.8899755501222494E-3</v>
      </c>
      <c r="E7" s="13">
        <f>Similarity!E7/Similarity!E$15</f>
        <v>4.8899755501222494E-3</v>
      </c>
      <c r="F7" s="13">
        <f>Similarity!F7/Similarity!F$15</f>
        <v>1.2224938875305624E-2</v>
      </c>
      <c r="G7" s="13"/>
      <c r="H7" s="13">
        <f>Similarity!H7/Similarity!H$15</f>
        <v>1.2224938875305624E-2</v>
      </c>
      <c r="I7" s="13">
        <f>Similarity!I7/Similarity!I$15</f>
        <v>1.2224938875305624E-2</v>
      </c>
      <c r="J7" s="13">
        <f>Similarity!J7/Similarity!J$15</f>
        <v>2.4449877750611247E-3</v>
      </c>
      <c r="K7" s="13">
        <f>Similarity!K7/Similarity!K$15</f>
        <v>6.6014669926650366E-2</v>
      </c>
      <c r="L7" s="13">
        <f>Similarity!L7/Similarity!L$15</f>
        <v>2.4449877750611249E-2</v>
      </c>
      <c r="M7" s="13">
        <f>Similarity!M7/Similarity!M$15</f>
        <v>2.9339853300733496E-2</v>
      </c>
    </row>
    <row r="8" spans="1:13">
      <c r="A8" s="12" t="s">
        <v>43</v>
      </c>
      <c r="B8" s="13">
        <f>Similarity!B8/Similarity!B$15</f>
        <v>4.4009779951100246E-2</v>
      </c>
      <c r="C8" s="13">
        <f>Similarity!C8/Similarity!C$15</f>
        <v>2.9339853300733496E-2</v>
      </c>
      <c r="D8" s="13">
        <f>Similarity!D8/Similarity!D$15</f>
        <v>6.3569682151589244E-2</v>
      </c>
      <c r="E8" s="13">
        <f>Similarity!E8/Similarity!E$15</f>
        <v>0.11246943765281174</v>
      </c>
      <c r="F8" s="13">
        <f>Similarity!F8/Similarity!F$15</f>
        <v>1.9559902200488997E-2</v>
      </c>
      <c r="G8" s="13">
        <f>Similarity!G8/Similarity!G$15</f>
        <v>2.2004889975550123E-2</v>
      </c>
      <c r="H8" s="13"/>
      <c r="I8" s="13">
        <f>Similarity!I8/Similarity!I$15</f>
        <v>6.8459657701711488E-2</v>
      </c>
      <c r="J8" s="13">
        <f>Similarity!J8/Similarity!J$15</f>
        <v>1.9559902200488997E-2</v>
      </c>
      <c r="K8" s="13">
        <f>Similarity!K8/Similarity!K$15</f>
        <v>3.1784841075794622E-2</v>
      </c>
      <c r="L8" s="13">
        <f>Similarity!L8/Similarity!L$15</f>
        <v>9.7799511002444987E-3</v>
      </c>
      <c r="M8" s="13">
        <f>Similarity!M8/Similarity!M$15</f>
        <v>2.2004889975550123E-2</v>
      </c>
    </row>
    <row r="9" spans="1:13">
      <c r="A9" s="12" t="s">
        <v>55</v>
      </c>
      <c r="B9" s="13">
        <f>Similarity!B9/Similarity!B$15</f>
        <v>7.823960880195599E-2</v>
      </c>
      <c r="C9" s="13">
        <f>Similarity!C9/Similarity!C$15</f>
        <v>3.4229828850855744E-2</v>
      </c>
      <c r="D9" s="13">
        <f>Similarity!D9/Similarity!D$15</f>
        <v>9.7799511002444994E-2</v>
      </c>
      <c r="E9" s="13">
        <f>Similarity!E9/Similarity!E$15</f>
        <v>7.3349633251833746E-2</v>
      </c>
      <c r="F9" s="13">
        <f>Similarity!F9/Similarity!F$15</f>
        <v>2.4449877750611249E-2</v>
      </c>
      <c r="G9" s="13">
        <f>Similarity!G9/Similarity!G$15</f>
        <v>2.6894865525672371E-2</v>
      </c>
      <c r="H9" s="13">
        <f>Similarity!H9/Similarity!H$15</f>
        <v>6.1124694376528114E-2</v>
      </c>
      <c r="I9" s="13"/>
      <c r="J9" s="13">
        <f>Similarity!J9/Similarity!J$15</f>
        <v>1.9559902200488997E-2</v>
      </c>
      <c r="K9" s="13">
        <f>Similarity!K9/Similarity!K$15</f>
        <v>1.9559902200488997E-2</v>
      </c>
      <c r="L9" s="13">
        <f>Similarity!L9/Similarity!L$15</f>
        <v>1.7114914425427872E-2</v>
      </c>
      <c r="M9" s="13">
        <f>Similarity!M9/Similarity!M$15</f>
        <v>2.4449877750611249E-2</v>
      </c>
    </row>
    <row r="10" spans="1:13">
      <c r="A10" s="12" t="s">
        <v>221</v>
      </c>
      <c r="B10" s="13">
        <f>Similarity!B10/Similarity!B$15</f>
        <v>0</v>
      </c>
      <c r="C10" s="13">
        <f>Similarity!C10/Similarity!C$15</f>
        <v>4.8899755501222494E-3</v>
      </c>
      <c r="D10" s="13">
        <f>Similarity!D10/Similarity!D$15</f>
        <v>2.4449877750611247E-3</v>
      </c>
      <c r="E10" s="13">
        <f>Similarity!E10/Similarity!E$15</f>
        <v>2.4449877750611247E-3</v>
      </c>
      <c r="F10" s="13">
        <f>Similarity!F10/Similarity!F$15</f>
        <v>0.11980440097799511</v>
      </c>
      <c r="G10" s="13">
        <f>Similarity!G10/Similarity!G$15</f>
        <v>2.4449877750611247E-3</v>
      </c>
      <c r="H10" s="13">
        <f>Similarity!H10/Similarity!H$15</f>
        <v>4.8899755501222494E-3</v>
      </c>
      <c r="I10" s="13">
        <f>Similarity!I10/Similarity!I$15</f>
        <v>0</v>
      </c>
      <c r="J10" s="13"/>
      <c r="K10" s="13">
        <f>Similarity!K10/Similarity!K$15</f>
        <v>1.2224938875305624E-2</v>
      </c>
      <c r="L10" s="13">
        <f>Similarity!L10/Similarity!L$15</f>
        <v>2.4449877750611247E-3</v>
      </c>
      <c r="M10" s="13">
        <f>Similarity!M10/Similarity!M$15</f>
        <v>2.4449877750611247E-3</v>
      </c>
    </row>
    <row r="11" spans="1:13">
      <c r="A11" s="12" t="s">
        <v>51</v>
      </c>
      <c r="B11" s="13">
        <f>Similarity!B11/Similarity!B$15</f>
        <v>7.3349633251833741E-3</v>
      </c>
      <c r="C11" s="13">
        <f>Similarity!C11/Similarity!C$15</f>
        <v>3.1784841075794622E-2</v>
      </c>
      <c r="D11" s="13">
        <f>Similarity!D11/Similarity!D$15</f>
        <v>1.2224938875305624E-2</v>
      </c>
      <c r="E11" s="13">
        <f>Similarity!E11/Similarity!E$15</f>
        <v>4.8899755501222494E-3</v>
      </c>
      <c r="F11" s="13">
        <f>Similarity!F11/Similarity!F$15</f>
        <v>1.4669926650366748E-2</v>
      </c>
      <c r="G11" s="13">
        <f>Similarity!G11/Similarity!G$15</f>
        <v>4.1564792176039117E-2</v>
      </c>
      <c r="H11" s="13">
        <f>Similarity!H11/Similarity!H$15</f>
        <v>2.4449877750611249E-2</v>
      </c>
      <c r="I11" s="13">
        <f>Similarity!I11/Similarity!I$15</f>
        <v>4.8899755501222494E-3</v>
      </c>
      <c r="J11" s="13">
        <f>Similarity!J11/Similarity!J$15</f>
        <v>7.3349633251833741E-3</v>
      </c>
      <c r="K11" s="13"/>
      <c r="L11" s="13">
        <f>Similarity!L11/Similarity!L$15</f>
        <v>2.4449877750611249E-2</v>
      </c>
      <c r="M11" s="13">
        <f>Similarity!M11/Similarity!M$15</f>
        <v>1.7114914425427872E-2</v>
      </c>
    </row>
    <row r="12" spans="1:13">
      <c r="A12" s="12" t="s">
        <v>71</v>
      </c>
      <c r="B12" s="13">
        <f>Similarity!B12/Similarity!B$15</f>
        <v>8.557457212713937E-2</v>
      </c>
      <c r="C12" s="13">
        <f>Similarity!C12/Similarity!C$15</f>
        <v>4.8899755501222497E-2</v>
      </c>
      <c r="D12" s="13">
        <f>Similarity!D12/Similarity!D$15</f>
        <v>4.8899755501222494E-3</v>
      </c>
      <c r="E12" s="13">
        <f>Similarity!E12/Similarity!E$15</f>
        <v>1.9559902200488997E-2</v>
      </c>
      <c r="F12" s="13">
        <f>Similarity!F12/Similarity!F$15</f>
        <v>1.9559902200488997E-2</v>
      </c>
      <c r="G12" s="13">
        <f>Similarity!G12/Similarity!G$15</f>
        <v>4.4009779951100246E-2</v>
      </c>
      <c r="H12" s="13">
        <f>Similarity!H12/Similarity!H$15</f>
        <v>1.7114914425427872E-2</v>
      </c>
      <c r="I12" s="13">
        <f>Similarity!I12/Similarity!I$15</f>
        <v>1.7114914425427872E-2</v>
      </c>
      <c r="J12" s="13">
        <f>Similarity!J12/Similarity!J$15</f>
        <v>1.7114914425427872E-2</v>
      </c>
      <c r="K12" s="13">
        <f>Similarity!K12/Similarity!K$15</f>
        <v>5.623471882640587E-2</v>
      </c>
      <c r="L12" s="13"/>
      <c r="M12" s="13">
        <f>Similarity!M12/Similarity!M$15</f>
        <v>6.3569682151589244E-2</v>
      </c>
    </row>
    <row r="13" spans="1:13">
      <c r="A13" s="12" t="s">
        <v>54</v>
      </c>
      <c r="B13" s="13">
        <f>Similarity!B13/Similarity!B$15</f>
        <v>1.7114914425427872E-2</v>
      </c>
      <c r="C13" s="13">
        <f>Similarity!C13/Similarity!C$15</f>
        <v>6.8459657701711488E-2</v>
      </c>
      <c r="D13" s="13">
        <f>Similarity!D13/Similarity!D$15</f>
        <v>1.7114914425427872E-2</v>
      </c>
      <c r="E13" s="13">
        <f>Similarity!E13/Similarity!E$15</f>
        <v>9.7799511002444987E-3</v>
      </c>
      <c r="F13" s="13">
        <f>Similarity!F13/Similarity!F$15</f>
        <v>0</v>
      </c>
      <c r="G13" s="13">
        <f>Similarity!G13/Similarity!G$15</f>
        <v>3.1784841075794622E-2</v>
      </c>
      <c r="H13" s="13">
        <f>Similarity!H13/Similarity!H$15</f>
        <v>9.7799511002444987E-3</v>
      </c>
      <c r="I13" s="13">
        <f>Similarity!I13/Similarity!I$15</f>
        <v>9.7799511002444987E-3</v>
      </c>
      <c r="J13" s="13">
        <f>Similarity!J13/Similarity!J$15</f>
        <v>0</v>
      </c>
      <c r="K13" s="13">
        <f>Similarity!K13/Similarity!K$15</f>
        <v>3.1784841075794622E-2</v>
      </c>
      <c r="L13" s="13">
        <f>Similarity!L13/Similarity!L$15</f>
        <v>4.8899755501222497E-2</v>
      </c>
      <c r="M13" s="13"/>
    </row>
    <row r="16" spans="1:13">
      <c r="A16" s="14" t="s">
        <v>1289</v>
      </c>
    </row>
    <row r="17" spans="1:13" s="12" customFormat="1">
      <c r="A17" s="12">
        <f t="array" ref="A17:M29">TRANSPOSE(A1:M13)</f>
        <v>0</v>
      </c>
      <c r="B17" s="12" t="str">
        <v>Blues</v>
      </c>
      <c r="C17" s="12" t="str">
        <v>Brumbies</v>
      </c>
      <c r="D17" s="12" t="str">
        <v>Chiefs</v>
      </c>
      <c r="E17" s="12" t="str">
        <v>Crusaders</v>
      </c>
      <c r="F17" s="12" t="str">
        <v>Drua</v>
      </c>
      <c r="G17" s="12" t="str">
        <v>Force</v>
      </c>
      <c r="H17" s="12" t="str">
        <v>Highlanders</v>
      </c>
      <c r="I17" s="12" t="str">
        <v>Hurricanes</v>
      </c>
      <c r="J17" s="12" t="str">
        <v>Moana Pasifika</v>
      </c>
      <c r="K17" s="12" t="str">
        <v>Rebels</v>
      </c>
      <c r="L17" s="12" t="str">
        <v>Reds</v>
      </c>
      <c r="M17" s="12" t="str">
        <v>Waratahs</v>
      </c>
    </row>
    <row r="18" spans="1:13">
      <c r="A18" s="12" t="str">
        <v>Blues</v>
      </c>
      <c r="B18" s="13">
        <v>0</v>
      </c>
      <c r="C18" s="13">
        <v>9.7799511002444987E-3</v>
      </c>
      <c r="D18" s="13">
        <v>8.557457212713937E-2</v>
      </c>
      <c r="E18" s="13">
        <v>8.557457212713937E-2</v>
      </c>
      <c r="F18" s="13">
        <v>7.3349633251833741E-3</v>
      </c>
      <c r="G18" s="13">
        <v>4.8899755501222494E-3</v>
      </c>
      <c r="H18" s="13">
        <v>4.4009779951100246E-2</v>
      </c>
      <c r="I18" s="13">
        <v>7.823960880195599E-2</v>
      </c>
      <c r="J18" s="13">
        <v>0</v>
      </c>
      <c r="K18" s="13">
        <v>7.3349633251833741E-3</v>
      </c>
      <c r="L18" s="13">
        <v>8.557457212713937E-2</v>
      </c>
      <c r="M18" s="13">
        <v>1.7114914425427872E-2</v>
      </c>
    </row>
    <row r="19" spans="1:13">
      <c r="A19" s="12" t="str">
        <v>Brumbies</v>
      </c>
      <c r="B19" s="13">
        <v>5.1344743276283619E-2</v>
      </c>
      <c r="C19" s="13">
        <v>0</v>
      </c>
      <c r="D19" s="13">
        <v>2.2004889975550123E-2</v>
      </c>
      <c r="E19" s="13">
        <v>2.6894865525672371E-2</v>
      </c>
      <c r="F19" s="13">
        <v>2.4449877750611247E-3</v>
      </c>
      <c r="G19" s="13">
        <v>2.6894865525672371E-2</v>
      </c>
      <c r="H19" s="13">
        <v>2.9339853300733496E-2</v>
      </c>
      <c r="I19" s="13">
        <v>3.4229828850855744E-2</v>
      </c>
      <c r="J19" s="13">
        <v>4.8899755501222494E-3</v>
      </c>
      <c r="K19" s="13">
        <v>3.1784841075794622E-2</v>
      </c>
      <c r="L19" s="13">
        <v>4.8899755501222497E-2</v>
      </c>
      <c r="M19" s="13">
        <v>6.8459657701711488E-2</v>
      </c>
    </row>
    <row r="20" spans="1:13">
      <c r="A20" s="12" t="str">
        <v>Chiefs</v>
      </c>
      <c r="B20" s="13">
        <v>0.10757946210268948</v>
      </c>
      <c r="C20" s="13">
        <v>7.3349633251833741E-3</v>
      </c>
      <c r="D20" s="13">
        <v>0</v>
      </c>
      <c r="E20" s="13">
        <v>9.5354523227383858E-2</v>
      </c>
      <c r="F20" s="13">
        <v>2.4449877750611247E-3</v>
      </c>
      <c r="G20" s="13">
        <v>4.8899755501222494E-3</v>
      </c>
      <c r="H20" s="13">
        <v>6.3569682151589244E-2</v>
      </c>
      <c r="I20" s="13">
        <v>9.7799511002444994E-2</v>
      </c>
      <c r="J20" s="13">
        <v>2.4449877750611247E-3</v>
      </c>
      <c r="K20" s="13">
        <v>1.2224938875305624E-2</v>
      </c>
      <c r="L20" s="13">
        <v>4.8899755501222494E-3</v>
      </c>
      <c r="M20" s="13">
        <v>1.7114914425427872E-2</v>
      </c>
    </row>
    <row r="21" spans="1:13">
      <c r="A21" s="12" t="str">
        <v>Crusaders</v>
      </c>
      <c r="B21" s="13">
        <v>0.1100244498777506</v>
      </c>
      <c r="C21" s="13">
        <v>1.2224938875305624E-2</v>
      </c>
      <c r="D21" s="13">
        <v>8.8019559902200492E-2</v>
      </c>
      <c r="E21" s="13">
        <v>0</v>
      </c>
      <c r="F21" s="13">
        <v>0</v>
      </c>
      <c r="G21" s="13">
        <v>4.8899755501222494E-3</v>
      </c>
      <c r="H21" s="13">
        <v>0.11246943765281174</v>
      </c>
      <c r="I21" s="13">
        <v>7.3349633251833746E-2</v>
      </c>
      <c r="J21" s="13">
        <v>2.4449877750611247E-3</v>
      </c>
      <c r="K21" s="13">
        <v>4.8899755501222494E-3</v>
      </c>
      <c r="L21" s="13">
        <v>1.9559902200488997E-2</v>
      </c>
      <c r="M21" s="13">
        <v>9.7799511002444987E-3</v>
      </c>
    </row>
    <row r="22" spans="1:13">
      <c r="A22" s="12" t="str">
        <v>Drua</v>
      </c>
      <c r="B22" s="13">
        <v>3.1784841075794622E-2</v>
      </c>
      <c r="C22" s="13">
        <v>1.2224938875305624E-2</v>
      </c>
      <c r="D22" s="13">
        <v>1.9559902200488997E-2</v>
      </c>
      <c r="E22" s="13">
        <v>2.6894865525672371E-2</v>
      </c>
      <c r="F22" s="13">
        <v>0</v>
      </c>
      <c r="G22" s="13">
        <v>1.2224938875305624E-2</v>
      </c>
      <c r="H22" s="13">
        <v>1.9559902200488997E-2</v>
      </c>
      <c r="I22" s="13">
        <v>2.4449877750611249E-2</v>
      </c>
      <c r="J22" s="13">
        <v>0.11980440097799511</v>
      </c>
      <c r="K22" s="13">
        <v>1.4669926650366748E-2</v>
      </c>
      <c r="L22" s="13">
        <v>1.9559902200488997E-2</v>
      </c>
      <c r="M22" s="13">
        <v>0</v>
      </c>
    </row>
    <row r="23" spans="1:13">
      <c r="A23" s="12" t="str">
        <v>Force</v>
      </c>
      <c r="B23" s="13">
        <v>5.1344743276283619E-2</v>
      </c>
      <c r="C23" s="13">
        <v>4.6454767726161368E-2</v>
      </c>
      <c r="D23" s="13">
        <v>3.6674816625916873E-2</v>
      </c>
      <c r="E23" s="13">
        <v>2.2004889975550123E-2</v>
      </c>
      <c r="F23" s="13">
        <v>4.8899755501222494E-3</v>
      </c>
      <c r="G23" s="13">
        <v>0</v>
      </c>
      <c r="H23" s="13">
        <v>2.2004889975550123E-2</v>
      </c>
      <c r="I23" s="13">
        <v>2.6894865525672371E-2</v>
      </c>
      <c r="J23" s="13">
        <v>2.4449877750611247E-3</v>
      </c>
      <c r="K23" s="13">
        <v>4.1564792176039117E-2</v>
      </c>
      <c r="L23" s="13">
        <v>4.4009779951100246E-2</v>
      </c>
      <c r="M23" s="13">
        <v>3.1784841075794622E-2</v>
      </c>
    </row>
    <row r="24" spans="1:13">
      <c r="A24" s="12" t="str">
        <v>Highlanders</v>
      </c>
      <c r="B24" s="13">
        <v>6.6014669926650366E-2</v>
      </c>
      <c r="C24" s="13">
        <v>7.3349633251833741E-3</v>
      </c>
      <c r="D24" s="13">
        <v>6.1124694376528114E-2</v>
      </c>
      <c r="E24" s="13">
        <v>0.16381418092909536</v>
      </c>
      <c r="F24" s="13">
        <v>7.3349633251833741E-3</v>
      </c>
      <c r="G24" s="13">
        <v>1.2224938875305624E-2</v>
      </c>
      <c r="H24" s="13">
        <v>0</v>
      </c>
      <c r="I24" s="13">
        <v>6.1124694376528114E-2</v>
      </c>
      <c r="J24" s="13">
        <v>4.8899755501222494E-3</v>
      </c>
      <c r="K24" s="13">
        <v>2.4449877750611249E-2</v>
      </c>
      <c r="L24" s="13">
        <v>1.7114914425427872E-2</v>
      </c>
      <c r="M24" s="13">
        <v>9.7799511002444987E-3</v>
      </c>
    </row>
    <row r="25" spans="1:13">
      <c r="A25" s="12" t="str">
        <v>Hurricanes</v>
      </c>
      <c r="B25" s="13">
        <v>9.2909535452322736E-2</v>
      </c>
      <c r="C25" s="13">
        <v>1.9559902200488997E-2</v>
      </c>
      <c r="D25" s="13">
        <v>0.11491442542787286</v>
      </c>
      <c r="E25" s="13">
        <v>8.8019559902200492E-2</v>
      </c>
      <c r="F25" s="13">
        <v>4.8899755501222494E-3</v>
      </c>
      <c r="G25" s="13">
        <v>1.2224938875305624E-2</v>
      </c>
      <c r="H25" s="13">
        <v>6.8459657701711488E-2</v>
      </c>
      <c r="I25" s="13">
        <v>0</v>
      </c>
      <c r="J25" s="13">
        <v>0</v>
      </c>
      <c r="K25" s="13">
        <v>4.8899755501222494E-3</v>
      </c>
      <c r="L25" s="13">
        <v>1.7114914425427872E-2</v>
      </c>
      <c r="M25" s="13">
        <v>9.7799511002444987E-3</v>
      </c>
    </row>
    <row r="26" spans="1:13">
      <c r="A26" s="12" t="str">
        <v>Moana Pasifika</v>
      </c>
      <c r="B26" s="13">
        <v>5.623471882640587E-2</v>
      </c>
      <c r="C26" s="13">
        <v>9.7799511002444987E-3</v>
      </c>
      <c r="D26" s="13">
        <v>3.6674816625916873E-2</v>
      </c>
      <c r="E26" s="13">
        <v>2.4449877750611249E-2</v>
      </c>
      <c r="F26" s="13">
        <v>0.12713936430317849</v>
      </c>
      <c r="G26" s="13">
        <v>2.4449877750611247E-3</v>
      </c>
      <c r="H26" s="13">
        <v>1.9559902200488997E-2</v>
      </c>
      <c r="I26" s="13">
        <v>1.9559902200488997E-2</v>
      </c>
      <c r="J26" s="13">
        <v>0</v>
      </c>
      <c r="K26" s="13">
        <v>7.3349633251833741E-3</v>
      </c>
      <c r="L26" s="13">
        <v>1.7114914425427872E-2</v>
      </c>
      <c r="M26" s="13">
        <v>0</v>
      </c>
    </row>
    <row r="27" spans="1:13">
      <c r="A27" s="12" t="str">
        <v>Rebels</v>
      </c>
      <c r="B27" s="13">
        <v>2.4449877750611249E-2</v>
      </c>
      <c r="C27" s="13">
        <v>4.6454767726161368E-2</v>
      </c>
      <c r="D27" s="13">
        <v>3.1784841075794622E-2</v>
      </c>
      <c r="E27" s="13">
        <v>3.4229828850855744E-2</v>
      </c>
      <c r="F27" s="13">
        <v>2.4449877750611247E-3</v>
      </c>
      <c r="G27" s="13">
        <v>6.6014669926650366E-2</v>
      </c>
      <c r="H27" s="13">
        <v>3.1784841075794622E-2</v>
      </c>
      <c r="I27" s="13">
        <v>1.9559902200488997E-2</v>
      </c>
      <c r="J27" s="13">
        <v>1.2224938875305624E-2</v>
      </c>
      <c r="K27" s="13">
        <v>0</v>
      </c>
      <c r="L27" s="13">
        <v>5.623471882640587E-2</v>
      </c>
      <c r="M27" s="13">
        <v>3.1784841075794622E-2</v>
      </c>
    </row>
    <row r="28" spans="1:13">
      <c r="A28" s="12" t="str">
        <v>Reds</v>
      </c>
      <c r="B28" s="13">
        <v>0.17848410757946209</v>
      </c>
      <c r="C28" s="13">
        <v>3.4229828850855744E-2</v>
      </c>
      <c r="D28" s="13">
        <v>3.1784841075794622E-2</v>
      </c>
      <c r="E28" s="13">
        <v>4.6454767726161368E-2</v>
      </c>
      <c r="F28" s="13">
        <v>7.3349633251833741E-3</v>
      </c>
      <c r="G28" s="13">
        <v>2.4449877750611249E-2</v>
      </c>
      <c r="H28" s="13">
        <v>9.7799511002444987E-3</v>
      </c>
      <c r="I28" s="13">
        <v>1.7114914425427872E-2</v>
      </c>
      <c r="J28" s="13">
        <v>2.4449877750611247E-3</v>
      </c>
      <c r="K28" s="13">
        <v>2.4449877750611249E-2</v>
      </c>
      <c r="L28" s="13">
        <v>0</v>
      </c>
      <c r="M28" s="13">
        <v>4.8899755501222497E-2</v>
      </c>
    </row>
    <row r="29" spans="1:13">
      <c r="A29" s="12" t="str">
        <v>Waratahs</v>
      </c>
      <c r="B29" s="13">
        <v>4.6454767726161368E-2</v>
      </c>
      <c r="C29" s="13">
        <v>8.0684596577017112E-2</v>
      </c>
      <c r="D29" s="13">
        <v>2.9339853300733496E-2</v>
      </c>
      <c r="E29" s="13">
        <v>3.1784841075794622E-2</v>
      </c>
      <c r="F29" s="13">
        <v>7.3349633251833741E-3</v>
      </c>
      <c r="G29" s="13">
        <v>2.9339853300733496E-2</v>
      </c>
      <c r="H29" s="13">
        <v>2.2004889975550123E-2</v>
      </c>
      <c r="I29" s="13">
        <v>2.4449877750611249E-2</v>
      </c>
      <c r="J29" s="13">
        <v>2.4449877750611247E-3</v>
      </c>
      <c r="K29" s="13">
        <v>1.7114914425427872E-2</v>
      </c>
      <c r="L29" s="13">
        <v>6.3569682151589244E-2</v>
      </c>
      <c r="M29" s="13">
        <v>0</v>
      </c>
    </row>
    <row r="32" spans="1:13">
      <c r="A32" s="14" t="s">
        <v>1290</v>
      </c>
    </row>
    <row r="33" spans="1:13" s="12" customFormat="1">
      <c r="B33" s="12" t="s">
        <v>47</v>
      </c>
      <c r="C33" s="12" t="s">
        <v>46</v>
      </c>
      <c r="D33" s="12" t="s">
        <v>59</v>
      </c>
      <c r="E33" s="12" t="s">
        <v>50</v>
      </c>
      <c r="F33" s="12" t="s">
        <v>101</v>
      </c>
      <c r="G33" s="12" t="s">
        <v>44</v>
      </c>
      <c r="H33" s="12" t="s">
        <v>43</v>
      </c>
      <c r="I33" s="12" t="s">
        <v>55</v>
      </c>
      <c r="J33" s="12" t="s">
        <v>221</v>
      </c>
      <c r="K33" s="12" t="s">
        <v>51</v>
      </c>
      <c r="L33" s="12" t="s">
        <v>71</v>
      </c>
      <c r="M33" s="12" t="s">
        <v>54</v>
      </c>
    </row>
    <row r="34" spans="1:13">
      <c r="A34" s="12" t="s">
        <v>47</v>
      </c>
      <c r="B34" s="13">
        <f t="shared" ref="B34:M34" si="0">B2+B18</f>
        <v>0</v>
      </c>
      <c r="C34" s="13">
        <f t="shared" si="0"/>
        <v>6.1124694376528121E-2</v>
      </c>
      <c r="D34" s="13">
        <f t="shared" si="0"/>
        <v>0.19315403422982885</v>
      </c>
      <c r="E34" s="13">
        <f t="shared" si="0"/>
        <v>0.19559902200488999</v>
      </c>
      <c r="F34" s="13">
        <f t="shared" si="0"/>
        <v>3.9119804400977995E-2</v>
      </c>
      <c r="G34" s="13">
        <f t="shared" si="0"/>
        <v>5.623471882640587E-2</v>
      </c>
      <c r="H34" s="13">
        <f t="shared" si="0"/>
        <v>0.11002444987775062</v>
      </c>
      <c r="I34" s="13">
        <f t="shared" si="0"/>
        <v>0.17114914425427874</v>
      </c>
      <c r="J34" s="13">
        <f t="shared" si="0"/>
        <v>5.623471882640587E-2</v>
      </c>
      <c r="K34" s="13">
        <f t="shared" si="0"/>
        <v>3.1784841075794622E-2</v>
      </c>
      <c r="L34" s="13">
        <f t="shared" si="0"/>
        <v>0.26405867970660146</v>
      </c>
      <c r="M34" s="13">
        <f t="shared" si="0"/>
        <v>6.3569682151589244E-2</v>
      </c>
    </row>
    <row r="35" spans="1:13">
      <c r="A35" s="12" t="s">
        <v>46</v>
      </c>
      <c r="B35" s="13">
        <f t="shared" ref="B35:M35" si="1">B3+B19</f>
        <v>6.1124694376528121E-2</v>
      </c>
      <c r="C35" s="13">
        <f t="shared" si="1"/>
        <v>0</v>
      </c>
      <c r="D35" s="13">
        <f t="shared" si="1"/>
        <v>2.9339853300733496E-2</v>
      </c>
      <c r="E35" s="13">
        <f t="shared" si="1"/>
        <v>3.9119804400977995E-2</v>
      </c>
      <c r="F35" s="13">
        <f t="shared" si="1"/>
        <v>1.466992665036675E-2</v>
      </c>
      <c r="G35" s="13">
        <f t="shared" si="1"/>
        <v>7.3349633251833746E-2</v>
      </c>
      <c r="H35" s="13">
        <f t="shared" si="1"/>
        <v>3.6674816625916873E-2</v>
      </c>
      <c r="I35" s="13">
        <f t="shared" si="1"/>
        <v>5.3789731051344741E-2</v>
      </c>
      <c r="J35" s="13">
        <f t="shared" si="1"/>
        <v>1.4669926650366748E-2</v>
      </c>
      <c r="K35" s="13">
        <f t="shared" si="1"/>
        <v>7.823960880195599E-2</v>
      </c>
      <c r="L35" s="13">
        <f t="shared" si="1"/>
        <v>8.3129584352078234E-2</v>
      </c>
      <c r="M35" s="13">
        <f t="shared" si="1"/>
        <v>0.1491442542787286</v>
      </c>
    </row>
    <row r="36" spans="1:13">
      <c r="A36" s="12" t="s">
        <v>59</v>
      </c>
      <c r="B36" s="13">
        <f t="shared" ref="B36:M36" si="2">B4+B20</f>
        <v>0.19315403422982885</v>
      </c>
      <c r="C36" s="13">
        <f t="shared" si="2"/>
        <v>2.9339853300733496E-2</v>
      </c>
      <c r="D36" s="13">
        <f t="shared" si="2"/>
        <v>0</v>
      </c>
      <c r="E36" s="13">
        <f t="shared" si="2"/>
        <v>0.18337408312958436</v>
      </c>
      <c r="F36" s="13">
        <f t="shared" si="2"/>
        <v>2.2004889975550123E-2</v>
      </c>
      <c r="G36" s="13">
        <f t="shared" si="2"/>
        <v>4.1564792176039124E-2</v>
      </c>
      <c r="H36" s="13">
        <f t="shared" si="2"/>
        <v>0.12469437652811735</v>
      </c>
      <c r="I36" s="13">
        <f t="shared" si="2"/>
        <v>0.21271393643031786</v>
      </c>
      <c r="J36" s="13">
        <f t="shared" si="2"/>
        <v>3.9119804400977995E-2</v>
      </c>
      <c r="K36" s="13">
        <f t="shared" si="2"/>
        <v>4.4009779951100246E-2</v>
      </c>
      <c r="L36" s="13">
        <f t="shared" si="2"/>
        <v>3.6674816625916873E-2</v>
      </c>
      <c r="M36" s="13">
        <f t="shared" si="2"/>
        <v>4.6454767726161368E-2</v>
      </c>
    </row>
    <row r="37" spans="1:13">
      <c r="A37" s="12" t="s">
        <v>50</v>
      </c>
      <c r="B37" s="13">
        <f t="shared" ref="B37:M37" si="3">B5+B21</f>
        <v>0.19559902200488999</v>
      </c>
      <c r="C37" s="13">
        <f t="shared" si="3"/>
        <v>3.9119804400977995E-2</v>
      </c>
      <c r="D37" s="13">
        <f t="shared" si="3"/>
        <v>0.18337408312958436</v>
      </c>
      <c r="E37" s="13">
        <f t="shared" si="3"/>
        <v>0</v>
      </c>
      <c r="F37" s="13">
        <f t="shared" si="3"/>
        <v>2.6894865525672371E-2</v>
      </c>
      <c r="G37" s="13">
        <f t="shared" si="3"/>
        <v>2.6894865525672371E-2</v>
      </c>
      <c r="H37" s="13">
        <f t="shared" si="3"/>
        <v>0.27628361858190709</v>
      </c>
      <c r="I37" s="13">
        <f t="shared" si="3"/>
        <v>0.16136919315403425</v>
      </c>
      <c r="J37" s="13">
        <f t="shared" si="3"/>
        <v>2.6894865525672374E-2</v>
      </c>
      <c r="K37" s="13">
        <f t="shared" si="3"/>
        <v>3.9119804400977995E-2</v>
      </c>
      <c r="L37" s="13">
        <f t="shared" si="3"/>
        <v>6.6014669926650366E-2</v>
      </c>
      <c r="M37" s="13">
        <f t="shared" si="3"/>
        <v>4.1564792176039117E-2</v>
      </c>
    </row>
    <row r="38" spans="1:13">
      <c r="A38" s="12" t="s">
        <v>101</v>
      </c>
      <c r="B38" s="13">
        <f t="shared" ref="B38:M38" si="4">B6+B22</f>
        <v>3.9119804400977995E-2</v>
      </c>
      <c r="C38" s="13">
        <f t="shared" si="4"/>
        <v>1.466992665036675E-2</v>
      </c>
      <c r="D38" s="13">
        <f t="shared" si="4"/>
        <v>2.2004889975550123E-2</v>
      </c>
      <c r="E38" s="13">
        <f t="shared" si="4"/>
        <v>2.6894865525672371E-2</v>
      </c>
      <c r="F38" s="13">
        <f t="shared" si="4"/>
        <v>0</v>
      </c>
      <c r="G38" s="13">
        <f t="shared" si="4"/>
        <v>1.7114914425427875E-2</v>
      </c>
      <c r="H38" s="13">
        <f t="shared" si="4"/>
        <v>2.6894865525672371E-2</v>
      </c>
      <c r="I38" s="13">
        <f t="shared" si="4"/>
        <v>2.93398533007335E-2</v>
      </c>
      <c r="J38" s="13">
        <f t="shared" si="4"/>
        <v>0.24694376528117359</v>
      </c>
      <c r="K38" s="13">
        <f t="shared" si="4"/>
        <v>1.7114914425427872E-2</v>
      </c>
      <c r="L38" s="13">
        <f t="shared" si="4"/>
        <v>2.6894865525672371E-2</v>
      </c>
      <c r="M38" s="13">
        <f t="shared" si="4"/>
        <v>7.3349633251833741E-3</v>
      </c>
    </row>
    <row r="39" spans="1:13">
      <c r="A39" s="12" t="s">
        <v>44</v>
      </c>
      <c r="B39" s="13">
        <f t="shared" ref="B39:M39" si="5">B7+B23</f>
        <v>5.623471882640587E-2</v>
      </c>
      <c r="C39" s="13">
        <f t="shared" si="5"/>
        <v>7.3349633251833746E-2</v>
      </c>
      <c r="D39" s="13">
        <f t="shared" si="5"/>
        <v>4.1564792176039124E-2</v>
      </c>
      <c r="E39" s="13">
        <f t="shared" si="5"/>
        <v>2.6894865525672371E-2</v>
      </c>
      <c r="F39" s="13">
        <f t="shared" si="5"/>
        <v>1.7114914425427875E-2</v>
      </c>
      <c r="G39" s="13">
        <f t="shared" si="5"/>
        <v>0</v>
      </c>
      <c r="H39" s="13">
        <f t="shared" si="5"/>
        <v>3.4229828850855751E-2</v>
      </c>
      <c r="I39" s="13">
        <f t="shared" si="5"/>
        <v>3.9119804400977995E-2</v>
      </c>
      <c r="J39" s="13">
        <f t="shared" si="5"/>
        <v>4.8899755501222494E-3</v>
      </c>
      <c r="K39" s="13">
        <f t="shared" si="5"/>
        <v>0.10757946210268948</v>
      </c>
      <c r="L39" s="13">
        <f t="shared" si="5"/>
        <v>6.8459657701711502E-2</v>
      </c>
      <c r="M39" s="13">
        <f t="shared" si="5"/>
        <v>6.1124694376528121E-2</v>
      </c>
    </row>
    <row r="40" spans="1:13">
      <c r="A40" s="12" t="s">
        <v>43</v>
      </c>
      <c r="B40" s="13">
        <f t="shared" ref="B40:M40" si="6">B8+B24</f>
        <v>0.11002444987775062</v>
      </c>
      <c r="C40" s="13">
        <f t="shared" si="6"/>
        <v>3.6674816625916873E-2</v>
      </c>
      <c r="D40" s="13">
        <f t="shared" si="6"/>
        <v>0.12469437652811735</v>
      </c>
      <c r="E40" s="13">
        <f t="shared" si="6"/>
        <v>0.27628361858190709</v>
      </c>
      <c r="F40" s="13">
        <f t="shared" si="6"/>
        <v>2.6894865525672371E-2</v>
      </c>
      <c r="G40" s="13">
        <f t="shared" si="6"/>
        <v>3.4229828850855751E-2</v>
      </c>
      <c r="H40" s="13">
        <f t="shared" si="6"/>
        <v>0</v>
      </c>
      <c r="I40" s="13">
        <f t="shared" si="6"/>
        <v>0.1295843520782396</v>
      </c>
      <c r="J40" s="13">
        <f t="shared" si="6"/>
        <v>2.4449877750611249E-2</v>
      </c>
      <c r="K40" s="13">
        <f t="shared" si="6"/>
        <v>5.623471882640587E-2</v>
      </c>
      <c r="L40" s="13">
        <f t="shared" si="6"/>
        <v>2.6894865525672371E-2</v>
      </c>
      <c r="M40" s="13">
        <f t="shared" si="6"/>
        <v>3.1784841075794622E-2</v>
      </c>
    </row>
    <row r="41" spans="1:13">
      <c r="A41" s="12" t="s">
        <v>55</v>
      </c>
      <c r="B41" s="13">
        <f t="shared" ref="B41:M41" si="7">B9+B25</f>
        <v>0.17114914425427874</v>
      </c>
      <c r="C41" s="13">
        <f t="shared" si="7"/>
        <v>5.3789731051344741E-2</v>
      </c>
      <c r="D41" s="13">
        <f t="shared" si="7"/>
        <v>0.21271393643031786</v>
      </c>
      <c r="E41" s="13">
        <f t="shared" si="7"/>
        <v>0.16136919315403425</v>
      </c>
      <c r="F41" s="13">
        <f t="shared" si="7"/>
        <v>2.93398533007335E-2</v>
      </c>
      <c r="G41" s="13">
        <f t="shared" si="7"/>
        <v>3.9119804400977995E-2</v>
      </c>
      <c r="H41" s="13">
        <f t="shared" si="7"/>
        <v>0.1295843520782396</v>
      </c>
      <c r="I41" s="13">
        <f t="shared" si="7"/>
        <v>0</v>
      </c>
      <c r="J41" s="13">
        <f t="shared" si="7"/>
        <v>1.9559902200488997E-2</v>
      </c>
      <c r="K41" s="13">
        <f t="shared" si="7"/>
        <v>2.4449877750611249E-2</v>
      </c>
      <c r="L41" s="13">
        <f t="shared" si="7"/>
        <v>3.4229828850855744E-2</v>
      </c>
      <c r="M41" s="13">
        <f t="shared" si="7"/>
        <v>3.4229828850855751E-2</v>
      </c>
    </row>
    <row r="42" spans="1:13">
      <c r="A42" s="12" t="s">
        <v>221</v>
      </c>
      <c r="B42" s="13">
        <f t="shared" ref="B42:M42" si="8">B10+B26</f>
        <v>5.623471882640587E-2</v>
      </c>
      <c r="C42" s="13">
        <f t="shared" si="8"/>
        <v>1.4669926650366748E-2</v>
      </c>
      <c r="D42" s="13">
        <f t="shared" si="8"/>
        <v>3.9119804400977995E-2</v>
      </c>
      <c r="E42" s="13">
        <f t="shared" si="8"/>
        <v>2.6894865525672374E-2</v>
      </c>
      <c r="F42" s="13">
        <f t="shared" si="8"/>
        <v>0.24694376528117359</v>
      </c>
      <c r="G42" s="13">
        <f t="shared" si="8"/>
        <v>4.8899755501222494E-3</v>
      </c>
      <c r="H42" s="13">
        <f t="shared" si="8"/>
        <v>2.4449877750611249E-2</v>
      </c>
      <c r="I42" s="13">
        <f t="shared" si="8"/>
        <v>1.9559902200488997E-2</v>
      </c>
      <c r="J42" s="13">
        <f t="shared" si="8"/>
        <v>0</v>
      </c>
      <c r="K42" s="13">
        <f t="shared" si="8"/>
        <v>1.9559902200488997E-2</v>
      </c>
      <c r="L42" s="13">
        <f t="shared" si="8"/>
        <v>1.9559902200488997E-2</v>
      </c>
      <c r="M42" s="13">
        <f t="shared" si="8"/>
        <v>2.4449877750611247E-3</v>
      </c>
    </row>
    <row r="43" spans="1:13">
      <c r="A43" s="12" t="s">
        <v>51</v>
      </c>
      <c r="B43" s="13">
        <f t="shared" ref="B43:M43" si="9">B11+B27</f>
        <v>3.1784841075794622E-2</v>
      </c>
      <c r="C43" s="13">
        <f t="shared" si="9"/>
        <v>7.823960880195599E-2</v>
      </c>
      <c r="D43" s="13">
        <f t="shared" si="9"/>
        <v>4.4009779951100246E-2</v>
      </c>
      <c r="E43" s="13">
        <f t="shared" si="9"/>
        <v>3.9119804400977995E-2</v>
      </c>
      <c r="F43" s="13">
        <f t="shared" si="9"/>
        <v>1.7114914425427872E-2</v>
      </c>
      <c r="G43" s="13">
        <f t="shared" si="9"/>
        <v>0.10757946210268948</v>
      </c>
      <c r="H43" s="13">
        <f t="shared" si="9"/>
        <v>5.623471882640587E-2</v>
      </c>
      <c r="I43" s="13">
        <f t="shared" si="9"/>
        <v>2.4449877750611249E-2</v>
      </c>
      <c r="J43" s="13">
        <f t="shared" si="9"/>
        <v>1.9559902200488997E-2</v>
      </c>
      <c r="K43" s="13">
        <f t="shared" si="9"/>
        <v>0</v>
      </c>
      <c r="L43" s="13">
        <f t="shared" si="9"/>
        <v>8.0684596577017126E-2</v>
      </c>
      <c r="M43" s="13">
        <f t="shared" si="9"/>
        <v>4.8899755501222497E-2</v>
      </c>
    </row>
    <row r="44" spans="1:13">
      <c r="A44" s="12" t="s">
        <v>71</v>
      </c>
      <c r="B44" s="13">
        <f t="shared" ref="B44:M44" si="10">B12+B28</f>
        <v>0.26405867970660146</v>
      </c>
      <c r="C44" s="13">
        <f t="shared" si="10"/>
        <v>8.3129584352078234E-2</v>
      </c>
      <c r="D44" s="13">
        <f t="shared" si="10"/>
        <v>3.6674816625916873E-2</v>
      </c>
      <c r="E44" s="13">
        <f t="shared" si="10"/>
        <v>6.6014669926650366E-2</v>
      </c>
      <c r="F44" s="13">
        <f t="shared" si="10"/>
        <v>2.6894865525672371E-2</v>
      </c>
      <c r="G44" s="13">
        <f t="shared" si="10"/>
        <v>6.8459657701711502E-2</v>
      </c>
      <c r="H44" s="13">
        <f t="shared" si="10"/>
        <v>2.6894865525672371E-2</v>
      </c>
      <c r="I44" s="13">
        <f t="shared" si="10"/>
        <v>3.4229828850855744E-2</v>
      </c>
      <c r="J44" s="13">
        <f t="shared" si="10"/>
        <v>1.9559902200488997E-2</v>
      </c>
      <c r="K44" s="13">
        <f t="shared" si="10"/>
        <v>8.0684596577017126E-2</v>
      </c>
      <c r="L44" s="13">
        <f t="shared" si="10"/>
        <v>0</v>
      </c>
      <c r="M44" s="13">
        <f t="shared" si="10"/>
        <v>0.11246943765281174</v>
      </c>
    </row>
    <row r="45" spans="1:13">
      <c r="A45" s="12" t="s">
        <v>54</v>
      </c>
      <c r="B45" s="13">
        <f t="shared" ref="B45:M45" si="11">B13+B29</f>
        <v>6.3569682151589244E-2</v>
      </c>
      <c r="C45" s="13">
        <f t="shared" si="11"/>
        <v>0.1491442542787286</v>
      </c>
      <c r="D45" s="13">
        <f t="shared" si="11"/>
        <v>4.6454767726161368E-2</v>
      </c>
      <c r="E45" s="13">
        <f t="shared" si="11"/>
        <v>4.1564792176039117E-2</v>
      </c>
      <c r="F45" s="13">
        <f t="shared" si="11"/>
        <v>7.3349633251833741E-3</v>
      </c>
      <c r="G45" s="13">
        <f t="shared" si="11"/>
        <v>6.1124694376528121E-2</v>
      </c>
      <c r="H45" s="13">
        <f t="shared" si="11"/>
        <v>3.1784841075794622E-2</v>
      </c>
      <c r="I45" s="13">
        <f t="shared" si="11"/>
        <v>3.4229828850855751E-2</v>
      </c>
      <c r="J45" s="13">
        <f t="shared" si="11"/>
        <v>2.4449877750611247E-3</v>
      </c>
      <c r="K45" s="13">
        <f t="shared" si="11"/>
        <v>4.8899755501222497E-2</v>
      </c>
      <c r="L45" s="13">
        <f t="shared" si="11"/>
        <v>0.11246943765281174</v>
      </c>
      <c r="M45" s="13">
        <f t="shared" si="11"/>
        <v>0</v>
      </c>
    </row>
  </sheetData>
  <conditionalFormatting sqref="B2:M13">
    <cfRule type="colorScale" priority="3">
      <colorScale>
        <cfvo type="min"/>
        <cfvo type="max"/>
        <color rgb="FFFCFCFF"/>
        <color rgb="FF63BE7B"/>
      </colorScale>
    </cfRule>
  </conditionalFormatting>
  <conditionalFormatting sqref="B18:M29">
    <cfRule type="colorScale" priority="2">
      <colorScale>
        <cfvo type="min"/>
        <cfvo type="max"/>
        <color rgb="FFFCFCFF"/>
        <color rgb="FF63BE7B"/>
      </colorScale>
    </cfRule>
  </conditionalFormatting>
  <conditionalFormatting sqref="B34:M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Respondents</vt:lpstr>
      <vt:lpstr>Coding</vt:lpstr>
      <vt:lpstr>Similarity</vt:lpstr>
      <vt:lpstr>Similarity percentages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2017-10-05T09:45:19Z</dcterms:created>
  <dcterms:modified xsi:type="dcterms:W3CDTF">2023-11-29T04:58:31Z</dcterms:modified>
</cp:coreProperties>
</file>