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Hanns\Desktop\"/>
    </mc:Choice>
  </mc:AlternateContent>
  <xr:revisionPtr revIDLastSave="0" documentId="8_{53069BD3-9224-4EF5-B1C9-77A31BDE520C}" xr6:coauthVersionLast="44" xr6:coauthVersionMax="44" xr10:uidLastSave="{00000000-0000-0000-0000-000000000000}"/>
  <bookViews>
    <workbookView xWindow="1300" yWindow="400" windowWidth="16600" windowHeight="11270" xr2:uid="{00000000-000D-0000-FFFF-FFFF00000000}"/>
  </bookViews>
  <sheets>
    <sheet name="Sheet 1 - HAT_ver_6.0.1_BOM Bat" sheetId="1" r:id="rId1"/>
  </sheets>
  <definedNames>
    <definedName name="_xlnm._FilterDatabase" localSheetId="0" hidden="1">'Sheet 1 - HAT_ver_6.0.1_BOM Bat'!$B$1:$I$33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" i="1"/>
  <c r="C2" i="1"/>
</calcChain>
</file>

<file path=xl/sharedStrings.xml><?xml version="1.0" encoding="utf-8"?>
<sst xmlns="http://schemas.openxmlformats.org/spreadsheetml/2006/main" count="141" uniqueCount="123">
  <si>
    <t>200sets</t>
  </si>
  <si>
    <t>Note</t>
  </si>
  <si>
    <t>Designator</t>
  </si>
  <si>
    <t xml:space="preserve"> Quantity</t>
  </si>
  <si>
    <t xml:space="preserve"> Manufacturer</t>
  </si>
  <si>
    <t>Manufacturer Part Number or Seed SKU</t>
  </si>
  <si>
    <t>Link</t>
  </si>
  <si>
    <t>BAT1</t>
  </si>
  <si>
    <t>Molex</t>
  </si>
  <si>
    <t>https://www.digikey.com/products/en?keywords=530470210</t>
  </si>
  <si>
    <t>C10 C9 C6</t>
  </si>
  <si>
    <t>KEMET</t>
  </si>
  <si>
    <t>C0805C105K8PACTU</t>
  </si>
  <si>
    <t>https://www.digikey.com/products/en/capacitors/ceramic-capacitors/60?k=C0805C105K8PACTU&amp;k=&amp;pkeyword=C0805C105K8PACTU&amp;sv=0&amp;pv7=2&amp;sf=0&amp;quantity=&amp;ColumnSort=0&amp;page=1&amp;pageSize=25</t>
  </si>
  <si>
    <t>C11 C12 C13</t>
  </si>
  <si>
    <t>Samsung Electro-Mechanics</t>
  </si>
  <si>
    <t>CL21B475KPFNNNE</t>
  </si>
  <si>
    <t>https://www.digikey.com/products/en/capacitors/ceramic-capacitors/60?k=CL21B475KPFNNNE&amp;k=&amp;pkeyword=CL21B475KPFNNNE&amp;sv=0&amp;pv7=2&amp;sf=0&amp;quantity=&amp;ColumnSort=0&amp;page=1&amp;pageSize=25</t>
  </si>
  <si>
    <t>C4 C16 C1 C2 C5 C3</t>
  </si>
  <si>
    <t>CL21A106MPFNNNE</t>
  </si>
  <si>
    <t>https://www.digikey.com/products/en/capacitors/ceramic-capacitors/60?k=CL21A106MPFNNNE&amp;k=&amp;pkeyword=CL21A106MPFNNNE&amp;sv=0&amp;pv7=2&amp;sf=0&amp;quantity=&amp;ColumnSort=0&amp;page=1&amp;pageSize=25</t>
  </si>
  <si>
    <t>C0805C226M8PAC7800</t>
  </si>
  <si>
    <t>https://www.digikey.com/products/en/capacitors/ceramic-capacitors/60?k=C0805C226M8PAC7800&amp;k=&amp;pkeyword=C0805C226M8PAC7800&amp;sv=0&amp;pv7=2&amp;sf=0&amp;quantity=&amp;ColumnSort=0&amp;page=1&amp;pageSize=25</t>
  </si>
  <si>
    <t>5-7work  days</t>
  </si>
  <si>
    <t>D1</t>
  </si>
  <si>
    <t>ON Semiconductor</t>
  </si>
  <si>
    <t>NRVTS260ESFT1G</t>
  </si>
  <si>
    <t>https://www.digikey.com/products/en/discrete-semiconductor-products/diodes-rectifiers-single/280?k=NRVTS260ESFT1G&amp;k=&amp;pkeyword=NRVTS260ESFT1G&amp;sv=0&amp;pv7=2&amp;sf=0&amp;quantity=&amp;ColumnSort=0&amp;page=1&amp;pageSize=25</t>
  </si>
  <si>
    <t>D2</t>
  </si>
  <si>
    <t>MMBD914LT1G</t>
  </si>
  <si>
    <t>https://www.digikey.com/product-detail/en/on-semiconductor/MMBD914LT1G/MMBD914LT1GOSCT-ND/1139791</t>
  </si>
  <si>
    <t>L2 L1</t>
  </si>
  <si>
    <t>Taiyo Yuden</t>
  </si>
  <si>
    <t>NR6028T4R7M</t>
  </si>
  <si>
    <t>https://www.digikey.com/products/en/inductors-coils-chokes/fixed-inductors/71?k=NR6028T4R7M&amp;k=&amp;pkeyword=NR6028T4R7M&amp;sv=0&amp;pv7=2&amp;sf=0&amp;quantity=&amp;ColumnSort=0&amp;page=1&amp;pageSize=25</t>
  </si>
  <si>
    <t>LED1</t>
  </si>
  <si>
    <t>Lite-On Inc.</t>
  </si>
  <si>
    <t>LTST-C191KRKT</t>
  </si>
  <si>
    <t>https://www.digikey.com/products/en/optoelectronics/led-indication-discrete/105?k=LTST-C191KRKT&amp;k=&amp;pkeyword=LTST-C191KRKT&amp;sv=0&amp;pv7=2&amp;sf=0&amp;quantity=&amp;ColumnSort=0&amp;page=1&amp;pageSize=25</t>
  </si>
  <si>
    <t>LED2</t>
  </si>
  <si>
    <t>LTST-C191KFKT</t>
  </si>
  <si>
    <t>https://www.digikey.com/products/en/optoelectronics/led-indication-discrete/105?k=LTST-C191KFKT&amp;k=&amp;pkeyword=LTST-C191KFKT&amp;sv=0&amp;pv7=2&amp;sf=0&amp;quantity=&amp;ColumnSort=0&amp;page=1&amp;pageSize=25</t>
  </si>
  <si>
    <t>LED3</t>
  </si>
  <si>
    <t>P1</t>
  </si>
  <si>
    <t>Sullins Connector Solutions</t>
  </si>
  <si>
    <t>PPPC081LFBN-RC</t>
  </si>
  <si>
    <t>https://www.digikey.com/products/en?keywords=PPPC081LFBN-RC</t>
  </si>
  <si>
    <t>P2 P6</t>
  </si>
  <si>
    <t>PPPC051LFBN-RC</t>
  </si>
  <si>
    <t>https://www.digikey.com/products/en?keywords=PPPC051LFBN-RC</t>
  </si>
  <si>
    <t xml:space="preserve">  5-7work days</t>
  </si>
  <si>
    <t>P3</t>
  </si>
  <si>
    <t>On Shore Technology Inc.</t>
  </si>
  <si>
    <t>USB-A1HSW6</t>
  </si>
  <si>
    <t>https://www.digikey.com/products/en?keywords=USB-A1HSW6</t>
  </si>
  <si>
    <t>P4</t>
  </si>
  <si>
    <t>Amphenol ICC (FCI)</t>
  </si>
  <si>
    <t>10118194-0001LF</t>
  </si>
  <si>
    <t>https://www.digikey.com/products/en/connectors-interconnects/usb-dvi-hdmi-connectors/312?k=10118194-0001LF&amp;k=&amp;pkeyword=10118194-0001LF&amp;sv=0&amp;pv7=2&amp;sf=0&amp;quantity=&amp;ColumnSort=0&amp;page=1&amp;pageSize=25</t>
  </si>
  <si>
    <t>P7</t>
  </si>
  <si>
    <t>PPPC041LFBN-RC</t>
  </si>
  <si>
    <t>https://www.digikey.com/products/en?keywords=PPPC041LFBN-RC</t>
  </si>
  <si>
    <t>7-10work days</t>
  </si>
  <si>
    <t>PB1 PB2</t>
  </si>
  <si>
    <t>E-Switch</t>
  </si>
  <si>
    <t>TL3305AF260QG</t>
  </si>
  <si>
    <t>https://www.digikey.com/products/en/switches/tactile-switches/197?k=TL3305AF260QG&amp;k=&amp;pkeyword=TL3305AF260QG&amp;sv=0&amp;pv7=2&amp;sf=0&amp;quantity=&amp;ColumnSort=0&amp;page=1&amp;pageSize=25</t>
  </si>
  <si>
    <t>R1</t>
  </si>
  <si>
    <t>Yageo</t>
  </si>
  <si>
    <t>RC0805FR-07162R</t>
  </si>
  <si>
    <t>https://www.digikey.com/products/en/resistors/chip-resistor-surface-mount/52?k=RC0805FR-07162R&amp;k=&amp;pkeyword=RC0805FR-07162R&amp;sv=0&amp;pv7=2&amp;sf=0&amp;quantity=&amp;ColumnSort=0&amp;page=1&amp;pageSize=25</t>
  </si>
  <si>
    <t>R16 R17 R8</t>
  </si>
  <si>
    <t>RC0805FR-0710KL</t>
  </si>
  <si>
    <t>https://www.digikey.com/products/en/resistors/chip-resistor-surface-mount/52?k=RC0805FR-0710KL&amp;k=&amp;pkeyword=RC0805FR-0710KL&amp;sv=0&amp;pv7=2&amp;sf=0&amp;quantity=&amp;ColumnSort=0&amp;page=1&amp;pageSize=25</t>
  </si>
  <si>
    <t>R19 R18 R12</t>
  </si>
  <si>
    <t>RC0805FR-072K2L</t>
  </si>
  <si>
    <t>https://www.digikey.com/products/en/resistors/chip-resistor-surface-mount/52?k=RC0805FR-072K2L&amp;k=&amp;pkeyword=RC0805FR-072K2L&amp;sv=0&amp;pv7=2&amp;sf=0&amp;quantity=&amp;ColumnSort=0&amp;page=1&amp;pageSize=25</t>
  </si>
  <si>
    <t>R2</t>
  </si>
  <si>
    <t>Panasonic Electronic Components</t>
  </si>
  <si>
    <t>ERJ-6CWFR030V</t>
  </si>
  <si>
    <t>https://www.digikey.com/products/en/resistors/chip-resistor-surface-mount/52?k=ERJ-6CWFR030V&amp;k=&amp;pkeyword=ERJ-6CWFR030V&amp;sv=0&amp;pv7=2&amp;sf=0&amp;quantity=&amp;ColumnSort=0&amp;page=1&amp;pageSize=25</t>
  </si>
  <si>
    <t>R22 R9 R11 R10 R3 R13</t>
  </si>
  <si>
    <t>RC0805FR-071KL</t>
  </si>
  <si>
    <t>https://www.digikey.com/products/en/resistors/chip-resistor-surface-mount/52?k=RC0805FR-071KL&amp;k=&amp;pkeyword=RC0805FR-071KL&amp;sv=0&amp;pv7=2&amp;sf=0&amp;quantity=&amp;ColumnSort=0&amp;page=1&amp;pageSize=25</t>
  </si>
  <si>
    <t>R26 R20</t>
  </si>
  <si>
    <t>RC0805FR-07200KL</t>
  </si>
  <si>
    <t>https://www.digikey.com/products/en/resistors/chip-resistor-surface-mount/52?k=RC0805FR-07200KL&amp;k=&amp;pkeyword=RC0805FR-07200KL&amp;sv=0&amp;pv7=2&amp;sf=0&amp;quantity=&amp;ColumnSort=0&amp;page=1&amp;pageSize=25</t>
  </si>
  <si>
    <t>R27</t>
  </si>
  <si>
    <t>RC0805FR-0727KL</t>
  </si>
  <si>
    <t>https://www.digikey.com/products/en/resistors/chip-resistor-surface-mount/52?k=RC0805FR-0727KL&amp;k=&amp;pkeyword=RC0805FR-0727KL&amp;sv=0&amp;pv7=2&amp;sf=0&amp;quantity=&amp;ColumnSort=0&amp;page=1&amp;pageSize=25</t>
  </si>
  <si>
    <t>R4</t>
  </si>
  <si>
    <t>RC0805FR-071K8L</t>
  </si>
  <si>
    <t>https://www.digikey.com/products/en/resistors/chip-resistor-surface-mount/52?k=RC0805FR-071K8L&amp;k=&amp;pkeyword=RC0805FR-071K8L&amp;sv=0&amp;pv7=2&amp;sf=0&amp;quantity=&amp;ColumnSort=0&amp;page=1&amp;pageSize=25</t>
  </si>
  <si>
    <t>R5</t>
  </si>
  <si>
    <t>R6</t>
  </si>
  <si>
    <t>RC0805FR-07220KL</t>
  </si>
  <si>
    <t>https://www.digikey.com/products/en/resistors/chip-resistor-surface-mount/52?k=RC0805FR-07220KL&amp;k=&amp;pkeyword=RC0805FR-07220KL&amp;sv=0&amp;pv7=2&amp;sf=0&amp;quantity=&amp;ColumnSort=0&amp;page=1&amp;pageSize=25</t>
  </si>
  <si>
    <t>R7</t>
  </si>
  <si>
    <t>RC0805FR-07100RL</t>
  </si>
  <si>
    <t>https://www.digikey.com/products/en/resistors/chip-resistor-surface-mount/52?k=RC0805FR-07100RL&amp;k=&amp;pkeyword=RC0805FR-07100RL&amp;sv=0&amp;pv7=2&amp;sf=0&amp;quantity=&amp;ColumnSort=0&amp;page=1&amp;pageSize=25</t>
  </si>
  <si>
    <t>SW1</t>
  </si>
  <si>
    <t>C&amp;K</t>
  </si>
  <si>
    <t>OS102011MA1QN1</t>
  </si>
  <si>
    <t>https://www.digikey.com/products/en?keywords=OS102011MA1QN1</t>
  </si>
  <si>
    <t>U1</t>
  </si>
  <si>
    <t>X-Powers</t>
  </si>
  <si>
    <t>AXP209</t>
  </si>
  <si>
    <t>https://www.kynix.com/Detail/120792/AXP209.html</t>
  </si>
  <si>
    <t>U2</t>
  </si>
  <si>
    <t>AEROSEMI</t>
  </si>
  <si>
    <t>MT3608</t>
  </si>
  <si>
    <t>www.kynix.com/Detail/584537/MT3608.html</t>
  </si>
  <si>
    <t>U3</t>
  </si>
  <si>
    <t>Microchip Technology</t>
  </si>
  <si>
    <t>MIC2019YM6-TR</t>
  </si>
  <si>
    <t>https://www.digikey.com/products/en/integrated-circuits-ics/pmic-power-distribution-switches-load-drivers/726?k=MIC2019YM6-TR&amp;k=&amp;pkeyword=MIC2019YM6-TR&amp;sv=0&amp;pv7=2&amp;sf=0&amp;quantity=&amp;ColumnSort=0&amp;page=1&amp;pageSize=25</t>
  </si>
  <si>
    <t>total</t>
  </si>
  <si>
    <t>we follow Manufacturer Part Number or Seed SKU</t>
  </si>
  <si>
    <t>https://www.digikey.com/products/en?keywords=160-1446-1-nd</t>
  </si>
  <si>
    <t>LTST-C191KGKT</t>
  </si>
  <si>
    <t>https://www.digikey.com/products/en?keywords=311-51.0KCRCT-ND</t>
  </si>
  <si>
    <t>RC0805FR-0751KL</t>
  </si>
  <si>
    <t>C7 C8 C14 C15 C17 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</si>
</sst>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11">
    <font>
      <sz val="10"/>
      <color indexed="8"/>
      <name val="Helvetica Neue"/>
      <charset val="134"/>
    </font>
    <font>
      <sz val="11"/>
      <color indexed="8"/>
      <name val="等线"/>
      <charset val="134"/>
    </font>
    <font>
      <sz val="10"/>
      <color rgb="FFFF0000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FF0000"/>
      <name val="Helvetica Neue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rgb="FFFF0000"/>
      <name val="Helvetica Neue"/>
      <charset val="134"/>
      <scheme val="minor"/>
    </font>
    <font>
      <u/>
      <sz val="10"/>
      <color theme="10"/>
      <name val="Helvetica Neue"/>
      <charset val="134"/>
    </font>
    <font>
      <sz val="10"/>
      <name val="Helvetica Neue"/>
      <charset val="134"/>
    </font>
    <font>
      <sz val="10"/>
      <color theme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38"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3" fillId="3" borderId="2" xfId="0" applyNumberFormat="1" applyFont="1" applyFill="1" applyBorder="1" applyAlignment="1">
      <alignment vertical="top"/>
    </xf>
    <xf numFmtId="0" fontId="0" fillId="4" borderId="3" xfId="0" applyNumberFormat="1" applyFont="1" applyFill="1" applyBorder="1" applyAlignment="1">
      <alignment vertical="top"/>
    </xf>
    <xf numFmtId="49" fontId="0" fillId="4" borderId="4" xfId="0" applyNumberFormat="1" applyFont="1" applyFill="1" applyBorder="1" applyAlignment="1">
      <alignment vertical="top"/>
    </xf>
    <xf numFmtId="0" fontId="2" fillId="4" borderId="4" xfId="0" applyNumberFormat="1" applyFont="1" applyFill="1" applyBorder="1" applyAlignment="1">
      <alignment horizontal="left" vertical="top"/>
    </xf>
    <xf numFmtId="49" fontId="3" fillId="3" borderId="5" xfId="0" applyNumberFormat="1" applyFont="1" applyFill="1" applyBorder="1" applyAlignment="1">
      <alignment vertical="top"/>
    </xf>
    <xf numFmtId="0" fontId="0" fillId="4" borderId="6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49" fontId="2" fillId="4" borderId="7" xfId="0" applyNumberFormat="1" applyFont="1" applyFill="1" applyBorder="1" applyAlignment="1">
      <alignment vertical="top"/>
    </xf>
    <xf numFmtId="0" fontId="5" fillId="0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5" borderId="0" xfId="0" applyFont="1" applyFill="1" applyAlignment="1">
      <alignment vertical="top"/>
    </xf>
    <xf numFmtId="164" fontId="4" fillId="5" borderId="0" xfId="0" applyNumberFormat="1" applyFont="1" applyFill="1" applyBorder="1" applyAlignment="1"/>
    <xf numFmtId="164" fontId="4" fillId="5" borderId="0" xfId="0" applyNumberFormat="1" applyFont="1" applyFill="1" applyAlignment="1"/>
    <xf numFmtId="0" fontId="4" fillId="0" borderId="0" xfId="0" applyFont="1" applyFill="1" applyAlignment="1">
      <alignment vertical="top"/>
    </xf>
    <xf numFmtId="164" fontId="4" fillId="0" borderId="0" xfId="0" applyNumberFormat="1" applyFont="1" applyFill="1" applyBorder="1" applyAlignment="1"/>
    <xf numFmtId="164" fontId="4" fillId="0" borderId="0" xfId="0" applyNumberFormat="1" applyFont="1" applyFill="1" applyAlignment="1"/>
    <xf numFmtId="0" fontId="1" fillId="0" borderId="0" xfId="0" applyFont="1" applyFill="1" applyAlignment="1">
      <alignment horizontal="center" vertical="top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Alignment="1">
      <alignment vertical="top"/>
    </xf>
    <xf numFmtId="164" fontId="7" fillId="5" borderId="0" xfId="0" applyNumberFormat="1" applyFont="1" applyFill="1" applyBorder="1" applyAlignment="1"/>
    <xf numFmtId="164" fontId="7" fillId="5" borderId="0" xfId="0" applyNumberFormat="1" applyFont="1" applyFill="1" applyAlignment="1"/>
    <xf numFmtId="49" fontId="3" fillId="2" borderId="0" xfId="0" applyNumberFormat="1" applyFont="1" applyFill="1" applyBorder="1" applyAlignment="1">
      <alignment vertical="top"/>
    </xf>
    <xf numFmtId="0" fontId="8" fillId="0" borderId="0" xfId="1" applyAlignment="1">
      <alignment vertical="top"/>
    </xf>
    <xf numFmtId="49" fontId="8" fillId="4" borderId="0" xfId="1" applyNumberForma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49" fontId="3" fillId="5" borderId="5" xfId="0" applyNumberFormat="1" applyFont="1" applyFill="1" applyBorder="1" applyAlignment="1">
      <alignment vertical="top"/>
    </xf>
    <xf numFmtId="49" fontId="9" fillId="5" borderId="7" xfId="0" applyNumberFormat="1" applyFont="1" applyFill="1" applyBorder="1" applyAlignment="1">
      <alignment vertical="top"/>
    </xf>
    <xf numFmtId="49" fontId="10" fillId="4" borderId="7" xfId="0" applyNumberFormat="1" applyFont="1" applyFill="1" applyBorder="1" applyAlignment="1">
      <alignment vertical="top"/>
    </xf>
    <xf numFmtId="0" fontId="0" fillId="5" borderId="6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0EB9A"/>
      <rgbColor rgb="008AF3E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/inductors-coils-chokes/fixed-inductors/71?k=NR6028T4R7M&amp;k=&amp;pkeyword=NR6028T4R7M&amp;sv=0&amp;pv7=2&amp;sf=0&amp;quantity=&amp;ColumnSort=0&amp;page=1&amp;pageSize=25" TargetMode="External"/><Relationship Id="rId13" Type="http://schemas.openxmlformats.org/officeDocument/2006/relationships/hyperlink" Target="https://www.digikey.com/products/en?keywords=PPPC051LFBN-RC" TargetMode="External"/><Relationship Id="rId18" Type="http://schemas.openxmlformats.org/officeDocument/2006/relationships/hyperlink" Target="https://www.digikey.com/products/en/resistors/chip-resistor-surface-mount/52?k=RC0805FR-07162R&amp;k=&amp;pkeyword=RC0805FR-07162R&amp;sv=0&amp;pv7=2&amp;sf=0&amp;quantity=&amp;ColumnSort=0&amp;page=1&amp;pageSize=25" TargetMode="External"/><Relationship Id="rId26" Type="http://schemas.openxmlformats.org/officeDocument/2006/relationships/hyperlink" Target="https://www.digikey.com/products/en?keywords=311-51.0KCRCT-ND" TargetMode="External"/><Relationship Id="rId3" Type="http://schemas.openxmlformats.org/officeDocument/2006/relationships/hyperlink" Target="https://www.digikey.com/products/en/capacitors/ceramic-capacitors/60?k=CL21B475KPFNNNE&amp;k=&amp;pkeyword=CL21B475KPFNNNE&amp;sv=0&amp;pv7=2&amp;sf=0&amp;quantity=&amp;ColumnSort=0&amp;page=1&amp;pageSize=25" TargetMode="External"/><Relationship Id="rId21" Type="http://schemas.openxmlformats.org/officeDocument/2006/relationships/hyperlink" Target="https://www.digikey.com/products/en/resistors/chip-resistor-surface-mount/52?k=ERJ-6CWFR030V&amp;k=&amp;pkeyword=ERJ-6CWFR030V&amp;sv=0&amp;pv7=2&amp;sf=0&amp;quantity=&amp;ColumnSort=0&amp;page=1&amp;pageSize=25" TargetMode="External"/><Relationship Id="rId7" Type="http://schemas.openxmlformats.org/officeDocument/2006/relationships/hyperlink" Target="https://www.digikey.com/product-detail/en/on-semiconductor/MMBD914LT1G/MMBD914LT1GOSCT-ND/1139791" TargetMode="External"/><Relationship Id="rId12" Type="http://schemas.openxmlformats.org/officeDocument/2006/relationships/hyperlink" Target="https://www.digikey.com/products/en?keywords=PPPC081LFBN-RC" TargetMode="External"/><Relationship Id="rId17" Type="http://schemas.openxmlformats.org/officeDocument/2006/relationships/hyperlink" Target="https://www.digikey.com/products/en/switches/tactile-switches/197?k=TL3305AF260QG&amp;k=&amp;pkeyword=TL3305AF260QG&amp;sv=0&amp;pv7=2&amp;sf=0&amp;quantity=&amp;ColumnSort=0&amp;page=1&amp;pageSize=25" TargetMode="External"/><Relationship Id="rId25" Type="http://schemas.openxmlformats.org/officeDocument/2006/relationships/hyperlink" Target="https://www.digikey.com/products/en/resistors/chip-resistor-surface-mount/52?k=RC0805FR-071K8L&amp;k=&amp;pkeyword=RC0805FR-071K8L&amp;sv=0&amp;pv7=2&amp;sf=0&amp;quantity=&amp;ColumnSort=0&amp;page=1&amp;pageSize=25" TargetMode="External"/><Relationship Id="rId2" Type="http://schemas.openxmlformats.org/officeDocument/2006/relationships/hyperlink" Target="https://www.digikey.com/products/en/capacitors/ceramic-capacitors/60?k=C0805C105K8PACTU&amp;k=&amp;pkeyword=C0805C105K8PACTU&amp;sv=0&amp;pv7=2&amp;sf=0&amp;quantity=&amp;ColumnSort=0&amp;page=1&amp;pageSize=25" TargetMode="External"/><Relationship Id="rId16" Type="http://schemas.openxmlformats.org/officeDocument/2006/relationships/hyperlink" Target="https://www.digikey.com/products/en?keywords=PPPC041LFBN-RC" TargetMode="External"/><Relationship Id="rId20" Type="http://schemas.openxmlformats.org/officeDocument/2006/relationships/hyperlink" Target="https://www.digikey.com/products/en/resistors/chip-resistor-surface-mount/52?k=RC0805FR-072K2L&amp;k=&amp;pkeyword=RC0805FR-072K2L&amp;sv=0&amp;pv7=2&amp;sf=0&amp;quantity=&amp;ColumnSort=0&amp;page=1&amp;pageSize=25" TargetMode="External"/><Relationship Id="rId29" Type="http://schemas.openxmlformats.org/officeDocument/2006/relationships/hyperlink" Target="https://www.digikey.com/products/en?keywords=OS102011MA1QN1" TargetMode="External"/><Relationship Id="rId1" Type="http://schemas.openxmlformats.org/officeDocument/2006/relationships/hyperlink" Target="https://www.digikey.com/products/en?keywords=530470210" TargetMode="External"/><Relationship Id="rId6" Type="http://schemas.openxmlformats.org/officeDocument/2006/relationships/hyperlink" Target="https://www.digikey.com/products/en/discrete-semiconductor-products/diodes-rectifiers-single/280?k=NRVTS260ESFT1G&amp;k=&amp;pkeyword=NRVTS260ESFT1G&amp;sv=0&amp;pv7=2&amp;sf=0&amp;quantity=&amp;ColumnSort=0&amp;page=1&amp;pageSize=25" TargetMode="External"/><Relationship Id="rId11" Type="http://schemas.openxmlformats.org/officeDocument/2006/relationships/hyperlink" Target="https://www.digikey.com/products/en?keywords=160-1446-1-nd" TargetMode="External"/><Relationship Id="rId24" Type="http://schemas.openxmlformats.org/officeDocument/2006/relationships/hyperlink" Target="https://www.digikey.com/products/en/resistors/chip-resistor-surface-mount/52?k=RC0805FR-0727KL&amp;k=&amp;pkeyword=RC0805FR-0727KL&amp;sv=0&amp;pv7=2&amp;sf=0&amp;quantity=&amp;ColumnSort=0&amp;page=1&amp;pageSize=25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s/en/capacitors/ceramic-capacitors/60?k=C0805C226M8PAC7800&amp;k=&amp;pkeyword=C0805C226M8PAC7800&amp;sv=0&amp;pv7=2&amp;sf=0&amp;quantity=&amp;ColumnSort=0&amp;page=1&amp;pageSize=25" TargetMode="External"/><Relationship Id="rId15" Type="http://schemas.openxmlformats.org/officeDocument/2006/relationships/hyperlink" Target="https://www.digikey.com/products/en/connectors-interconnects/usb-dvi-hdmi-connectors/312?k=10118194-0001LF&amp;k=&amp;pkeyword=10118194-0001LF&amp;sv=0&amp;pv7=2&amp;sf=0&amp;quantity=&amp;ColumnSort=0&amp;page=1&amp;pageSize=25" TargetMode="External"/><Relationship Id="rId23" Type="http://schemas.openxmlformats.org/officeDocument/2006/relationships/hyperlink" Target="https://www.digikey.com/products/en/resistors/chip-resistor-surface-mount/52?k=RC0805FR-07200KL&amp;k=&amp;pkeyword=RC0805FR-07200KL&amp;sv=0&amp;pv7=2&amp;sf=0&amp;quantity=&amp;ColumnSort=0&amp;page=1&amp;pageSize=25" TargetMode="External"/><Relationship Id="rId28" Type="http://schemas.openxmlformats.org/officeDocument/2006/relationships/hyperlink" Target="https://www.digikey.com/products/en/resistors/chip-resistor-surface-mount/52?k=RC0805FR-07100RL&amp;k=&amp;pkeyword=RC0805FR-07100RL&amp;sv=0&amp;pv7=2&amp;sf=0&amp;quantity=&amp;ColumnSort=0&amp;page=1&amp;pageSize=25" TargetMode="External"/><Relationship Id="rId10" Type="http://schemas.openxmlformats.org/officeDocument/2006/relationships/hyperlink" Target="https://www.digikey.com/products/en/optoelectronics/led-indication-discrete/105?k=LTST-C191KFKT&amp;k=&amp;pkeyword=LTST-C191KFKT&amp;sv=0&amp;pv7=2&amp;sf=0&amp;quantity=&amp;ColumnSort=0&amp;page=1&amp;pageSize=25" TargetMode="External"/><Relationship Id="rId19" Type="http://schemas.openxmlformats.org/officeDocument/2006/relationships/hyperlink" Target="https://www.digikey.com/products/en/resistors/chip-resistor-surface-mount/52?k=RC0805FR-0710KL&amp;k=&amp;pkeyword=RC0805FR-0710KL&amp;sv=0&amp;pv7=2&amp;sf=0&amp;quantity=&amp;ColumnSort=0&amp;page=1&amp;pageSize=25" TargetMode="External"/><Relationship Id="rId31" Type="http://schemas.openxmlformats.org/officeDocument/2006/relationships/hyperlink" Target="https://www.digikey.com/products/en/integrated-circuits-ics/pmic-power-distribution-switches-load-drivers/726?k=MIC2019YM6-TR&amp;k=&amp;pkeyword=MIC2019YM6-TR&amp;sv=0&amp;pv7=2&amp;sf=0&amp;quantity=&amp;ColumnSort=0&amp;page=1&amp;pageSize=25" TargetMode="External"/><Relationship Id="rId4" Type="http://schemas.openxmlformats.org/officeDocument/2006/relationships/hyperlink" Target="https://www.digikey.com/products/en/capacitors/ceramic-capacitors/60?k=CL21A106MPFNNNE&amp;k=&amp;pkeyword=CL21A106MPFNNNE&amp;sv=0&amp;pv7=2&amp;sf=0&amp;quantity=&amp;ColumnSort=0&amp;page=1&amp;pageSize=25" TargetMode="External"/><Relationship Id="rId9" Type="http://schemas.openxmlformats.org/officeDocument/2006/relationships/hyperlink" Target="https://www.digikey.com/products/en/optoelectronics/led-indication-discrete/105?k=LTST-C191KRKT&amp;k=&amp;pkeyword=LTST-C191KRKT&amp;sv=0&amp;pv7=2&amp;sf=0&amp;quantity=&amp;ColumnSort=0&amp;page=1&amp;pageSize=25" TargetMode="External"/><Relationship Id="rId14" Type="http://schemas.openxmlformats.org/officeDocument/2006/relationships/hyperlink" Target="https://www.digikey.com/products/en?keywords=USB-A1HSW6" TargetMode="External"/><Relationship Id="rId22" Type="http://schemas.openxmlformats.org/officeDocument/2006/relationships/hyperlink" Target="https://www.digikey.com/products/en/resistors/chip-resistor-surface-mount/52?k=RC0805FR-071KL&amp;k=&amp;pkeyword=RC0805FR-071KL&amp;sv=0&amp;pv7=2&amp;sf=0&amp;quantity=&amp;ColumnSort=0&amp;page=1&amp;pageSize=25" TargetMode="External"/><Relationship Id="rId27" Type="http://schemas.openxmlformats.org/officeDocument/2006/relationships/hyperlink" Target="https://www.digikey.com/products/en/resistors/chip-resistor-surface-mount/52?k=RC0805FR-07220KL&amp;k=&amp;pkeyword=RC0805FR-07220KL&amp;sv=0&amp;pv7=2&amp;sf=0&amp;quantity=&amp;ColumnSort=0&amp;page=1&amp;pageSize=25" TargetMode="External"/><Relationship Id="rId30" Type="http://schemas.openxmlformats.org/officeDocument/2006/relationships/hyperlink" Target="https://www.kynix.com/Detail/120792/AXP2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37"/>
  <sheetViews>
    <sheetView showGridLines="0" tabSelected="1" workbookViewId="0">
      <selection activeCell="C6" sqref="C6"/>
    </sheetView>
  </sheetViews>
  <sheetFormatPr defaultColWidth="8.296875" defaultRowHeight="20" customHeight="1"/>
  <cols>
    <col min="1" max="1" width="8.296875" style="2"/>
    <col min="2" max="2" width="8.296875" style="3"/>
    <col min="3" max="3" width="11.8984375" style="3" bestFit="1" customWidth="1"/>
    <col min="4" max="4" width="21" style="4" customWidth="1"/>
    <col min="5" max="5" width="24.5" style="5" customWidth="1"/>
    <col min="6" max="6" width="8.69921875" style="5" customWidth="1"/>
    <col min="7" max="7" width="18.3984375" style="5" customWidth="1"/>
    <col min="8" max="8" width="19.69921875" style="6" customWidth="1"/>
    <col min="9" max="9" width="61.796875" style="5" customWidth="1"/>
    <col min="10" max="253" width="8.296875" style="5" customWidth="1"/>
    <col min="254" max="16384" width="8.296875" style="2"/>
  </cols>
  <sheetData>
    <row r="1" spans="2:9" ht="44.25" customHeight="1">
      <c r="B1" s="3" t="s">
        <v>0</v>
      </c>
      <c r="D1" s="4" t="s">
        <v>1</v>
      </c>
      <c r="E1" s="7" t="s">
        <v>2</v>
      </c>
      <c r="F1" s="7" t="s">
        <v>3</v>
      </c>
      <c r="G1" s="7" t="s">
        <v>4</v>
      </c>
      <c r="H1" s="8" t="s">
        <v>5</v>
      </c>
      <c r="I1" s="30" t="s">
        <v>6</v>
      </c>
    </row>
    <row r="2" spans="2:9" ht="19.25" customHeight="1">
      <c r="B2" s="3">
        <v>0.16500000000000001</v>
      </c>
      <c r="C2" s="3">
        <f>B2*F2*200</f>
        <v>33</v>
      </c>
      <c r="E2" s="9" t="s">
        <v>7</v>
      </c>
      <c r="F2" s="10">
        <f>1</f>
        <v>1</v>
      </c>
      <c r="G2" s="11" t="s">
        <v>8</v>
      </c>
      <c r="H2" s="12">
        <v>530470210</v>
      </c>
      <c r="I2" s="31" t="s">
        <v>9</v>
      </c>
    </row>
    <row r="3" spans="2:9" ht="19.25" customHeight="1">
      <c r="B3" s="3">
        <v>1.6500000000000001E-2</v>
      </c>
      <c r="C3" s="3">
        <f t="shared" ref="C3:C33" si="0">B3*F3*200</f>
        <v>9.9</v>
      </c>
      <c r="E3" s="13" t="s">
        <v>10</v>
      </c>
      <c r="F3" s="14">
        <v>3</v>
      </c>
      <c r="G3" s="15" t="s">
        <v>11</v>
      </c>
      <c r="H3" s="16" t="s">
        <v>12</v>
      </c>
      <c r="I3" s="31" t="s">
        <v>13</v>
      </c>
    </row>
    <row r="4" spans="2:9" ht="19.25" customHeight="1">
      <c r="B4" s="3">
        <v>3.3000000000000002E-2</v>
      </c>
      <c r="C4" s="3">
        <f t="shared" si="0"/>
        <v>19.8</v>
      </c>
      <c r="E4" s="13" t="s">
        <v>14</v>
      </c>
      <c r="F4" s="14">
        <v>3</v>
      </c>
      <c r="G4" s="15" t="s">
        <v>15</v>
      </c>
      <c r="H4" s="16" t="s">
        <v>16</v>
      </c>
      <c r="I4" s="31" t="s">
        <v>17</v>
      </c>
    </row>
    <row r="5" spans="2:9" ht="19.25" customHeight="1">
      <c r="B5" s="3">
        <v>0.11</v>
      </c>
      <c r="C5" s="3">
        <f t="shared" si="0"/>
        <v>132</v>
      </c>
      <c r="E5" s="13" t="s">
        <v>18</v>
      </c>
      <c r="F5" s="14">
        <v>6</v>
      </c>
      <c r="G5" s="15" t="s">
        <v>15</v>
      </c>
      <c r="H5" s="16" t="s">
        <v>19</v>
      </c>
      <c r="I5" s="31" t="s">
        <v>20</v>
      </c>
    </row>
    <row r="6" spans="2:9" ht="19.25" customHeight="1">
      <c r="B6" s="3">
        <v>0.11</v>
      </c>
      <c r="C6" s="3">
        <f t="shared" si="0"/>
        <v>132</v>
      </c>
      <c r="E6" s="34" t="s">
        <v>122</v>
      </c>
      <c r="F6" s="37">
        <v>6</v>
      </c>
      <c r="G6" s="15" t="s">
        <v>11</v>
      </c>
      <c r="H6" s="16" t="s">
        <v>21</v>
      </c>
      <c r="I6" s="31" t="s">
        <v>22</v>
      </c>
    </row>
    <row r="7" spans="2:9" ht="19.25" customHeight="1">
      <c r="B7" s="3">
        <v>0.22</v>
      </c>
      <c r="C7" s="3">
        <f t="shared" si="0"/>
        <v>44</v>
      </c>
      <c r="D7" s="4" t="s">
        <v>23</v>
      </c>
      <c r="E7" s="13" t="s">
        <v>24</v>
      </c>
      <c r="F7" s="14">
        <v>1</v>
      </c>
      <c r="G7" s="15" t="s">
        <v>25</v>
      </c>
      <c r="H7" s="16" t="s">
        <v>26</v>
      </c>
      <c r="I7" s="31" t="s">
        <v>27</v>
      </c>
    </row>
    <row r="8" spans="2:9" ht="19.25" customHeight="1">
      <c r="B8" s="3">
        <v>5.5E-2</v>
      </c>
      <c r="C8" s="3">
        <f t="shared" si="0"/>
        <v>11</v>
      </c>
      <c r="E8" s="13" t="s">
        <v>28</v>
      </c>
      <c r="F8" s="14">
        <v>1</v>
      </c>
      <c r="G8" s="15" t="s">
        <v>25</v>
      </c>
      <c r="H8" s="16" t="s">
        <v>29</v>
      </c>
      <c r="I8" s="31" t="s">
        <v>30</v>
      </c>
    </row>
    <row r="9" spans="2:9" ht="19.25" customHeight="1">
      <c r="B9" s="3">
        <v>0.16500000000000001</v>
      </c>
      <c r="C9" s="3">
        <f t="shared" si="0"/>
        <v>66</v>
      </c>
      <c r="E9" s="13" t="s">
        <v>31</v>
      </c>
      <c r="F9" s="14">
        <v>2</v>
      </c>
      <c r="G9" s="15" t="s">
        <v>32</v>
      </c>
      <c r="H9" s="16" t="s">
        <v>33</v>
      </c>
      <c r="I9" s="31" t="s">
        <v>34</v>
      </c>
    </row>
    <row r="10" spans="2:9" ht="19.25" customHeight="1">
      <c r="B10" s="3">
        <v>5.5E-2</v>
      </c>
      <c r="C10" s="3">
        <f t="shared" si="0"/>
        <v>11</v>
      </c>
      <c r="E10" s="13" t="s">
        <v>35</v>
      </c>
      <c r="F10" s="14">
        <v>1</v>
      </c>
      <c r="G10" s="15" t="s">
        <v>36</v>
      </c>
      <c r="H10" s="16" t="s">
        <v>37</v>
      </c>
      <c r="I10" s="31" t="s">
        <v>38</v>
      </c>
    </row>
    <row r="11" spans="2:9" ht="19.25" customHeight="1">
      <c r="B11" s="3">
        <v>5.5E-2</v>
      </c>
      <c r="C11" s="3">
        <f t="shared" si="0"/>
        <v>11</v>
      </c>
      <c r="E11" s="13" t="s">
        <v>39</v>
      </c>
      <c r="F11" s="14">
        <v>1</v>
      </c>
      <c r="G11" s="15" t="s">
        <v>36</v>
      </c>
      <c r="H11" s="16" t="s">
        <v>40</v>
      </c>
      <c r="I11" s="31" t="s">
        <v>41</v>
      </c>
    </row>
    <row r="12" spans="2:9" ht="19.25" customHeight="1">
      <c r="B12" s="3">
        <v>5.5E-2</v>
      </c>
      <c r="C12" s="3">
        <f t="shared" si="0"/>
        <v>11</v>
      </c>
      <c r="E12" s="34" t="s">
        <v>42</v>
      </c>
      <c r="F12" s="14">
        <v>1</v>
      </c>
      <c r="G12" s="15" t="s">
        <v>36</v>
      </c>
      <c r="H12" s="35" t="s">
        <v>119</v>
      </c>
      <c r="I12" s="31" t="s">
        <v>118</v>
      </c>
    </row>
    <row r="13" spans="2:9" ht="19.25" customHeight="1">
      <c r="B13" s="3">
        <v>0.11</v>
      </c>
      <c r="C13" s="3">
        <f t="shared" si="0"/>
        <v>22</v>
      </c>
      <c r="E13" s="13" t="s">
        <v>43</v>
      </c>
      <c r="F13" s="14">
        <v>1</v>
      </c>
      <c r="G13" s="15" t="s">
        <v>44</v>
      </c>
      <c r="H13" s="16" t="s">
        <v>45</v>
      </c>
      <c r="I13" s="31" t="s">
        <v>46</v>
      </c>
    </row>
    <row r="14" spans="2:9" ht="19.25" customHeight="1">
      <c r="B14" s="3">
        <v>6.6000000000000003E-2</v>
      </c>
      <c r="C14" s="3">
        <f t="shared" si="0"/>
        <v>26.400000000000002</v>
      </c>
      <c r="E14" s="13" t="s">
        <v>47</v>
      </c>
      <c r="F14" s="14">
        <v>2</v>
      </c>
      <c r="G14" s="15" t="s">
        <v>44</v>
      </c>
      <c r="H14" s="16" t="s">
        <v>48</v>
      </c>
      <c r="I14" s="31" t="s">
        <v>49</v>
      </c>
    </row>
    <row r="15" spans="2:9" ht="19.25" customHeight="1">
      <c r="B15" s="3">
        <v>0.50600000000000001</v>
      </c>
      <c r="C15" s="3">
        <f>B15*F15*200</f>
        <v>101.2</v>
      </c>
      <c r="D15" s="17" t="s">
        <v>50</v>
      </c>
      <c r="E15" s="13" t="s">
        <v>51</v>
      </c>
      <c r="F15" s="14">
        <v>1</v>
      </c>
      <c r="G15" s="15" t="s">
        <v>52</v>
      </c>
      <c r="H15" s="16" t="s">
        <v>53</v>
      </c>
      <c r="I15" s="31" t="s">
        <v>54</v>
      </c>
    </row>
    <row r="16" spans="2:9" ht="19.25" customHeight="1">
      <c r="B16" s="3">
        <v>0.33</v>
      </c>
      <c r="C16" s="3">
        <f t="shared" si="0"/>
        <v>66</v>
      </c>
      <c r="E16" s="13" t="s">
        <v>55</v>
      </c>
      <c r="F16" s="14">
        <v>1</v>
      </c>
      <c r="G16" s="15" t="s">
        <v>56</v>
      </c>
      <c r="H16" s="16" t="s">
        <v>57</v>
      </c>
      <c r="I16" s="31" t="s">
        <v>58</v>
      </c>
    </row>
    <row r="17" spans="2:9" ht="19.25" customHeight="1">
      <c r="B17" s="3">
        <v>6.6000000000000003E-2</v>
      </c>
      <c r="C17" s="3">
        <f t="shared" si="0"/>
        <v>13.200000000000001</v>
      </c>
      <c r="E17" s="13" t="s">
        <v>59</v>
      </c>
      <c r="F17" s="14">
        <v>1</v>
      </c>
      <c r="G17" s="15" t="s">
        <v>44</v>
      </c>
      <c r="H17" s="16" t="s">
        <v>60</v>
      </c>
      <c r="I17" s="32" t="s">
        <v>61</v>
      </c>
    </row>
    <row r="18" spans="2:9" ht="19.25" customHeight="1">
      <c r="B18" s="3">
        <v>0.308</v>
      </c>
      <c r="C18" s="3">
        <f t="shared" si="0"/>
        <v>123.2</v>
      </c>
      <c r="D18" s="4" t="s">
        <v>62</v>
      </c>
      <c r="E18" s="13" t="s">
        <v>63</v>
      </c>
      <c r="F18" s="14">
        <v>2</v>
      </c>
      <c r="G18" s="15" t="s">
        <v>64</v>
      </c>
      <c r="H18" s="16" t="s">
        <v>65</v>
      </c>
      <c r="I18" s="31" t="s">
        <v>66</v>
      </c>
    </row>
    <row r="19" spans="2:9" ht="19.25" customHeight="1">
      <c r="B19" s="3">
        <v>7.7000000000000002E-3</v>
      </c>
      <c r="C19" s="3">
        <f t="shared" si="0"/>
        <v>1.54</v>
      </c>
      <c r="E19" s="13" t="s">
        <v>67</v>
      </c>
      <c r="F19" s="14">
        <v>1</v>
      </c>
      <c r="G19" s="15" t="s">
        <v>68</v>
      </c>
      <c r="H19" s="16" t="s">
        <v>69</v>
      </c>
      <c r="I19" s="31" t="s">
        <v>70</v>
      </c>
    </row>
    <row r="20" spans="2:9" ht="19.25" customHeight="1">
      <c r="B20" s="3">
        <v>7.7000000000000002E-3</v>
      </c>
      <c r="C20" s="3">
        <f t="shared" si="0"/>
        <v>4.62</v>
      </c>
      <c r="E20" s="13" t="s">
        <v>71</v>
      </c>
      <c r="F20" s="14">
        <v>3</v>
      </c>
      <c r="G20" s="15" t="s">
        <v>68</v>
      </c>
      <c r="H20" s="16" t="s">
        <v>72</v>
      </c>
      <c r="I20" s="31" t="s">
        <v>73</v>
      </c>
    </row>
    <row r="21" spans="2:9" ht="19.25" customHeight="1">
      <c r="B21" s="3">
        <v>7.7000000000000002E-3</v>
      </c>
      <c r="C21" s="3">
        <f t="shared" si="0"/>
        <v>4.62</v>
      </c>
      <c r="E21" s="13" t="s">
        <v>74</v>
      </c>
      <c r="F21" s="14">
        <v>3</v>
      </c>
      <c r="G21" s="15" t="s">
        <v>68</v>
      </c>
      <c r="H21" s="16" t="s">
        <v>75</v>
      </c>
      <c r="I21" s="31" t="s">
        <v>76</v>
      </c>
    </row>
    <row r="22" spans="2:9" ht="19.25" customHeight="1">
      <c r="B22" s="3">
        <v>0.44</v>
      </c>
      <c r="C22" s="3">
        <f t="shared" si="0"/>
        <v>88</v>
      </c>
      <c r="D22" s="4" t="s">
        <v>23</v>
      </c>
      <c r="E22" s="13" t="s">
        <v>77</v>
      </c>
      <c r="F22" s="14">
        <v>1</v>
      </c>
      <c r="G22" s="15" t="s">
        <v>78</v>
      </c>
      <c r="H22" s="16" t="s">
        <v>79</v>
      </c>
      <c r="I22" s="32" t="s">
        <v>80</v>
      </c>
    </row>
    <row r="23" spans="2:9" ht="19.25" customHeight="1">
      <c r="B23" s="3">
        <v>7.7000000000000002E-3</v>
      </c>
      <c r="C23" s="3">
        <f t="shared" si="0"/>
        <v>9.24</v>
      </c>
      <c r="E23" s="13" t="s">
        <v>81</v>
      </c>
      <c r="F23" s="14">
        <v>6</v>
      </c>
      <c r="G23" s="15" t="s">
        <v>68</v>
      </c>
      <c r="H23" s="16" t="s">
        <v>82</v>
      </c>
      <c r="I23" s="31" t="s">
        <v>83</v>
      </c>
    </row>
    <row r="24" spans="2:9" ht="19.25" customHeight="1">
      <c r="B24" s="3">
        <v>7.7000000000000002E-3</v>
      </c>
      <c r="C24" s="3">
        <f t="shared" si="0"/>
        <v>3.08</v>
      </c>
      <c r="E24" s="13" t="s">
        <v>84</v>
      </c>
      <c r="F24" s="14">
        <v>2</v>
      </c>
      <c r="G24" s="15" t="s">
        <v>68</v>
      </c>
      <c r="H24" s="16" t="s">
        <v>85</v>
      </c>
      <c r="I24" s="31" t="s">
        <v>86</v>
      </c>
    </row>
    <row r="25" spans="2:9" ht="19.25" customHeight="1">
      <c r="B25" s="3">
        <v>7.7000000000000002E-3</v>
      </c>
      <c r="C25" s="3">
        <f t="shared" si="0"/>
        <v>1.54</v>
      </c>
      <c r="E25" s="13" t="s">
        <v>87</v>
      </c>
      <c r="F25" s="14">
        <v>1</v>
      </c>
      <c r="G25" s="15" t="s">
        <v>68</v>
      </c>
      <c r="H25" s="16" t="s">
        <v>88</v>
      </c>
      <c r="I25" s="31" t="s">
        <v>89</v>
      </c>
    </row>
    <row r="26" spans="2:9" ht="19.25" customHeight="1">
      <c r="B26" s="3">
        <v>7.7000000000000002E-3</v>
      </c>
      <c r="C26" s="3">
        <f t="shared" si="0"/>
        <v>1.54</v>
      </c>
      <c r="E26" s="13" t="s">
        <v>90</v>
      </c>
      <c r="F26" s="14">
        <v>1</v>
      </c>
      <c r="G26" s="15" t="s">
        <v>68</v>
      </c>
      <c r="H26" s="16" t="s">
        <v>91</v>
      </c>
      <c r="I26" s="31" t="s">
        <v>92</v>
      </c>
    </row>
    <row r="27" spans="2:9" ht="19.25" customHeight="1">
      <c r="B27" s="3">
        <v>7.7000000000000002E-3</v>
      </c>
      <c r="C27" s="3">
        <f t="shared" si="0"/>
        <v>1.54</v>
      </c>
      <c r="E27" s="34" t="s">
        <v>93</v>
      </c>
      <c r="F27" s="14">
        <v>1</v>
      </c>
      <c r="G27" s="15" t="s">
        <v>68</v>
      </c>
      <c r="H27" s="36" t="s">
        <v>121</v>
      </c>
      <c r="I27" s="31" t="s">
        <v>120</v>
      </c>
    </row>
    <row r="28" spans="2:9" ht="19.25" customHeight="1">
      <c r="B28" s="3">
        <v>7.7000000000000002E-3</v>
      </c>
      <c r="C28" s="3">
        <f t="shared" si="0"/>
        <v>1.54</v>
      </c>
      <c r="E28" s="13" t="s">
        <v>94</v>
      </c>
      <c r="F28" s="14">
        <v>1</v>
      </c>
      <c r="G28" s="15" t="s">
        <v>68</v>
      </c>
      <c r="H28" s="16" t="s">
        <v>95</v>
      </c>
      <c r="I28" s="31" t="s">
        <v>96</v>
      </c>
    </row>
    <row r="29" spans="2:9" ht="19.25" customHeight="1">
      <c r="B29" s="3">
        <v>7.7000000000000002E-3</v>
      </c>
      <c r="C29" s="3">
        <f t="shared" si="0"/>
        <v>1.54</v>
      </c>
      <c r="E29" s="13" t="s">
        <v>97</v>
      </c>
      <c r="F29" s="14">
        <v>1</v>
      </c>
      <c r="G29" s="15" t="s">
        <v>68</v>
      </c>
      <c r="H29" s="16" t="s">
        <v>98</v>
      </c>
      <c r="I29" s="31" t="s">
        <v>99</v>
      </c>
    </row>
    <row r="30" spans="2:9" ht="19.25" customHeight="1">
      <c r="B30" s="3">
        <v>0.52800000000000002</v>
      </c>
      <c r="C30" s="3">
        <f t="shared" si="0"/>
        <v>105.60000000000001</v>
      </c>
      <c r="D30" s="18" t="s">
        <v>62</v>
      </c>
      <c r="E30" s="13" t="s">
        <v>100</v>
      </c>
      <c r="F30" s="14">
        <v>1</v>
      </c>
      <c r="G30" s="15" t="s">
        <v>101</v>
      </c>
      <c r="H30" s="16" t="s">
        <v>102</v>
      </c>
      <c r="I30" s="31" t="s">
        <v>103</v>
      </c>
    </row>
    <row r="31" spans="2:9" ht="19.25" customHeight="1">
      <c r="B31" s="3">
        <v>0.93500000000000005</v>
      </c>
      <c r="C31" s="3">
        <f t="shared" si="0"/>
        <v>187</v>
      </c>
      <c r="E31" s="13" t="s">
        <v>104</v>
      </c>
      <c r="F31" s="14">
        <v>1</v>
      </c>
      <c r="G31" s="15" t="s">
        <v>105</v>
      </c>
      <c r="H31" s="16" t="s">
        <v>106</v>
      </c>
      <c r="I31" s="31" t="s">
        <v>107</v>
      </c>
    </row>
    <row r="32" spans="2:9" ht="19.25" customHeight="1">
      <c r="B32" s="3">
        <v>0.11</v>
      </c>
      <c r="C32" s="3">
        <f t="shared" si="0"/>
        <v>22</v>
      </c>
      <c r="E32" s="13" t="s">
        <v>108</v>
      </c>
      <c r="F32" s="14">
        <v>1</v>
      </c>
      <c r="G32" s="15" t="s">
        <v>109</v>
      </c>
      <c r="H32" s="16" t="s">
        <v>110</v>
      </c>
      <c r="I32" s="33" t="s">
        <v>111</v>
      </c>
    </row>
    <row r="33" spans="1:253" ht="19.25" customHeight="1">
      <c r="B33" s="3">
        <v>0.495</v>
      </c>
      <c r="C33" s="3">
        <f t="shared" si="0"/>
        <v>99</v>
      </c>
      <c r="E33" s="13" t="s">
        <v>112</v>
      </c>
      <c r="F33" s="14">
        <v>1</v>
      </c>
      <c r="G33" s="15" t="s">
        <v>113</v>
      </c>
      <c r="H33" s="16" t="s">
        <v>114</v>
      </c>
      <c r="I33" s="31" t="s">
        <v>115</v>
      </c>
    </row>
    <row r="35" spans="1:253" ht="20" customHeight="1">
      <c r="A35" s="19" t="s">
        <v>116</v>
      </c>
      <c r="B35" s="20"/>
      <c r="C35" s="21">
        <f>SUM(C2:C33)</f>
        <v>1365.1</v>
      </c>
    </row>
    <row r="36" spans="1:253" s="1" customFormat="1" ht="20" customHeight="1">
      <c r="A36" s="22"/>
      <c r="B36" s="23"/>
      <c r="C36" s="24"/>
      <c r="D36" s="25"/>
      <c r="E36" s="26"/>
      <c r="F36" s="26"/>
      <c r="G36" s="26"/>
      <c r="H36" s="27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</row>
    <row r="37" spans="1:253" ht="20" customHeight="1">
      <c r="B37" s="28" t="s">
        <v>117</v>
      </c>
      <c r="C37" s="29"/>
    </row>
  </sheetData>
  <conditionalFormatting sqref="H1:H1048576">
    <cfRule type="duplicateValues" dxfId="1" priority="2"/>
  </conditionalFormatting>
  <conditionalFormatting sqref="I1:I1048576">
    <cfRule type="duplicateValues" dxfId="0" priority="1"/>
  </conditionalFormatting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  <hyperlink ref="I28" r:id="rId27" xr:uid="{00000000-0004-0000-0000-00001A000000}"/>
    <hyperlink ref="I29" r:id="rId28" xr:uid="{00000000-0004-0000-0000-00001B000000}"/>
    <hyperlink ref="I30" r:id="rId29" xr:uid="{00000000-0004-0000-0000-00001C000000}"/>
    <hyperlink ref="I31" r:id="rId30" xr:uid="{00000000-0004-0000-0000-00001D000000}"/>
    <hyperlink ref="I33" r:id="rId31" xr:uid="{00000000-0004-0000-0000-00001E000000}"/>
  </hyperlinks>
  <pageMargins left="1" right="1" top="1" bottom="1" header="0.25" footer="0.25"/>
  <pageSetup orientation="landscape" r:id="rId32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HAT_ver_6.0.1_BOM Bat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Wilson</dc:creator>
  <cp:lastModifiedBy>Kirk</cp:lastModifiedBy>
  <cp:lastPrinted>2019-11-19T15:15:31Z</cp:lastPrinted>
  <dcterms:created xsi:type="dcterms:W3CDTF">2019-10-25T18:37:00Z</dcterms:created>
  <dcterms:modified xsi:type="dcterms:W3CDTF">2019-11-23T20:41:07Z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