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 1 - HAT_ver_7.0.5_BOM Bat" sheetId="1" r:id="rId1"/>
  </sheets>
  <definedNames>
    <definedName name="_xlnm._FilterDatabase" localSheetId="0" hidden="1">'Sheet 1 - HAT_ver_7.0.5_BOM Bat'!$A$1:$K$48</definedName>
  </definedNames>
  <calcPr calcId="144525"/>
</workbook>
</file>

<file path=xl/sharedStrings.xml><?xml version="1.0" encoding="utf-8"?>
<sst xmlns="http://schemas.openxmlformats.org/spreadsheetml/2006/main" count="206" uniqueCount="184">
  <si>
    <t>200-220sets</t>
  </si>
  <si>
    <t>200sets</t>
  </si>
  <si>
    <t xml:space="preserve">Comment from PCBWay </t>
  </si>
  <si>
    <t>Changed… from last production run</t>
  </si>
  <si>
    <t>Designator</t>
  </si>
  <si>
    <t xml:space="preserve"> Quantity</t>
  </si>
  <si>
    <t>Value</t>
  </si>
  <si>
    <t xml:space="preserve"> Manufacturer</t>
  </si>
  <si>
    <t>Manufacturer Part Number or Seed SKU</t>
  </si>
  <si>
    <t>Link</t>
  </si>
  <si>
    <t>BAT1</t>
  </si>
  <si>
    <t>Molex</t>
  </si>
  <si>
    <r>
      <rPr>
        <u/>
        <sz val="10"/>
        <color indexed="16"/>
        <rFont val="Helvetica Neue"/>
        <charset val="134"/>
      </rPr>
      <t>https://www.digikey.com/products/en?keywords=530470210</t>
    </r>
  </si>
  <si>
    <t>C10 C9 C6</t>
  </si>
  <si>
    <t>1 uF</t>
  </si>
  <si>
    <t>KEMET</t>
  </si>
  <si>
    <t>C0805C105K8PACTU</t>
  </si>
  <si>
    <r>
      <rPr>
        <u/>
        <sz val="10"/>
        <color indexed="16"/>
        <rFont val="Helvetica Neue"/>
        <charset val="134"/>
      </rPr>
      <t>https://www.digikey.com/products/en/capacitors/ceramic-capacitors/60?k=C0805C105K8PACTU&amp;k=&amp;pkeyword=C0805C105K8PACTU&amp;sv=0&amp;pv7=2&amp;sf=0&amp;quantity=&amp;ColumnSort=0&amp;page=1&amp;pageSize=25</t>
    </r>
  </si>
  <si>
    <t>C11 C12 C13</t>
  </si>
  <si>
    <t>4.7 uF</t>
  </si>
  <si>
    <t>Samsung Electro-Mechanics</t>
  </si>
  <si>
    <t>CL21B475KPFNNNE</t>
  </si>
  <si>
    <r>
      <rPr>
        <u/>
        <sz val="10"/>
        <color indexed="16"/>
        <rFont val="Helvetica Neue"/>
        <charset val="134"/>
      </rPr>
      <t>https://www.digikey.com/products/en/capacitors/ceramic-capacitors/60?k=CL21B475KPFNNNE&amp;k=&amp;pkeyword=CL21B475KPFNNNE&amp;sv=0&amp;pv7=2&amp;sf=0&amp;quantity=&amp;ColumnSort=0&amp;page=1&amp;pageSize=25</t>
    </r>
  </si>
  <si>
    <t>C4 C16 C1 C2 C5 C3</t>
  </si>
  <si>
    <t>10 uF</t>
  </si>
  <si>
    <t>CL21A106MPFNNNE</t>
  </si>
  <si>
    <r>
      <rPr>
        <u/>
        <sz val="10"/>
        <color indexed="16"/>
        <rFont val="Helvetica Neue"/>
        <charset val="134"/>
      </rPr>
      <t>https://www.digikey.com/products/en/capacitors/ceramic-capacitors/60?k=CL21A106MPFNNNE&amp;k=&amp;pkeyword=CL21A106MPFNNNE&amp;sv=0&amp;pv7=2&amp;sf=0&amp;quantity=&amp;ColumnSort=0&amp;page=1&amp;pageSize=25</t>
    </r>
  </si>
  <si>
    <t>C7 C8 C14 C15 C17 C18</t>
  </si>
  <si>
    <t>22 uF</t>
  </si>
  <si>
    <t>C0805C226M8PAC7800</t>
  </si>
  <si>
    <r>
      <rPr>
        <u/>
        <sz val="10"/>
        <color indexed="16"/>
        <rFont val="Helvetica Neue"/>
        <charset val="134"/>
      </rPr>
      <t>https://www.digikey.com/products/en/capacitors/ceramic-capacitors/60?k=C0805C226M8PAC7800&amp;k=&amp;pkeyword=C0805C226M8PAC7800&amp;sv=0&amp;pv7=2&amp;sf=0&amp;quantity=&amp;ColumnSort=0&amp;page=1&amp;pageSize=25</t>
    </r>
  </si>
  <si>
    <t>V2F6-M3/H  7-10work days</t>
  </si>
  <si>
    <t>D1</t>
  </si>
  <si>
    <t>ON Semiconductor</t>
  </si>
  <si>
    <t>NRVTS260ESFT1G</t>
  </si>
  <si>
    <r>
      <rPr>
        <u/>
        <sz val="10"/>
        <color indexed="16"/>
        <rFont val="Helvetica Neue"/>
        <charset val="134"/>
      </rPr>
      <t>https://www.digikey.com/products/en/discrete-semiconductor-products/diodes-rectifiers-single/280?k=NRVTS260ESFT1G&amp;k=&amp;pkeyword=NRVTS260ESFT1G&amp;sv=0&amp;pv7=2&amp;sf=0&amp;quantity=&amp;ColumnSort=0&amp;page=1&amp;pageSize=25</t>
    </r>
  </si>
  <si>
    <t>add D3</t>
  </si>
  <si>
    <t>D2 D3</t>
  </si>
  <si>
    <t>MMBD914LT1G</t>
  </si>
  <si>
    <r>
      <rPr>
        <u/>
        <sz val="10"/>
        <color indexed="16"/>
        <rFont val="Helvetica Neue"/>
        <charset val="134"/>
      </rPr>
      <t>https://www.digikey.com/product-detail/en/on-semiconductor/MMBD914LT1G/MMBD914LT1GOSCT-ND/1139791</t>
    </r>
  </si>
  <si>
    <t>L2 L1</t>
  </si>
  <si>
    <t>Taiyo Yuden</t>
  </si>
  <si>
    <t>NR6028T4R7M</t>
  </si>
  <si>
    <r>
      <rPr>
        <u/>
        <sz val="10"/>
        <color indexed="16"/>
        <rFont val="Helvetica Neue"/>
        <charset val="134"/>
      </rPr>
      <t>https://www.digikey.com/products/en/inductors-coils-chokes/fixed-inductors/71?k=NR6028T4R7M&amp;k=&amp;pkeyword=NR6028T4R7M&amp;sv=0&amp;pv7=2&amp;sf=0&amp;quantity=&amp;ColumnSort=0&amp;page=1&amp;pageSize=25</t>
    </r>
  </si>
  <si>
    <t>LED1</t>
  </si>
  <si>
    <t>Lite-On Inc.</t>
  </si>
  <si>
    <t>LTST-C191KRKT</t>
  </si>
  <si>
    <r>
      <rPr>
        <u/>
        <sz val="10"/>
        <color indexed="16"/>
        <rFont val="Helvetica Neue"/>
        <charset val="134"/>
      </rPr>
      <t>https://www.digikey.com/products/en/optoelectronics/led-indication-discrete/105?k=LTST-C191KRKT&amp;k=&amp;pkeyword=LTST-C191KRKT&amp;sv=0&amp;pv7=2&amp;sf=0&amp;quantity=&amp;ColumnSort=0&amp;page=1&amp;pageSize=25</t>
    </r>
  </si>
  <si>
    <t>LED2</t>
  </si>
  <si>
    <t>LTST-C191KFKT</t>
  </si>
  <si>
    <r>
      <rPr>
        <u/>
        <sz val="10"/>
        <color indexed="16"/>
        <rFont val="Helvetica Neue"/>
        <charset val="134"/>
      </rPr>
      <t>https://www.digikey.com/products/en/optoelectronics/led-indication-discrete/105?k=LTST-C191KFKT&amp;k=&amp;pkeyword=LTST-C191KFKT&amp;sv=0&amp;pv7=2&amp;sf=0&amp;quantity=&amp;ColumnSort=0&amp;page=1&amp;pageSize=25</t>
    </r>
  </si>
  <si>
    <t>LED3</t>
  </si>
  <si>
    <t>LTST-C191KGKT</t>
  </si>
  <si>
    <r>
      <rPr>
        <u/>
        <sz val="10"/>
        <color indexed="16"/>
        <rFont val="Helvetica Neue"/>
        <charset val="134"/>
      </rPr>
      <t>https://www.digikey.com/products/en?keywords=160-1446-1-nd</t>
    </r>
  </si>
  <si>
    <t>P1</t>
  </si>
  <si>
    <t>Conn 1x8</t>
  </si>
  <si>
    <t>Sullins Connector Solutions</t>
  </si>
  <si>
    <t>PPPC081LFBN-RC</t>
  </si>
  <si>
    <r>
      <rPr>
        <u/>
        <sz val="10"/>
        <color indexed="16"/>
        <rFont val="Helvetica Neue"/>
        <charset val="134"/>
      </rPr>
      <t>https://www.digikey.com/products/en?keywords=PPPC081LFBN-RC</t>
    </r>
  </si>
  <si>
    <t>remove P6</t>
  </si>
  <si>
    <t>P2</t>
  </si>
  <si>
    <t>Conn 1x5</t>
  </si>
  <si>
    <t>PPPC051LFBN-RC</t>
  </si>
  <si>
    <r>
      <rPr>
        <u/>
        <sz val="10"/>
        <color indexed="16"/>
        <rFont val="Helvetica Neue"/>
        <charset val="134"/>
      </rPr>
      <t>https://www.digikey.com/products/en?keywords=PPPC051LFBN-RC</t>
    </r>
  </si>
  <si>
    <t>7-10work days</t>
  </si>
  <si>
    <t>P3</t>
  </si>
  <si>
    <t>USB-A</t>
  </si>
  <si>
    <t>On Shore Technology Inc.</t>
  </si>
  <si>
    <t>USB-A1HSW6</t>
  </si>
  <si>
    <r>
      <rPr>
        <u/>
        <sz val="10"/>
        <color indexed="16"/>
        <rFont val="Helvetica Neue"/>
        <charset val="134"/>
      </rPr>
      <t>https://www.digikey.com/products/en?keywords=USB-A1HSW6</t>
    </r>
  </si>
  <si>
    <t>P4 changed to USB-C</t>
  </si>
  <si>
    <t>Amphenol ICC (FCI)</t>
  </si>
  <si>
    <t>10118194-0001LF</t>
  </si>
  <si>
    <r>
      <rPr>
        <u/>
        <sz val="10"/>
        <color indexed="16"/>
        <rFont val="Helvetica Neue"/>
        <charset val="134"/>
      </rPr>
      <t>https://www.digikey.com/products/en/connectors-interconnects/usb-dvi-hdmi-connectors/312?k=10118194-0001LF&amp;k=&amp;pkeyword=10118194-0001LF&amp;sv=0&amp;pv7=2&amp;sf=0&amp;quantity=&amp;ColumnSort=0&amp;page=1&amp;pageSize=25</t>
    </r>
  </si>
  <si>
    <t>NEW P4</t>
  </si>
  <si>
    <t>P4</t>
  </si>
  <si>
    <t>USB-C</t>
  </si>
  <si>
    <t>GCT</t>
  </si>
  <si>
    <t>USB4105-GF-A</t>
  </si>
  <si>
    <r>
      <rPr>
        <u/>
        <sz val="10"/>
        <color indexed="16"/>
        <rFont val="Helvetica Neue"/>
        <charset val="134"/>
      </rPr>
      <t>https://www.digikey.com/en/products/detail/gct/USB4105-GF-A/11198441</t>
    </r>
  </si>
  <si>
    <t>P&amp;S MOQ:4pcs 7-10work days</t>
  </si>
  <si>
    <t>NEW P5</t>
  </si>
  <si>
    <t>P5</t>
  </si>
  <si>
    <t>Flex 1x5</t>
  </si>
  <si>
    <t>Amphenol</t>
  </si>
  <si>
    <t>SFW5S-2STE1LF</t>
  </si>
  <si>
    <r>
      <rPr>
        <u/>
        <sz val="10"/>
        <color indexed="16"/>
        <rFont val="Helvetica Neue"/>
        <charset val="134"/>
      </rPr>
      <t>https://www.digikey.com/en/products/detail/amphenol-icc-fci/SFW5S-2STE1LF/1001448?s=N4IgTCBcDaIMoDEDqBWOBaMcAqBRAjADIIgC6AvkA</t>
    </r>
  </si>
  <si>
    <t>NEW P6</t>
  </si>
  <si>
    <t>P6</t>
  </si>
  <si>
    <t>Conn 1x12</t>
  </si>
  <si>
    <t>PPPC121LFBN-RC</t>
  </si>
  <si>
    <r>
      <rPr>
        <u/>
        <sz val="10"/>
        <color indexed="16"/>
        <rFont val="Helvetica Neue"/>
        <charset val="134"/>
      </rPr>
      <t>https://www.digikey.com/en/products/detail/sullins-connector-solutions/PPPC121LFBN-RC/810184?s=N4IgTCBcDaIAoIMIEYzIDIDEBCA5AtAEqIgC6AvkA</t>
    </r>
  </si>
  <si>
    <t>P7</t>
  </si>
  <si>
    <t>Conn 1x4</t>
  </si>
  <si>
    <t>PPPC041LFBN-RC</t>
  </si>
  <si>
    <r>
      <rPr>
        <u/>
        <sz val="10"/>
        <color indexed="16"/>
        <rFont val="Helvetica Neue"/>
        <charset val="134"/>
      </rPr>
      <t>https://www.digikey.com/products/en?keywords=PPPC041LFBN-RC</t>
    </r>
  </si>
  <si>
    <t>NEW P8</t>
  </si>
  <si>
    <t>P8</t>
  </si>
  <si>
    <t>Flex 1x6</t>
  </si>
  <si>
    <t>SFW6R-2STE1LF</t>
  </si>
  <si>
    <r>
      <rPr>
        <u/>
        <sz val="10"/>
        <color indexed="16"/>
        <rFont val="Helvetica Neue"/>
        <charset val="134"/>
      </rPr>
      <t>https://www.digikey.com/en/products/detail/amphenol-icc-fci/SFW6R-2STE1LF/1002205?s=N4IgTCBcDaIMoDEDqA2ASgWjHAKgUQEYAZBEAXQF8g</t>
    </r>
  </si>
  <si>
    <t>digikey125pcs 2-3 weeks</t>
  </si>
  <si>
    <t>PB1 PB2</t>
  </si>
  <si>
    <t>E-Switch</t>
  </si>
  <si>
    <t>TL3305AF260QG</t>
  </si>
  <si>
    <r>
      <rPr>
        <u/>
        <sz val="10"/>
        <color indexed="16"/>
        <rFont val="Helvetica Neue"/>
        <charset val="134"/>
      </rPr>
      <t>https://www.digikey.com/products/en/switches/tactile-switches/197?k=TL3305AF260QG&amp;k=&amp;pkeyword=TL3305AF260QG&amp;sv=0&amp;pv7=2&amp;sf=0&amp;quantity=&amp;ColumnSort=0&amp;page=1&amp;pageSize=25</t>
    </r>
  </si>
  <si>
    <t>NEW Q1</t>
  </si>
  <si>
    <t>Q1</t>
  </si>
  <si>
    <t>2N7002</t>
  </si>
  <si>
    <t>Toshiba Semiconductor</t>
  </si>
  <si>
    <t>T2N7002BK,LM</t>
  </si>
  <si>
    <t>https://www.digikey.com/en/products/detail/toshiba-semiconductor-and-storage/T2N7002BK-LM/5409245?s=N4IgTCBcDaICpgHIHYAMqwCEDSAZAsgMJwC0iAIiALoC%2BQA</t>
  </si>
  <si>
    <t>R1</t>
  </si>
  <si>
    <t>162 ohm</t>
  </si>
  <si>
    <t>Yageo</t>
  </si>
  <si>
    <t>RC0805FR-07162R</t>
  </si>
  <si>
    <r>
      <rPr>
        <u/>
        <sz val="10"/>
        <color indexed="16"/>
        <rFont val="Helvetica Neue"/>
        <charset val="134"/>
      </rPr>
      <t>https://www.digikey.com/products/en/resistors/chip-resistor-surface-mount/52?k=RC0805FR-07162R&amp;k=&amp;pkeyword=RC0805FR-07162R&amp;sv=0&amp;pv7=2&amp;sf=0&amp;quantity=&amp;ColumnSort=0&amp;page=1&amp;pageSize=25</t>
    </r>
  </si>
  <si>
    <t>Add R3</t>
  </si>
  <si>
    <t>R16 R17 R8 R3</t>
  </si>
  <si>
    <t>10K</t>
  </si>
  <si>
    <t>RC0805FR-0710KL</t>
  </si>
  <si>
    <r>
      <rPr>
        <u/>
        <sz val="10"/>
        <color indexed="16"/>
        <rFont val="Helvetica Neue"/>
        <charset val="134"/>
      </rPr>
      <t>https://www.digikey.com/products/en/resistors/chip-resistor-surface-mount/52?k=RC0805FR-0710KL&amp;k=&amp;pkeyword=RC0805FR-0710KL&amp;sv=0&amp;pv7=2&amp;sf=0&amp;quantity=&amp;ColumnSort=0&amp;page=1&amp;pageSize=25</t>
    </r>
  </si>
  <si>
    <t>Add R14</t>
  </si>
  <si>
    <t>R19 R18 R12  R14</t>
  </si>
  <si>
    <t>2.2K</t>
  </si>
  <si>
    <t>RC0805FR-072K2L</t>
  </si>
  <si>
    <r>
      <rPr>
        <u/>
        <sz val="10"/>
        <color indexed="16"/>
        <rFont val="Helvetica Neue"/>
        <charset val="134"/>
      </rPr>
      <t>https://www.digikey.com/products/en/resistors/chip-resistor-surface-mount/52?k=RC0805FR-072K2L&amp;k=&amp;pkeyword=RC0805FR-072K2L&amp;sv=0&amp;pv7=2&amp;sf=0&amp;quantity=&amp;ColumnSort=0&amp;page=1&amp;pageSize=25</t>
    </r>
  </si>
  <si>
    <t>R2</t>
  </si>
  <si>
    <t>0.03 ohm</t>
  </si>
  <si>
    <t>Panasonic Electronic Components</t>
  </si>
  <si>
    <t>ERJ-6CWFR030V</t>
  </si>
  <si>
    <r>
      <rPr>
        <u/>
        <sz val="10"/>
        <color indexed="16"/>
        <rFont val="Helvetica Neue"/>
        <charset val="134"/>
      </rPr>
      <t>https://www.digikey.com/products/en/resistors/chip-resistor-surface-mount/52?k=ERJ-6CWFR030V&amp;k=&amp;pkeyword=ERJ-6CWFR030V&amp;sv=0&amp;pv7=2&amp;sf=0&amp;quantity=&amp;ColumnSort=0&amp;page=1&amp;pageSize=25</t>
    </r>
  </si>
  <si>
    <t>Remove R3, R13</t>
  </si>
  <si>
    <t xml:space="preserve">R22 R9 R11 R10 </t>
  </si>
  <si>
    <t>1K</t>
  </si>
  <si>
    <t>RC0805FR-071KL</t>
  </si>
  <si>
    <r>
      <rPr>
        <u/>
        <sz val="10"/>
        <color indexed="16"/>
        <rFont val="Helvetica Neue"/>
        <charset val="134"/>
      </rPr>
      <t>https://www.digikey.com/products/en/resistors/chip-resistor-surface-mount/52?k=RC0805FR-071KL&amp;k=&amp;pkeyword=RC0805FR-071KL&amp;sv=0&amp;pv7=2&amp;sf=0&amp;quantity=&amp;ColumnSort=0&amp;page=1&amp;pageSize=25</t>
    </r>
  </si>
  <si>
    <t>R26 R20</t>
  </si>
  <si>
    <t>200K</t>
  </si>
  <si>
    <t>RC0805FR-07200KL</t>
  </si>
  <si>
    <r>
      <rPr>
        <u/>
        <sz val="10"/>
        <color indexed="16"/>
        <rFont val="Helvetica Neue"/>
        <charset val="134"/>
      </rPr>
      <t>https://www.digikey.com/products/en/resistors/chip-resistor-surface-mount/52?k=RC0805FR-07200KL&amp;k=&amp;pkeyword=RC0805FR-07200KL&amp;sv=0&amp;pv7=2&amp;sf=0&amp;quantity=&amp;ColumnSort=0&amp;page=1&amp;pageSize=25</t>
    </r>
  </si>
  <si>
    <t>R27</t>
  </si>
  <si>
    <t>27K</t>
  </si>
  <si>
    <t>RC0805FR-0727KL</t>
  </si>
  <si>
    <r>
      <rPr>
        <u/>
        <sz val="10"/>
        <color indexed="16"/>
        <rFont val="Helvetica Neue"/>
        <charset val="134"/>
      </rPr>
      <t>https://www.digikey.com/products/en/resistors/chip-resistor-surface-mount/52?k=RC0805FR-0727KL&amp;k=&amp;pkeyword=RC0805FR-0727KL&amp;sv=0&amp;pv7=2&amp;sf=0&amp;quantity=&amp;ColumnSort=0&amp;page=1&amp;pageSize=25</t>
    </r>
  </si>
  <si>
    <t>R4</t>
  </si>
  <si>
    <t>1.8K</t>
  </si>
  <si>
    <t>RC0805FR-071K8L</t>
  </si>
  <si>
    <r>
      <rPr>
        <u/>
        <sz val="10"/>
        <color indexed="16"/>
        <rFont val="Helvetica Neue"/>
        <charset val="134"/>
      </rPr>
      <t>https://www.digikey.com/products/en/resistors/chip-resistor-surface-mount/52?k=RC0805FR-071K8L&amp;k=&amp;pkeyword=RC0805FR-071K8L&amp;sv=0&amp;pv7=2&amp;sf=0&amp;quantity=&amp;ColumnSort=0&amp;page=1&amp;pageSize=25</t>
    </r>
  </si>
  <si>
    <t>R5</t>
  </si>
  <si>
    <t>51K</t>
  </si>
  <si>
    <t>RC0805FR-0751KL</t>
  </si>
  <si>
    <r>
      <rPr>
        <u/>
        <sz val="10"/>
        <color indexed="16"/>
        <rFont val="Helvetica Neue"/>
        <charset val="134"/>
      </rPr>
      <t>https://www.digikey.com/products/en?keywords=311-51.0KCRCT-ND</t>
    </r>
  </si>
  <si>
    <t>R6</t>
  </si>
  <si>
    <t>220K</t>
  </si>
  <si>
    <t>RC0805FR-07220KL</t>
  </si>
  <si>
    <r>
      <rPr>
        <u/>
        <sz val="10"/>
        <color indexed="16"/>
        <rFont val="Helvetica Neue"/>
        <charset val="134"/>
      </rPr>
      <t>https://www.digikey.com/products/en/resistors/chip-resistor-surface-mount/52?k=RC0805FR-07220KL&amp;k=&amp;pkeyword=RC0805FR-07220KL&amp;sv=0&amp;pv7=2&amp;sf=0&amp;quantity=&amp;ColumnSort=0&amp;page=1&amp;pageSize=25</t>
    </r>
  </si>
  <si>
    <t>R7</t>
  </si>
  <si>
    <t>100 ohm</t>
  </si>
  <si>
    <t>RC0805FR-07100RL</t>
  </si>
  <si>
    <r>
      <rPr>
        <u/>
        <sz val="10"/>
        <color indexed="16"/>
        <rFont val="Helvetica Neue"/>
        <charset val="134"/>
      </rPr>
      <t>https://www.digikey.com/products/en/resistors/chip-resistor-surface-mount/52?k=RC0805FR-07100RL&amp;k=&amp;pkeyword=RC0805FR-07100RL&amp;sv=0&amp;pv7=2&amp;sf=0&amp;quantity=&amp;ColumnSort=0&amp;page=1&amp;pageSize=25</t>
    </r>
  </si>
  <si>
    <t>DNP</t>
  </si>
  <si>
    <t>Remove SW1</t>
  </si>
  <si>
    <t>C&amp;K</t>
  </si>
  <si>
    <t>OS102011MA1QN1</t>
  </si>
  <si>
    <r>
      <rPr>
        <u/>
        <sz val="10"/>
        <color indexed="16"/>
        <rFont val="Helvetica Neue"/>
        <charset val="134"/>
      </rPr>
      <t>https://www.digikey.com/products/en?keywords=OS102011MA1QN1</t>
    </r>
  </si>
  <si>
    <t>U1</t>
  </si>
  <si>
    <t>X-Powers</t>
  </si>
  <si>
    <t>AXP209</t>
  </si>
  <si>
    <r>
      <rPr>
        <u/>
        <sz val="10"/>
        <color indexed="16"/>
        <rFont val="Helvetica Neue"/>
        <charset val="134"/>
      </rPr>
      <t>https://www.kynix.com/Detail/120792/AXP209.html</t>
    </r>
  </si>
  <si>
    <t>U2</t>
  </si>
  <si>
    <t>AEROSEMI</t>
  </si>
  <si>
    <t>MT3608</t>
  </si>
  <si>
    <t>www.kynix.com/Detail/584537/MT3608.html</t>
  </si>
  <si>
    <t>U3</t>
  </si>
  <si>
    <t>Microchip Technology</t>
  </si>
  <si>
    <t>MIC2019YM6-TR</t>
  </si>
  <si>
    <r>
      <rPr>
        <u/>
        <sz val="10"/>
        <color indexed="16"/>
        <rFont val="Helvetica Neue"/>
        <charset val="134"/>
      </rPr>
      <t>https://www.digikey.com/products/en/integrated-circuits-ics/pmic-power-distribution-switches-load-drivers/726?k=MIC2019YM6-TR&amp;k=&amp;pkeyword=MIC2019YM6-TR&amp;sv=0&amp;pv7=2&amp;sf=0&amp;quantity=&amp;ColumnSort=0&amp;page=1&amp;pageSize=25</t>
    </r>
  </si>
  <si>
    <t xml:space="preserve">Customer provide </t>
  </si>
  <si>
    <r>
      <rPr>
        <b/>
        <strike/>
        <sz val="13"/>
        <color indexed="8"/>
        <rFont val="Helvetica Neue"/>
        <charset val="134"/>
      </rPr>
      <t xml:space="preserve">U5 </t>
    </r>
    <r>
      <rPr>
        <b/>
        <sz val="10"/>
        <color indexed="8"/>
        <rFont val="Helvetica Neue"/>
        <charset val="134"/>
      </rPr>
      <t xml:space="preserve">   </t>
    </r>
    <r>
      <rPr>
        <b/>
        <sz val="13"/>
        <color indexed="8"/>
        <rFont val="Helvetica Neue"/>
        <charset val="134"/>
      </rPr>
      <t>U4</t>
    </r>
  </si>
  <si>
    <t>High Cloud</t>
  </si>
  <si>
    <t>HC-R8812AF1</t>
  </si>
  <si>
    <t>total</t>
  </si>
  <si>
    <r>
      <rPr>
        <b/>
        <strike/>
        <sz val="13"/>
        <color indexed="14"/>
        <rFont val="Helvetica Neue"/>
        <charset val="134"/>
      </rPr>
      <t>U5</t>
    </r>
    <r>
      <rPr>
        <b/>
        <sz val="13"/>
        <color indexed="14"/>
        <rFont val="Helvetica Neue"/>
        <charset val="134"/>
      </rPr>
      <t xml:space="preserve">  U4</t>
    </r>
  </si>
</sst>
</file>

<file path=xl/styles.xml><?xml version="1.0" encoding="utf-8"?>
<styleSheet xmlns="http://schemas.openxmlformats.org/spreadsheetml/2006/main">
  <numFmts count="5">
    <numFmt numFmtId="176" formatCode="\$#,##0.000;\-\$#,##0.000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sz val="11"/>
      <color indexed="8"/>
      <name val="等线"/>
      <charset val="134"/>
    </font>
    <font>
      <sz val="11"/>
      <name val="等线"/>
      <charset val="134"/>
    </font>
    <font>
      <b/>
      <sz val="10"/>
      <color indexed="8"/>
      <name val="Helvetica Neue"/>
      <charset val="134"/>
    </font>
    <font>
      <b/>
      <strike/>
      <sz val="10"/>
      <color indexed="8"/>
      <name val="Helvetica Neue"/>
      <charset val="134"/>
    </font>
    <font>
      <sz val="10.5"/>
      <color rgb="FF666666"/>
      <name val="Open Sans"/>
      <charset val="134"/>
    </font>
    <font>
      <b/>
      <sz val="10"/>
      <color indexed="14"/>
      <name val="Helvetica Neue"/>
      <charset val="134"/>
    </font>
    <font>
      <sz val="11"/>
      <color rgb="FFFF0000"/>
      <name val="等线"/>
      <charset val="134"/>
    </font>
    <font>
      <sz val="10"/>
      <color indexed="14"/>
      <name val="Helvetica Neue"/>
      <charset val="134"/>
    </font>
    <font>
      <u/>
      <sz val="10"/>
      <color indexed="16"/>
      <name val="Helvetica Neue"/>
      <charset val="134"/>
    </font>
    <font>
      <sz val="11"/>
      <color rgb="FF1D1C1D"/>
      <name val="Arial"/>
      <charset val="134"/>
    </font>
    <font>
      <u/>
      <sz val="10"/>
      <color theme="10"/>
      <name val="Helvetica Neue"/>
      <charset val="134"/>
    </font>
    <font>
      <sz val="10"/>
      <color indexed="18"/>
      <name val="Helvetica Neue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0"/>
      <name val="Arial"/>
      <charset val="0"/>
    </font>
    <font>
      <b/>
      <strike/>
      <sz val="13"/>
      <color indexed="8"/>
      <name val="Helvetica Neue"/>
      <charset val="134"/>
    </font>
    <font>
      <b/>
      <sz val="13"/>
      <color indexed="8"/>
      <name val="Helvetica Neue"/>
      <charset val="134"/>
    </font>
    <font>
      <b/>
      <strike/>
      <sz val="13"/>
      <color indexed="14"/>
      <name val="Helvetica Neue"/>
      <charset val="134"/>
    </font>
    <font>
      <b/>
      <sz val="13"/>
      <color indexed="14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3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0"/>
      </left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0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 applyNumberFormat="0" applyFill="0" applyBorder="0" applyProtection="0">
      <alignment vertical="top" wrapText="1"/>
    </xf>
    <xf numFmtId="42" fontId="15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5" borderId="2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 wrapText="1"/>
    </xf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9" borderId="2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22" borderId="28" applyNumberFormat="0" applyAlignment="0" applyProtection="0">
      <alignment vertical="center"/>
    </xf>
    <xf numFmtId="0" fontId="29" fillId="22" borderId="22" applyNumberFormat="0" applyAlignment="0" applyProtection="0">
      <alignment vertical="center"/>
    </xf>
    <xf numFmtId="0" fontId="30" fillId="25" borderId="2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2" fillId="0" borderId="0"/>
  </cellStyleXfs>
  <cellXfs count="67">
    <xf numFmtId="0" fontId="0" fillId="0" borderId="0" xfId="0" applyFont="1" applyAlignment="1">
      <alignment vertical="top" wrapText="1"/>
    </xf>
    <xf numFmtId="176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NumberFormat="1" applyFont="1" applyAlignment="1">
      <alignment vertical="top" wrapText="1"/>
    </xf>
    <xf numFmtId="176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2" borderId="1" xfId="0" applyFont="1" applyFill="1" applyBorder="1" applyAlignment="1">
      <alignment vertical="top"/>
    </xf>
    <xf numFmtId="49" fontId="3" fillId="3" borderId="2" xfId="0" applyNumberFormat="1" applyFont="1" applyFill="1" applyBorder="1" applyAlignment="1">
      <alignment vertical="top" wrapText="1"/>
    </xf>
    <xf numFmtId="49" fontId="3" fillId="4" borderId="2" xfId="0" applyNumberFormat="1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49" fontId="3" fillId="5" borderId="4" xfId="0" applyNumberFormat="1" applyFont="1" applyFill="1" applyBorder="1" applyAlignment="1">
      <alignment vertical="top"/>
    </xf>
    <xf numFmtId="49" fontId="3" fillId="5" borderId="5" xfId="0" applyNumberFormat="1" applyFont="1" applyFill="1" applyBorder="1" applyAlignment="1">
      <alignment vertical="top"/>
    </xf>
    <xf numFmtId="0" fontId="0" fillId="2" borderId="6" xfId="0" applyNumberFormat="1" applyFont="1" applyFill="1" applyBorder="1" applyAlignment="1">
      <alignment vertical="top"/>
    </xf>
    <xf numFmtId="49" fontId="0" fillId="2" borderId="4" xfId="0" applyNumberFormat="1" applyFont="1" applyFill="1" applyBorder="1" applyAlignment="1">
      <alignment vertical="top"/>
    </xf>
    <xf numFmtId="49" fontId="3" fillId="5" borderId="7" xfId="0" applyNumberFormat="1" applyFont="1" applyFill="1" applyBorder="1" applyAlignment="1">
      <alignment vertical="top"/>
    </xf>
    <xf numFmtId="49" fontId="3" fillId="5" borderId="8" xfId="0" applyNumberFormat="1" applyFont="1" applyFill="1" applyBorder="1" applyAlignment="1">
      <alignment vertical="top"/>
    </xf>
    <xf numFmtId="0" fontId="0" fillId="2" borderId="9" xfId="0" applyNumberFormat="1" applyFont="1" applyFill="1" applyBorder="1" applyAlignment="1">
      <alignment vertical="top"/>
    </xf>
    <xf numFmtId="49" fontId="0" fillId="2" borderId="7" xfId="0" applyNumberFormat="1" applyFont="1" applyFill="1" applyBorder="1" applyAlignment="1">
      <alignment vertical="top"/>
    </xf>
    <xf numFmtId="49" fontId="3" fillId="6" borderId="7" xfId="0" applyNumberFormat="1" applyFont="1" applyFill="1" applyBorder="1" applyAlignment="1">
      <alignment vertical="top"/>
    </xf>
    <xf numFmtId="49" fontId="3" fillId="6" borderId="8" xfId="0" applyNumberFormat="1" applyFont="1" applyFill="1" applyBorder="1" applyAlignment="1">
      <alignment vertical="top"/>
    </xf>
    <xf numFmtId="0" fontId="0" fillId="6" borderId="9" xfId="0" applyNumberFormat="1" applyFont="1" applyFill="1" applyBorder="1" applyAlignment="1">
      <alignment vertical="top"/>
    </xf>
    <xf numFmtId="49" fontId="3" fillId="3" borderId="7" xfId="0" applyNumberFormat="1" applyFont="1" applyFill="1" applyBorder="1" applyAlignment="1">
      <alignment vertical="top"/>
    </xf>
    <xf numFmtId="0" fontId="2" fillId="7" borderId="0" xfId="0" applyFont="1" applyFill="1" applyAlignment="1">
      <alignment vertical="top"/>
    </xf>
    <xf numFmtId="176" fontId="2" fillId="0" borderId="0" xfId="0" applyNumberFormat="1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2" fillId="7" borderId="0" xfId="0" applyFont="1" applyFill="1" applyAlignment="1">
      <alignment vertical="top" wrapText="1"/>
    </xf>
    <xf numFmtId="49" fontId="4" fillId="8" borderId="10" xfId="0" applyNumberFormat="1" applyFont="1" applyFill="1" applyBorder="1" applyAlignment="1">
      <alignment vertical="top"/>
    </xf>
    <xf numFmtId="0" fontId="0" fillId="2" borderId="10" xfId="0" applyNumberFormat="1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5" fillId="0" borderId="0" xfId="0" applyFont="1">
      <alignment vertical="top" wrapText="1"/>
    </xf>
    <xf numFmtId="49" fontId="6" fillId="6" borderId="3" xfId="0" applyNumberFormat="1" applyFont="1" applyFill="1" applyBorder="1" applyAlignment="1">
      <alignment vertical="top"/>
    </xf>
    <xf numFmtId="0" fontId="0" fillId="2" borderId="0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49" fontId="6" fillId="8" borderId="0" xfId="0" applyNumberFormat="1" applyFont="1" applyFill="1" applyBorder="1" applyAlignment="1">
      <alignment vertical="top"/>
    </xf>
    <xf numFmtId="176" fontId="7" fillId="0" borderId="0" xfId="49" applyNumberFormat="1" applyFont="1" applyFill="1" applyBorder="1" applyAlignment="1">
      <alignment horizontal="left" vertical="center"/>
    </xf>
    <xf numFmtId="176" fontId="0" fillId="0" borderId="0" xfId="0" applyNumberFormat="1" applyFill="1" applyAlignment="1"/>
    <xf numFmtId="176" fontId="7" fillId="7" borderId="0" xfId="49" applyNumberFormat="1" applyFont="1" applyFill="1" applyBorder="1" applyAlignment="1">
      <alignment horizontal="left" vertical="center"/>
    </xf>
    <xf numFmtId="176" fontId="7" fillId="7" borderId="0" xfId="49" applyNumberFormat="1" applyFont="1" applyFill="1" applyAlignment="1">
      <alignment horizontal="left" vertical="center"/>
    </xf>
    <xf numFmtId="0" fontId="0" fillId="2" borderId="11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3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0" fillId="2" borderId="14" xfId="0" applyFont="1" applyFill="1" applyBorder="1" applyAlignment="1">
      <alignment vertical="top" wrapText="1"/>
    </xf>
    <xf numFmtId="0" fontId="0" fillId="2" borderId="15" xfId="0" applyFont="1" applyFill="1" applyBorder="1" applyAlignment="1">
      <alignment vertical="top" wrapText="1"/>
    </xf>
    <xf numFmtId="49" fontId="6" fillId="4" borderId="2" xfId="0" applyNumberFormat="1" applyFont="1" applyFill="1" applyBorder="1" applyAlignment="1">
      <alignment vertical="top"/>
    </xf>
    <xf numFmtId="49" fontId="3" fillId="4" borderId="16" xfId="0" applyNumberFormat="1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8" fillId="2" borderId="4" xfId="0" applyNumberFormat="1" applyFont="1" applyFill="1" applyBorder="1" applyAlignment="1">
      <alignment horizontal="left" vertical="top"/>
    </xf>
    <xf numFmtId="49" fontId="9" fillId="2" borderId="17" xfId="0" applyNumberFormat="1" applyFont="1" applyFill="1" applyBorder="1" applyAlignment="1">
      <alignment vertical="top"/>
    </xf>
    <xf numFmtId="49" fontId="0" fillId="6" borderId="7" xfId="0" applyNumberFormat="1" applyFont="1" applyFill="1" applyBorder="1" applyAlignment="1">
      <alignment vertical="top"/>
    </xf>
    <xf numFmtId="0" fontId="10" fillId="0" borderId="0" xfId="0" applyFont="1" applyAlignment="1">
      <alignment vertical="top" wrapText="1"/>
    </xf>
    <xf numFmtId="49" fontId="11" fillId="2" borderId="17" xfId="10" applyNumberFormat="1" applyFill="1" applyBorder="1" applyAlignment="1">
      <alignment vertical="top"/>
    </xf>
    <xf numFmtId="49" fontId="12" fillId="2" borderId="7" xfId="0" applyNumberFormat="1" applyFont="1" applyFill="1" applyBorder="1" applyAlignment="1">
      <alignment vertical="top"/>
    </xf>
    <xf numFmtId="49" fontId="0" fillId="2" borderId="17" xfId="0" applyNumberFormat="1" applyFont="1" applyFill="1" applyBorder="1" applyAlignment="1">
      <alignment vertical="top"/>
    </xf>
    <xf numFmtId="49" fontId="0" fillId="2" borderId="10" xfId="0" applyNumberFormat="1" applyFont="1" applyFill="1" applyBorder="1" applyAlignment="1">
      <alignment vertical="top"/>
    </xf>
    <xf numFmtId="0" fontId="8" fillId="2" borderId="0" xfId="0" applyFont="1" applyFill="1" applyBorder="1" applyAlignment="1">
      <alignment vertical="top"/>
    </xf>
    <xf numFmtId="0" fontId="0" fillId="2" borderId="18" xfId="0" applyFont="1" applyFill="1" applyBorder="1" applyAlignment="1">
      <alignment vertical="top"/>
    </xf>
    <xf numFmtId="0" fontId="0" fillId="2" borderId="19" xfId="0" applyFont="1" applyFill="1" applyBorder="1" applyAlignment="1">
      <alignment vertical="top"/>
    </xf>
    <xf numFmtId="0" fontId="0" fillId="2" borderId="20" xfId="0" applyFont="1" applyFill="1" applyBorder="1" applyAlignment="1">
      <alignment vertical="top"/>
    </xf>
    <xf numFmtId="0" fontId="0" fillId="2" borderId="18" xfId="0" applyFont="1" applyFill="1" applyBorder="1" applyAlignment="1">
      <alignment vertical="top" wrapText="1"/>
    </xf>
    <xf numFmtId="0" fontId="0" fillId="2" borderId="19" xfId="0" applyFont="1" applyFill="1" applyBorder="1" applyAlignment="1">
      <alignment vertical="top" wrapText="1"/>
    </xf>
    <xf numFmtId="0" fontId="0" fillId="2" borderId="20" xfId="0" applyFont="1" applyFill="1" applyBorder="1" applyAlignment="1">
      <alignment vertical="top" wrapText="1"/>
    </xf>
    <xf numFmtId="0" fontId="0" fillId="2" borderId="21" xfId="0" applyFont="1" applyFill="1" applyBorder="1" applyAlignment="1">
      <alignment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FF0000"/>
      <rgbColor rgb="00DBDBDB"/>
      <rgbColor rgb="000000FF"/>
      <rgbColor rgb="00FFFF00"/>
      <rgbColor rgb="00FF644E"/>
      <rgbColor rgb="0000FCFF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1020312</xdr:colOff>
      <xdr:row>41</xdr:row>
      <xdr:rowOff>17786</xdr:rowOff>
    </xdr:from>
    <xdr:to>
      <xdr:col>9</xdr:col>
      <xdr:colOff>370072</xdr:colOff>
      <xdr:row>50</xdr:row>
      <xdr:rowOff>4455</xdr:rowOff>
    </xdr:to>
    <xdr:pic>
      <xdr:nvPicPr>
        <xdr:cNvPr id="2" name="图片 1" descr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877810" y="10907395"/>
          <a:ext cx="3655060" cy="226123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10</xdr:col>
      <xdr:colOff>638460</xdr:colOff>
      <xdr:row>38</xdr:row>
      <xdr:rowOff>203021</xdr:rowOff>
    </xdr:from>
    <xdr:to>
      <xdr:col>10</xdr:col>
      <xdr:colOff>3547280</xdr:colOff>
      <xdr:row>54</xdr:row>
      <xdr:rowOff>17912</xdr:rowOff>
    </xdr:to>
    <xdr:grpSp>
      <xdr:nvGrpSpPr>
        <xdr:cNvPr id="5" name="Group 5"/>
        <xdr:cNvGrpSpPr/>
      </xdr:nvGrpSpPr>
      <xdr:grpSpPr>
        <a:xfrm>
          <a:off x="13115925" y="10091420"/>
          <a:ext cx="2908935" cy="4101465"/>
          <a:chOff x="-19050" y="0"/>
          <a:chExt cx="2908820" cy="4177341"/>
        </a:xfrm>
      </xdr:grpSpPr>
      <xdr:pic>
        <xdr:nvPicPr>
          <xdr:cNvPr id="3" name="HC-R8812AF1.jpg" descr="HC-R8812AF1.jpg"/>
          <xdr:cNvPicPr>
            <a:picLocks noChangeAspect="1"/>
          </xdr:cNvPicPr>
        </xdr:nvPicPr>
        <xdr:blipFill>
          <a:blip r:embed="rId2"/>
          <a:srcRect t="3081" b="3081"/>
          <a:stretch>
            <a:fillRect/>
          </a:stretch>
        </xdr:blipFill>
        <xdr:spPr>
          <a:xfrm>
            <a:off x="19309" y="0"/>
            <a:ext cx="2832102" cy="3752801"/>
          </a:xfrm>
          <a:prstGeom prst="rect">
            <a:avLst/>
          </a:prstGeom>
          <a:ln w="12700" cap="flat">
            <a:noFill/>
            <a:miter lim="400000"/>
            <a:headEnd/>
            <a:tailEnd/>
          </a:ln>
          <a:effectLst/>
        </xdr:spPr>
      </xdr:pic>
      <xdr:sp>
        <xdr:nvSpPr>
          <xdr:cNvPr id="4" name="Shape 4"/>
          <xdr:cNvSpPr txBox="1"/>
        </xdr:nvSpPr>
        <xdr:spPr>
          <a:xfrm>
            <a:off x="-19050" y="3816714"/>
            <a:ext cx="2908821" cy="360628"/>
          </a:xfrm>
          <a:prstGeom prst="rect">
            <a:avLst/>
          </a:prstGeom>
          <a:noFill/>
          <a:ln w="12700" cap="flat">
            <a:noFill/>
            <a:miter lim="400000"/>
          </a:ln>
          <a:effectLst/>
        </xdr:spPr>
        <xdr:txBody>
          <a:bodyPr wrap="square" lIns="76200" tIns="76200" rIns="76200" bIns="76200" numCol="1" anchor="t">
            <a:sp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100" b="0" i="1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sz="1100" b="0" i="1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Type to enter a caption.</a:t>
            </a:r>
            <a:endParaRPr sz="1100" b="0" i="1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digikey.com/products/en/inductors-coils-chokes/fixed-inductors/71?k=NR6028T4R7M&amp;k=&amp;pkeyword=NR6028T4R7M&amp;sv=0&amp;pv7=2&amp;sf=0&amp;quantity=&amp;ColumnSort=0&amp;page=1&amp;pageSize=25" TargetMode="External"/><Relationship Id="rId8" Type="http://schemas.openxmlformats.org/officeDocument/2006/relationships/hyperlink" Target="https://www.digikey.com/product-detail/en/on-semiconductor/MMBD914LT1G/MMBD914LT1GOSCT-ND/1139791" TargetMode="External"/><Relationship Id="rId7" Type="http://schemas.openxmlformats.org/officeDocument/2006/relationships/hyperlink" Target="https://www.digikey.com/products/en/discrete-semiconductor-products/diodes-rectifiers-single/280?k=NRVTS260ESFT1G&amp;k=&amp;pkeyword=NRVTS260ESFT1G&amp;sv=0&amp;pv7=2&amp;sf=0&amp;quantity=&amp;ColumnSort=0&amp;page=1&amp;pageSize=25" TargetMode="External"/><Relationship Id="rId6" Type="http://schemas.openxmlformats.org/officeDocument/2006/relationships/hyperlink" Target="https://www.digikey.com/products/en/capacitors/ceramic-capacitors/60?k=C0805C226M8PAC7800&amp;k=&amp;pkeyword=C0805C226M8PAC7800&amp;sv=0&amp;pv7=2&amp;sf=0&amp;quantity=&amp;ColumnSort=0&amp;page=1&amp;pageSize=25" TargetMode="External"/><Relationship Id="rId5" Type="http://schemas.openxmlformats.org/officeDocument/2006/relationships/hyperlink" Target="https://www.digikey.com/products/en/capacitors/ceramic-capacitors/60?k=CL21A106MPFNNNE&amp;k=&amp;pkeyword=CL21A106MPFNNNE&amp;sv=0&amp;pv7=2&amp;sf=0&amp;quantity=&amp;ColumnSort=0&amp;page=1&amp;pageSize=25" TargetMode="External"/><Relationship Id="rId4" Type="http://schemas.openxmlformats.org/officeDocument/2006/relationships/hyperlink" Target="https://www.digikey.com/products/en/capacitors/ceramic-capacitors/60?k=CL21B475KPFNNNE&amp;k=&amp;pkeyword=CL21B475KPFNNNE&amp;sv=0&amp;pv7=2&amp;sf=0&amp;quantity=&amp;ColumnSort=0&amp;page=1&amp;pageSize=25" TargetMode="External"/><Relationship Id="rId37" Type="http://schemas.openxmlformats.org/officeDocument/2006/relationships/hyperlink" Target="https://www.digikey.com/products/en/connectors-interconnects/usb-dvi-hdmi-connectors/312?k=10118194-0001LF&amp;k=&amp;pkeyword=10118194-0001LF&amp;sv=0&amp;pv7=2&amp;sf=0&amp;quantity=&amp;ColumnSort=0&amp;page=1&amp;pageSize=25" TargetMode="External"/><Relationship Id="rId36" Type="http://schemas.openxmlformats.org/officeDocument/2006/relationships/hyperlink" Target="https://www.digikey.com/products/en/integrated-circuits-ics/pmic-power-distribution-switches-load-drivers/726?k=MIC2019YM6-TR&amp;k=&amp;pkeyword=MIC2019YM6-TR&amp;sv=0&amp;pv7=2&amp;sf=0&amp;quantity=&amp;ColumnSort=0&amp;page=1&amp;pageSize=25" TargetMode="External"/><Relationship Id="rId35" Type="http://schemas.openxmlformats.org/officeDocument/2006/relationships/hyperlink" Target="https://www.kynix.com/Detail/120792/AXP209.html" TargetMode="External"/><Relationship Id="rId34" Type="http://schemas.openxmlformats.org/officeDocument/2006/relationships/hyperlink" Target="https://www.digikey.com/products/en?keywords=OS102011MA1QN1" TargetMode="External"/><Relationship Id="rId33" Type="http://schemas.openxmlformats.org/officeDocument/2006/relationships/hyperlink" Target="https://www.digikey.com/products/en/resistors/chip-resistor-surface-mount/52?k=RC0805FR-07100RL&amp;k=&amp;pkeyword=RC0805FR-07100RL&amp;sv=0&amp;pv7=2&amp;sf=0&amp;quantity=&amp;ColumnSort=0&amp;page=1&amp;pageSize=25" TargetMode="External"/><Relationship Id="rId32" Type="http://schemas.openxmlformats.org/officeDocument/2006/relationships/hyperlink" Target="https://www.digikey.com/products/en/resistors/chip-resistor-surface-mount/52?k=RC0805FR-07220KL&amp;k=&amp;pkeyword=RC0805FR-07220KL&amp;sv=0&amp;pv7=2&amp;sf=0&amp;quantity=&amp;ColumnSort=0&amp;page=1&amp;pageSize=25" TargetMode="External"/><Relationship Id="rId31" Type="http://schemas.openxmlformats.org/officeDocument/2006/relationships/hyperlink" Target="https://www.digikey.com/products/en?keywords=311-51.0KCRCT-ND" TargetMode="External"/><Relationship Id="rId30" Type="http://schemas.openxmlformats.org/officeDocument/2006/relationships/hyperlink" Target="https://www.digikey.com/products/en/resistors/chip-resistor-surface-mount/52?k=RC0805FR-071K8L&amp;k=&amp;pkeyword=RC0805FR-071K8L&amp;sv=0&amp;pv7=2&amp;sf=0&amp;quantity=&amp;ColumnSort=0&amp;page=1&amp;pageSize=25" TargetMode="External"/><Relationship Id="rId3" Type="http://schemas.openxmlformats.org/officeDocument/2006/relationships/hyperlink" Target="https://www.digikey.com/products/en/capacitors/ceramic-capacitors/60?k=C0805C105K8PACTU&amp;k=&amp;pkeyword=C0805C105K8PACTU&amp;sv=0&amp;pv7=2&amp;sf=0&amp;quantity=&amp;ColumnSort=0&amp;page=1&amp;pageSize=25" TargetMode="External"/><Relationship Id="rId29" Type="http://schemas.openxmlformats.org/officeDocument/2006/relationships/hyperlink" Target="https://www.digikey.com/products/en/resistors/chip-resistor-surface-mount/52?k=RC0805FR-0727KL&amp;k=&amp;pkeyword=RC0805FR-0727KL&amp;sv=0&amp;pv7=2&amp;sf=0&amp;quantity=&amp;ColumnSort=0&amp;page=1&amp;pageSize=25" TargetMode="External"/><Relationship Id="rId28" Type="http://schemas.openxmlformats.org/officeDocument/2006/relationships/hyperlink" Target="https://www.digikey.com/products/en/resistors/chip-resistor-surface-mount/52?k=RC0805FR-07200KL&amp;k=&amp;pkeyword=RC0805FR-07200KL&amp;sv=0&amp;pv7=2&amp;sf=0&amp;quantity=&amp;ColumnSort=0&amp;page=1&amp;pageSize=25" TargetMode="External"/><Relationship Id="rId27" Type="http://schemas.openxmlformats.org/officeDocument/2006/relationships/hyperlink" Target="https://www.digikey.com/products/en/resistors/chip-resistor-surface-mount/52?k=RC0805FR-071KL&amp;k=&amp;pkeyword=RC0805FR-071KL&amp;sv=0&amp;pv7=2&amp;sf=0&amp;quantity=&amp;ColumnSort=0&amp;page=1&amp;pageSize=25" TargetMode="External"/><Relationship Id="rId26" Type="http://schemas.openxmlformats.org/officeDocument/2006/relationships/hyperlink" Target="https://www.digikey.com/products/en/resistors/chip-resistor-surface-mount/52?k=ERJ-6CWFR030V&amp;k=&amp;pkeyword=ERJ-6CWFR030V&amp;sv=0&amp;pv7=2&amp;sf=0&amp;quantity=&amp;ColumnSort=0&amp;page=1&amp;pageSize=25" TargetMode="External"/><Relationship Id="rId25" Type="http://schemas.openxmlformats.org/officeDocument/2006/relationships/hyperlink" Target="https://www.digikey.com/products/en/resistors/chip-resistor-surface-mount/52?k=RC0805FR-072K2L&amp;k=&amp;pkeyword=RC0805FR-072K2L&amp;sv=0&amp;pv7=2&amp;sf=0&amp;quantity=&amp;ColumnSort=0&amp;page=1&amp;pageSize=25" TargetMode="External"/><Relationship Id="rId24" Type="http://schemas.openxmlformats.org/officeDocument/2006/relationships/hyperlink" Target="https://www.digikey.com/products/en/resistors/chip-resistor-surface-mount/52?k=RC0805FR-0710KL&amp;k=&amp;pkeyword=RC0805FR-0710KL&amp;sv=0&amp;pv7=2&amp;sf=0&amp;quantity=&amp;ColumnSort=0&amp;page=1&amp;pageSize=25" TargetMode="External"/><Relationship Id="rId23" Type="http://schemas.openxmlformats.org/officeDocument/2006/relationships/hyperlink" Target="https://www.digikey.com/products/en/resistors/chip-resistor-surface-mount/52?k=RC0805FR-07162R&amp;k=&amp;pkeyword=RC0805FR-07162R&amp;sv=0&amp;pv7=2&amp;sf=0&amp;quantity=&amp;ColumnSort=0&amp;page=1&amp;pageSize=25" TargetMode="External"/><Relationship Id="rId22" Type="http://schemas.openxmlformats.org/officeDocument/2006/relationships/hyperlink" Target="https://www.digikey.com/en/products/detail/toshiba-semiconductor-and-storage/T2N7002BK-LM/5409245?s=N4IgTCBcDaICpgHIHYAMqwCEDSAZAsgMJwC0iAIiALoC%2BQA" TargetMode="External"/><Relationship Id="rId21" Type="http://schemas.openxmlformats.org/officeDocument/2006/relationships/hyperlink" Target="https://www.digikey.com/products/en/switches/tactile-switches/197?k=TL3305AF260QG&amp;k=&amp;pkeyword=TL3305AF260QG&amp;sv=0&amp;pv7=2&amp;sf=0&amp;quantity=&amp;ColumnSort=0&amp;page=1&amp;pageSize=25" TargetMode="External"/><Relationship Id="rId20" Type="http://schemas.openxmlformats.org/officeDocument/2006/relationships/hyperlink" Target="https://www.digikey.com/en/products/detail/amphenol-icc-fci/SFW6R-2STE1LF/1002205?s=N4IgTCBcDaIMoDEDqA2ASgWjHAKgUQEYAZBEAXQF8g" TargetMode="External"/><Relationship Id="rId2" Type="http://schemas.openxmlformats.org/officeDocument/2006/relationships/hyperlink" Target="https://www.digikey.com/products/en?keywords=530470210" TargetMode="External"/><Relationship Id="rId19" Type="http://schemas.openxmlformats.org/officeDocument/2006/relationships/hyperlink" Target="https://www.digikey.com/products/en?keywords=PPPC041LFBN-RC" TargetMode="External"/><Relationship Id="rId18" Type="http://schemas.openxmlformats.org/officeDocument/2006/relationships/hyperlink" Target="https://www.digikey.com/en/products/detail/sullins-connector-solutions/PPPC121LFBN-RC/810184?s=N4IgTCBcDaIAoIMIEYzIDIDEBCA5AtAEqIgC6AvkA" TargetMode="External"/><Relationship Id="rId17" Type="http://schemas.openxmlformats.org/officeDocument/2006/relationships/hyperlink" Target="https://www.digikey.com/en/products/detail/amphenol-icc-fci/SFW5S-2STE1LF/1001448?s=N4IgTCBcDaIMoDEDqBWOBaMcAqBRAjADIIgC6AvkA" TargetMode="External"/><Relationship Id="rId16" Type="http://schemas.openxmlformats.org/officeDocument/2006/relationships/hyperlink" Target="https://www.digikey.com/en/products/detail/gct/USB4105-GF-A/11198441" TargetMode="External"/><Relationship Id="rId15" Type="http://schemas.openxmlformats.org/officeDocument/2006/relationships/hyperlink" Target="https://www.digikey.com/products/en?keywords=USB-A1HSW6" TargetMode="External"/><Relationship Id="rId14" Type="http://schemas.openxmlformats.org/officeDocument/2006/relationships/hyperlink" Target="https://www.digikey.com/products/en?keywords=PPPC051LFBN-RC" TargetMode="External"/><Relationship Id="rId13" Type="http://schemas.openxmlformats.org/officeDocument/2006/relationships/hyperlink" Target="https://www.digikey.com/products/en?keywords=PPPC081LFBN-RC" TargetMode="External"/><Relationship Id="rId12" Type="http://schemas.openxmlformats.org/officeDocument/2006/relationships/hyperlink" Target="https://www.digikey.com/products/en?keywords=160-1446-1-nd" TargetMode="External"/><Relationship Id="rId11" Type="http://schemas.openxmlformats.org/officeDocument/2006/relationships/hyperlink" Target="https://www.digikey.com/products/en/optoelectronics/led-indication-discrete/105?k=LTST-C191KFKT&amp;k=&amp;pkeyword=LTST-C191KFKT&amp;sv=0&amp;pv7=2&amp;sf=0&amp;quantity=&amp;ColumnSort=0&amp;page=1&amp;pageSize=25" TargetMode="External"/><Relationship Id="rId10" Type="http://schemas.openxmlformats.org/officeDocument/2006/relationships/hyperlink" Target="https://www.digikey.com/products/en/optoelectronics/led-indication-discrete/105?k=LTST-C191KRKT&amp;k=&amp;pkeyword=LTST-C191KRKT&amp;sv=0&amp;pv7=2&amp;sf=0&amp;quantity=&amp;ColumnSort=0&amp;page=1&amp;pageSize=25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55"/>
  <sheetViews>
    <sheetView showGridLines="0" tabSelected="1" topLeftCell="A22" workbookViewId="0">
      <selection activeCell="C35" sqref="C35"/>
    </sheetView>
  </sheetViews>
  <sheetFormatPr defaultColWidth="8.28571428571429" defaultRowHeight="19.9" customHeight="1"/>
  <cols>
    <col min="1" max="1" width="13.4285714285714" style="1" customWidth="1"/>
    <col min="2" max="2" width="12.2857142857143" style="1" customWidth="1"/>
    <col min="3" max="3" width="44.7142857142857" style="2" customWidth="1"/>
    <col min="4" max="4" width="8.28571428571429" style="3" customWidth="1"/>
    <col min="5" max="6" width="24.1428571428571" style="3" customWidth="1"/>
    <col min="7" max="7" width="8.71428571428571" style="3" customWidth="1"/>
    <col min="8" max="8" width="13.2857142857143" style="3" customWidth="1"/>
    <col min="9" max="9" width="18.4285714285714" style="3" customWidth="1"/>
    <col min="10" max="10" width="19.7142857142857" style="3" customWidth="1"/>
    <col min="11" max="11" width="61.847619047619" style="3" customWidth="1"/>
    <col min="12" max="256" width="8.28571428571429" style="3" customWidth="1"/>
    <col min="257" max="16384" width="8.28571428571429" style="3"/>
  </cols>
  <sheetData>
    <row r="1" ht="44.25" customHeight="1" spans="1:255">
      <c r="A1" s="4" t="s">
        <v>0</v>
      </c>
      <c r="B1" s="4" t="s">
        <v>1</v>
      </c>
      <c r="C1" s="5" t="s">
        <v>2</v>
      </c>
      <c r="D1" s="6"/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48" t="s">
        <v>8</v>
      </c>
      <c r="K1" s="49" t="s">
        <v>9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60"/>
    </row>
    <row r="2" ht="19.15" customHeight="1" spans="1:255">
      <c r="A2" s="4">
        <v>0.385</v>
      </c>
      <c r="B2" s="4">
        <f>A2*G2*200</f>
        <v>77</v>
      </c>
      <c r="C2" s="5"/>
      <c r="D2" s="9"/>
      <c r="E2" s="10"/>
      <c r="F2" s="11" t="s">
        <v>10</v>
      </c>
      <c r="G2" s="12">
        <f>1</f>
        <v>1</v>
      </c>
      <c r="H2" s="13"/>
      <c r="I2" s="13" t="s">
        <v>11</v>
      </c>
      <c r="J2" s="51">
        <v>530470210</v>
      </c>
      <c r="K2" s="52" t="s">
        <v>12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61"/>
    </row>
    <row r="3" ht="19.15" customHeight="1" spans="1:255">
      <c r="A3" s="4">
        <v>0.0165</v>
      </c>
      <c r="B3" s="4">
        <f t="shared" ref="B3:B40" si="0">A3*G3*200</f>
        <v>9.9</v>
      </c>
      <c r="C3" s="5"/>
      <c r="D3" s="9"/>
      <c r="E3" s="14"/>
      <c r="F3" s="15" t="s">
        <v>13</v>
      </c>
      <c r="G3" s="16">
        <v>3</v>
      </c>
      <c r="H3" s="17" t="s">
        <v>14</v>
      </c>
      <c r="I3" s="17" t="s">
        <v>15</v>
      </c>
      <c r="J3" s="17" t="s">
        <v>16</v>
      </c>
      <c r="K3" s="52" t="s">
        <v>17</v>
      </c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61"/>
    </row>
    <row r="4" ht="19.15" customHeight="1" spans="1:255">
      <c r="A4" s="4">
        <v>0.033</v>
      </c>
      <c r="B4" s="4">
        <f t="shared" si="0"/>
        <v>19.8</v>
      </c>
      <c r="C4" s="5"/>
      <c r="D4" s="9"/>
      <c r="E4" s="14"/>
      <c r="F4" s="15" t="s">
        <v>18</v>
      </c>
      <c r="G4" s="16">
        <v>3</v>
      </c>
      <c r="H4" s="17" t="s">
        <v>19</v>
      </c>
      <c r="I4" s="17" t="s">
        <v>20</v>
      </c>
      <c r="J4" s="17" t="s">
        <v>21</v>
      </c>
      <c r="K4" s="52" t="s">
        <v>22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61"/>
    </row>
    <row r="5" ht="19.15" customHeight="1" spans="1:255">
      <c r="A5" s="4">
        <v>0.11</v>
      </c>
      <c r="B5" s="4">
        <f t="shared" si="0"/>
        <v>132</v>
      </c>
      <c r="C5" s="5"/>
      <c r="D5" s="9"/>
      <c r="E5" s="14"/>
      <c r="F5" s="15" t="s">
        <v>23</v>
      </c>
      <c r="G5" s="16">
        <v>6</v>
      </c>
      <c r="H5" s="17" t="s">
        <v>24</v>
      </c>
      <c r="I5" s="17" t="s">
        <v>20</v>
      </c>
      <c r="J5" s="17" t="s">
        <v>25</v>
      </c>
      <c r="K5" s="52" t="s">
        <v>26</v>
      </c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61"/>
    </row>
    <row r="6" ht="19.15" customHeight="1" spans="1:255">
      <c r="A6" s="4">
        <v>0.11</v>
      </c>
      <c r="B6" s="4">
        <f t="shared" si="0"/>
        <v>132</v>
      </c>
      <c r="C6" s="5"/>
      <c r="D6" s="9"/>
      <c r="E6" s="18"/>
      <c r="F6" s="19" t="s">
        <v>27</v>
      </c>
      <c r="G6" s="20">
        <v>6</v>
      </c>
      <c r="H6" s="17" t="s">
        <v>28</v>
      </c>
      <c r="I6" s="17" t="s">
        <v>15</v>
      </c>
      <c r="J6" s="17" t="s">
        <v>29</v>
      </c>
      <c r="K6" s="52" t="s">
        <v>30</v>
      </c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61"/>
    </row>
    <row r="7" ht="45" customHeight="1" spans="1:255">
      <c r="A7" s="4">
        <v>0.33</v>
      </c>
      <c r="B7" s="4">
        <f t="shared" si="0"/>
        <v>66</v>
      </c>
      <c r="C7" s="5" t="s">
        <v>31</v>
      </c>
      <c r="D7" s="9"/>
      <c r="E7" s="14"/>
      <c r="F7" s="15" t="s">
        <v>32</v>
      </c>
      <c r="G7" s="16">
        <v>1</v>
      </c>
      <c r="H7" s="17"/>
      <c r="I7" s="17" t="s">
        <v>33</v>
      </c>
      <c r="J7" s="17" t="s">
        <v>34</v>
      </c>
      <c r="K7" s="52" t="s">
        <v>35</v>
      </c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61"/>
    </row>
    <row r="8" ht="19.15" customHeight="1" spans="1:255">
      <c r="A8" s="4">
        <v>0.055</v>
      </c>
      <c r="B8" s="4">
        <f t="shared" si="0"/>
        <v>22</v>
      </c>
      <c r="C8" s="5"/>
      <c r="D8" s="9"/>
      <c r="E8" s="21" t="s">
        <v>36</v>
      </c>
      <c r="F8" s="15" t="s">
        <v>37</v>
      </c>
      <c r="G8" s="16">
        <v>2</v>
      </c>
      <c r="H8" s="17"/>
      <c r="I8" s="17" t="s">
        <v>33</v>
      </c>
      <c r="J8" s="17" t="s">
        <v>38</v>
      </c>
      <c r="K8" s="52" t="s">
        <v>39</v>
      </c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61"/>
    </row>
    <row r="9" ht="19.15" customHeight="1" spans="1:255">
      <c r="A9" s="4">
        <v>0.275</v>
      </c>
      <c r="B9" s="4">
        <f t="shared" si="0"/>
        <v>110</v>
      </c>
      <c r="C9" s="5"/>
      <c r="D9" s="9"/>
      <c r="E9" s="14"/>
      <c r="F9" s="15" t="s">
        <v>40</v>
      </c>
      <c r="G9" s="16">
        <v>2</v>
      </c>
      <c r="H9" s="17"/>
      <c r="I9" s="17" t="s">
        <v>41</v>
      </c>
      <c r="J9" s="17" t="s">
        <v>42</v>
      </c>
      <c r="K9" s="52" t="s">
        <v>43</v>
      </c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61"/>
    </row>
    <row r="10" ht="19.15" customHeight="1" spans="1:255">
      <c r="A10" s="4">
        <v>0.055</v>
      </c>
      <c r="B10" s="4">
        <f t="shared" si="0"/>
        <v>11</v>
      </c>
      <c r="C10" s="5"/>
      <c r="D10" s="9"/>
      <c r="E10" s="14"/>
      <c r="F10" s="15" t="s">
        <v>44</v>
      </c>
      <c r="G10" s="16">
        <v>1</v>
      </c>
      <c r="H10" s="17"/>
      <c r="I10" s="17" t="s">
        <v>45</v>
      </c>
      <c r="J10" s="17" t="s">
        <v>46</v>
      </c>
      <c r="K10" s="52" t="s">
        <v>47</v>
      </c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61"/>
    </row>
    <row r="11" ht="19.15" customHeight="1" spans="1:255">
      <c r="A11" s="4">
        <v>0.055</v>
      </c>
      <c r="B11" s="4">
        <f t="shared" si="0"/>
        <v>11</v>
      </c>
      <c r="C11" s="5"/>
      <c r="D11" s="9"/>
      <c r="E11" s="14"/>
      <c r="F11" s="15" t="s">
        <v>48</v>
      </c>
      <c r="G11" s="16">
        <v>1</v>
      </c>
      <c r="H11" s="17"/>
      <c r="I11" s="17" t="s">
        <v>45</v>
      </c>
      <c r="J11" s="17" t="s">
        <v>49</v>
      </c>
      <c r="K11" s="52" t="s">
        <v>50</v>
      </c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61"/>
    </row>
    <row r="12" ht="19.15" customHeight="1" spans="1:255">
      <c r="A12" s="4">
        <v>0.055</v>
      </c>
      <c r="B12" s="4">
        <f t="shared" si="0"/>
        <v>11</v>
      </c>
      <c r="C12" s="5"/>
      <c r="D12" s="9"/>
      <c r="E12" s="18"/>
      <c r="F12" s="19" t="s">
        <v>51</v>
      </c>
      <c r="G12" s="16">
        <v>1</v>
      </c>
      <c r="H12" s="17"/>
      <c r="I12" s="17" t="s">
        <v>45</v>
      </c>
      <c r="J12" s="53" t="s">
        <v>52</v>
      </c>
      <c r="K12" s="52" t="s">
        <v>53</v>
      </c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61"/>
    </row>
    <row r="13" ht="19.15" customHeight="1" spans="1:255">
      <c r="A13" s="4">
        <v>0.11</v>
      </c>
      <c r="B13" s="4">
        <f t="shared" si="0"/>
        <v>22</v>
      </c>
      <c r="C13" s="5"/>
      <c r="D13" s="9"/>
      <c r="E13" s="14"/>
      <c r="F13" s="15" t="s">
        <v>54</v>
      </c>
      <c r="G13" s="16">
        <v>1</v>
      </c>
      <c r="H13" s="17" t="s">
        <v>55</v>
      </c>
      <c r="I13" s="17" t="s">
        <v>56</v>
      </c>
      <c r="J13" s="17" t="s">
        <v>57</v>
      </c>
      <c r="K13" s="52" t="s">
        <v>58</v>
      </c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61"/>
    </row>
    <row r="14" ht="19.15" customHeight="1" spans="1:255">
      <c r="A14" s="4">
        <v>0.066</v>
      </c>
      <c r="B14" s="4">
        <f t="shared" si="0"/>
        <v>13.2</v>
      </c>
      <c r="C14" s="5"/>
      <c r="D14" s="9"/>
      <c r="E14" s="21" t="s">
        <v>59</v>
      </c>
      <c r="F14" s="15" t="s">
        <v>60</v>
      </c>
      <c r="G14" s="16">
        <v>1</v>
      </c>
      <c r="H14" s="17" t="s">
        <v>61</v>
      </c>
      <c r="I14" s="17" t="s">
        <v>56</v>
      </c>
      <c r="J14" s="17" t="s">
        <v>62</v>
      </c>
      <c r="K14" s="52" t="s">
        <v>63</v>
      </c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61"/>
    </row>
    <row r="15" ht="19.15" customHeight="1" spans="1:255">
      <c r="A15" s="4">
        <v>0.506</v>
      </c>
      <c r="B15" s="4">
        <f t="shared" si="0"/>
        <v>101.2</v>
      </c>
      <c r="C15" s="5" t="s">
        <v>64</v>
      </c>
      <c r="D15" s="9"/>
      <c r="E15" s="14"/>
      <c r="F15" s="15" t="s">
        <v>65</v>
      </c>
      <c r="G15" s="16">
        <v>1</v>
      </c>
      <c r="H15" s="17" t="s">
        <v>66</v>
      </c>
      <c r="I15" s="17" t="s">
        <v>67</v>
      </c>
      <c r="J15" s="17" t="s">
        <v>68</v>
      </c>
      <c r="K15" s="52" t="s">
        <v>69</v>
      </c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61"/>
    </row>
    <row r="16" ht="19.15" customHeight="1" spans="1:255">
      <c r="A16" s="4">
        <v>0.55</v>
      </c>
      <c r="B16" s="4">
        <f t="shared" si="0"/>
        <v>0</v>
      </c>
      <c r="C16" s="5"/>
      <c r="D16" s="9"/>
      <c r="E16" s="21" t="s">
        <v>70</v>
      </c>
      <c r="F16" s="15"/>
      <c r="G16" s="16">
        <v>0</v>
      </c>
      <c r="H16" s="17"/>
      <c r="I16" s="17" t="s">
        <v>71</v>
      </c>
      <c r="J16" s="17" t="s">
        <v>72</v>
      </c>
      <c r="K16" s="52" t="s">
        <v>73</v>
      </c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61"/>
    </row>
    <row r="17" ht="19.15" customHeight="1" spans="1:255">
      <c r="A17" s="4">
        <v>0.836</v>
      </c>
      <c r="B17" s="4">
        <f t="shared" si="0"/>
        <v>167.2</v>
      </c>
      <c r="C17" s="5" t="s">
        <v>64</v>
      </c>
      <c r="D17" s="9"/>
      <c r="E17" s="21" t="s">
        <v>74</v>
      </c>
      <c r="F17" s="15" t="s">
        <v>75</v>
      </c>
      <c r="G17" s="16">
        <v>1</v>
      </c>
      <c r="H17" s="17" t="s">
        <v>76</v>
      </c>
      <c r="I17" s="17" t="s">
        <v>77</v>
      </c>
      <c r="J17" s="17" t="s">
        <v>78</v>
      </c>
      <c r="K17" s="52" t="s">
        <v>79</v>
      </c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61"/>
    </row>
    <row r="18" ht="19.15" customHeight="1" spans="1:255">
      <c r="A18" s="4">
        <v>0.517</v>
      </c>
      <c r="B18" s="4">
        <f t="shared" si="0"/>
        <v>103.4</v>
      </c>
      <c r="C18" s="5" t="s">
        <v>80</v>
      </c>
      <c r="D18" s="9"/>
      <c r="E18" s="21" t="s">
        <v>81</v>
      </c>
      <c r="F18" s="15" t="s">
        <v>82</v>
      </c>
      <c r="G18" s="16">
        <v>1</v>
      </c>
      <c r="H18" s="17" t="s">
        <v>83</v>
      </c>
      <c r="I18" s="17" t="s">
        <v>84</v>
      </c>
      <c r="J18" s="17" t="s">
        <v>85</v>
      </c>
      <c r="K18" s="52" t="s">
        <v>86</v>
      </c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61"/>
    </row>
    <row r="19" ht="19.15" customHeight="1" spans="1:255">
      <c r="A19" s="4">
        <v>0.165</v>
      </c>
      <c r="B19" s="4">
        <f t="shared" si="0"/>
        <v>33</v>
      </c>
      <c r="C19" s="5"/>
      <c r="D19" s="9"/>
      <c r="E19" s="21" t="s">
        <v>87</v>
      </c>
      <c r="F19" s="15" t="s">
        <v>88</v>
      </c>
      <c r="G19" s="16">
        <v>1</v>
      </c>
      <c r="H19" s="17" t="s">
        <v>89</v>
      </c>
      <c r="I19" s="17" t="s">
        <v>56</v>
      </c>
      <c r="J19" s="17" t="s">
        <v>90</v>
      </c>
      <c r="K19" s="52" t="s">
        <v>91</v>
      </c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61"/>
    </row>
    <row r="20" ht="19.15" customHeight="1" spans="1:255">
      <c r="A20" s="4">
        <v>0.066</v>
      </c>
      <c r="B20" s="4">
        <f t="shared" si="0"/>
        <v>13.2</v>
      </c>
      <c r="C20" s="5"/>
      <c r="D20" s="9"/>
      <c r="E20" s="14"/>
      <c r="F20" s="15" t="s">
        <v>92</v>
      </c>
      <c r="G20" s="16">
        <v>1</v>
      </c>
      <c r="H20" s="17" t="s">
        <v>93</v>
      </c>
      <c r="I20" s="17" t="s">
        <v>56</v>
      </c>
      <c r="J20" s="17" t="s">
        <v>94</v>
      </c>
      <c r="K20" s="52" t="s">
        <v>95</v>
      </c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61"/>
    </row>
    <row r="21" ht="19.15" customHeight="1" spans="1:255">
      <c r="A21" s="4">
        <v>1.012</v>
      </c>
      <c r="B21" s="4">
        <f t="shared" si="0"/>
        <v>202.4</v>
      </c>
      <c r="C21" s="5" t="s">
        <v>64</v>
      </c>
      <c r="D21" s="9"/>
      <c r="E21" s="21" t="s">
        <v>96</v>
      </c>
      <c r="F21" s="15" t="s">
        <v>97</v>
      </c>
      <c r="G21" s="16">
        <v>1</v>
      </c>
      <c r="H21" s="17" t="s">
        <v>98</v>
      </c>
      <c r="I21" s="17" t="s">
        <v>84</v>
      </c>
      <c r="J21" s="54" t="s">
        <v>99</v>
      </c>
      <c r="K21" s="52" t="s">
        <v>100</v>
      </c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61"/>
    </row>
    <row r="22" ht="19.15" customHeight="1" spans="1:255">
      <c r="A22" s="4">
        <v>0.33</v>
      </c>
      <c r="B22" s="4">
        <f t="shared" si="0"/>
        <v>132</v>
      </c>
      <c r="C22" s="5" t="s">
        <v>101</v>
      </c>
      <c r="D22" s="9"/>
      <c r="E22" s="14"/>
      <c r="F22" s="15" t="s">
        <v>102</v>
      </c>
      <c r="G22" s="16">
        <v>2</v>
      </c>
      <c r="H22" s="17"/>
      <c r="I22" s="17" t="s">
        <v>103</v>
      </c>
      <c r="J22" s="17" t="s">
        <v>104</v>
      </c>
      <c r="K22" s="52" t="s">
        <v>105</v>
      </c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61"/>
    </row>
    <row r="23" ht="19.15" customHeight="1" spans="1:255">
      <c r="A23" s="4">
        <v>0.121</v>
      </c>
      <c r="B23" s="4">
        <f t="shared" si="0"/>
        <v>24.2</v>
      </c>
      <c r="C23" s="5" t="s">
        <v>64</v>
      </c>
      <c r="D23" s="9"/>
      <c r="E23" s="21" t="s">
        <v>106</v>
      </c>
      <c r="F23" s="15" t="s">
        <v>107</v>
      </c>
      <c r="G23" s="16">
        <v>1</v>
      </c>
      <c r="H23" s="17" t="s">
        <v>108</v>
      </c>
      <c r="I23" s="17" t="s">
        <v>109</v>
      </c>
      <c r="J23" s="17" t="s">
        <v>110</v>
      </c>
      <c r="K23" s="55" t="s">
        <v>111</v>
      </c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61"/>
    </row>
    <row r="24" ht="19.15" customHeight="1" spans="1:255">
      <c r="A24" s="4">
        <v>0.0077</v>
      </c>
      <c r="B24" s="4">
        <f t="shared" si="0"/>
        <v>1.54</v>
      </c>
      <c r="C24" s="5"/>
      <c r="D24" s="9"/>
      <c r="E24" s="14"/>
      <c r="F24" s="15" t="s">
        <v>112</v>
      </c>
      <c r="G24" s="16">
        <v>1</v>
      </c>
      <c r="H24" s="17" t="s">
        <v>113</v>
      </c>
      <c r="I24" s="17" t="s">
        <v>114</v>
      </c>
      <c r="J24" s="17" t="s">
        <v>115</v>
      </c>
      <c r="K24" s="52" t="s">
        <v>116</v>
      </c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61"/>
    </row>
    <row r="25" ht="19.15" customHeight="1" spans="1:255">
      <c r="A25" s="4">
        <v>0.0077</v>
      </c>
      <c r="B25" s="4">
        <f t="shared" si="0"/>
        <v>6.16</v>
      </c>
      <c r="C25" s="5"/>
      <c r="D25" s="9"/>
      <c r="E25" s="21" t="s">
        <v>117</v>
      </c>
      <c r="F25" s="15" t="s">
        <v>118</v>
      </c>
      <c r="G25" s="16">
        <v>4</v>
      </c>
      <c r="H25" s="17" t="s">
        <v>119</v>
      </c>
      <c r="I25" s="17" t="s">
        <v>114</v>
      </c>
      <c r="J25" s="17" t="s">
        <v>120</v>
      </c>
      <c r="K25" s="52" t="s">
        <v>121</v>
      </c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61"/>
    </row>
    <row r="26" ht="19.15" customHeight="1" spans="1:255">
      <c r="A26" s="4">
        <v>0.0077</v>
      </c>
      <c r="B26" s="4">
        <f t="shared" si="0"/>
        <v>6.16</v>
      </c>
      <c r="C26" s="5"/>
      <c r="D26" s="9"/>
      <c r="E26" s="21" t="s">
        <v>122</v>
      </c>
      <c r="F26" s="15" t="s">
        <v>123</v>
      </c>
      <c r="G26" s="16">
        <v>4</v>
      </c>
      <c r="H26" s="17" t="s">
        <v>124</v>
      </c>
      <c r="I26" s="17" t="s">
        <v>114</v>
      </c>
      <c r="J26" s="17" t="s">
        <v>125</v>
      </c>
      <c r="K26" s="52" t="s">
        <v>126</v>
      </c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61"/>
    </row>
    <row r="27" ht="19.15" customHeight="1" spans="1:255">
      <c r="A27" s="4">
        <v>0.44</v>
      </c>
      <c r="B27" s="4">
        <f t="shared" si="0"/>
        <v>88</v>
      </c>
      <c r="C27" s="5" t="s">
        <v>64</v>
      </c>
      <c r="D27" s="9"/>
      <c r="E27" s="14"/>
      <c r="F27" s="15" t="s">
        <v>127</v>
      </c>
      <c r="G27" s="16">
        <v>1</v>
      </c>
      <c r="H27" s="17" t="s">
        <v>128</v>
      </c>
      <c r="I27" s="17" t="s">
        <v>129</v>
      </c>
      <c r="J27" s="17" t="s">
        <v>130</v>
      </c>
      <c r="K27" s="52" t="s">
        <v>131</v>
      </c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61"/>
    </row>
    <row r="28" ht="19.15" customHeight="1" spans="1:255">
      <c r="A28" s="4">
        <v>0.0077</v>
      </c>
      <c r="B28" s="4">
        <f t="shared" si="0"/>
        <v>6.16</v>
      </c>
      <c r="C28" s="5"/>
      <c r="D28" s="9"/>
      <c r="E28" s="21" t="s">
        <v>132</v>
      </c>
      <c r="F28" s="15" t="s">
        <v>133</v>
      </c>
      <c r="G28" s="16">
        <v>4</v>
      </c>
      <c r="H28" s="17" t="s">
        <v>134</v>
      </c>
      <c r="I28" s="17" t="s">
        <v>114</v>
      </c>
      <c r="J28" s="17" t="s">
        <v>135</v>
      </c>
      <c r="K28" s="52" t="s">
        <v>136</v>
      </c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61"/>
    </row>
    <row r="29" ht="19.15" customHeight="1" spans="1:255">
      <c r="A29" s="4">
        <v>0.0077</v>
      </c>
      <c r="B29" s="4">
        <f t="shared" si="0"/>
        <v>3.08</v>
      </c>
      <c r="C29" s="5"/>
      <c r="D29" s="9"/>
      <c r="E29" s="14"/>
      <c r="F29" s="15" t="s">
        <v>137</v>
      </c>
      <c r="G29" s="16">
        <v>2</v>
      </c>
      <c r="H29" s="17" t="s">
        <v>138</v>
      </c>
      <c r="I29" s="17" t="s">
        <v>114</v>
      </c>
      <c r="J29" s="17" t="s">
        <v>139</v>
      </c>
      <c r="K29" s="52" t="s">
        <v>140</v>
      </c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61"/>
    </row>
    <row r="30" ht="19.15" customHeight="1" spans="1:255">
      <c r="A30" s="4">
        <v>0.0077</v>
      </c>
      <c r="B30" s="4">
        <f t="shared" si="0"/>
        <v>1.54</v>
      </c>
      <c r="C30" s="5"/>
      <c r="D30" s="9"/>
      <c r="E30" s="14"/>
      <c r="F30" s="15" t="s">
        <v>141</v>
      </c>
      <c r="G30" s="16">
        <v>1</v>
      </c>
      <c r="H30" s="17" t="s">
        <v>142</v>
      </c>
      <c r="I30" s="17" t="s">
        <v>114</v>
      </c>
      <c r="J30" s="17" t="s">
        <v>143</v>
      </c>
      <c r="K30" s="52" t="s">
        <v>144</v>
      </c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61"/>
    </row>
    <row r="31" ht="19.15" customHeight="1" spans="1:255">
      <c r="A31" s="4">
        <v>0.0077</v>
      </c>
      <c r="B31" s="4">
        <f t="shared" si="0"/>
        <v>1.54</v>
      </c>
      <c r="C31" s="5"/>
      <c r="D31" s="9"/>
      <c r="E31" s="14"/>
      <c r="F31" s="15" t="s">
        <v>145</v>
      </c>
      <c r="G31" s="16">
        <v>1</v>
      </c>
      <c r="H31" s="17" t="s">
        <v>146</v>
      </c>
      <c r="I31" s="17" t="s">
        <v>114</v>
      </c>
      <c r="J31" s="17" t="s">
        <v>147</v>
      </c>
      <c r="K31" s="52" t="s">
        <v>148</v>
      </c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61"/>
    </row>
    <row r="32" ht="19.15" customHeight="1" spans="1:255">
      <c r="A32" s="4">
        <v>0.0077</v>
      </c>
      <c r="B32" s="4">
        <f t="shared" si="0"/>
        <v>1.54</v>
      </c>
      <c r="C32" s="5"/>
      <c r="D32" s="9"/>
      <c r="E32" s="18"/>
      <c r="F32" s="19" t="s">
        <v>149</v>
      </c>
      <c r="G32" s="16">
        <v>1</v>
      </c>
      <c r="H32" s="17" t="s">
        <v>150</v>
      </c>
      <c r="I32" s="17" t="s">
        <v>114</v>
      </c>
      <c r="J32" s="56" t="s">
        <v>151</v>
      </c>
      <c r="K32" s="52" t="s">
        <v>152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61"/>
    </row>
    <row r="33" ht="19.15" customHeight="1" spans="1:255">
      <c r="A33" s="4">
        <v>0.0077</v>
      </c>
      <c r="B33" s="4">
        <f t="shared" si="0"/>
        <v>1.54</v>
      </c>
      <c r="C33" s="5"/>
      <c r="D33" s="9"/>
      <c r="E33" s="14"/>
      <c r="F33" s="15" t="s">
        <v>153</v>
      </c>
      <c r="G33" s="16">
        <v>1</v>
      </c>
      <c r="H33" s="17" t="s">
        <v>154</v>
      </c>
      <c r="I33" s="17" t="s">
        <v>114</v>
      </c>
      <c r="J33" s="17" t="s">
        <v>155</v>
      </c>
      <c r="K33" s="52" t="s">
        <v>156</v>
      </c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61"/>
    </row>
    <row r="34" ht="19.15" customHeight="1" spans="1:255">
      <c r="A34" s="4">
        <v>0.0077</v>
      </c>
      <c r="B34" s="4">
        <f t="shared" si="0"/>
        <v>1.54</v>
      </c>
      <c r="C34" s="5"/>
      <c r="D34" s="9"/>
      <c r="E34" s="14"/>
      <c r="F34" s="15" t="s">
        <v>157</v>
      </c>
      <c r="G34" s="16">
        <v>1</v>
      </c>
      <c r="H34" s="17" t="s">
        <v>158</v>
      </c>
      <c r="I34" s="17" t="s">
        <v>114</v>
      </c>
      <c r="J34" s="17" t="s">
        <v>159</v>
      </c>
      <c r="K34" s="52" t="s">
        <v>160</v>
      </c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61"/>
    </row>
    <row r="35" ht="19.15" customHeight="1" spans="1:255">
      <c r="A35" s="4"/>
      <c r="B35" s="4"/>
      <c r="C35" s="22" t="s">
        <v>161</v>
      </c>
      <c r="D35" s="9"/>
      <c r="E35" s="21" t="s">
        <v>162</v>
      </c>
      <c r="F35" s="15"/>
      <c r="G35" s="16">
        <v>0</v>
      </c>
      <c r="H35" s="17"/>
      <c r="I35" s="17" t="s">
        <v>163</v>
      </c>
      <c r="J35" s="17" t="s">
        <v>164</v>
      </c>
      <c r="K35" s="52" t="s">
        <v>165</v>
      </c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61"/>
    </row>
    <row r="36" ht="19.15" customHeight="1" spans="1:255">
      <c r="A36" s="23">
        <v>2.2</v>
      </c>
      <c r="B36" s="4">
        <f t="shared" si="0"/>
        <v>440</v>
      </c>
      <c r="C36" s="24"/>
      <c r="D36" s="9"/>
      <c r="E36" s="14"/>
      <c r="F36" s="15" t="s">
        <v>166</v>
      </c>
      <c r="G36" s="16">
        <v>1</v>
      </c>
      <c r="H36" s="17"/>
      <c r="I36" s="17" t="s">
        <v>167</v>
      </c>
      <c r="J36" s="17" t="s">
        <v>168</v>
      </c>
      <c r="K36" s="52" t="s">
        <v>169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61"/>
    </row>
    <row r="37" ht="19.15" customHeight="1" spans="1:255">
      <c r="A37" s="4">
        <v>0.165</v>
      </c>
      <c r="B37" s="4">
        <f t="shared" si="0"/>
        <v>33</v>
      </c>
      <c r="C37" s="5"/>
      <c r="D37" s="9"/>
      <c r="E37" s="14"/>
      <c r="F37" s="15" t="s">
        <v>170</v>
      </c>
      <c r="G37" s="16">
        <v>1</v>
      </c>
      <c r="H37" s="17"/>
      <c r="I37" s="17" t="s">
        <v>171</v>
      </c>
      <c r="J37" s="17" t="s">
        <v>172</v>
      </c>
      <c r="K37" s="57" t="s">
        <v>173</v>
      </c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61"/>
    </row>
    <row r="38" ht="19.15" customHeight="1" spans="1:255">
      <c r="A38" s="4">
        <v>0.55</v>
      </c>
      <c r="B38" s="4">
        <f t="shared" si="0"/>
        <v>110</v>
      </c>
      <c r="C38" s="5"/>
      <c r="D38" s="9"/>
      <c r="E38" s="14"/>
      <c r="F38" s="15" t="s">
        <v>174</v>
      </c>
      <c r="G38" s="16">
        <v>1</v>
      </c>
      <c r="H38" s="17"/>
      <c r="I38" s="17" t="s">
        <v>175</v>
      </c>
      <c r="J38" s="17" t="s">
        <v>176</v>
      </c>
      <c r="K38" s="52" t="s">
        <v>177</v>
      </c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61"/>
    </row>
    <row r="39" ht="39" customHeight="1" spans="1:255">
      <c r="A39" s="4"/>
      <c r="B39" s="4"/>
      <c r="C39" s="25" t="s">
        <v>178</v>
      </c>
      <c r="D39" s="9"/>
      <c r="E39" s="26"/>
      <c r="F39" s="26" t="s">
        <v>179</v>
      </c>
      <c r="G39" s="27">
        <v>1</v>
      </c>
      <c r="H39" s="28"/>
      <c r="I39" s="28" t="s">
        <v>180</v>
      </c>
      <c r="J39" s="58" t="s">
        <v>181</v>
      </c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61"/>
    </row>
    <row r="40" customHeight="1" spans="2:255">
      <c r="B40" s="4"/>
      <c r="C40" s="29"/>
      <c r="D40" s="30" t="s">
        <v>182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61"/>
    </row>
    <row r="41" customHeight="1" spans="1:255">
      <c r="A41" s="32"/>
      <c r="B41" s="32"/>
      <c r="D41" s="9"/>
      <c r="E41" s="33"/>
      <c r="F41" s="33" t="s">
        <v>183</v>
      </c>
      <c r="G41" s="31"/>
      <c r="H41" s="31"/>
      <c r="I41" s="31"/>
      <c r="J41" s="59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U41" s="61"/>
    </row>
    <row r="42" customHeight="1" spans="1:255">
      <c r="A42" s="34"/>
      <c r="B42" s="35"/>
      <c r="D42" s="9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61"/>
    </row>
    <row r="43" customHeight="1" spans="1:255">
      <c r="A43" s="36"/>
      <c r="B43" s="37">
        <f>SUM(B2:B39)</f>
        <v>2115.3</v>
      </c>
      <c r="D43" s="9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61"/>
    </row>
    <row r="44" customHeight="1" spans="4:255">
      <c r="D44" s="9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61"/>
    </row>
    <row r="45" customHeight="1" spans="4:255">
      <c r="D45" s="9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  <c r="IT45" s="31"/>
      <c r="IU45" s="61"/>
    </row>
    <row r="46" customHeight="1" spans="4:255">
      <c r="D46" s="9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61"/>
    </row>
    <row r="47" customHeight="1" spans="4:255">
      <c r="D47" s="9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61"/>
    </row>
    <row r="48" customHeight="1" spans="4:255">
      <c r="D48" s="9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61"/>
    </row>
    <row r="49" customHeight="1" spans="4:255">
      <c r="D49" s="9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61"/>
    </row>
    <row r="50" customHeight="1" spans="4:255">
      <c r="D50" s="9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61"/>
    </row>
    <row r="51" customHeight="1" spans="4:255">
      <c r="D51" s="38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  <c r="HY51" s="39"/>
      <c r="HZ51" s="39"/>
      <c r="IA51" s="39"/>
      <c r="IB51" s="39"/>
      <c r="IC51" s="39"/>
      <c r="ID51" s="39"/>
      <c r="IE51" s="39"/>
      <c r="IF51" s="39"/>
      <c r="IG51" s="39"/>
      <c r="IH51" s="39"/>
      <c r="II51" s="39"/>
      <c r="IJ51" s="39"/>
      <c r="IK51" s="39"/>
      <c r="IL51" s="39"/>
      <c r="IM51" s="39"/>
      <c r="IN51" s="39"/>
      <c r="IO51" s="39"/>
      <c r="IP51" s="39"/>
      <c r="IQ51" s="39"/>
      <c r="IR51" s="39"/>
      <c r="IS51" s="39"/>
      <c r="IT51" s="39"/>
      <c r="IU51" s="62"/>
    </row>
    <row r="52" customHeight="1" spans="4:255">
      <c r="D52" s="40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41"/>
      <c r="DS52" s="41"/>
      <c r="DT52" s="41"/>
      <c r="DU52" s="41"/>
      <c r="DV52" s="41"/>
      <c r="DW52" s="41"/>
      <c r="DX52" s="41"/>
      <c r="DY52" s="41"/>
      <c r="DZ52" s="41"/>
      <c r="EA52" s="41"/>
      <c r="EB52" s="41"/>
      <c r="EC52" s="41"/>
      <c r="ED52" s="41"/>
      <c r="EE52" s="41"/>
      <c r="EF52" s="41"/>
      <c r="EG52" s="41"/>
      <c r="EH52" s="41"/>
      <c r="EI52" s="41"/>
      <c r="EJ52" s="41"/>
      <c r="EK52" s="41"/>
      <c r="EL52" s="41"/>
      <c r="EM52" s="41"/>
      <c r="EN52" s="41"/>
      <c r="EO52" s="41"/>
      <c r="EP52" s="41"/>
      <c r="EQ52" s="41"/>
      <c r="ER52" s="41"/>
      <c r="ES52" s="41"/>
      <c r="ET52" s="41"/>
      <c r="EU52" s="41"/>
      <c r="EV52" s="41"/>
      <c r="EW52" s="41"/>
      <c r="EX52" s="41"/>
      <c r="EY52" s="41"/>
      <c r="EZ52" s="41"/>
      <c r="FA52" s="41"/>
      <c r="FB52" s="41"/>
      <c r="FC52" s="41"/>
      <c r="FD52" s="41"/>
      <c r="FE52" s="41"/>
      <c r="FF52" s="41"/>
      <c r="FG52" s="41"/>
      <c r="FH52" s="41"/>
      <c r="FI52" s="41"/>
      <c r="FJ52" s="41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1"/>
      <c r="GW52" s="41"/>
      <c r="GX52" s="41"/>
      <c r="GY52" s="41"/>
      <c r="GZ52" s="41"/>
      <c r="HA52" s="41"/>
      <c r="HB52" s="41"/>
      <c r="HC52" s="41"/>
      <c r="HD52" s="41"/>
      <c r="HE52" s="41"/>
      <c r="HF52" s="41"/>
      <c r="HG52" s="41"/>
      <c r="HH52" s="41"/>
      <c r="HI52" s="41"/>
      <c r="HJ52" s="41"/>
      <c r="HK52" s="41"/>
      <c r="HL52" s="41"/>
      <c r="HM52" s="41"/>
      <c r="HN52" s="41"/>
      <c r="HO52" s="41"/>
      <c r="HP52" s="41"/>
      <c r="HQ52" s="41"/>
      <c r="HR52" s="41"/>
      <c r="HS52" s="41"/>
      <c r="HT52" s="41"/>
      <c r="HU52" s="41"/>
      <c r="HV52" s="41"/>
      <c r="HW52" s="41"/>
      <c r="HX52" s="41"/>
      <c r="HY52" s="41"/>
      <c r="HZ52" s="41"/>
      <c r="IA52" s="41"/>
      <c r="IB52" s="41"/>
      <c r="IC52" s="41"/>
      <c r="ID52" s="41"/>
      <c r="IE52" s="41"/>
      <c r="IF52" s="41"/>
      <c r="IG52" s="41"/>
      <c r="IH52" s="41"/>
      <c r="II52" s="41"/>
      <c r="IJ52" s="41"/>
      <c r="IK52" s="41"/>
      <c r="IL52" s="41"/>
      <c r="IM52" s="41"/>
      <c r="IN52" s="41"/>
      <c r="IO52" s="41"/>
      <c r="IP52" s="41"/>
      <c r="IQ52" s="41"/>
      <c r="IR52" s="41"/>
      <c r="IS52" s="41"/>
      <c r="IT52" s="41"/>
      <c r="IU52" s="63"/>
    </row>
    <row r="53" customHeight="1" spans="4:255">
      <c r="D53" s="42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  <c r="GP53" s="43"/>
      <c r="GQ53" s="43"/>
      <c r="GR53" s="43"/>
      <c r="GS53" s="43"/>
      <c r="GT53" s="43"/>
      <c r="GU53" s="43"/>
      <c r="GV53" s="43"/>
      <c r="GW53" s="43"/>
      <c r="GX53" s="43"/>
      <c r="GY53" s="43"/>
      <c r="GZ53" s="43"/>
      <c r="HA53" s="43"/>
      <c r="HB53" s="43"/>
      <c r="HC53" s="43"/>
      <c r="HD53" s="43"/>
      <c r="HE53" s="43"/>
      <c r="HF53" s="43"/>
      <c r="HG53" s="43"/>
      <c r="HH53" s="43"/>
      <c r="HI53" s="43"/>
      <c r="HJ53" s="43"/>
      <c r="HK53" s="43"/>
      <c r="HL53" s="43"/>
      <c r="HM53" s="43"/>
      <c r="HN53" s="43"/>
      <c r="HO53" s="43"/>
      <c r="HP53" s="43"/>
      <c r="HQ53" s="43"/>
      <c r="HR53" s="43"/>
      <c r="HS53" s="43"/>
      <c r="HT53" s="43"/>
      <c r="HU53" s="43"/>
      <c r="HV53" s="43"/>
      <c r="HW53" s="43"/>
      <c r="HX53" s="43"/>
      <c r="HY53" s="43"/>
      <c r="HZ53" s="43"/>
      <c r="IA53" s="43"/>
      <c r="IB53" s="43"/>
      <c r="IC53" s="43"/>
      <c r="ID53" s="43"/>
      <c r="IE53" s="43"/>
      <c r="IF53" s="43"/>
      <c r="IG53" s="43"/>
      <c r="IH53" s="43"/>
      <c r="II53" s="43"/>
      <c r="IJ53" s="43"/>
      <c r="IK53" s="43"/>
      <c r="IL53" s="43"/>
      <c r="IM53" s="43"/>
      <c r="IN53" s="43"/>
      <c r="IO53" s="43"/>
      <c r="IP53" s="43"/>
      <c r="IQ53" s="43"/>
      <c r="IR53" s="43"/>
      <c r="IS53" s="43"/>
      <c r="IT53" s="43"/>
      <c r="IU53" s="64"/>
    </row>
    <row r="54" customHeight="1" spans="4:255">
      <c r="D54" s="44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5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45"/>
      <c r="HN54" s="45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65"/>
    </row>
    <row r="55" customHeight="1" spans="4:255">
      <c r="D55" s="46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7"/>
      <c r="FC55" s="47"/>
      <c r="FD55" s="47"/>
      <c r="FE55" s="47"/>
      <c r="FF55" s="47"/>
      <c r="FG55" s="47"/>
      <c r="FH55" s="47"/>
      <c r="FI55" s="47"/>
      <c r="FJ55" s="47"/>
      <c r="FK55" s="47"/>
      <c r="FL55" s="47"/>
      <c r="FM55" s="47"/>
      <c r="FN55" s="47"/>
      <c r="FO55" s="47"/>
      <c r="FP55" s="47"/>
      <c r="FQ55" s="47"/>
      <c r="FR55" s="47"/>
      <c r="FS55" s="47"/>
      <c r="FT55" s="47"/>
      <c r="FU55" s="47"/>
      <c r="FV55" s="47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7"/>
      <c r="GM55" s="47"/>
      <c r="GN55" s="47"/>
      <c r="GO55" s="47"/>
      <c r="GP55" s="47"/>
      <c r="GQ55" s="47"/>
      <c r="GR55" s="47"/>
      <c r="GS55" s="47"/>
      <c r="GT55" s="47"/>
      <c r="GU55" s="47"/>
      <c r="GV55" s="47"/>
      <c r="GW55" s="47"/>
      <c r="GX55" s="47"/>
      <c r="GY55" s="47"/>
      <c r="GZ55" s="47"/>
      <c r="HA55" s="47"/>
      <c r="HB55" s="47"/>
      <c r="HC55" s="47"/>
      <c r="HD55" s="47"/>
      <c r="HE55" s="47"/>
      <c r="HF55" s="47"/>
      <c r="HG55" s="47"/>
      <c r="HH55" s="47"/>
      <c r="HI55" s="47"/>
      <c r="HJ55" s="47"/>
      <c r="HK55" s="47"/>
      <c r="HL55" s="47"/>
      <c r="HM55" s="47"/>
      <c r="HN55" s="47"/>
      <c r="HO55" s="47"/>
      <c r="HP55" s="47"/>
      <c r="HQ55" s="47"/>
      <c r="HR55" s="47"/>
      <c r="HS55" s="47"/>
      <c r="HT55" s="47"/>
      <c r="HU55" s="47"/>
      <c r="HV55" s="47"/>
      <c r="HW55" s="47"/>
      <c r="HX55" s="47"/>
      <c r="HY55" s="47"/>
      <c r="HZ55" s="47"/>
      <c r="IA55" s="47"/>
      <c r="IB55" s="47"/>
      <c r="IC55" s="47"/>
      <c r="ID55" s="47"/>
      <c r="IE55" s="47"/>
      <c r="IF55" s="47"/>
      <c r="IG55" s="47"/>
      <c r="IH55" s="47"/>
      <c r="II55" s="47"/>
      <c r="IJ55" s="47"/>
      <c r="IK55" s="47"/>
      <c r="IL55" s="47"/>
      <c r="IM55" s="47"/>
      <c r="IN55" s="47"/>
      <c r="IO55" s="47"/>
      <c r="IP55" s="47"/>
      <c r="IQ55" s="47"/>
      <c r="IR55" s="47"/>
      <c r="IS55" s="47"/>
      <c r="IT55" s="47"/>
      <c r="IU55" s="66"/>
    </row>
  </sheetData>
  <conditionalFormatting sqref="J$1:J$1048576">
    <cfRule type="duplicateValues" dxfId="0" priority="1"/>
  </conditionalFormatting>
  <hyperlinks>
    <hyperlink ref="K2" r:id="rId2" display="https://www.digikey.com/products/en?keywords=530470210"/>
    <hyperlink ref="K3" r:id="rId3" display="https://www.digikey.com/products/en/capacitors/ceramic-capacitors/60?k=C0805C105K8PACTU&amp;k=&amp;pkeyword=C0805C105K8PACTU&amp;sv=0&amp;pv7=2&amp;sf=0&amp;quantity=&amp;ColumnSort=0&amp;page=1&amp;pageSize=25"/>
    <hyperlink ref="K4" r:id="rId4" display="https://www.digikey.com/products/en/capacitors/ceramic-capacitors/60?k=CL21B475KPFNNNE&amp;k=&amp;pkeyword=CL21B475KPFNNNE&amp;sv=0&amp;pv7=2&amp;sf=0&amp;quantity=&amp;ColumnSort=0&amp;page=1&amp;pageSize=25"/>
    <hyperlink ref="K5" r:id="rId5" display="https://www.digikey.com/products/en/capacitors/ceramic-capacitors/60?k=CL21A106MPFNNNE&amp;k=&amp;pkeyword=CL21A106MPFNNNE&amp;sv=0&amp;pv7=2&amp;sf=0&amp;quantity=&amp;ColumnSort=0&amp;page=1&amp;pageSize=25"/>
    <hyperlink ref="K6" r:id="rId6" display="https://www.digikey.com/products/en/capacitors/ceramic-capacitors/60?k=C0805C226M8PAC7800&amp;k=&amp;pkeyword=C0805C226M8PAC7800&amp;sv=0&amp;pv7=2&amp;sf=0&amp;quantity=&amp;ColumnSort=0&amp;page=1&amp;pageSize=25"/>
    <hyperlink ref="K7" r:id="rId7" display="https://www.digikey.com/products/en/discrete-semiconductor-products/diodes-rectifiers-single/280?k=NRVTS260ESFT1G&amp;k=&amp;pkeyword=NRVTS260ESFT1G&amp;sv=0&amp;pv7=2&amp;sf=0&amp;quantity=&amp;ColumnSort=0&amp;page=1&amp;pageSize=25"/>
    <hyperlink ref="K8" r:id="rId8" display="https://www.digikey.com/product-detail/en/on-semiconductor/MMBD914LT1G/MMBD914LT1GOSCT-ND/1139791"/>
    <hyperlink ref="K9" r:id="rId9" display="https://www.digikey.com/products/en/inductors-coils-chokes/fixed-inductors/71?k=NR6028T4R7M&amp;k=&amp;pkeyword=NR6028T4R7M&amp;sv=0&amp;pv7=2&amp;sf=0&amp;quantity=&amp;ColumnSort=0&amp;page=1&amp;pageSize=25"/>
    <hyperlink ref="K10" r:id="rId10" display="https://www.digikey.com/products/en/optoelectronics/led-indication-discrete/105?k=LTST-C191KRKT&amp;k=&amp;pkeyword=LTST-C191KRKT&amp;sv=0&amp;pv7=2&amp;sf=0&amp;quantity=&amp;ColumnSort=0&amp;page=1&amp;pageSize=25"/>
    <hyperlink ref="K11" r:id="rId11" display="https://www.digikey.com/products/en/optoelectronics/led-indication-discrete/105?k=LTST-C191KFKT&amp;k=&amp;pkeyword=LTST-C191KFKT&amp;sv=0&amp;pv7=2&amp;sf=0&amp;quantity=&amp;ColumnSort=0&amp;page=1&amp;pageSize=25"/>
    <hyperlink ref="K12" r:id="rId12" display="https://www.digikey.com/products/en?keywords=160-1446-1-nd"/>
    <hyperlink ref="K13" r:id="rId13" display="https://www.digikey.com/products/en?keywords=PPPC081LFBN-RC"/>
    <hyperlink ref="K14" r:id="rId14" display="https://www.digikey.com/products/en?keywords=PPPC051LFBN-RC"/>
    <hyperlink ref="K15" r:id="rId15" display="https://www.digikey.com/products/en?keywords=USB-A1HSW6"/>
    <hyperlink ref="K17" r:id="rId16" display="https://www.digikey.com/en/products/detail/gct/USB4105-GF-A/11198441"/>
    <hyperlink ref="K18" r:id="rId17" display="https://www.digikey.com/en/products/detail/amphenol-icc-fci/SFW5S-2STE1LF/1001448?s=N4IgTCBcDaIMoDEDqBWOBaMcAqBRAjADIIgC6AvkA"/>
    <hyperlink ref="K19" r:id="rId18" display="https://www.digikey.com/en/products/detail/sullins-connector-solutions/PPPC121LFBN-RC/810184?s=N4IgTCBcDaIAoIMIEYzIDIDEBCA5AtAEqIgC6AvkA"/>
    <hyperlink ref="K20" r:id="rId19" display="https://www.digikey.com/products/en?keywords=PPPC041LFBN-RC"/>
    <hyperlink ref="K21" r:id="rId20" display="https://www.digikey.com/en/products/detail/amphenol-icc-fci/SFW6R-2STE1LF/1002205?s=N4IgTCBcDaIMoDEDqA2ASgWjHAKgUQEYAZBEAXQF8g"/>
    <hyperlink ref="K22" r:id="rId21" display="https://www.digikey.com/products/en/switches/tactile-switches/197?k=TL3305AF260QG&amp;k=&amp;pkeyword=TL3305AF260QG&amp;sv=0&amp;pv7=2&amp;sf=0&amp;quantity=&amp;ColumnSort=0&amp;page=1&amp;pageSize=25"/>
    <hyperlink ref="K23" r:id="rId22" display="https://www.digikey.com/en/products/detail/toshiba-semiconductor-and-storage/T2N7002BK-LM/5409245?s=N4IgTCBcDaICpgHIHYAMqwCEDSAZAsgMJwC0iAIiALoC%2BQA"/>
    <hyperlink ref="K24" r:id="rId23" display="https://www.digikey.com/products/en/resistors/chip-resistor-surface-mount/52?k=RC0805FR-07162R&amp;k=&amp;pkeyword=RC0805FR-07162R&amp;sv=0&amp;pv7=2&amp;sf=0&amp;quantity=&amp;ColumnSort=0&amp;page=1&amp;pageSize=25"/>
    <hyperlink ref="K25" r:id="rId24" display="https://www.digikey.com/products/en/resistors/chip-resistor-surface-mount/52?k=RC0805FR-0710KL&amp;k=&amp;pkeyword=RC0805FR-0710KL&amp;sv=0&amp;pv7=2&amp;sf=0&amp;quantity=&amp;ColumnSort=0&amp;page=1&amp;pageSize=25"/>
    <hyperlink ref="K26" r:id="rId25" display="https://www.digikey.com/products/en/resistors/chip-resistor-surface-mount/52?k=RC0805FR-072K2L&amp;k=&amp;pkeyword=RC0805FR-072K2L&amp;sv=0&amp;pv7=2&amp;sf=0&amp;quantity=&amp;ColumnSort=0&amp;page=1&amp;pageSize=25"/>
    <hyperlink ref="K27" r:id="rId26" display="https://www.digikey.com/products/en/resistors/chip-resistor-surface-mount/52?k=ERJ-6CWFR030V&amp;k=&amp;pkeyword=ERJ-6CWFR030V&amp;sv=0&amp;pv7=2&amp;sf=0&amp;quantity=&amp;ColumnSort=0&amp;page=1&amp;pageSize=25"/>
    <hyperlink ref="K28" r:id="rId27" display="https://www.digikey.com/products/en/resistors/chip-resistor-surface-mount/52?k=RC0805FR-071KL&amp;k=&amp;pkeyword=RC0805FR-071KL&amp;sv=0&amp;pv7=2&amp;sf=0&amp;quantity=&amp;ColumnSort=0&amp;page=1&amp;pageSize=25"/>
    <hyperlink ref="K29" r:id="rId28" display="https://www.digikey.com/products/en/resistors/chip-resistor-surface-mount/52?k=RC0805FR-07200KL&amp;k=&amp;pkeyword=RC0805FR-07200KL&amp;sv=0&amp;pv7=2&amp;sf=0&amp;quantity=&amp;ColumnSort=0&amp;page=1&amp;pageSize=25"/>
    <hyperlink ref="K30" r:id="rId29" display="https://www.digikey.com/products/en/resistors/chip-resistor-surface-mount/52?k=RC0805FR-0727KL&amp;k=&amp;pkeyword=RC0805FR-0727KL&amp;sv=0&amp;pv7=2&amp;sf=0&amp;quantity=&amp;ColumnSort=0&amp;page=1&amp;pageSize=25"/>
    <hyperlink ref="K31" r:id="rId30" display="https://www.digikey.com/products/en/resistors/chip-resistor-surface-mount/52?k=RC0805FR-071K8L&amp;k=&amp;pkeyword=RC0805FR-071K8L&amp;sv=0&amp;pv7=2&amp;sf=0&amp;quantity=&amp;ColumnSort=0&amp;page=1&amp;pageSize=25"/>
    <hyperlink ref="K32" r:id="rId31" display="https://www.digikey.com/products/en?keywords=311-51.0KCRCT-ND"/>
    <hyperlink ref="K33" r:id="rId32" display="https://www.digikey.com/products/en/resistors/chip-resistor-surface-mount/52?k=RC0805FR-07220KL&amp;k=&amp;pkeyword=RC0805FR-07220KL&amp;sv=0&amp;pv7=2&amp;sf=0&amp;quantity=&amp;ColumnSort=0&amp;page=1&amp;pageSize=25"/>
    <hyperlink ref="K34" r:id="rId33" display="https://www.digikey.com/products/en/resistors/chip-resistor-surface-mount/52?k=RC0805FR-07100RL&amp;k=&amp;pkeyword=RC0805FR-07100RL&amp;sv=0&amp;pv7=2&amp;sf=0&amp;quantity=&amp;ColumnSort=0&amp;page=1&amp;pageSize=25"/>
    <hyperlink ref="K35" r:id="rId34" display="https://www.digikey.com/products/en?keywords=OS102011MA1QN1"/>
    <hyperlink ref="K36" r:id="rId35" display="https://www.kynix.com/Detail/120792/AXP209.html"/>
    <hyperlink ref="K38" r:id="rId36" display="https://www.digikey.com/products/en/integrated-circuits-ics/pmic-power-distribution-switches-load-drivers/726?k=MIC2019YM6-TR&amp;k=&amp;pkeyword=MIC2019YM6-TR&amp;sv=0&amp;pv7=2&amp;sf=0&amp;quantity=&amp;ColumnSort=0&amp;page=1&amp;pageSize=25"/>
    <hyperlink ref="K16" r:id="rId37" display="https://www.digikey.com/products/en/connectors-interconnects/usb-dvi-hdmi-connectors/312?k=10118194-0001LF&amp;k=&amp;pkeyword=10118194-0001LF&amp;sv=0&amp;pv7=2&amp;sf=0&amp;quantity=&amp;ColumnSort=0&amp;page=1&amp;pageSize=25"/>
  </hyperlinks>
  <pageMargins left="1" right="1" top="1" bottom="1" header="0.25" footer="0.25"/>
  <pageSetup paperSize="1"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HAT_ver_7.0.5_BOM Bat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杨～的俞可爱呀</cp:lastModifiedBy>
  <dcterms:created xsi:type="dcterms:W3CDTF">2021-07-07T14:44:00Z</dcterms:created>
  <dcterms:modified xsi:type="dcterms:W3CDTF">2021-07-12T02:17:58Z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63389B0DB3F045A987A92A1343A1FC35</vt:lpwstr>
  </property>
  <property fmtid="{D5CDD505-2E9C-101B-9397-08002B2CF9AE}" pid="3" name="KSOProductBuildVer">
    <vt:lpwstr>2052-11.1.0.10578</vt:lpwstr>
  </property>
  <property fmtid="{D5CDD505-2E9C-101B-9397-08002B2CF9AE}" pid="4" name="KSOReadingLayout">
    <vt:bool>true</vt:bool>
  </property>
</Properties>
</file>