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3660" yWindow="0" windowWidth="24160" windowHeight="14580" tabRatio="500"/>
  </bookViews>
  <sheets>
    <sheet name="master" sheetId="1" r:id="rId1"/>
    <sheet name="unique_names" sheetId="4" r:id="rId2"/>
    <sheet name="Person data" sheetId="2" r:id="rId3"/>
    <sheet name="notes" sheetId="3" r:id="rId4"/>
    <sheet name="Log becca" sheetId="5" r:id="rId5"/>
  </sheets>
  <definedNames>
    <definedName name="_xlnm._FilterDatabase" localSheetId="0" hidden="1">master!$A$5:$AC$642</definedName>
    <definedName name="fullnames">'Person data'!$A:$A</definedName>
    <definedName name="name">'Person data'!$A:$A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L8" i="1"/>
  <c r="A32" i="5"/>
  <c r="A33" i="5"/>
  <c r="A34" i="5"/>
  <c r="A35" i="5"/>
  <c r="A36" i="5"/>
  <c r="A37" i="5"/>
  <c r="A38" i="5"/>
  <c r="A39" i="5"/>
  <c r="A40" i="5"/>
  <c r="A41" i="5"/>
  <c r="A25" i="5"/>
  <c r="A26" i="5"/>
  <c r="A27" i="5"/>
  <c r="A28" i="5"/>
  <c r="A29" i="5"/>
  <c r="A30" i="5"/>
  <c r="A3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3" i="5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P644" i="1"/>
  <c r="Q655" i="1"/>
  <c r="Q656" i="1"/>
  <c r="Q650" i="1"/>
  <c r="Q651" i="1"/>
  <c r="D40" i="3"/>
  <c r="Z131" i="1"/>
  <c r="Z132" i="1"/>
  <c r="Z110" i="1"/>
  <c r="P41" i="1"/>
  <c r="R1" i="1"/>
</calcChain>
</file>

<file path=xl/sharedStrings.xml><?xml version="1.0" encoding="utf-8"?>
<sst xmlns="http://schemas.openxmlformats.org/spreadsheetml/2006/main" count="3331" uniqueCount="1296">
  <si>
    <t>THE THOMAS BARTRAM DIGITAL ARCHIVES PROJECT</t>
  </si>
  <si>
    <t>TOTAL</t>
  </si>
  <si>
    <t>Note: use this as log and create a separate Word doc for every image with transcription</t>
  </si>
  <si>
    <t>Contact: Robert Foley - Black Rock Digital Humanities  - 203 820 5120 - bportnow@gmail.com</t>
  </si>
  <si>
    <t>Book 1 - 1801 to 1819</t>
  </si>
  <si>
    <t>id</t>
  </si>
  <si>
    <t>book</t>
  </si>
  <si>
    <t>left_right</t>
  </si>
  <si>
    <t>name1</t>
  </si>
  <si>
    <t>name2</t>
  </si>
  <si>
    <t>name3</t>
  </si>
  <si>
    <t>name4</t>
  </si>
  <si>
    <t>name5</t>
  </si>
  <si>
    <t>description</t>
  </si>
  <si>
    <t>other_names</t>
  </si>
  <si>
    <t>001</t>
  </si>
  <si>
    <t>book_1</t>
  </si>
  <si>
    <t>002</t>
  </si>
  <si>
    <t>003</t>
  </si>
  <si>
    <t>Account of materials for building</t>
  </si>
  <si>
    <t>004</t>
  </si>
  <si>
    <t>Nathaniel Burr</t>
  </si>
  <si>
    <t>005</t>
  </si>
  <si>
    <t>October Credit</t>
  </si>
  <si>
    <t>006</t>
  </si>
  <si>
    <t>John Wheeler</t>
  </si>
  <si>
    <t>007</t>
  </si>
  <si>
    <t>Credit July</t>
  </si>
  <si>
    <t>008</t>
  </si>
  <si>
    <t>Daniel L Meser</t>
  </si>
  <si>
    <t>February 1801</t>
  </si>
  <si>
    <t>009</t>
  </si>
  <si>
    <t>left</t>
  </si>
  <si>
    <t>010</t>
  </si>
  <si>
    <t>Barlow Sturges</t>
  </si>
  <si>
    <t>Onifremus Hubble</t>
  </si>
  <si>
    <t>DONE</t>
  </si>
  <si>
    <t>011</t>
  </si>
  <si>
    <t>Credit</t>
  </si>
  <si>
    <t>012</t>
  </si>
  <si>
    <t>Daniel Osborn</t>
  </si>
  <si>
    <t>Caleb Brewster</t>
  </si>
  <si>
    <t>done</t>
  </si>
  <si>
    <t>013</t>
  </si>
  <si>
    <t>014</t>
  </si>
  <si>
    <t>Saron Turney</t>
  </si>
  <si>
    <t>Samuel Bradley</t>
  </si>
  <si>
    <t>015</t>
  </si>
  <si>
    <t>016</t>
  </si>
  <si>
    <t>Ozias Burr</t>
  </si>
  <si>
    <t>Benjamin Sturges</t>
  </si>
  <si>
    <t>017</t>
  </si>
  <si>
    <t>018</t>
  </si>
  <si>
    <t>Seth Perry</t>
  </si>
  <si>
    <t>David hoddsen</t>
  </si>
  <si>
    <t>019</t>
  </si>
  <si>
    <t>020</t>
  </si>
  <si>
    <t>Samuel Read</t>
  </si>
  <si>
    <t>Mary Osborn</t>
  </si>
  <si>
    <t>021</t>
  </si>
  <si>
    <t>022</t>
  </si>
  <si>
    <t>William Morehouse</t>
  </si>
  <si>
    <t>023</t>
  </si>
  <si>
    <t>Ephrain Penfield</t>
  </si>
  <si>
    <t>024</t>
  </si>
  <si>
    <t>Lewis Goodfell</t>
  </si>
  <si>
    <t>SPELLING STILL</t>
  </si>
  <si>
    <t>SPELLING?</t>
  </si>
  <si>
    <t>Thomas Hull, Seth Perry</t>
  </si>
  <si>
    <t>025</t>
  </si>
  <si>
    <t>Thomas Staples</t>
  </si>
  <si>
    <t>026</t>
  </si>
  <si>
    <t>Hezekiah Osborn</t>
  </si>
  <si>
    <t>Lewsi Goodwell SPELLING</t>
  </si>
  <si>
    <t>027</t>
  </si>
  <si>
    <t>028</t>
  </si>
  <si>
    <t>Uria Buckley</t>
  </si>
  <si>
    <t>Richard Hall</t>
  </si>
  <si>
    <t>029</t>
  </si>
  <si>
    <t>030</t>
  </si>
  <si>
    <t>Walter Burlington</t>
  </si>
  <si>
    <t>David Penfield</t>
  </si>
  <si>
    <t>Samuel Staples</t>
  </si>
  <si>
    <t>031</t>
  </si>
  <si>
    <t>032</t>
  </si>
  <si>
    <t>Jonathan Silliman</t>
  </si>
  <si>
    <t>033</t>
  </si>
  <si>
    <t>034</t>
  </si>
  <si>
    <t>Thaddeus Burr</t>
  </si>
  <si>
    <t>Sarah Jennings</t>
  </si>
  <si>
    <t>035</t>
  </si>
  <si>
    <t>036</t>
  </si>
  <si>
    <t>Nathan Adams</t>
  </si>
  <si>
    <t>Sam</t>
  </si>
  <si>
    <t>037</t>
  </si>
  <si>
    <t>038</t>
  </si>
  <si>
    <t>039</t>
  </si>
  <si>
    <t>BLANK</t>
  </si>
  <si>
    <t>empty</t>
  </si>
  <si>
    <t>040</t>
  </si>
  <si>
    <t>041</t>
  </si>
  <si>
    <t>042</t>
  </si>
  <si>
    <t>Joseph Penrry</t>
  </si>
  <si>
    <t>Charles Wakeman</t>
  </si>
  <si>
    <t>Nathan Lewis of Derby</t>
  </si>
  <si>
    <t>043</t>
  </si>
  <si>
    <t>Hezekiah Bank…</t>
  </si>
  <si>
    <t xml:space="preserve"> </t>
  </si>
  <si>
    <t>044</t>
  </si>
  <si>
    <t>William Wheeler</t>
  </si>
  <si>
    <t>Isiah Jennings</t>
  </si>
  <si>
    <t>045</t>
  </si>
  <si>
    <t>046</t>
  </si>
  <si>
    <t>Lewis Goodsell</t>
  </si>
  <si>
    <t>Nathan Perry</t>
  </si>
  <si>
    <t>047</t>
  </si>
  <si>
    <t>048</t>
  </si>
  <si>
    <t>049</t>
  </si>
  <si>
    <t>050</t>
  </si>
  <si>
    <t>sloop</t>
  </si>
  <si>
    <t>051</t>
  </si>
  <si>
    <t>052</t>
  </si>
  <si>
    <t>Daniel Wilson</t>
  </si>
  <si>
    <t>SPELLING</t>
  </si>
  <si>
    <t>053</t>
  </si>
  <si>
    <t>054</t>
  </si>
  <si>
    <t>Gershon Sturges</t>
  </si>
  <si>
    <t>055</t>
  </si>
  <si>
    <t>056</t>
  </si>
  <si>
    <t>Thomas Squire</t>
  </si>
  <si>
    <t>Cogswell Cooper</t>
  </si>
  <si>
    <t>057</t>
  </si>
  <si>
    <t>058</t>
  </si>
  <si>
    <t>Ebenezer Dimon</t>
  </si>
  <si>
    <t>Uriah Buckley</t>
  </si>
  <si>
    <t>SPELLING STILL URIAH BUCKLEY</t>
  </si>
  <si>
    <t>059</t>
  </si>
  <si>
    <t>060</t>
  </si>
  <si>
    <t>Nehemiah Fipperney</t>
  </si>
  <si>
    <t>Uriah Bulkley</t>
  </si>
  <si>
    <t>John Molbie</t>
  </si>
  <si>
    <t>061</t>
  </si>
  <si>
    <t>062</t>
  </si>
  <si>
    <t>Nichols Burr</t>
  </si>
  <si>
    <t>Thomas Ellwood</t>
  </si>
  <si>
    <t>063</t>
  </si>
  <si>
    <t>064</t>
  </si>
  <si>
    <t>065</t>
  </si>
  <si>
    <t>066</t>
  </si>
  <si>
    <t>067</t>
  </si>
  <si>
    <t>068</t>
  </si>
  <si>
    <t>069</t>
  </si>
  <si>
    <t>070</t>
  </si>
  <si>
    <t>Job Bartram</t>
  </si>
  <si>
    <t>071</t>
  </si>
  <si>
    <t>072</t>
  </si>
  <si>
    <t>073</t>
  </si>
  <si>
    <t>074</t>
  </si>
  <si>
    <t>Ebeneizer Silliman</t>
  </si>
  <si>
    <t>Will Morehouse</t>
  </si>
  <si>
    <t>075</t>
  </si>
  <si>
    <t>076</t>
  </si>
  <si>
    <t>Ethen Sheerwood</t>
  </si>
  <si>
    <t>Elijah Bibbons</t>
  </si>
  <si>
    <t>077</t>
  </si>
  <si>
    <t>078</t>
  </si>
  <si>
    <t xml:space="preserve">John Wheeler </t>
  </si>
  <si>
    <t>Eunic Woodhull</t>
  </si>
  <si>
    <t>079</t>
  </si>
  <si>
    <t>080</t>
  </si>
  <si>
    <t>081</t>
  </si>
  <si>
    <t>082</t>
  </si>
  <si>
    <t>Samuel Stapes</t>
  </si>
  <si>
    <t>083</t>
  </si>
  <si>
    <t>084</t>
  </si>
  <si>
    <t>085</t>
  </si>
  <si>
    <t>086</t>
  </si>
  <si>
    <t>087</t>
  </si>
  <si>
    <t>088</t>
  </si>
  <si>
    <t>John Maltbie</t>
  </si>
  <si>
    <t>John Turney</t>
  </si>
  <si>
    <t>089</t>
  </si>
  <si>
    <t>090</t>
  </si>
  <si>
    <t>Uriah Morehouse</t>
  </si>
  <si>
    <t>091</t>
  </si>
  <si>
    <t>092</t>
  </si>
  <si>
    <t>093</t>
  </si>
  <si>
    <t>094</t>
  </si>
  <si>
    <t>Isaac Judson</t>
  </si>
  <si>
    <t>School House</t>
  </si>
  <si>
    <t>Lockwood the Cooper</t>
  </si>
  <si>
    <t>095</t>
  </si>
  <si>
    <t>096</t>
  </si>
  <si>
    <t>097</t>
  </si>
  <si>
    <t>098</t>
  </si>
  <si>
    <t>099</t>
  </si>
  <si>
    <t>100</t>
  </si>
  <si>
    <t>Gershom Sturges</t>
  </si>
  <si>
    <t>sloop Fame</t>
  </si>
  <si>
    <t>101</t>
  </si>
  <si>
    <t>102</t>
  </si>
  <si>
    <t>Mike Hayt stone Keeper</t>
  </si>
  <si>
    <t>Nathaniel Sturges</t>
  </si>
  <si>
    <t>103</t>
  </si>
  <si>
    <t>104</t>
  </si>
  <si>
    <t>Daniel Willson</t>
  </si>
  <si>
    <t>`</t>
  </si>
  <si>
    <t>105</t>
  </si>
  <si>
    <t>106</t>
  </si>
  <si>
    <t>Squire Nichols</t>
  </si>
  <si>
    <t>107</t>
  </si>
  <si>
    <t>108</t>
  </si>
  <si>
    <t>Ebenezer Knapp</t>
  </si>
  <si>
    <t>109</t>
  </si>
  <si>
    <t>110</t>
  </si>
  <si>
    <t>Walter Budington</t>
  </si>
  <si>
    <t>Noah Burr</t>
  </si>
  <si>
    <t>111</t>
  </si>
  <si>
    <t>112</t>
  </si>
  <si>
    <t>Abraham Middlrebrook</t>
  </si>
  <si>
    <t>Asa Barkley</t>
  </si>
  <si>
    <t>113</t>
  </si>
  <si>
    <t>114</t>
  </si>
  <si>
    <t>Stephen Morehouse</t>
  </si>
  <si>
    <t>Deborah Bartram</t>
  </si>
  <si>
    <t>115</t>
  </si>
  <si>
    <t>116</t>
  </si>
  <si>
    <t>David Allen Esq.</t>
  </si>
  <si>
    <t>Gould Tierney</t>
  </si>
  <si>
    <t>Seth Sturges, Seth Perry</t>
  </si>
  <si>
    <t>117</t>
  </si>
  <si>
    <t>118</t>
  </si>
  <si>
    <t>David Keeler</t>
  </si>
  <si>
    <t>119</t>
  </si>
  <si>
    <t>120</t>
  </si>
  <si>
    <t>Captain Micthell (sleep Fame Master)</t>
  </si>
  <si>
    <t>David Wilson</t>
  </si>
  <si>
    <t>Sloop Fame</t>
  </si>
  <si>
    <t>121</t>
  </si>
  <si>
    <t>122</t>
  </si>
  <si>
    <t>Bradley Perry</t>
  </si>
  <si>
    <t>Wile Hayt</t>
  </si>
  <si>
    <t>123</t>
  </si>
  <si>
    <t>124</t>
  </si>
  <si>
    <t>Able Hubble</t>
  </si>
  <si>
    <t>James Squire</t>
  </si>
  <si>
    <t>125</t>
  </si>
  <si>
    <t>126</t>
  </si>
  <si>
    <t>127</t>
  </si>
  <si>
    <t>AVERAGE</t>
  </si>
  <si>
    <t>128</t>
  </si>
  <si>
    <t>END FOLDER 1 PART A</t>
  </si>
  <si>
    <t>Land Deed</t>
  </si>
  <si>
    <t>Blank Back cover</t>
  </si>
  <si>
    <t>end of folder</t>
  </si>
  <si>
    <t>Front Cover</t>
  </si>
  <si>
    <t>Continuation</t>
  </si>
  <si>
    <t>Settlements for the year</t>
  </si>
  <si>
    <t>250 for digging a grave</t>
  </si>
  <si>
    <t>Promisary note</t>
  </si>
  <si>
    <t>Sloop ownership info</t>
  </si>
  <si>
    <t>4 lines then lot of numbers. Corn and oat shipment to NY July</t>
  </si>
  <si>
    <t>Scrap piece</t>
  </si>
  <si>
    <t>Back cover</t>
  </si>
  <si>
    <t>1835 mentions great fire in NY</t>
  </si>
  <si>
    <t>Reconciles with bank. Starts to buy stock, gets dividend</t>
  </si>
  <si>
    <t>Year end</t>
  </si>
  <si>
    <t>End of year new year bank review</t>
  </si>
  <si>
    <t>New person writing script</t>
  </si>
  <si>
    <t>Old script</t>
  </si>
  <si>
    <t>Vineager sales whole page</t>
  </si>
  <si>
    <t>Vineager continued</t>
  </si>
  <si>
    <t>List of news who bought what</t>
  </si>
  <si>
    <t>tax paid for 1837</t>
  </si>
  <si>
    <t>Highway account and Middlebrook lot deed</t>
  </si>
  <si>
    <t>Stagecoach business</t>
  </si>
  <si>
    <t>Collecting from all in town clearing books for year end</t>
  </si>
  <si>
    <t>Bridgeport Whale &amp; Company, the first ship Atlantik and the ship Humbleton sailing with 2k bails of oil</t>
  </si>
  <si>
    <t>Sick one day</t>
  </si>
  <si>
    <t>Negro named good for nothing</t>
  </si>
  <si>
    <t>Cancelled out loans</t>
  </si>
  <si>
    <t>Hay sold for the year</t>
  </si>
  <si>
    <t>Captain Bartam died  April 4, 1838</t>
  </si>
  <si>
    <t>Scrap notes</t>
  </si>
  <si>
    <t>Scrap Bridgeport Gas reciept</t>
  </si>
  <si>
    <t>Back of book</t>
  </si>
  <si>
    <t>full_name</t>
  </si>
  <si>
    <t>first_name</t>
  </si>
  <si>
    <t>last_name</t>
  </si>
  <si>
    <t>birth</t>
  </si>
  <si>
    <t>death</t>
  </si>
  <si>
    <t>spouse1</t>
  </si>
  <si>
    <t>image</t>
  </si>
  <si>
    <t>Nehemiah Burr</t>
  </si>
  <si>
    <t>33 iimages have no text at all</t>
  </si>
  <si>
    <t>TOTAL IMAGES</t>
  </si>
  <si>
    <t>LESS ZERO TEXT</t>
  </si>
  <si>
    <t>TOTAL TEXT PAGES</t>
  </si>
  <si>
    <t>AVERAGE LINES/PG</t>
  </si>
  <si>
    <t>TOTAL / 80 LINES per hr</t>
  </si>
  <si>
    <t>TOTAL HOURS NEEDED</t>
  </si>
  <si>
    <t>$20 PER HOUR</t>
  </si>
  <si>
    <t>DEVELOPERS $50 PER WEEK 4 WEEKS</t>
  </si>
  <si>
    <t>Abel Hubbell</t>
  </si>
  <si>
    <t>Abraham Middlebrook</t>
  </si>
  <si>
    <t>Captain Mitchell (sloop Fame Master)</t>
  </si>
  <si>
    <t>Daniel L Messer</t>
  </si>
  <si>
    <t>David Hodsdon</t>
  </si>
  <si>
    <t>Ephraim Penfield</t>
  </si>
  <si>
    <t>Ethan Sherwood</t>
  </si>
  <si>
    <t>Eunice Woodhull</t>
  </si>
  <si>
    <t>Joseph Perry</t>
  </si>
  <si>
    <t>Sarah Turney</t>
  </si>
  <si>
    <t>Hezekiah Bank</t>
  </si>
  <si>
    <t>book_2</t>
  </si>
  <si>
    <t>book_3</t>
  </si>
  <si>
    <t>TOTAL SCANS</t>
  </si>
  <si>
    <t>Bartram-Thomas_Vol-001_1801-1819_001</t>
  </si>
  <si>
    <t>Bartram-Thomas_Vol-001_1801-1819_002</t>
  </si>
  <si>
    <t>Bartram-Thomas_Vol-001_1801-1819_003</t>
  </si>
  <si>
    <t>Bartram-Thomas_Vol-001_1801-1819_004</t>
  </si>
  <si>
    <t>Bartram-Thomas_Vol-001_1801-1819_005</t>
  </si>
  <si>
    <t>Bartram-Thomas_Vol-001_1801-1819_006</t>
  </si>
  <si>
    <t>Bartram-Thomas_Vol-001_1801-1819_007</t>
  </si>
  <si>
    <t>Bartram-Thomas_Vol-001_1801-1819_008</t>
  </si>
  <si>
    <t>Bartram-Thomas_Vol-001_1801-1819_009</t>
  </si>
  <si>
    <t>Bartram-Thomas_Vol-001_1801-1819_010</t>
  </si>
  <si>
    <t>Bartram-Thomas_Vol-001_1801-1819_011</t>
  </si>
  <si>
    <t>Bartram-Thomas_Vol-001_1801-1819_012</t>
  </si>
  <si>
    <t>Bartram-Thomas_Vol-001_1801-1819_013</t>
  </si>
  <si>
    <t>Bartram-Thomas_Vol-001_1801-1819_014</t>
  </si>
  <si>
    <t>Bartram-Thomas_Vol-001_1801-1819_015</t>
  </si>
  <si>
    <t>Bartram-Thomas_Vol-001_1801-1819_016</t>
  </si>
  <si>
    <t>Bartram-Thomas_Vol-001_1801-1819_017</t>
  </si>
  <si>
    <t>Bartram-Thomas_Vol-001_1801-1819_018</t>
  </si>
  <si>
    <t>Bartram-Thomas_Vol-001_1801-1819_019</t>
  </si>
  <si>
    <t>Bartram-Thomas_Vol-001_1801-1819_020</t>
  </si>
  <si>
    <t>Bartram-Thomas_Vol-001_1801-1819_021</t>
  </si>
  <si>
    <t>Bartram-Thomas_Vol-001_1801-1819_022</t>
  </si>
  <si>
    <t>Bartram-Thomas_Vol-001_1801-1819_023</t>
  </si>
  <si>
    <t>Bartram-Thomas_Vol-001_1801-1819_024</t>
  </si>
  <si>
    <t>Bartram-Thomas_Vol-001_1801-1819_025</t>
  </si>
  <si>
    <t>Bartram-Thomas_Vol-001_1801-1819_026</t>
  </si>
  <si>
    <t>Bartram-Thomas_Vol-001_1801-1819_027</t>
  </si>
  <si>
    <t>Bartram-Thomas_Vol-001_1801-1819_028</t>
  </si>
  <si>
    <t>Bartram-Thomas_Vol-001_1801-1819_029</t>
  </si>
  <si>
    <t>Bartram-Thomas_Vol-001_1801-1819_030</t>
  </si>
  <si>
    <t>Bartram-Thomas_Vol-001_1801-1819_031</t>
  </si>
  <si>
    <t>Bartram-Thomas_Vol-001_1801-1819_032</t>
  </si>
  <si>
    <t>Bartram-Thomas_Vol-001_1801-1819_033</t>
  </si>
  <si>
    <t>Bartram-Thomas_Vol-001_1801-1819_034</t>
  </si>
  <si>
    <t>Bartram-Thomas_Vol-001_1801-1819_035</t>
  </si>
  <si>
    <t>Bartram-Thomas_Vol-001_1801-1819_036</t>
  </si>
  <si>
    <t>Bartram-Thomas_Vol-001_1801-1819_037</t>
  </si>
  <si>
    <t>Bartram-Thomas_Vol-001_1801-1819_038</t>
  </si>
  <si>
    <t>Bartram-Thomas_Vol-001_1801-1819_039</t>
  </si>
  <si>
    <t>Bartram-Thomas_Vol-001_1801-1819_040</t>
  </si>
  <si>
    <t>Bartram-Thomas_Vol-001_1801-1819_041</t>
  </si>
  <si>
    <t>Bartram-Thomas_Vol-001_1801-1819_042</t>
  </si>
  <si>
    <t>Bartram-Thomas_Vol-001_1801-1819_043</t>
  </si>
  <si>
    <t>Bartram-Thomas_Vol-001_1801-1819_044</t>
  </si>
  <si>
    <t>Bartram-Thomas_Vol-001_1801-1819_045</t>
  </si>
  <si>
    <t>Bartram-Thomas_Vol-001_1801-1819_046</t>
  </si>
  <si>
    <t>Bartram-Thomas_Vol-001_1801-1819_047</t>
  </si>
  <si>
    <t>Bartram-Thomas_Vol-001_1801-1819_048</t>
  </si>
  <si>
    <t>Bartram-Thomas_Vol-001_1801-1819_049</t>
  </si>
  <si>
    <t>Bartram-Thomas_Vol-001_1801-1819_050</t>
  </si>
  <si>
    <t>Bartram-Thomas_Vol-001_1801-1819_051</t>
  </si>
  <si>
    <t>Bartram-Thomas_Vol-001_1801-1819_052</t>
  </si>
  <si>
    <t>Bartram-Thomas_Vol-001_1801-1819_053</t>
  </si>
  <si>
    <t>Bartram-Thomas_Vol-001_1801-1819_054</t>
  </si>
  <si>
    <t>Bartram-Thomas_Vol-001_1801-1819_055</t>
  </si>
  <si>
    <t>Bartram-Thomas_Vol-001_1801-1819_056</t>
  </si>
  <si>
    <t>Bartram-Thomas_Vol-001_1801-1819_057</t>
  </si>
  <si>
    <t>Bartram-Thomas_Vol-001_1801-1819_058</t>
  </si>
  <si>
    <t>Bartram-Thomas_Vol-001_1801-1819_059</t>
  </si>
  <si>
    <t>Bartram-Thomas_Vol-001_1801-1819_060</t>
  </si>
  <si>
    <t>Bartram-Thomas_Vol-001_1801-1819_061</t>
  </si>
  <si>
    <t>Bartram-Thomas_Vol-001_1801-1819_062</t>
  </si>
  <si>
    <t>Bartram-Thomas_Vol-001_1801-1819_063</t>
  </si>
  <si>
    <t>Bartram-Thomas_Vol-001_1801-1819_064</t>
  </si>
  <si>
    <t>Bartram-Thomas_Vol-001_1801-1819_065</t>
  </si>
  <si>
    <t>Bartram-Thomas_Vol-001_1801-1819_066</t>
  </si>
  <si>
    <t>Bartram-Thomas_Vol-001_1801-1819_067</t>
  </si>
  <si>
    <t>Bartram-Thomas_Vol-001_1801-1819_068</t>
  </si>
  <si>
    <t>Bartram-Thomas_Vol-001_1801-1819_069</t>
  </si>
  <si>
    <t>Bartram-Thomas_Vol-001_1801-1819_070</t>
  </si>
  <si>
    <t>Bartram-Thomas_Vol-001_1801-1819_071</t>
  </si>
  <si>
    <t>Bartram-Thomas_Vol-001_1801-1819_072</t>
  </si>
  <si>
    <t>Bartram-Thomas_Vol-001_1801-1819_073</t>
  </si>
  <si>
    <t>Bartram-Thomas_Vol-001_1801-1819_074</t>
  </si>
  <si>
    <t>Bartram-Thomas_Vol-001_1801-1819_075</t>
  </si>
  <si>
    <t>Bartram-Thomas_Vol-001_1801-1819_076</t>
  </si>
  <si>
    <t>Bartram-Thomas_Vol-001_1801-1819_077</t>
  </si>
  <si>
    <t>Bartram-Thomas_Vol-001_1801-1819_078</t>
  </si>
  <si>
    <t>Bartram-Thomas_Vol-001_1801-1819_079</t>
  </si>
  <si>
    <t>Bartram-Thomas_Vol-001_1801-1819_080</t>
  </si>
  <si>
    <t>Bartram-Thomas_Vol-001_1801-1819_081</t>
  </si>
  <si>
    <t>Bartram-Thomas_Vol-001_1801-1819_082</t>
  </si>
  <si>
    <t>Bartram-Thomas_Vol-001_1801-1819_083</t>
  </si>
  <si>
    <t>Bartram-Thomas_Vol-001_1801-1819_084</t>
  </si>
  <si>
    <t>Bartram-Thomas_Vol-001_1801-1819_085</t>
  </si>
  <si>
    <t>Bartram-Thomas_Vol-001_1801-1819_086</t>
  </si>
  <si>
    <t>Bartram-Thomas_Vol-001_1801-1819_087</t>
  </si>
  <si>
    <t>Bartram-Thomas_Vol-001_1801-1819_088</t>
  </si>
  <si>
    <t>Bartram-Thomas_Vol-001_1801-1819_089</t>
  </si>
  <si>
    <t>Bartram-Thomas_Vol-001_1801-1819_090</t>
  </si>
  <si>
    <t>Bartram-Thomas_Vol-001_1801-1819_091</t>
  </si>
  <si>
    <t>Bartram-Thomas_Vol-001_1801-1819_092</t>
  </si>
  <si>
    <t>Bartram-Thomas_Vol-001_1801-1819_093</t>
  </si>
  <si>
    <t>Bartram-Thomas_Vol-001_1801-1819_094</t>
  </si>
  <si>
    <t>Bartram-Thomas_Vol-001_1801-1819_095</t>
  </si>
  <si>
    <t>Bartram-Thomas_Vol-001_1801-1819_096</t>
  </si>
  <si>
    <t>Bartram-Thomas_Vol-001_1801-1819_097</t>
  </si>
  <si>
    <t>Bartram-Thomas_Vol-001_1801-1819_098</t>
  </si>
  <si>
    <t>Bartram-Thomas_Vol-001_1801-1819_099</t>
  </si>
  <si>
    <t>Bartram-Thomas_Vol-001_1801-1819_100</t>
  </si>
  <si>
    <t>Bartram-Thomas_Vol-001_1801-1819_101</t>
  </si>
  <si>
    <t>Bartram-Thomas_Vol-001_1801-1819_102</t>
  </si>
  <si>
    <t>Bartram-Thomas_Vol-001_1801-1819_103</t>
  </si>
  <si>
    <t>Bartram-Thomas_Vol-001_1801-1819_104</t>
  </si>
  <si>
    <t>Bartram-Thomas_Vol-001_1801-1819_105</t>
  </si>
  <si>
    <t>Bartram-Thomas_Vol-001_1801-1819_106</t>
  </si>
  <si>
    <t>Bartram-Thomas_Vol-001_1801-1819_107</t>
  </si>
  <si>
    <t>Bartram-Thomas_Vol-001_1801-1819_108</t>
  </si>
  <si>
    <t>Bartram-Thomas_Vol-001_1801-1819_109</t>
  </si>
  <si>
    <t>Bartram-Thomas_Vol-001_1801-1819_110</t>
  </si>
  <si>
    <t>Bartram-Thomas_Vol-001_1801-1819_111</t>
  </si>
  <si>
    <t>Bartram-Thomas_Vol-001_1801-1819_112</t>
  </si>
  <si>
    <t>Bartram-Thomas_Vol-001_1801-1819_113</t>
  </si>
  <si>
    <t>Bartram-Thomas_Vol-001_1801-1819_114</t>
  </si>
  <si>
    <t>Bartram-Thomas_Vol-001_1801-1819_115</t>
  </si>
  <si>
    <t>Bartram-Thomas_Vol-001_1801-1819_116</t>
  </si>
  <si>
    <t>Bartram-Thomas_Vol-001_1801-1819_117</t>
  </si>
  <si>
    <t>Bartram-Thomas_Vol-001_1801-1819_118</t>
  </si>
  <si>
    <t>Bartram-Thomas_Vol-001_1801-1819_119</t>
  </si>
  <si>
    <t>Bartram-Thomas_Vol-001_1801-1819_120</t>
  </si>
  <si>
    <t>Bartram-Thomas_Vol-001_1801-1819_121</t>
  </si>
  <si>
    <t>Bartram-Thomas_Vol-001_1801-1819_122</t>
  </si>
  <si>
    <t>Bartram-Thomas_Vol-001_1801-1819_123</t>
  </si>
  <si>
    <t>Bartram-Thomas_Vol-001_1801-1819_124</t>
  </si>
  <si>
    <t>Bartram-Thomas_Vol-001_1801-1819_125</t>
  </si>
  <si>
    <t>Bartram-Thomas_Vol-001_1801-1819_126</t>
  </si>
  <si>
    <t>Bartram-Thomas_Vol-001_1801-1819_127</t>
  </si>
  <si>
    <t>Bartram-Thomas_Vol-001_1801-1819_128</t>
  </si>
  <si>
    <t>Bartram-Thomas_Vol-001_1801-1819_129</t>
  </si>
  <si>
    <t>Bartram-Thomas_Vol-001_1801-1819_130</t>
  </si>
  <si>
    <t>Unclear</t>
  </si>
  <si>
    <t>unclear</t>
  </si>
  <si>
    <t>Bartram-Thomas_Vol-001_1801-1819_131</t>
  </si>
  <si>
    <t>Bartram-Thomas_Vol-001_1801-1819_132</t>
  </si>
  <si>
    <t>Bartram-Thomas_Vol-001_1801-1819_133</t>
  </si>
  <si>
    <t>Lewis Brewster</t>
  </si>
  <si>
    <t>Walter Thorp</t>
  </si>
  <si>
    <t>Aron Turney</t>
  </si>
  <si>
    <t>Ebenezer Silliman</t>
  </si>
  <si>
    <t>Eben Buckley</t>
  </si>
  <si>
    <t>Bartram-Thomas_Vol-001_1801-1819_134</t>
  </si>
  <si>
    <t>Bartram-Thomas_Vol-001_1801-1819_135</t>
  </si>
  <si>
    <t>Bartram-Thomas_Vol-001_1801-1819_136</t>
  </si>
  <si>
    <t>Bartram-Thomas_Vol-001_1801-1819_137</t>
  </si>
  <si>
    <t>Bartram-Thomas_Vol-001_1801-1819_138</t>
  </si>
  <si>
    <t>Left at Bridgeport Bank</t>
  </si>
  <si>
    <t>Ebenezer Bartram</t>
  </si>
  <si>
    <t>Bartram-Thomas_Vol-001_1801-1819_139</t>
  </si>
  <si>
    <t>Bartram-Thomas_Vol-001_1801-1819_140</t>
  </si>
  <si>
    <t>Bartram-Thomas_Vol-001_1801-1819_141</t>
  </si>
  <si>
    <t>Bartram-Thomas_Vol-001_1801-1819_142</t>
  </si>
  <si>
    <t>Bartram-Thomas_Vol-001_1801-1819_143</t>
  </si>
  <si>
    <t>Bartram-Thomas_Vol-001_1801-1819_144</t>
  </si>
  <si>
    <t>Bartram-Thomas_Vol-001_1801-1819_145</t>
  </si>
  <si>
    <t>Bartram-Thomas_Vol-001_1801-1819_146</t>
  </si>
  <si>
    <t>Bartram-Thomas_Vol-001_1801-1819_147</t>
  </si>
  <si>
    <t>Bartram-Thomas_Vol-001_1801-1819_148</t>
  </si>
  <si>
    <t>Bartram-Thomas_Vol-001_1801-1819_149</t>
  </si>
  <si>
    <t>Bartram-Thomas_Vol-001_1801-1819_150</t>
  </si>
  <si>
    <t>Thos Staples</t>
  </si>
  <si>
    <t>Bartram-Thomas_Vol-001_1801-1819_151</t>
  </si>
  <si>
    <t>Bartram-Thomas_Vol-001_1801-1819_152</t>
  </si>
  <si>
    <t>Bartram-Thomas_Vol-001_1801-1819_153</t>
  </si>
  <si>
    <t>Bartram-Thomas_Vol-001_1801-1819_154</t>
  </si>
  <si>
    <t>Joseph Dewey</t>
  </si>
  <si>
    <t>Schooner Black Rock</t>
  </si>
  <si>
    <t>Joseph Bulkley</t>
  </si>
  <si>
    <t xml:space="preserve">Josephy Bulkley </t>
  </si>
  <si>
    <t>Bartram-Thomas_Vol-001_1801-1819_155</t>
  </si>
  <si>
    <t>Bartram-Thomas_Vol-001_1801-1819_156</t>
  </si>
  <si>
    <t>Bartram-Thomas_Vol-001_1801-1819_157</t>
  </si>
  <si>
    <t>Bartram-Thomas_Vol-001_1801-1819_158</t>
  </si>
  <si>
    <t>Bartram-Thomas_Vol-001_1801-1819_159</t>
  </si>
  <si>
    <t>Thos Rockwell</t>
  </si>
  <si>
    <t>William Corker</t>
  </si>
  <si>
    <t>Unique proper name</t>
  </si>
  <si>
    <t>Bartram-Thomas_Vol-001_1801-1819_160</t>
  </si>
  <si>
    <t>Bartram-Thomas_Vol-001_1801-1819_161</t>
  </si>
  <si>
    <t>Bartram-Thomas_Vol-001_1801-1819_162</t>
  </si>
  <si>
    <t>Bartram-Thomas_Vol-001_1801-1819_163</t>
  </si>
  <si>
    <t>Bartram-Thomas_Vol-001_1801-1819_164</t>
  </si>
  <si>
    <t>Bartram-Thomas_Vol-001_1801-1819_165</t>
  </si>
  <si>
    <t>Bartram-Thomas_Vol-001_1801-1819_166</t>
  </si>
  <si>
    <t>Bartram-Thomas_Vol-001_1801-1819_167</t>
  </si>
  <si>
    <t>Bartram-Thomas_Vol-001_1801-1819_168</t>
  </si>
  <si>
    <t>Bartram-Thomas_Vol-001_1801-1819_169</t>
  </si>
  <si>
    <t>Bartram-Thomas_Vol-001_1801-1819_170</t>
  </si>
  <si>
    <t>Bartram-Thomas_Vol-001_1801-1819_171</t>
  </si>
  <si>
    <t>Iron work for Schooner</t>
  </si>
  <si>
    <t>Nathaniel Wilson</t>
  </si>
  <si>
    <t>Williams the Corker</t>
  </si>
  <si>
    <t>John Stilson</t>
  </si>
  <si>
    <t>David Reiler</t>
  </si>
  <si>
    <t>David Judson</t>
  </si>
  <si>
    <t>Will Squire</t>
  </si>
  <si>
    <t>Bartram-Thomas_Vol-001_1801-1819_172</t>
  </si>
  <si>
    <t>Bartram-Thomas_Vol-001_1801-1819_173</t>
  </si>
  <si>
    <t>Bartram-Thomas_Vol-001_1801-1819_174</t>
  </si>
  <si>
    <t>Bartram-Thomas_Vol-001_1801-1819_175</t>
  </si>
  <si>
    <t>Bartram-Thomas_Vol-001_1801-1819_176</t>
  </si>
  <si>
    <t>Will Hayt</t>
  </si>
  <si>
    <t>Bartram-Thomas_Vol-001_1801-1819_177</t>
  </si>
  <si>
    <t>Bartram-Thomas_Vol-001_1801-1819_178</t>
  </si>
  <si>
    <t>Bartram-Thomas_Vol-001_1801-1819_179</t>
  </si>
  <si>
    <t>Bartram-Thomas_Vol-001_1801-1819_180</t>
  </si>
  <si>
    <t>Bartram-Thomas_Vol-001_1801-1819_181</t>
  </si>
  <si>
    <t>Bartram-Thomas_Vol-001_1801-1819_182</t>
  </si>
  <si>
    <t>Bartram-Thomas_Vol-001_1801-1819_183</t>
  </si>
  <si>
    <t>Bartram-Thomas_Vol-001_1801-1819_184</t>
  </si>
  <si>
    <t>Bartram-Thomas_Vol-001_1801-1819_185</t>
  </si>
  <si>
    <t>Bartram-Thomas_Vol-001_1801-1819_186</t>
  </si>
  <si>
    <t>Bartram-Thomas_Vol-001_1801-1819_187</t>
  </si>
  <si>
    <t>Joseph Squire</t>
  </si>
  <si>
    <t>Thadeus Burr</t>
  </si>
  <si>
    <t>Bartram-Thomas_Vol-001_1801-1819_188</t>
  </si>
  <si>
    <t>Bartram-Thomas_Vol-001_1801-1819_189</t>
  </si>
  <si>
    <t>Bartram-Thomas_Vol-001_1801-1819_190</t>
  </si>
  <si>
    <t>Bartram-Thomas_Vol-001_1801-1819_191</t>
  </si>
  <si>
    <t>Bartram-Thomas_Vol-001_1801-1819_192</t>
  </si>
  <si>
    <t>Horse Tavern Road</t>
  </si>
  <si>
    <t>Abell Turney</t>
  </si>
  <si>
    <t>David Sturges &amp; John Osborn</t>
  </si>
  <si>
    <t>Leave Ship on bord unclear</t>
  </si>
  <si>
    <t>John Osborn</t>
  </si>
  <si>
    <t>William Hayt</t>
  </si>
  <si>
    <t>Bartram-Thomas_Vol-001_1801-1819_193</t>
  </si>
  <si>
    <t>Bartram-Thomas_Vol-001_1801-1819_194</t>
  </si>
  <si>
    <t>Bartram-Thomas_Vol-001_1801-1819_195</t>
  </si>
  <si>
    <t>Bartram-Thomas_Vol-001_1801-1819_196</t>
  </si>
  <si>
    <t>Bartram-Thomas_Vol-001_1801-1819_197</t>
  </si>
  <si>
    <t>Bartram-Thomas_Vol-001_1801-1819_198</t>
  </si>
  <si>
    <t>Bartram-Thomas_Vol-001_1801-1819_199</t>
  </si>
  <si>
    <t>Bartram-Thomas_Vol-001_1801-1819_200</t>
  </si>
  <si>
    <t>Bartram-Thomas_Vol-001_1801-1819_201</t>
  </si>
  <si>
    <t>Sarah Cason?</t>
  </si>
  <si>
    <t>Rachel Wells?</t>
  </si>
  <si>
    <t>Ms. Wells</t>
  </si>
  <si>
    <t>Bartram-Thomas_Vol-001_1801-1819_202</t>
  </si>
  <si>
    <t>Bartram-Thomas_Vol-001_1801-1819_203</t>
  </si>
  <si>
    <t>Bartram-Thomas_Vol-001_1801-1819_204</t>
  </si>
  <si>
    <t>Bartram-Thomas_Vol-001_1801-1819_205</t>
  </si>
  <si>
    <t>William Silliman</t>
  </si>
  <si>
    <t>Will Wheeler</t>
  </si>
  <si>
    <t>Leave ship on board</t>
  </si>
  <si>
    <t>Bartram-Thomas_Vol-001_1801-1819_206</t>
  </si>
  <si>
    <t>Bartram-Thomas_Vol-001_1801-1819_207</t>
  </si>
  <si>
    <t>Bartram-Thomas_Vol-001_1801-1819_208</t>
  </si>
  <si>
    <t>Bartram-Thomas_Vol-001_1801-1819_209</t>
  </si>
  <si>
    <t>Rachel Malbie</t>
  </si>
  <si>
    <t>Bartram-Thomas_Vol-001_1801-1819_210</t>
  </si>
  <si>
    <t>Bartram-Thomas_Vol-001_1801-1819_211</t>
  </si>
  <si>
    <t>Bartram-Thomas_Vol-001_1801-1819_212</t>
  </si>
  <si>
    <t>Bartram-Thomas_Vol-001_1801-1819_213</t>
  </si>
  <si>
    <t>Bartram-Thomas_Vol-001_1801-1819_214</t>
  </si>
  <si>
    <t>Bartram-Thomas_Vol-001_1801-1819_215</t>
  </si>
  <si>
    <t>Bartram-Thomas_Vol-001_1801-1819_216</t>
  </si>
  <si>
    <t>Bartram-Thomas_Vol-001_1801-1819_217</t>
  </si>
  <si>
    <t>Bartram-Thomas_Vol-001_1801-1819_218</t>
  </si>
  <si>
    <t>Bartram-Thomas_Vol-001_1801-1819_219</t>
  </si>
  <si>
    <t>Bartram-Thomas_Vol-001_1801-1819_220</t>
  </si>
  <si>
    <t>Bartram-Thomas_Vol-001_1801-1819_221</t>
  </si>
  <si>
    <t>Black Rock Schoolhouse</t>
  </si>
  <si>
    <t>Bartram-Thomas_Vol-001_1801-1819_222</t>
  </si>
  <si>
    <t>Bartram-Thomas_Vol-001_1801-1819_223</t>
  </si>
  <si>
    <t>Bartram-Thomas_Vol-001_1801-1819_224</t>
  </si>
  <si>
    <t>Bartram-Thomas_Vol-001_1801-1819_225</t>
  </si>
  <si>
    <t>Bartram-Thomas_Vol-001_1801-1819_226</t>
  </si>
  <si>
    <t>Moulton</t>
  </si>
  <si>
    <t>Jeremia Williams</t>
  </si>
  <si>
    <t>Samuel Budington</t>
  </si>
  <si>
    <t>Stephen Brady</t>
  </si>
  <si>
    <t>Eilzabeth Watson</t>
  </si>
  <si>
    <t>Isaac Jennings</t>
  </si>
  <si>
    <t>Catherine Gold</t>
  </si>
  <si>
    <t>Bartram-Thomas_Vol-001_1801-1819_227</t>
  </si>
  <si>
    <t>Bartram-Thomas_Vol-001_1801-1819_228</t>
  </si>
  <si>
    <t>Bartram-Thomas_Vol-001_1801-1819_229</t>
  </si>
  <si>
    <t>Bartram-Thomas_Vol-001_1801-1819_230</t>
  </si>
  <si>
    <t>Bartram-Thomas_Vol-001_1801-1819_231</t>
  </si>
  <si>
    <t>Bartram-Thomas_Vol-001_1801-1819_232</t>
  </si>
  <si>
    <t>Bartram-Thomas_Vol-001_1801-1819_233</t>
  </si>
  <si>
    <t>Bartram-Thomas_Vol-001_1801-1819_234</t>
  </si>
  <si>
    <t>Bartram-Thomas_Vol-001_1801-1819_235</t>
  </si>
  <si>
    <t>Bartram-Thomas_Vol-001_1801-1819_236</t>
  </si>
  <si>
    <t>Bartram-Thomas_Vol-001_1801-1819_237</t>
  </si>
  <si>
    <t>Roswell Wells</t>
  </si>
  <si>
    <t>Jonathan L Brewster</t>
  </si>
  <si>
    <t>Bartram-Thomas_Vol-001_1801-1819_238</t>
  </si>
  <si>
    <t>Bartram-Thomas_Vol-001_1801-1819_239</t>
  </si>
  <si>
    <t>Bartram-Thomas_Vol-001_1801-1819_240</t>
  </si>
  <si>
    <t>Bartram-Thomas_Vol-001_1801-1819_241</t>
  </si>
  <si>
    <t>Bartram-Thomas_Vol-001_1801-1819_242</t>
  </si>
  <si>
    <t>Bartram-Thomas_Vol-001_1801-1819_243</t>
  </si>
  <si>
    <t>Bartram-Thomas_Vol-001_1801-1819_244</t>
  </si>
  <si>
    <t>Bartram-Thomas_Vol-001_1801-1819_245</t>
  </si>
  <si>
    <t>Bartram-Thomas_Vol-001_1801-1819_246</t>
  </si>
  <si>
    <t>Bartram-Thomas_Vol-001_1801-1819_247</t>
  </si>
  <si>
    <t>Bartram-Thomas_Vol-001_1801-1819_248</t>
  </si>
  <si>
    <t>Bartram-Thomas_Vol-001_1801-1819_249</t>
  </si>
  <si>
    <t>Bartram-Thomas_Vol-001_1801-1819_250</t>
  </si>
  <si>
    <t>Black Lillac (sp?)</t>
  </si>
  <si>
    <t>John S Willson</t>
  </si>
  <si>
    <t>Stephen Allen</t>
  </si>
  <si>
    <t>Wilson Knapp</t>
  </si>
  <si>
    <t>Robert Turney</t>
  </si>
  <si>
    <t>Ethen Shearwood</t>
  </si>
  <si>
    <t>Nathaniel S Bibbons</t>
  </si>
  <si>
    <t>Bartram-Thomas_Vol-001_1801-1819_251</t>
  </si>
  <si>
    <t>Bartram-Thomas_Vol-001_1801-1819_252</t>
  </si>
  <si>
    <t>Bartram-Thomas_Vol-001_1801-1819_253</t>
  </si>
  <si>
    <t>Bartram-Thomas_Vol-001_1801-1819_254</t>
  </si>
  <si>
    <t>Bartram-Thomas_Vol-001_1801-1819_255</t>
  </si>
  <si>
    <t>Bartram-Thomas_Vol-001_1801-1819_256</t>
  </si>
  <si>
    <t>Bartram-Thomas_Vol-001_1801-1819_257</t>
  </si>
  <si>
    <t>Bartram-Thomas_Vol-001_1801-1819_258</t>
  </si>
  <si>
    <t>Bartram-Thomas_Vol-001_1801-1819_259</t>
  </si>
  <si>
    <t>Stephen Turney</t>
  </si>
  <si>
    <t>John Morehouse</t>
  </si>
  <si>
    <t>Sullivan Moulton &amp; Gershon Sturges</t>
  </si>
  <si>
    <t>Sullivan Moulton</t>
  </si>
  <si>
    <t>Sullivan Moulton (Boarding School Master)</t>
  </si>
  <si>
    <t>Josephy Wonslow</t>
  </si>
  <si>
    <t>Bartram-Thomas_Vol-001_1801-1819_260</t>
  </si>
  <si>
    <t>Bartram-Thomas_Vol-001_1801-1819_261</t>
  </si>
  <si>
    <t>Bartram-Thomas_Vol-001_1801-1819_262</t>
  </si>
  <si>
    <t>Bartram-Thomas_Vol-001_1801-1819_263</t>
  </si>
  <si>
    <t>Bartram-Thomas_Vol-001_1801-1819_264</t>
  </si>
  <si>
    <t>Bartram-Thomas_Vol-001_1801-1819_265</t>
  </si>
  <si>
    <t>Bartram-Thomas_Vol-001_1801-1819_266</t>
  </si>
  <si>
    <t>Andrew Turney</t>
  </si>
  <si>
    <t>Joseph Wakeman</t>
  </si>
  <si>
    <t>Abraham Benfor</t>
  </si>
  <si>
    <t>Bartram-Thomas_Vol-001_1801-1819_267</t>
  </si>
  <si>
    <t>Bartram-Thomas_Vol-001_1801-1819_268</t>
  </si>
  <si>
    <t>Bartram-Thomas_Vol-001_1801-1819_269</t>
  </si>
  <si>
    <t>Bartram-Thomas_Vol-001_1801-1819_270</t>
  </si>
  <si>
    <t>Bartram-Thomas_Vol-001_1801-1819_271</t>
  </si>
  <si>
    <t>Ebenezer Bulkley</t>
  </si>
  <si>
    <t>Bartram-Thomas_Vol-001_1801-1819_272</t>
  </si>
  <si>
    <t>Bartram-Thomas_Vol-001_1801-1819_273</t>
  </si>
  <si>
    <t>Bartram-Thomas_Vol-001_1801-1819_274</t>
  </si>
  <si>
    <t>Bartram-Thomas_Vol-001_1801-1819_275</t>
  </si>
  <si>
    <t>Bartram-Thomas_Vol-001_1801-1819_276</t>
  </si>
  <si>
    <t>Bartram-Thomas_Vol-001_1801-1819_277</t>
  </si>
  <si>
    <t>Bartram-Thomas_Vol-001_1801-1819_278</t>
  </si>
  <si>
    <t>Bartram-Thomas_Vol-001_1801-1819_279</t>
  </si>
  <si>
    <t>William Sheffield</t>
  </si>
  <si>
    <t>Cyrius Silliman</t>
  </si>
  <si>
    <t>Bartram-Thomas_Vol-001_1801-1819_280</t>
  </si>
  <si>
    <t>Bartram-Thomas_Vol-001_1801-1819_281</t>
  </si>
  <si>
    <t>Bartram-Thomas_Vol-001_1801-1819_282</t>
  </si>
  <si>
    <t>Bartram-Thomas_Vol-001_1801-1819_283</t>
  </si>
  <si>
    <t>Bartram-Thomas_Vol-001_1801-1819_284</t>
  </si>
  <si>
    <t>Bartram-Thomas_Vol-001_1801-1819_285</t>
  </si>
  <si>
    <t>Bartram-Thomas_Vol-001_1801-1819_286</t>
  </si>
  <si>
    <t>Bartram-Thomas_Vol-001_1801-1819_287</t>
  </si>
  <si>
    <t>Bartram-Thomas_Vol-001_1801-1819_288</t>
  </si>
  <si>
    <t>Dunlap Cogswell</t>
  </si>
  <si>
    <t>Jonus Penfield</t>
  </si>
  <si>
    <t>Captain Antoney</t>
  </si>
  <si>
    <t>Captain D Keeler</t>
  </si>
  <si>
    <t>Talman Godfrey</t>
  </si>
  <si>
    <t>Bartram-Thomas_Vol-001_1801-1819_289</t>
  </si>
  <si>
    <t>Bartram-Thomas_Vol-001_1801-1819_290</t>
  </si>
  <si>
    <t>Bartram-Thomas_Vol-001_1801-1819_291</t>
  </si>
  <si>
    <t>Bartram-Thomas_Vol-001_1801-1819_292</t>
  </si>
  <si>
    <t>Bartram-Thomas_Vol-001_1801-1819_293</t>
  </si>
  <si>
    <t>Bartram-Thomas_Vol-001_1801-1819_294</t>
  </si>
  <si>
    <t>Bartram-Thomas_Vol-001_1801-1819_295</t>
  </si>
  <si>
    <t>Bartram-Thomas_Vol-001_1801-1819_296</t>
  </si>
  <si>
    <t>Bartram-Thomas_Vol-001_1801-1819_297</t>
  </si>
  <si>
    <t>Sloop Lark</t>
  </si>
  <si>
    <t>Load Wood Late</t>
  </si>
  <si>
    <t>Sold Schooner</t>
  </si>
  <si>
    <t>Land bought</t>
  </si>
  <si>
    <t>David Ely</t>
  </si>
  <si>
    <t>Hanna Nichols</t>
  </si>
  <si>
    <t>Samuel Edwards</t>
  </si>
  <si>
    <t>Hezekiah Nichols</t>
  </si>
  <si>
    <t>Noah Eben</t>
  </si>
  <si>
    <t>Misc names cow Rent</t>
  </si>
  <si>
    <t>Agreement notes to lay my whole chamber</t>
  </si>
  <si>
    <t>Misc names</t>
  </si>
  <si>
    <t>Bartram-Thomas_Vol-001_1801-1819_298</t>
  </si>
  <si>
    <t>Bartram-Thomas_Vol-001_1801-1819_299</t>
  </si>
  <si>
    <t>Bartram-Thomas_Vol-001_1801-1819_300</t>
  </si>
  <si>
    <t>Bartram-Thomas_Vol-001_1801-1819_301</t>
  </si>
  <si>
    <t>Bartram-Thomas_Vol-001_1801-1819_302</t>
  </si>
  <si>
    <t>Bartram-Thomas_Vol-001_1801-1819_303</t>
  </si>
  <si>
    <t>Bartram-Thomas_Vol-001_1801-1819_304</t>
  </si>
  <si>
    <t>Bartram-Thomas_Vol-001_1801-1819_305</t>
  </si>
  <si>
    <t>Beginning of the barn</t>
  </si>
  <si>
    <t>Sloop Rising Sun</t>
  </si>
  <si>
    <t>Daniel Lacy</t>
  </si>
  <si>
    <t>Ebezer Bartram</t>
  </si>
  <si>
    <t>Mary Bartram</t>
  </si>
  <si>
    <t>18 weeks board for mary bartram</t>
  </si>
  <si>
    <t>Bartram-Thomas_Vol-001_1801-1819_306</t>
  </si>
  <si>
    <t>Bartram-Thomas_Vol-001_1801-1819_307</t>
  </si>
  <si>
    <t>Bartram-Thomas_Vol-001_1801-1819_308</t>
  </si>
  <si>
    <t>Bartram-Thomas_Vol-001_1801-1819_309</t>
  </si>
  <si>
    <t>Bartram-Thomas_Vol-001_1801-1819_310</t>
  </si>
  <si>
    <t>Bartram-Thomas_Vol-001_1801-1819_311</t>
  </si>
  <si>
    <t>Bartram-Thomas_Vol-001_1801-1819_312</t>
  </si>
  <si>
    <t>Bartram-Thomas_Vol-001_1801-1819_313</t>
  </si>
  <si>
    <t>Thomas Hull</t>
  </si>
  <si>
    <t>Israel Bibbon</t>
  </si>
  <si>
    <t>William Mardrons</t>
  </si>
  <si>
    <t>vol_book</t>
  </si>
  <si>
    <t>Bartram-Thomas_Vol-002_1815-1819_001</t>
  </si>
  <si>
    <t>Bartram-Thomas_Vol-002_1815-1819_002</t>
  </si>
  <si>
    <t>Bartram-Thomas_Vol-002_1815-1819_003</t>
  </si>
  <si>
    <t>Bartram-Thomas_Vol-002_1815-1819_004</t>
  </si>
  <si>
    <t>Bartram-Thomas_Vol-002_1815-1819_005</t>
  </si>
  <si>
    <t>Bartram-Thomas_Vol-002_1815-1819_006</t>
  </si>
  <si>
    <t>Bartram-Thomas_Vol-002_1815-1819_007</t>
  </si>
  <si>
    <t>Bartram-Thomas_Vol-002_1815-1819_008</t>
  </si>
  <si>
    <t>Schooner Ledger account Cargo</t>
  </si>
  <si>
    <t>Expenses on Schooner New York</t>
  </si>
  <si>
    <t>John Hall Osborn</t>
  </si>
  <si>
    <t>Bartram-Thomas_Vol-001_1801-1819_314</t>
  </si>
  <si>
    <t>end of book back cover</t>
  </si>
  <si>
    <t>Cargo bought N York</t>
  </si>
  <si>
    <t>Bartram-Thomas_Vol-002_1815-1819_009</t>
  </si>
  <si>
    <t>Bartram-Thomas_Vol-002_1815-1819_010</t>
  </si>
  <si>
    <t>Bartram-Thomas_Vol-002_1815-1819_011</t>
  </si>
  <si>
    <t>Bartram-Thomas_Vol-002_1815-1819_012</t>
  </si>
  <si>
    <t>Bartram-Thomas_Vol-002_1815-1819_013</t>
  </si>
  <si>
    <t>Bartram-Thomas_Vol-002_1815-1819_014</t>
  </si>
  <si>
    <t>Bartram-Thomas_Vol-002_1815-1819_015</t>
  </si>
  <si>
    <t>Bartram-Thomas_Vol-002_1815-1819_016</t>
  </si>
  <si>
    <t>Bartram-Thomas_Vol-002_1815-1819_017</t>
  </si>
  <si>
    <t>Thos Bartram</t>
  </si>
  <si>
    <t>Samuel Baker</t>
  </si>
  <si>
    <t>Agreement of articles between schooners</t>
  </si>
  <si>
    <t>Expence for furniture</t>
  </si>
  <si>
    <t>Money received to buy Cargo</t>
  </si>
  <si>
    <t>John Osborne</t>
  </si>
  <si>
    <t>Freight for Boston?</t>
  </si>
  <si>
    <t>Corn sold in Boston?</t>
  </si>
  <si>
    <t>James  Sturges</t>
  </si>
  <si>
    <t>John &amp; Will Mott</t>
  </si>
  <si>
    <t>Benjamin Atley</t>
  </si>
  <si>
    <t>Jacob Newell</t>
  </si>
  <si>
    <t>Thos Elcott</t>
  </si>
  <si>
    <t>Nathaniel Vinal?</t>
  </si>
  <si>
    <t>Jonathan Goodnow</t>
  </si>
  <si>
    <t>Samuel Brigham</t>
  </si>
  <si>
    <t>Joseph Lock</t>
  </si>
  <si>
    <t>Mecaha Abby?</t>
  </si>
  <si>
    <t>Two other names</t>
  </si>
  <si>
    <t>Kimball Farmer</t>
  </si>
  <si>
    <t>Mariah Childs of Liam?</t>
  </si>
  <si>
    <t>Agreement of articles between Thomas Bartram and Samuel Baker to give ten dollars per month…</t>
  </si>
  <si>
    <t>Antinmus Lock?</t>
  </si>
  <si>
    <t>Thomas Bartram</t>
  </si>
  <si>
    <t>Other names</t>
  </si>
  <si>
    <t>John H. Osborn</t>
  </si>
  <si>
    <t>Bartram-Thomas_Vol-002_1815-1819_018</t>
  </si>
  <si>
    <t>Bartram-Thomas_Vol-002_1815-1819_019</t>
  </si>
  <si>
    <t>Bartram-Thomas_Vol-002_1815-1819_020</t>
  </si>
  <si>
    <t>Bartram-Thomas_Vol-002_1815-1819_021</t>
  </si>
  <si>
    <t>Bartram-Thomas_Vol-002_1815-1819_022</t>
  </si>
  <si>
    <t>Bartram-Thomas_Vol-002_1815-1819_023</t>
  </si>
  <si>
    <t>Bartram-Thomas_Vol-002_1815-1819_024</t>
  </si>
  <si>
    <t>Bartram-Thomas_Vol-002_1815-1819_025</t>
  </si>
  <si>
    <t>Bartram-Thomas_Vol-002_1815-1819_026</t>
  </si>
  <si>
    <t>Cargo Bought</t>
  </si>
  <si>
    <t>Schooner</t>
  </si>
  <si>
    <t>Joseph Wakemen</t>
  </si>
  <si>
    <t>David Foster</t>
  </si>
  <si>
    <t>Captain Joseph Peabody</t>
  </si>
  <si>
    <t>Leonard Pierce</t>
  </si>
  <si>
    <t>James Southark</t>
  </si>
  <si>
    <t>Jonathan Brown whol lives at __ mill</t>
  </si>
  <si>
    <t>Salem Coffee House</t>
  </si>
  <si>
    <t>John Todd</t>
  </si>
  <si>
    <t>Thos Davenport</t>
  </si>
  <si>
    <t>Richard Manning</t>
  </si>
  <si>
    <t>Nathaniel West?</t>
  </si>
  <si>
    <t>name6</t>
  </si>
  <si>
    <t>Gideon Father</t>
  </si>
  <si>
    <t>Isaac Whyman</t>
  </si>
  <si>
    <t xml:space="preserve">Jonathan Brown </t>
  </si>
  <si>
    <t>Henry Wyman Donough</t>
  </si>
  <si>
    <t>Isaac Haggett</t>
  </si>
  <si>
    <t>Doctor Cleaveland</t>
  </si>
  <si>
    <t>James Rake</t>
  </si>
  <si>
    <t>Samuel Newell</t>
  </si>
  <si>
    <t>Freight for New York</t>
  </si>
  <si>
    <t>Thos Brooke</t>
  </si>
  <si>
    <t>Nathaniel F Safford</t>
  </si>
  <si>
    <t>David Moor</t>
  </si>
  <si>
    <t>Mr. Brown</t>
  </si>
  <si>
    <t>? Bought in Salem</t>
  </si>
  <si>
    <t>Bought at the ?</t>
  </si>
  <si>
    <t>Sale and New York</t>
  </si>
  <si>
    <t>Freight and some names mentioned</t>
  </si>
  <si>
    <t>Bartram-Thomas_Vol-002_1815-1819_027</t>
  </si>
  <si>
    <t>Bartram-Thomas_Vol-002_1815-1819_028</t>
  </si>
  <si>
    <t>Bartram-Thomas_Vol-002_1815-1819_029</t>
  </si>
  <si>
    <t>Bartram-Thomas_Vol-002_1815-1819_030</t>
  </si>
  <si>
    <t>Bartram-Thomas_Vol-002_1815-1819_031</t>
  </si>
  <si>
    <t>Bartram-Thomas_Vol-002_1815-1819_032</t>
  </si>
  <si>
    <t>Bartram-Thomas_Vol-002_1815-1819_033</t>
  </si>
  <si>
    <t>Bartram-Thomas_Vol-002_1815-1819_034</t>
  </si>
  <si>
    <t>Paid discount</t>
  </si>
  <si>
    <t>Cargo bought</t>
  </si>
  <si>
    <t>Oats Shipt</t>
  </si>
  <si>
    <t xml:space="preserve">Ozias Burr </t>
  </si>
  <si>
    <t>Cheese sold</t>
  </si>
  <si>
    <t>David Will</t>
  </si>
  <si>
    <t xml:space="preserve">Mrs. Biglow </t>
  </si>
  <si>
    <t>Francis Lock</t>
  </si>
  <si>
    <t>Jonathan Comer</t>
  </si>
  <si>
    <t>Altford Lock</t>
  </si>
  <si>
    <t>Mr. folker Cambridge</t>
  </si>
  <si>
    <t>Howard &amp; Lower</t>
  </si>
  <si>
    <t>Captain Weaton</t>
  </si>
  <si>
    <t>Benjamin Penfield? Hanover?</t>
  </si>
  <si>
    <t>Thos Elliot</t>
  </si>
  <si>
    <t>Capt Gershon Hubbell</t>
  </si>
  <si>
    <t>Vinall Mean</t>
  </si>
  <si>
    <t>James W</t>
  </si>
  <si>
    <t>Capt Basset Neweberryhart?</t>
  </si>
  <si>
    <t>Amos Wheeler</t>
  </si>
  <si>
    <t>New York to Black Rock paid and settle, John Hall osborn mentioned</t>
  </si>
  <si>
    <t>Bartram-Thomas_Vol-002_1815-1819_035</t>
  </si>
  <si>
    <t>Bartram-Thomas_Vol-002_1815-1819_036</t>
  </si>
  <si>
    <t>Bartram-Thomas_Vol-002_1815-1819_037</t>
  </si>
  <si>
    <t>Bartram-Thomas_Vol-002_1815-1819_038</t>
  </si>
  <si>
    <t>Bartram-Thomas_Vol-002_1815-1819_039</t>
  </si>
  <si>
    <t>Bartram-Thomas_Vol-002_1815-1819_040</t>
  </si>
  <si>
    <t>Bartram-Thomas_Vol-002_1815-1819_041</t>
  </si>
  <si>
    <t>Bartram-Thomas_Vol-002_1815-1819_042</t>
  </si>
  <si>
    <t>Bartram-Thomas_Vol-002_1815-1819_043</t>
  </si>
  <si>
    <t>Bartram-Thomas_Vol-002_1815-1819_044</t>
  </si>
  <si>
    <t>Bartram-Thomas_Vol-002_1815-1819_045</t>
  </si>
  <si>
    <t>Bartram-Thomas_Vol-002_1815-1819_046</t>
  </si>
  <si>
    <t>Bartram-Thomas_Vol-002_1815-1819_047</t>
  </si>
  <si>
    <t>Bartram-Thomas_Vol-002_1815-1819_048</t>
  </si>
  <si>
    <t>Bartram-Thomas_Vol-002_1815-1819_049</t>
  </si>
  <si>
    <t>Bartram-Thomas_Vol-002_1815-1819_050</t>
  </si>
  <si>
    <t>Bartram-Thomas_Vol-002_1815-1819_051</t>
  </si>
  <si>
    <t>Bartram-Thomas_Vol-002_1815-1819_052</t>
  </si>
  <si>
    <t>Bartram-Thomas_Vol-002_1815-1819_053</t>
  </si>
  <si>
    <t>Bartram-Thomas_Vol-002_1815-1819_054</t>
  </si>
  <si>
    <t>Bartram-Thomas_Vol-002_1815-1819_055</t>
  </si>
  <si>
    <t>Bartram-Thomas_Vol-002_1815-1819_056</t>
  </si>
  <si>
    <t>Bartram-Thomas_Vol-002_1815-1819_057</t>
  </si>
  <si>
    <t>Bartram-Thomas_Vol-002_1815-1819_058</t>
  </si>
  <si>
    <t>Bartram-Thomas_Vol-002_1815-1819_059</t>
  </si>
  <si>
    <t>Bartram-Thomas_Vol-002_1815-1819_060</t>
  </si>
  <si>
    <t>Bartram-Thomas_Vol-002_1815-1819_061</t>
  </si>
  <si>
    <t>Bartram-Thomas_Vol-002_1815-1819_062</t>
  </si>
  <si>
    <t>Bartram-Thomas_Vol-002_1815-1819_063</t>
  </si>
  <si>
    <t>Bartram-Thomas_Vol-002_1815-1819_064</t>
  </si>
  <si>
    <t>Bartram-Thomas_Vol-002_1815-1819_065</t>
  </si>
  <si>
    <t>Bartram-Thomas_Vol-002_1815-1819_066</t>
  </si>
  <si>
    <t>Bartram-Thomas_Vol-002_1815-1819_067</t>
  </si>
  <si>
    <t>Bartram-Thomas_Vol-002_1815-1819_068</t>
  </si>
  <si>
    <t>Bartram-Thomas_Vol-002_1815-1819_069</t>
  </si>
  <si>
    <t>Bartram-Thomas_Vol-002_1815-1819_070</t>
  </si>
  <si>
    <t>Bartram-Thomas_Vol-002_1815-1819_071</t>
  </si>
  <si>
    <t>Bartram-Thomas_Vol-002_1815-1819_072</t>
  </si>
  <si>
    <t>Bartram-Thomas_Vol-002_1815-1819_073</t>
  </si>
  <si>
    <t>Bartram-Thomas_Vol-002_1815-1819_074</t>
  </si>
  <si>
    <t>Bartram-Thomas_Vol-002_1815-1819_075</t>
  </si>
  <si>
    <t>Bartram-Thomas_Vol-002_1815-1819_076</t>
  </si>
  <si>
    <t>"Runaway man"</t>
  </si>
  <si>
    <t xml:space="preserve">Expence </t>
  </si>
  <si>
    <t>Draft</t>
  </si>
  <si>
    <t>Gideon Lee</t>
  </si>
  <si>
    <t>Mr. Cole</t>
  </si>
  <si>
    <t>Phenius Cole</t>
  </si>
  <si>
    <t>Davie Wilson</t>
  </si>
  <si>
    <t>William Wakemen's duck, bill for schooner</t>
  </si>
  <si>
    <t>Good shipt for Bolton</t>
  </si>
  <si>
    <t>Rusus Hayt</t>
  </si>
  <si>
    <t>illegible</t>
  </si>
  <si>
    <t>New York Credit</t>
  </si>
  <si>
    <t>Paid Mr. Sutton</t>
  </si>
  <si>
    <t>Docker David Hul</t>
  </si>
  <si>
    <t>Thinkbry &amp; Wavering</t>
  </si>
  <si>
    <t>three captains mentioned</t>
  </si>
  <si>
    <t>Rum for sale</t>
  </si>
  <si>
    <t>Kimberly &amp; Wving</t>
  </si>
  <si>
    <t>Phillip Duell</t>
  </si>
  <si>
    <t>Goodhue &amp; Ward</t>
  </si>
  <si>
    <t>Jacob Lawrelard</t>
  </si>
  <si>
    <t>248 Pearl Street William &amp; Mott</t>
  </si>
  <si>
    <t>Joseph Osborn</t>
  </si>
  <si>
    <t>review old debts</t>
  </si>
  <si>
    <t>John H Osborn</t>
  </si>
  <si>
    <t>Sloop Abeona</t>
  </si>
  <si>
    <t>Blank</t>
  </si>
  <si>
    <t>Sloop Gillauch?</t>
  </si>
  <si>
    <t>ship</t>
  </si>
  <si>
    <t>Bought Sloop Abeona</t>
  </si>
  <si>
    <t>Cleared first voyage and other voyages</t>
  </si>
  <si>
    <t>ship and name</t>
  </si>
  <si>
    <t>Capt James Burr</t>
  </si>
  <si>
    <t>Capt David Penfield</t>
  </si>
  <si>
    <t>Captain</t>
  </si>
  <si>
    <t>captain</t>
  </si>
  <si>
    <t>This Day Looked over all the bill for Sloop Lark</t>
  </si>
  <si>
    <t>payments to many people</t>
  </si>
  <si>
    <t>Captain Vespell?</t>
  </si>
  <si>
    <t>Lot of accounts settled</t>
  </si>
  <si>
    <t>aaccount brough other leaf</t>
  </si>
  <si>
    <t>Cyrus Silliman</t>
  </si>
  <si>
    <t>Silliman Bibbins</t>
  </si>
  <si>
    <t>Ebenezer Rudolph</t>
  </si>
  <si>
    <t>John &amp; Wilson</t>
  </si>
  <si>
    <t>James Penfield</t>
  </si>
  <si>
    <t>Captain Antony</t>
  </si>
  <si>
    <t>Levi Lego</t>
  </si>
  <si>
    <t>Wilson Rudolph</t>
  </si>
  <si>
    <t>Rudolph Wells</t>
  </si>
  <si>
    <t>Bartram-Thomas_Vol-002_1815-1819_077</t>
  </si>
  <si>
    <t>Bartram-Thomas_Vol-002_1815-1819_078</t>
  </si>
  <si>
    <t>Bartram-Thomas_Vol-002_1815-1819_079</t>
  </si>
  <si>
    <t>Bartram-Thomas_Vol-002_1815-1819_080</t>
  </si>
  <si>
    <t>Bartram-Thomas_Vol-002_1815-1819_081</t>
  </si>
  <si>
    <t>Bartram-Thomas_Vol-002_1815-1819_082</t>
  </si>
  <si>
    <t>Bartram-Thomas_Vol-002_1815-1819_083</t>
  </si>
  <si>
    <t>Bartram-Thomas_Vol-002_1815-1819_084</t>
  </si>
  <si>
    <t>Bartram-Thomas_Vol-002_1815-1819_085</t>
  </si>
  <si>
    <t>Bartram-Thomas_Vol-002_1815-1819_086</t>
  </si>
  <si>
    <t>non name but transactions</t>
  </si>
  <si>
    <t>Bartram-Thomas_Vol-002_1815-1819_087</t>
  </si>
  <si>
    <t>Bartram-Thomas_Vol-002_1815-1819_088</t>
  </si>
  <si>
    <t>Bartram-Thomas_Vol-002_1815-1819_089</t>
  </si>
  <si>
    <t>Bartram-Thomas_Vol-002_1815-1819_090</t>
  </si>
  <si>
    <t>Bartram-Thomas_Vol-002_1815-1819_091</t>
  </si>
  <si>
    <t>Bartram-Thomas_Vol-002_1815-1819_092</t>
  </si>
  <si>
    <t>Bartram-Thomas_Vol-002_1815-1819_093</t>
  </si>
  <si>
    <t>Bartram-Thomas_Vol-002_1815-1819_094</t>
  </si>
  <si>
    <t>Bartram-Thomas_Vol-002_1815-1819_095</t>
  </si>
  <si>
    <t>Bartram-Thomas_Vol-002_1815-1819_096</t>
  </si>
  <si>
    <t>Silliman Bibbons</t>
  </si>
  <si>
    <t>Read School</t>
  </si>
  <si>
    <t>Samuel Sheffield</t>
  </si>
  <si>
    <t>Job Bartram funeral</t>
  </si>
  <si>
    <t>Sloop Abeano</t>
  </si>
  <si>
    <t>Bartram-Thomas_Vol-002_1815-1819_097</t>
  </si>
  <si>
    <t>Bartram-Thomas_Vol-002_1815-1819_098</t>
  </si>
  <si>
    <t>Bartram-Thomas_Vol-002_1815-1819_099</t>
  </si>
  <si>
    <t>Uriah Bulkely</t>
  </si>
  <si>
    <t>Walter Thorp &amp; son</t>
  </si>
  <si>
    <t>Bartram-Thomas_Vol-002_1815-1819_100</t>
  </si>
  <si>
    <t>Bartram-Thomas_Vol-002_1815-1819_101</t>
  </si>
  <si>
    <t>Bartram-Thomas_Vol-002_1815-1819_102</t>
  </si>
  <si>
    <t>Bartram-Thomas_Vol-002_1815-1819_103</t>
  </si>
  <si>
    <t>Bartram-Thomas_Vol-002_1815-1819_104</t>
  </si>
  <si>
    <t>Stephen Bradley</t>
  </si>
  <si>
    <t>Bartram-Thomas_Vol-002_1815-1819_105</t>
  </si>
  <si>
    <t>Bartram-Thomas_Vol-002_1815-1819_106</t>
  </si>
  <si>
    <t>Bartram-Thomas_Vol-002_1815-1819_107</t>
  </si>
  <si>
    <t>Bartram-Thomas_Vol-002_1815-1819_108</t>
  </si>
  <si>
    <t>Bartram-Thomas_Vol-002_1815-1819_109</t>
  </si>
  <si>
    <t>Bartram-Thomas_Vol-002_1815-1819_110</t>
  </si>
  <si>
    <t>Bartram-Thomas_Vol-002_1815-1819_111</t>
  </si>
  <si>
    <t>Bartram-Thomas_Vol-002_1815-1819_112</t>
  </si>
  <si>
    <t>Bartram-Thomas_Vol-002_1815-1819_113</t>
  </si>
  <si>
    <t>Bartram-Thomas_Vol-002_1815-1819_114</t>
  </si>
  <si>
    <t>Rafel Wells</t>
  </si>
  <si>
    <t>Silliman Wilson</t>
  </si>
  <si>
    <t>Robert Knapp</t>
  </si>
  <si>
    <t>Will Burr</t>
  </si>
  <si>
    <t>name7</t>
  </si>
  <si>
    <t>name8</t>
  </si>
  <si>
    <t>Bartram-Thomas_Vol-002_1815-1819_115</t>
  </si>
  <si>
    <t>Bartram-Thomas_Vol-002_1815-1819_116</t>
  </si>
  <si>
    <t>Bartram-Thomas_Vol-002_1815-1819_117</t>
  </si>
  <si>
    <t>Bartram-Thomas_Vol-002_1815-1819_118</t>
  </si>
  <si>
    <t>Bartram-Thomas_Vol-002_1815-1819_119</t>
  </si>
  <si>
    <t>Bartram-Thomas_Vol-002_1815-1819_120</t>
  </si>
  <si>
    <t>Bartram-Thomas_Vol-002_1815-1819_121</t>
  </si>
  <si>
    <t>Bartram-Thomas_Vol-002_1815-1819_122</t>
  </si>
  <si>
    <t>Bartram-Thomas_Vol-002_1815-1819_123</t>
  </si>
  <si>
    <t>Bartram-Thomas_Vol-002_1815-1819_124</t>
  </si>
  <si>
    <t>Bartram-Thomas_Vol-002_1815-1819_125</t>
  </si>
  <si>
    <t>Bartram-Thomas_Vol-002_1815-1819_126</t>
  </si>
  <si>
    <t>Bartram-Thomas_Vol-002_1815-1819_127</t>
  </si>
  <si>
    <t>Bartram-Thomas_Vol-002_1815-1819_128</t>
  </si>
  <si>
    <t>Bartram-Thomas_Vol-002_1815-1819_129</t>
  </si>
  <si>
    <t>Bradly Perry</t>
  </si>
  <si>
    <t>Silliam Bibbons</t>
  </si>
  <si>
    <t>John Lyon</t>
  </si>
  <si>
    <t>Ruth Bartram</t>
  </si>
  <si>
    <t>Elijia Bibbons</t>
  </si>
  <si>
    <t>Salmon Godfrey</t>
  </si>
  <si>
    <t>Samuel Beers</t>
  </si>
  <si>
    <t>Seth Perry Sloop Chauncey</t>
  </si>
  <si>
    <t>Ethem Shearwood</t>
  </si>
  <si>
    <t>John &amp; William Motts</t>
  </si>
  <si>
    <t>Asa Bradley</t>
  </si>
  <si>
    <t>Sloop Virginia</t>
  </si>
  <si>
    <t>Schooner now building</t>
  </si>
  <si>
    <t>Bartram-Thomas_Vol-002_1815-1819_130</t>
  </si>
  <si>
    <t>Bartram-Thomas_Vol-002_1815-1819_131</t>
  </si>
  <si>
    <t>Bartram-Thomas_Vol-002_1815-1819_132</t>
  </si>
  <si>
    <t>Bartram-Thomas_Vol-002_1815-1819_133</t>
  </si>
  <si>
    <t>Bartram-Thomas_Vol-002_1815-1819_134</t>
  </si>
  <si>
    <t>Bartram-Thomas_Vol-002_1815-1819_135</t>
  </si>
  <si>
    <t>Bartram-Thomas_Vol-002_1815-1819_136</t>
  </si>
  <si>
    <t>Bartram-Thomas_Vol-002_1815-1819_137</t>
  </si>
  <si>
    <t>Bartram-Thomas_Vol-002_1815-1819_138</t>
  </si>
  <si>
    <t>Bartram-Thomas_Vol-002_1815-1819_139</t>
  </si>
  <si>
    <t>Bartram-Thomas_Vol-002_1815-1819_140</t>
  </si>
  <si>
    <t>Bartram-Thomas_Vol-002_1815-1819_141</t>
  </si>
  <si>
    <t>Bartram-Thomas_Vol-002_1815-1819_142</t>
  </si>
  <si>
    <t>Bartram-Thomas_Vol-002_1815-1819_143</t>
  </si>
  <si>
    <t>Bartram-Thomas_Vol-002_1815-1819_144</t>
  </si>
  <si>
    <t>Eli Wheeler of Weston</t>
  </si>
  <si>
    <t>Captain Knapp on Sloop Abeona</t>
  </si>
  <si>
    <t>Peter Smedley?</t>
  </si>
  <si>
    <t>Sloop now going to build</t>
  </si>
  <si>
    <t>continued sloop building</t>
  </si>
  <si>
    <t>Schooner building</t>
  </si>
  <si>
    <t>Joseph Green</t>
  </si>
  <si>
    <t>George New Lodge</t>
  </si>
  <si>
    <t>John Bartlett</t>
  </si>
  <si>
    <t>Andreas Jennings</t>
  </si>
  <si>
    <t>Henry Wells</t>
  </si>
  <si>
    <t>Will Cornell</t>
  </si>
  <si>
    <t>Ebenezer Kenny Shoe maker</t>
  </si>
  <si>
    <t>Elijah Shiney?</t>
  </si>
  <si>
    <t>went to new york with schooner</t>
  </si>
  <si>
    <t>Bartram-Thomas_Vol-002_1815-1819_145</t>
  </si>
  <si>
    <t>Bartram-Thomas_Vol-002_1815-1819_146</t>
  </si>
  <si>
    <t>Bartram-Thomas_Vol-002_1815-1819_147</t>
  </si>
  <si>
    <t>Bartram-Thomas_Vol-002_1815-1819_148</t>
  </si>
  <si>
    <t>Bartram-Thomas_Vol-002_1815-1819_149</t>
  </si>
  <si>
    <t>Bartram-Thomas_Vol-002_1815-1819_150</t>
  </si>
  <si>
    <t>Bartram-Thomas_Vol-002_1815-1819_151</t>
  </si>
  <si>
    <t>Bartram-Thomas_Vol-002_1815-1819_152</t>
  </si>
  <si>
    <t>Bartram-Thomas_Vol-002_1815-1819_153</t>
  </si>
  <si>
    <t>Bartram-Thomas_Vol-002_1815-1819_154</t>
  </si>
  <si>
    <t>Bartram-Thomas_Vol-002_1815-1819_155</t>
  </si>
  <si>
    <t>Bartram-Thomas_Vol-002_1815-1819_156</t>
  </si>
  <si>
    <t>David Crowell Salem</t>
  </si>
  <si>
    <t>Walter Morehouse</t>
  </si>
  <si>
    <t>?</t>
  </si>
  <si>
    <t>Money change in ?</t>
  </si>
  <si>
    <t>Schooner Leader</t>
  </si>
  <si>
    <t>Corn and oats</t>
  </si>
  <si>
    <t xml:space="preserve">John Shayland </t>
  </si>
  <si>
    <t>End of book 2</t>
  </si>
  <si>
    <t>Bartram-Thomas_Vol-003_1829-1838_001</t>
  </si>
  <si>
    <t>Bartram-Thomas_Vol-003_1829-1838_002</t>
  </si>
  <si>
    <t>Bartram-Thomas_Vol-003_1829-1838_003</t>
  </si>
  <si>
    <t>Bartram-Thomas_Vol-003_1829-1838_004</t>
  </si>
  <si>
    <t>Bartram-Thomas_Vol-003_1829-1838_005</t>
  </si>
  <si>
    <t>Bartram-Thomas_Vol-003_1829-1838_006</t>
  </si>
  <si>
    <t>Bartram-Thomas_Vol-003_1829-1838_007</t>
  </si>
  <si>
    <t>Bartram-Thomas_Vol-003_1829-1838_008</t>
  </si>
  <si>
    <t>Bartram-Thomas_Vol-003_1829-1838_009</t>
  </si>
  <si>
    <t>Bartram-Thomas_Vol-003_1829-1838_010</t>
  </si>
  <si>
    <t>Bartram-Thomas_Vol-003_1829-1838_011</t>
  </si>
  <si>
    <t>Bartram-Thomas_Vol-003_1829-1838_012</t>
  </si>
  <si>
    <t>Bartram-Thomas_Vol-003_1829-1838_013</t>
  </si>
  <si>
    <t>Bartram-Thomas_Vol-003_1829-1838_014</t>
  </si>
  <si>
    <t>Bartram-Thomas_Vol-003_1829-1838_015</t>
  </si>
  <si>
    <t>Bartram-Thomas_Vol-003_1829-1838_016</t>
  </si>
  <si>
    <t>Bartram-Thomas_Vol-003_1829-1838_017</t>
  </si>
  <si>
    <t>Bartram-Thomas_Vol-003_1829-1838_018</t>
  </si>
  <si>
    <t>Bartram-Thomas_Vol-003_1829-1838_019</t>
  </si>
  <si>
    <t>Bartram-Thomas_Vol-003_1829-1838_020</t>
  </si>
  <si>
    <t>Bartram-Thomas_Vol-003_1829-1838_021</t>
  </si>
  <si>
    <t>Bartram-Thomas_Vol-003_1829-1838_022</t>
  </si>
  <si>
    <t>Bartram-Thomas_Vol-003_1829-1838_023</t>
  </si>
  <si>
    <t>Bartram-Thomas_Vol-003_1829-1838_024</t>
  </si>
  <si>
    <t>Bartram-Thomas_Vol-003_1829-1838_025</t>
  </si>
  <si>
    <t>Bartram-Thomas_Vol-003_1829-1838_026</t>
  </si>
  <si>
    <t>Bartram-Thomas_Vol-003_1829-1838_027</t>
  </si>
  <si>
    <t>Bartram-Thomas_Vol-003_1829-1838_028</t>
  </si>
  <si>
    <t>Bartram-Thomas_Vol-003_1829-1838_029</t>
  </si>
  <si>
    <t>Bartram-Thomas_Vol-003_1829-1838_030</t>
  </si>
  <si>
    <t>Bartram-Thomas_Vol-003_1829-1838_031</t>
  </si>
  <si>
    <t>Bartram-Thomas_Vol-003_1829-1838_032</t>
  </si>
  <si>
    <t>Bartram-Thomas_Vol-003_1829-1838_033</t>
  </si>
  <si>
    <t>Bartram-Thomas_Vol-003_1829-1838_034</t>
  </si>
  <si>
    <t>Bartram-Thomas_Vol-003_1829-1838_035</t>
  </si>
  <si>
    <t>Bartram-Thomas_Vol-003_1829-1838_036</t>
  </si>
  <si>
    <t>Bartram-Thomas_Vol-003_1829-1838_037</t>
  </si>
  <si>
    <t>Bartram-Thomas_Vol-003_1829-1838_038</t>
  </si>
  <si>
    <t>Bartram-Thomas_Vol-003_1829-1838_039</t>
  </si>
  <si>
    <t>Bartram-Thomas_Vol-003_1829-1838_040</t>
  </si>
  <si>
    <t>Bartram-Thomas_Vol-003_1829-1838_041</t>
  </si>
  <si>
    <t>Bartram-Thomas_Vol-003_1829-1838_042</t>
  </si>
  <si>
    <t>Bartram-Thomas_Vol-003_1829-1838_043</t>
  </si>
  <si>
    <t>Bartram-Thomas_Vol-003_1829-1838_044</t>
  </si>
  <si>
    <t>Bartram-Thomas_Vol-003_1829-1838_045</t>
  </si>
  <si>
    <t>Bartram-Thomas_Vol-003_1829-1838_046</t>
  </si>
  <si>
    <t>Bartram-Thomas_Vol-003_1829-1838_047</t>
  </si>
  <si>
    <t>Bartram-Thomas_Vol-003_1829-1838_048</t>
  </si>
  <si>
    <t>Bartram-Thomas_Vol-003_1829-1838_049</t>
  </si>
  <si>
    <t>Bartram-Thomas_Vol-003_1829-1838_050</t>
  </si>
  <si>
    <t>Bartram-Thomas_Vol-003_1829-1838_051</t>
  </si>
  <si>
    <t>Bartram-Thomas_Vol-003_1829-1838_052</t>
  </si>
  <si>
    <t>Bartram-Thomas_Vol-003_1829-1838_053</t>
  </si>
  <si>
    <t>Bartram-Thomas_Vol-003_1829-1838_054</t>
  </si>
  <si>
    <t>Bartram-Thomas_Vol-003_1829-1838_055</t>
  </si>
  <si>
    <t>Bartram-Thomas_Vol-003_1829-1838_056</t>
  </si>
  <si>
    <t>Bartram-Thomas_Vol-003_1829-1838_057</t>
  </si>
  <si>
    <t>Bartram-Thomas_Vol-003_1829-1838_058</t>
  </si>
  <si>
    <t>Bartram-Thomas_Vol-003_1829-1838_059</t>
  </si>
  <si>
    <t>Bartram-Thomas_Vol-003_1829-1838_060</t>
  </si>
  <si>
    <t>Bartram-Thomas_Vol-003_1829-1838_061</t>
  </si>
  <si>
    <t>Bartram-Thomas_Vol-003_1829-1838_062</t>
  </si>
  <si>
    <t>Bartram-Thomas_Vol-003_1829-1838_063</t>
  </si>
  <si>
    <t>Bartram-Thomas_Vol-003_1829-1838_064</t>
  </si>
  <si>
    <t>Bartram-Thomas_Vol-003_1829-1838_065</t>
  </si>
  <si>
    <t>Bartram-Thomas_Vol-003_1829-1838_066</t>
  </si>
  <si>
    <t>Bartram-Thomas_Vol-003_1829-1838_067</t>
  </si>
  <si>
    <t>Bartram-Thomas_Vol-003_1829-1838_068</t>
  </si>
  <si>
    <t>Bartram-Thomas_Vol-003_1829-1838_069</t>
  </si>
  <si>
    <t>Bartram-Thomas_Vol-003_1829-1838_070</t>
  </si>
  <si>
    <t>Bartram-Thomas_Vol-003_1829-1838_071</t>
  </si>
  <si>
    <t>Bartram-Thomas_Vol-003_1829-1838_072</t>
  </si>
  <si>
    <t>Bartram-Thomas_Vol-003_1829-1838_073</t>
  </si>
  <si>
    <t>Bartram-Thomas_Vol-003_1829-1838_074</t>
  </si>
  <si>
    <t>Bartram-Thomas_Vol-003_1829-1838_075</t>
  </si>
  <si>
    <t>Bartram-Thomas_Vol-003_1829-1838_076</t>
  </si>
  <si>
    <t>Bartram-Thomas_Vol-003_1829-1838_077</t>
  </si>
  <si>
    <t>Bartram-Thomas_Vol-003_1829-1838_078</t>
  </si>
  <si>
    <t>Bartram-Thomas_Vol-003_1829-1838_079</t>
  </si>
  <si>
    <t>Bartram-Thomas_Vol-003_1829-1838_080</t>
  </si>
  <si>
    <t>Bartram-Thomas_Vol-003_1829-1838_081</t>
  </si>
  <si>
    <t>Bartram-Thomas_Vol-003_1829-1838_082</t>
  </si>
  <si>
    <t>Bartram-Thomas_Vol-003_1829-1838_083</t>
  </si>
  <si>
    <t>Bartram-Thomas_Vol-003_1829-1838_084</t>
  </si>
  <si>
    <t>Bartram-Thomas_Vol-003_1829-1838_085</t>
  </si>
  <si>
    <t>Bartram-Thomas_Vol-003_1829-1838_086</t>
  </si>
  <si>
    <t>Bartram-Thomas_Vol-003_1829-1838_087</t>
  </si>
  <si>
    <t>Bartram-Thomas_Vol-003_1829-1838_088</t>
  </si>
  <si>
    <t>Bartram-Thomas_Vol-003_1829-1838_089</t>
  </si>
  <si>
    <t>Bartram-Thomas_Vol-003_1829-1838_090</t>
  </si>
  <si>
    <t>Bartram-Thomas_Vol-003_1829-1838_091</t>
  </si>
  <si>
    <t>Bartram-Thomas_Vol-003_1829-1838_092</t>
  </si>
  <si>
    <t>Bartram-Thomas_Vol-003_1829-1838_093</t>
  </si>
  <si>
    <t>Bartram-Thomas_Vol-003_1829-1838_094</t>
  </si>
  <si>
    <t>Bartram-Thomas_Vol-003_1829-1838_095</t>
  </si>
  <si>
    <t>Bartram-Thomas_Vol-003_1829-1838_096</t>
  </si>
  <si>
    <t>Bartram-Thomas_Vol-003_1829-1838_097</t>
  </si>
  <si>
    <t>Bartram-Thomas_Vol-003_1829-1838_098</t>
  </si>
  <si>
    <t>Bartram-Thomas_Vol-003_1829-1838_099</t>
  </si>
  <si>
    <t>Bartram-Thomas_Vol-003_1829-1838_100</t>
  </si>
  <si>
    <t>Bartram-Thomas_Vol-003_1829-1838_101</t>
  </si>
  <si>
    <t>Bartram-Thomas_Vol-003_1829-1838_102</t>
  </si>
  <si>
    <t>Bartram-Thomas_Vol-003_1829-1838_103</t>
  </si>
  <si>
    <t>Bartram-Thomas_Vol-003_1829-1838_104</t>
  </si>
  <si>
    <t>Bartram-Thomas_Vol-003_1829-1838_105</t>
  </si>
  <si>
    <t>Bartram-Thomas_Vol-003_1829-1838_106</t>
  </si>
  <si>
    <t>Bartram-Thomas_Vol-003_1829-1838_107</t>
  </si>
  <si>
    <t>Bartram-Thomas_Vol-003_1829-1838_108</t>
  </si>
  <si>
    <t>Bartram-Thomas_Vol-003_1829-1838_109</t>
  </si>
  <si>
    <t>Bartram-Thomas_Vol-003_1829-1838_110</t>
  </si>
  <si>
    <t>Bartram-Thomas_Vol-003_1829-1838_111</t>
  </si>
  <si>
    <t>Bartram-Thomas_Vol-003_1829-1838_112</t>
  </si>
  <si>
    <t>Bartram-Thomas_Vol-003_1829-1838_113</t>
  </si>
  <si>
    <t>Bartram-Thomas_Vol-003_1829-1838_114</t>
  </si>
  <si>
    <t>Bartram-Thomas_Vol-003_1829-1838_115</t>
  </si>
  <si>
    <t>Bartram-Thomas_Vol-003_1829-1838_116</t>
  </si>
  <si>
    <t>Bartram-Thomas_Vol-003_1829-1838_117</t>
  </si>
  <si>
    <t>Bartram-Thomas_Vol-003_1829-1838_118</t>
  </si>
  <si>
    <t>Bartram-Thomas_Vol-003_1829-1838_119</t>
  </si>
  <si>
    <t>Bartram-Thomas_Vol-003_1829-1838_120</t>
  </si>
  <si>
    <t>Bartram-Thomas_Vol-003_1829-1838_121</t>
  </si>
  <si>
    <t>Bartram-Thomas_Vol-003_1829-1838_122</t>
  </si>
  <si>
    <t>Bartram-Thomas_Vol-003_1829-1838_123</t>
  </si>
  <si>
    <t>Bartram-Thomas_Vol-003_1829-1838_124</t>
  </si>
  <si>
    <t>Bartram-Thomas_Vol-003_1829-1838_125</t>
  </si>
  <si>
    <t>Bartram-Thomas_Vol-003_1829-1838_126</t>
  </si>
  <si>
    <t>Bartram-Thomas_Vol-003_1829-1838_127</t>
  </si>
  <si>
    <t>Bartram-Thomas_Vol-003_1829-1838_128</t>
  </si>
  <si>
    <t>Bartram-Thomas_Vol-003_1829-1838_129</t>
  </si>
  <si>
    <t>Bartram-Thomas_Vol-003_1829-1838_130</t>
  </si>
  <si>
    <t>Bartram-Thomas_Vol-003_1829-1838_131</t>
  </si>
  <si>
    <t>Bartram-Thomas_Vol-003_1829-1838_132</t>
  </si>
  <si>
    <t>Bartram-Thomas_Vol-003_1829-1838_133</t>
  </si>
  <si>
    <t>Bartram-Thomas_Vol-003_1829-1838_134</t>
  </si>
  <si>
    <t>Bartram-Thomas_Vol-003_1829-1838_135</t>
  </si>
  <si>
    <t>Bartram-Thomas_Vol-003_1829-1838_136</t>
  </si>
  <si>
    <t>Bartram-Thomas_Vol-003_1829-1838_137</t>
  </si>
  <si>
    <t>Bartram-Thomas_Vol-003_1829-1838_138</t>
  </si>
  <si>
    <t>Bartram-Thomas_Vol-003_1829-1838_139</t>
  </si>
  <si>
    <t>Bartram-Thomas_Vol-003_1829-1838_140</t>
  </si>
  <si>
    <t>Bartram-Thomas_Vol-003_1829-1838_141</t>
  </si>
  <si>
    <t>Bartram-Thomas_Vol-003_1829-1838_142</t>
  </si>
  <si>
    <t>Bartram-Thomas_Vol-003_1829-1838_143</t>
  </si>
  <si>
    <t>Bartram-Thomas_Vol-003_1829-1838_144</t>
  </si>
  <si>
    <t>Bartram-Thomas_Vol-003_1829-1838_145</t>
  </si>
  <si>
    <t>Bartram-Thomas_Vol-003_1829-1838_146</t>
  </si>
  <si>
    <t>Bartram-Thomas_Vol-003_1829-1838_147</t>
  </si>
  <si>
    <t>Bartram-Thomas_Vol-003_1829-1838_148</t>
  </si>
  <si>
    <t>Bartram-Thomas_Vol-003_1829-1838_149</t>
  </si>
  <si>
    <t>Bartram-Thomas_Vol-003_1829-1838_150</t>
  </si>
  <si>
    <t>Bartram-Thomas_Vol-003_1829-1838_151</t>
  </si>
  <si>
    <t>Bartram-Thomas_Vol-003_1829-1838_152</t>
  </si>
  <si>
    <t>Bartram-Thomas_Vol-003_1829-1838_153</t>
  </si>
  <si>
    <t>Bartram-Thomas_Vol-003_1829-1838_154</t>
  </si>
  <si>
    <t>Bartram-Thomas_Vol-003_1829-1838_155</t>
  </si>
  <si>
    <t>Bartram-Thomas_Vol-003_1829-1838_156</t>
  </si>
  <si>
    <t>Bartram-Thomas_Vol-003_1829-1838_157</t>
  </si>
  <si>
    <t>Bartram-Thomas_Vol-003_1829-1838_158</t>
  </si>
  <si>
    <t>Bartram-Thomas_Vol-003_1829-1838_159</t>
  </si>
  <si>
    <t>Bartram-Thomas_Vol-003_1829-1838_160</t>
  </si>
  <si>
    <t>Bartram-Thomas_Vol-003_1829-1838_161</t>
  </si>
  <si>
    <t>Bartram-Thomas_Vol-003_1829-1838_162</t>
  </si>
  <si>
    <t>Bartram-Thomas_Vol-003_1829-1838_163</t>
  </si>
  <si>
    <t>Bartram-Thomas_Vol-003_1829-1838_164</t>
  </si>
  <si>
    <t>Bartram-Thomas_Vol-003_1829-1838_165</t>
  </si>
  <si>
    <t>Bartram-Thomas_Vol-003_1829-1838_166</t>
  </si>
  <si>
    <t>Bartram-Thomas_Vol-003_1829-1838_167</t>
  </si>
  <si>
    <t>Bartram,Thomas Acct. book. Fairfield county 1829-1838</t>
  </si>
  <si>
    <t>Onions sent New York</t>
  </si>
  <si>
    <t>Wood bought</t>
  </si>
  <si>
    <t>Capt Nichols</t>
  </si>
  <si>
    <t>William Ellijs?</t>
  </si>
  <si>
    <t>Dock Lynch &amp; Mott</t>
  </si>
  <si>
    <t>James Knapp postmaster?</t>
  </si>
  <si>
    <t>Deposited? Connecticut Bank, Bridgeport</t>
  </si>
  <si>
    <t>Thos B Bartram</t>
  </si>
  <si>
    <t>Onions</t>
  </si>
  <si>
    <t>Capt Penfield</t>
  </si>
  <si>
    <t>Deposited Bridgeport Bank</t>
  </si>
  <si>
    <t>Bank</t>
  </si>
  <si>
    <t>type</t>
  </si>
  <si>
    <t>persName</t>
  </si>
  <si>
    <t>PersName and ship</t>
  </si>
  <si>
    <t>Curtis Middlebrooks</t>
  </si>
  <si>
    <t>Will Peet</t>
  </si>
  <si>
    <t>Widow Anne Brewster</t>
  </si>
  <si>
    <t>Curtiss Middlebrooks</t>
  </si>
  <si>
    <t>Ebenezer Wakeman</t>
  </si>
  <si>
    <t>Henry Bartram</t>
  </si>
  <si>
    <t xml:space="preserve">David Hubell </t>
  </si>
  <si>
    <t>Alanson Allen</t>
  </si>
  <si>
    <t>Page 23 - 7 lines - not transcribed</t>
  </si>
  <si>
    <t>Page 24 - 10 lines - Transcribed</t>
  </si>
  <si>
    <t>Page 25 - 10 lines - not transcribed</t>
  </si>
  <si>
    <t>Page 26 - 27 lines - Becca already coded with transcription</t>
  </si>
  <si>
    <t>Page 27 - 4 lines - not transcribed</t>
  </si>
  <si>
    <t>Page 28 - 27 lines - Transcribed</t>
  </si>
  <si>
    <t>Page 29 - 5 lines - not transcribed</t>
  </si>
  <si>
    <t>Page 30 - 44 lines - Transcribed. DO THE FIRST 10 LINES ONLY.</t>
  </si>
  <si>
    <t>Page 32</t>
  </si>
  <si>
    <t>Susan transcribed</t>
  </si>
  <si>
    <t>Page</t>
  </si>
  <si>
    <t>Summary?</t>
  </si>
  <si>
    <t>Status</t>
  </si>
  <si>
    <t>Transcribed</t>
  </si>
  <si>
    <t>Coded?</t>
  </si>
  <si>
    <t>yes</t>
  </si>
  <si>
    <t>Yes</t>
  </si>
  <si>
    <t>No</t>
  </si>
  <si>
    <t>Roger did this.</t>
  </si>
  <si>
    <t>Susan did</t>
  </si>
  <si>
    <t>need to transcribe</t>
  </si>
  <si>
    <t>Transcription status</t>
  </si>
  <si>
    <t>Code status</t>
  </si>
  <si>
    <t>book_page</t>
  </si>
  <si>
    <t>line count</t>
  </si>
  <si>
    <t>Not done</t>
  </si>
  <si>
    <t>Time count  (min)</t>
  </si>
  <si>
    <t>Min per line</t>
  </si>
  <si>
    <t>NA</t>
  </si>
  <si>
    <t>Beth</t>
  </si>
  <si>
    <t>Robert</t>
  </si>
  <si>
    <t>Transcriber</t>
  </si>
  <si>
    <t>Susan</t>
  </si>
  <si>
    <t>Mostly done, need to code bottom</t>
  </si>
  <si>
    <t>3/4 done</t>
  </si>
  <si>
    <t>Pick up after "Middlebrooksx"</t>
  </si>
  <si>
    <t>Roger</t>
  </si>
  <si>
    <t>done - Susan correction adds Lewis Goodfell and maybe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</si>
</sst>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7" formatCode="_ * #,##0.0_ ;_ * \-#,##0.0_ ;_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4">
    <xf numFmtId="0" fontId="0" fillId="0" borderId="0"/>
    <xf numFmtId="164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quotePrefix="1" applyFont="1" applyAlignment="1">
      <alignment horizontal="center"/>
    </xf>
    <xf numFmtId="16" fontId="0" fillId="0" borderId="0" xfId="0" applyNumberFormat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/>
    <xf numFmtId="0" fontId="2" fillId="0" borderId="1" xfId="0" quotePrefix="1" applyFont="1" applyBorder="1" applyAlignment="1">
      <alignment horizontal="center"/>
    </xf>
    <xf numFmtId="164" fontId="2" fillId="0" borderId="1" xfId="1" applyFont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1" fontId="2" fillId="0" borderId="1" xfId="0" applyNumberFormat="1" applyFont="1" applyBorder="1"/>
    <xf numFmtId="165" fontId="2" fillId="0" borderId="1" xfId="1" applyNumberFormat="1" applyFont="1" applyBorder="1" applyAlignment="1"/>
    <xf numFmtId="0" fontId="8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7" fillId="2" borderId="1" xfId="0" applyFont="1" applyFill="1" applyBorder="1"/>
    <xf numFmtId="167" fontId="2" fillId="2" borderId="1" xfId="1" applyNumberFormat="1" applyFont="1" applyFill="1" applyBorder="1" applyAlignment="1">
      <alignment horizontal="center"/>
    </xf>
    <xf numFmtId="167" fontId="7" fillId="2" borderId="1" xfId="1" applyNumberFormat="1" applyFont="1" applyFill="1" applyBorder="1" applyAlignment="1"/>
    <xf numFmtId="167" fontId="3" fillId="7" borderId="1" xfId="1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5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7"/>
  <sheetViews>
    <sheetView tabSelected="1" workbookViewId="0">
      <pane ySplit="5" topLeftCell="A21" activePane="bottomLeft" state="frozen"/>
      <selection pane="bottomLeft" activeCell="I34" sqref="I34"/>
    </sheetView>
  </sheetViews>
  <sheetFormatPr baseColWidth="10" defaultColWidth="9" defaultRowHeight="18" x14ac:dyDescent="0"/>
  <cols>
    <col min="1" max="1" width="9" style="20"/>
    <col min="2" max="2" width="10.83203125" style="19" hidden="1" customWidth="1"/>
    <col min="3" max="3" width="42.5" style="19" customWidth="1"/>
    <col min="4" max="4" width="2.1640625" style="19" hidden="1" customWidth="1"/>
    <col min="5" max="5" width="9.5" style="19" hidden="1" customWidth="1"/>
    <col min="6" max="6" width="10.83203125" style="20" customWidth="1"/>
    <col min="7" max="7" width="20.33203125" style="20" bestFit="1" customWidth="1"/>
    <col min="8" max="8" width="12.1640625" style="20" bestFit="1" customWidth="1"/>
    <col min="9" max="9" width="34.1640625" style="18" bestFit="1" customWidth="1"/>
    <col min="10" max="10" width="34.1640625" style="20" customWidth="1"/>
    <col min="11" max="11" width="18.1640625" style="16" bestFit="1" customWidth="1"/>
    <col min="12" max="12" width="12.83203125" style="42" customWidth="1"/>
    <col min="13" max="15" width="13.33203125" style="20" customWidth="1"/>
    <col min="16" max="16" width="29" style="19" customWidth="1"/>
    <col min="17" max="17" width="25.83203125" style="19" bestFit="1" customWidth="1"/>
    <col min="18" max="23" width="21" style="19" customWidth="1"/>
    <col min="24" max="24" width="65.6640625" style="19" customWidth="1"/>
    <col min="25" max="25" width="12.83203125" style="19" customWidth="1"/>
    <col min="26" max="16384" width="9" style="19"/>
  </cols>
  <sheetData>
    <row r="1" spans="1:28" s="15" customFormat="1">
      <c r="A1" s="14" t="s">
        <v>0</v>
      </c>
      <c r="F1" s="16"/>
      <c r="G1" s="16"/>
      <c r="H1" s="16"/>
      <c r="I1" s="14"/>
      <c r="J1" s="16"/>
      <c r="K1" s="16"/>
      <c r="L1" s="42"/>
      <c r="M1" s="16"/>
      <c r="N1" s="16"/>
      <c r="O1" s="16"/>
      <c r="Q1" s="17" t="s">
        <v>316</v>
      </c>
      <c r="R1" s="15">
        <f>SUM(F1:F652)</f>
        <v>10514</v>
      </c>
      <c r="X1" s="16" t="s">
        <v>294</v>
      </c>
      <c r="AB1" s="15" t="s">
        <v>2</v>
      </c>
    </row>
    <row r="2" spans="1:28">
      <c r="A2" s="18" t="s">
        <v>3</v>
      </c>
      <c r="S2" s="21" t="s">
        <v>107</v>
      </c>
    </row>
    <row r="3" spans="1:28">
      <c r="A3" s="18"/>
      <c r="T3" s="22"/>
      <c r="U3" s="22"/>
      <c r="V3" s="22"/>
      <c r="W3" s="22"/>
    </row>
    <row r="4" spans="1:28" s="24" customFormat="1" ht="20">
      <c r="C4" s="23" t="s">
        <v>0</v>
      </c>
      <c r="I4" s="23"/>
      <c r="K4" s="41"/>
      <c r="L4" s="43"/>
    </row>
    <row r="5" spans="1:28" s="37" customFormat="1">
      <c r="A5" s="36" t="s">
        <v>5</v>
      </c>
      <c r="B5" s="37" t="s">
        <v>725</v>
      </c>
      <c r="C5" s="37" t="s">
        <v>1281</v>
      </c>
      <c r="D5" s="37" t="s">
        <v>6</v>
      </c>
      <c r="E5" s="37" t="s">
        <v>7</v>
      </c>
      <c r="F5" s="38" t="s">
        <v>1282</v>
      </c>
      <c r="G5" s="38" t="s">
        <v>1279</v>
      </c>
      <c r="H5" s="38" t="s">
        <v>1289</v>
      </c>
      <c r="I5" s="36" t="s">
        <v>1280</v>
      </c>
      <c r="J5" s="38"/>
      <c r="K5" s="38" t="s">
        <v>1284</v>
      </c>
      <c r="L5" s="44" t="s">
        <v>1285</v>
      </c>
      <c r="M5" s="38" t="s">
        <v>1247</v>
      </c>
      <c r="N5" s="38" t="s">
        <v>448</v>
      </c>
      <c r="O5" s="38" t="s">
        <v>921</v>
      </c>
      <c r="P5" s="37" t="s">
        <v>8</v>
      </c>
      <c r="Q5" s="37" t="s">
        <v>9</v>
      </c>
      <c r="R5" s="37" t="s">
        <v>10</v>
      </c>
      <c r="S5" s="37" t="s">
        <v>11</v>
      </c>
      <c r="T5" s="37" t="s">
        <v>12</v>
      </c>
      <c r="U5" s="37" t="s">
        <v>797</v>
      </c>
      <c r="V5" s="37" t="s">
        <v>987</v>
      </c>
      <c r="W5" s="37" t="s">
        <v>988</v>
      </c>
      <c r="X5" s="37" t="s">
        <v>13</v>
      </c>
      <c r="Y5" s="37" t="s">
        <v>14</v>
      </c>
    </row>
    <row r="6" spans="1:28">
      <c r="A6" s="25" t="s">
        <v>15</v>
      </c>
      <c r="B6" s="19" t="s">
        <v>16</v>
      </c>
      <c r="C6" s="19" t="s">
        <v>317</v>
      </c>
      <c r="D6" s="19" t="s">
        <v>16</v>
      </c>
      <c r="F6" s="20">
        <v>0</v>
      </c>
      <c r="G6" s="33" t="s">
        <v>42</v>
      </c>
      <c r="H6" s="33" t="s">
        <v>1286</v>
      </c>
      <c r="I6" s="47" t="s">
        <v>42</v>
      </c>
      <c r="J6" s="33"/>
    </row>
    <row r="7" spans="1:28">
      <c r="A7" s="25" t="s">
        <v>17</v>
      </c>
      <c r="B7" s="19" t="s">
        <v>16</v>
      </c>
      <c r="C7" s="19" t="s">
        <v>318</v>
      </c>
      <c r="D7" s="19" t="s">
        <v>16</v>
      </c>
      <c r="F7" s="20">
        <v>0</v>
      </c>
      <c r="G7" s="33" t="s">
        <v>42</v>
      </c>
      <c r="H7" s="33" t="s">
        <v>1286</v>
      </c>
      <c r="I7" s="47" t="s">
        <v>42</v>
      </c>
      <c r="J7" s="33"/>
    </row>
    <row r="8" spans="1:28">
      <c r="A8" s="25" t="s">
        <v>18</v>
      </c>
      <c r="B8" s="19" t="s">
        <v>16</v>
      </c>
      <c r="C8" s="19" t="s">
        <v>319</v>
      </c>
      <c r="D8" s="19" t="s">
        <v>16</v>
      </c>
      <c r="F8" s="20">
        <v>39</v>
      </c>
      <c r="G8" s="33" t="s">
        <v>42</v>
      </c>
      <c r="H8" s="33" t="s">
        <v>1287</v>
      </c>
      <c r="I8" s="47" t="s">
        <v>42</v>
      </c>
      <c r="J8" s="33"/>
      <c r="K8" s="16">
        <v>75</v>
      </c>
      <c r="L8" s="42">
        <f>K8/F8</f>
        <v>1.9230769230769231</v>
      </c>
      <c r="X8" s="19" t="s">
        <v>19</v>
      </c>
    </row>
    <row r="9" spans="1:28">
      <c r="A9" s="25" t="s">
        <v>20</v>
      </c>
      <c r="B9" s="19" t="s">
        <v>16</v>
      </c>
      <c r="C9" s="19" t="s">
        <v>320</v>
      </c>
      <c r="D9" s="19" t="s">
        <v>16</v>
      </c>
      <c r="F9" s="20">
        <v>26</v>
      </c>
      <c r="G9" s="33" t="s">
        <v>42</v>
      </c>
      <c r="H9" s="33" t="s">
        <v>1288</v>
      </c>
      <c r="I9" s="47" t="s">
        <v>42</v>
      </c>
      <c r="J9" s="33"/>
      <c r="M9" s="20" t="s">
        <v>1248</v>
      </c>
      <c r="P9" s="19" t="s">
        <v>21</v>
      </c>
    </row>
    <row r="10" spans="1:28">
      <c r="A10" s="25" t="s">
        <v>22</v>
      </c>
      <c r="B10" s="19" t="s">
        <v>16</v>
      </c>
      <c r="C10" s="19" t="s">
        <v>321</v>
      </c>
      <c r="D10" s="19" t="s">
        <v>16</v>
      </c>
      <c r="F10" s="20">
        <v>24</v>
      </c>
      <c r="G10" s="33" t="s">
        <v>42</v>
      </c>
      <c r="H10" s="33" t="s">
        <v>1288</v>
      </c>
      <c r="I10" s="47" t="s">
        <v>42</v>
      </c>
      <c r="J10" s="33"/>
      <c r="X10" s="19" t="s">
        <v>23</v>
      </c>
    </row>
    <row r="11" spans="1:28">
      <c r="A11" s="25" t="s">
        <v>24</v>
      </c>
      <c r="B11" s="19" t="s">
        <v>16</v>
      </c>
      <c r="C11" s="19" t="s">
        <v>322</v>
      </c>
      <c r="D11" s="19" t="s">
        <v>16</v>
      </c>
      <c r="F11" s="20">
        <v>38</v>
      </c>
      <c r="G11" s="33" t="s">
        <v>42</v>
      </c>
      <c r="H11" s="33" t="s">
        <v>1287</v>
      </c>
      <c r="I11" s="47" t="s">
        <v>42</v>
      </c>
      <c r="J11" s="33"/>
      <c r="K11" s="16">
        <v>70</v>
      </c>
      <c r="L11" s="42">
        <f>K11/F11</f>
        <v>1.8421052631578947</v>
      </c>
      <c r="M11" s="20" t="s">
        <v>1248</v>
      </c>
      <c r="P11" s="19" t="s">
        <v>25</v>
      </c>
    </row>
    <row r="12" spans="1:28">
      <c r="A12" s="25" t="s">
        <v>26</v>
      </c>
      <c r="B12" s="19" t="s">
        <v>16</v>
      </c>
      <c r="C12" s="19" t="s">
        <v>323</v>
      </c>
      <c r="D12" s="19" t="s">
        <v>16</v>
      </c>
      <c r="F12" s="20">
        <v>23</v>
      </c>
      <c r="G12" s="33" t="s">
        <v>42</v>
      </c>
      <c r="H12" s="33" t="s">
        <v>1287</v>
      </c>
      <c r="I12" s="47" t="s">
        <v>42</v>
      </c>
      <c r="J12" s="33"/>
      <c r="K12" s="16">
        <v>49</v>
      </c>
      <c r="L12" s="42">
        <f>K12/F12</f>
        <v>2.1304347826086958</v>
      </c>
      <c r="X12" s="19" t="s">
        <v>27</v>
      </c>
    </row>
    <row r="13" spans="1:28">
      <c r="A13" s="25" t="s">
        <v>28</v>
      </c>
      <c r="B13" s="19" t="s">
        <v>16</v>
      </c>
      <c r="C13" s="19" t="s">
        <v>324</v>
      </c>
      <c r="D13" s="19" t="s">
        <v>16</v>
      </c>
      <c r="F13" s="20">
        <v>14</v>
      </c>
      <c r="G13" s="33" t="s">
        <v>42</v>
      </c>
      <c r="H13" s="33" t="s">
        <v>1287</v>
      </c>
      <c r="I13" s="47" t="s">
        <v>42</v>
      </c>
      <c r="J13" s="33"/>
      <c r="K13" s="16">
        <v>24</v>
      </c>
      <c r="L13" s="42">
        <f>K13/F13</f>
        <v>1.7142857142857142</v>
      </c>
      <c r="M13" s="20" t="s">
        <v>1248</v>
      </c>
      <c r="P13" s="19" t="s">
        <v>29</v>
      </c>
      <c r="X13" s="19" t="s">
        <v>30</v>
      </c>
    </row>
    <row r="14" spans="1:28">
      <c r="A14" s="25" t="s">
        <v>31</v>
      </c>
      <c r="B14" s="19" t="s">
        <v>16</v>
      </c>
      <c r="C14" s="19" t="s">
        <v>325</v>
      </c>
      <c r="D14" s="19" t="s">
        <v>16</v>
      </c>
      <c r="E14" s="19" t="s">
        <v>32</v>
      </c>
      <c r="F14" s="20">
        <v>6</v>
      </c>
      <c r="G14" s="33" t="s">
        <v>42</v>
      </c>
      <c r="H14" s="33" t="s">
        <v>1288</v>
      </c>
      <c r="I14" s="47" t="s">
        <v>42</v>
      </c>
      <c r="J14" s="33"/>
    </row>
    <row r="15" spans="1:28">
      <c r="A15" s="25" t="s">
        <v>33</v>
      </c>
      <c r="B15" s="19" t="s">
        <v>16</v>
      </c>
      <c r="C15" s="19" t="s">
        <v>326</v>
      </c>
      <c r="D15" s="19" t="s">
        <v>16</v>
      </c>
      <c r="F15" s="20">
        <v>13</v>
      </c>
      <c r="G15" s="33" t="s">
        <v>42</v>
      </c>
      <c r="H15" s="33" t="s">
        <v>1288</v>
      </c>
      <c r="I15" s="47" t="s">
        <v>42</v>
      </c>
      <c r="J15" s="33"/>
      <c r="M15" s="20" t="s">
        <v>1248</v>
      </c>
      <c r="P15" s="19" t="s">
        <v>34</v>
      </c>
      <c r="Q15" s="19" t="s">
        <v>35</v>
      </c>
      <c r="X15" s="19" t="s">
        <v>36</v>
      </c>
    </row>
    <row r="16" spans="1:28">
      <c r="A16" s="25" t="s">
        <v>37</v>
      </c>
      <c r="B16" s="19" t="s">
        <v>16</v>
      </c>
      <c r="C16" s="19" t="s">
        <v>327</v>
      </c>
      <c r="D16" s="19" t="s">
        <v>16</v>
      </c>
      <c r="F16" s="20">
        <v>13</v>
      </c>
      <c r="G16" s="33" t="s">
        <v>42</v>
      </c>
      <c r="H16" s="33" t="s">
        <v>1288</v>
      </c>
      <c r="I16" s="47" t="s">
        <v>42</v>
      </c>
      <c r="J16" s="33"/>
      <c r="X16" s="19" t="s">
        <v>38</v>
      </c>
    </row>
    <row r="17" spans="1:25">
      <c r="A17" s="25" t="s">
        <v>39</v>
      </c>
      <c r="B17" s="19" t="s">
        <v>16</v>
      </c>
      <c r="C17" s="19" t="s">
        <v>328</v>
      </c>
      <c r="D17" s="19" t="s">
        <v>16</v>
      </c>
      <c r="F17" s="20">
        <v>34</v>
      </c>
      <c r="G17" s="33" t="s">
        <v>42</v>
      </c>
      <c r="H17" s="33" t="s">
        <v>1288</v>
      </c>
      <c r="I17" s="47" t="s">
        <v>42</v>
      </c>
      <c r="J17" s="33"/>
      <c r="M17" s="20" t="s">
        <v>1248</v>
      </c>
      <c r="P17" s="19" t="s">
        <v>40</v>
      </c>
      <c r="Q17" s="19" t="s">
        <v>41</v>
      </c>
      <c r="X17" s="19" t="s">
        <v>42</v>
      </c>
    </row>
    <row r="18" spans="1:25">
      <c r="A18" s="25" t="s">
        <v>43</v>
      </c>
      <c r="B18" s="19" t="s">
        <v>16</v>
      </c>
      <c r="C18" s="19" t="s">
        <v>329</v>
      </c>
      <c r="D18" s="19" t="s">
        <v>16</v>
      </c>
      <c r="F18" s="20">
        <v>14</v>
      </c>
      <c r="G18" s="33" t="s">
        <v>42</v>
      </c>
      <c r="H18" s="33" t="s">
        <v>1288</v>
      </c>
      <c r="I18" s="47" t="s">
        <v>42</v>
      </c>
      <c r="J18" s="33"/>
      <c r="X18" s="19" t="s">
        <v>38</v>
      </c>
    </row>
    <row r="19" spans="1:25">
      <c r="A19" s="25" t="s">
        <v>44</v>
      </c>
      <c r="B19" s="19" t="s">
        <v>16</v>
      </c>
      <c r="C19" s="19" t="s">
        <v>330</v>
      </c>
      <c r="D19" s="19" t="s">
        <v>16</v>
      </c>
      <c r="F19" s="20">
        <v>10</v>
      </c>
      <c r="G19" s="33" t="s">
        <v>42</v>
      </c>
      <c r="H19" s="33" t="s">
        <v>1288</v>
      </c>
      <c r="I19" s="47" t="s">
        <v>42</v>
      </c>
      <c r="J19" s="33"/>
      <c r="M19" s="20" t="s">
        <v>1248</v>
      </c>
      <c r="P19" s="19" t="s">
        <v>45</v>
      </c>
      <c r="Q19" s="19" t="s">
        <v>46</v>
      </c>
    </row>
    <row r="20" spans="1:25">
      <c r="A20" s="25" t="s">
        <v>47</v>
      </c>
      <c r="B20" s="19" t="s">
        <v>16</v>
      </c>
      <c r="C20" s="19" t="s">
        <v>331</v>
      </c>
      <c r="D20" s="19" t="s">
        <v>16</v>
      </c>
      <c r="F20" s="20">
        <v>7</v>
      </c>
      <c r="G20" s="33" t="s">
        <v>42</v>
      </c>
      <c r="H20" s="33" t="s">
        <v>1288</v>
      </c>
      <c r="I20" s="47" t="s">
        <v>42</v>
      </c>
      <c r="J20" s="33"/>
      <c r="X20" s="19" t="s">
        <v>38</v>
      </c>
    </row>
    <row r="21" spans="1:25">
      <c r="A21" s="25" t="s">
        <v>48</v>
      </c>
      <c r="B21" s="19" t="s">
        <v>16</v>
      </c>
      <c r="C21" s="19" t="s">
        <v>332</v>
      </c>
      <c r="D21" s="19" t="s">
        <v>16</v>
      </c>
      <c r="F21" s="20">
        <v>8</v>
      </c>
      <c r="G21" s="33" t="s">
        <v>42</v>
      </c>
      <c r="H21" s="33" t="s">
        <v>1288</v>
      </c>
      <c r="I21" s="47" t="s">
        <v>42</v>
      </c>
      <c r="J21" s="33"/>
      <c r="M21" s="20" t="s">
        <v>1248</v>
      </c>
      <c r="P21" s="19" t="s">
        <v>49</v>
      </c>
      <c r="Q21" s="19" t="s">
        <v>50</v>
      </c>
    </row>
    <row r="22" spans="1:25">
      <c r="A22" s="25" t="s">
        <v>51</v>
      </c>
      <c r="B22" s="19" t="s">
        <v>16</v>
      </c>
      <c r="C22" s="19" t="s">
        <v>333</v>
      </c>
      <c r="D22" s="19" t="s">
        <v>16</v>
      </c>
      <c r="F22" s="20">
        <v>5</v>
      </c>
      <c r="G22" s="33" t="s">
        <v>42</v>
      </c>
      <c r="H22" s="33" t="s">
        <v>1288</v>
      </c>
      <c r="I22" s="47" t="s">
        <v>42</v>
      </c>
      <c r="J22" s="33"/>
    </row>
    <row r="23" spans="1:25">
      <c r="A23" s="25" t="s">
        <v>52</v>
      </c>
      <c r="B23" s="19" t="s">
        <v>16</v>
      </c>
      <c r="C23" s="19" t="s">
        <v>334</v>
      </c>
      <c r="D23" s="19" t="s">
        <v>16</v>
      </c>
      <c r="F23" s="20">
        <v>13</v>
      </c>
      <c r="G23" s="33" t="s">
        <v>42</v>
      </c>
      <c r="H23" s="33" t="s">
        <v>1288</v>
      </c>
      <c r="I23" s="47" t="s">
        <v>42</v>
      </c>
      <c r="J23" s="33"/>
      <c r="M23" s="20" t="s">
        <v>1248</v>
      </c>
      <c r="P23" s="19" t="s">
        <v>53</v>
      </c>
      <c r="Q23" s="19" t="s">
        <v>54</v>
      </c>
    </row>
    <row r="24" spans="1:25">
      <c r="A24" s="25" t="s">
        <v>55</v>
      </c>
      <c r="B24" s="19" t="s">
        <v>16</v>
      </c>
      <c r="C24" s="19" t="s">
        <v>335</v>
      </c>
      <c r="D24" s="19" t="s">
        <v>16</v>
      </c>
      <c r="F24" s="20">
        <v>5</v>
      </c>
      <c r="G24" s="33" t="s">
        <v>42</v>
      </c>
      <c r="H24" s="33" t="s">
        <v>1288</v>
      </c>
      <c r="I24" s="47" t="s">
        <v>42</v>
      </c>
      <c r="J24" s="33"/>
      <c r="X24" s="19" t="s">
        <v>38</v>
      </c>
    </row>
    <row r="25" spans="1:25">
      <c r="A25" s="25" t="s">
        <v>56</v>
      </c>
      <c r="B25" s="19" t="s">
        <v>16</v>
      </c>
      <c r="C25" s="19" t="s">
        <v>336</v>
      </c>
      <c r="D25" s="19" t="s">
        <v>16</v>
      </c>
      <c r="F25" s="20">
        <v>25</v>
      </c>
      <c r="G25" s="33" t="s">
        <v>42</v>
      </c>
      <c r="H25" s="33" t="s">
        <v>1290</v>
      </c>
      <c r="I25" s="47" t="s">
        <v>42</v>
      </c>
      <c r="J25" s="33"/>
      <c r="M25" s="20" t="s">
        <v>1248</v>
      </c>
      <c r="P25" s="19" t="s">
        <v>57</v>
      </c>
      <c r="Q25" s="19" t="s">
        <v>58</v>
      </c>
    </row>
    <row r="26" spans="1:25">
      <c r="A26" s="25" t="s">
        <v>59</v>
      </c>
      <c r="B26" s="19" t="s">
        <v>16</v>
      </c>
      <c r="C26" s="19" t="s">
        <v>337</v>
      </c>
      <c r="D26" s="19" t="s">
        <v>16</v>
      </c>
      <c r="F26" s="20">
        <v>3</v>
      </c>
      <c r="G26" s="33" t="s">
        <v>42</v>
      </c>
      <c r="H26" s="33" t="s">
        <v>1288</v>
      </c>
      <c r="I26" s="47" t="s">
        <v>42</v>
      </c>
      <c r="J26" s="33"/>
    </row>
    <row r="27" spans="1:25">
      <c r="A27" s="25" t="s">
        <v>60</v>
      </c>
      <c r="B27" s="19" t="s">
        <v>16</v>
      </c>
      <c r="C27" s="19" t="s">
        <v>338</v>
      </c>
      <c r="D27" s="19" t="s">
        <v>16</v>
      </c>
      <c r="F27" s="20">
        <v>20</v>
      </c>
      <c r="G27" s="45" t="s">
        <v>1292</v>
      </c>
      <c r="H27" s="33" t="s">
        <v>1290</v>
      </c>
      <c r="I27" s="46" t="s">
        <v>1291</v>
      </c>
      <c r="J27" s="45" t="s">
        <v>1293</v>
      </c>
      <c r="M27" s="20" t="s">
        <v>1248</v>
      </c>
      <c r="P27" s="19" t="s">
        <v>61</v>
      </c>
      <c r="X27" s="19" t="s">
        <v>36</v>
      </c>
    </row>
    <row r="28" spans="1:25">
      <c r="A28" s="25" t="s">
        <v>62</v>
      </c>
      <c r="B28" s="19" t="s">
        <v>16</v>
      </c>
      <c r="C28" s="19" t="s">
        <v>339</v>
      </c>
      <c r="D28" s="19" t="s">
        <v>16</v>
      </c>
      <c r="F28" s="20">
        <v>7</v>
      </c>
      <c r="G28" s="33" t="s">
        <v>42</v>
      </c>
      <c r="H28" s="33" t="s">
        <v>1288</v>
      </c>
      <c r="I28" s="47" t="s">
        <v>42</v>
      </c>
      <c r="J28" s="33"/>
      <c r="M28" s="20" t="s">
        <v>1248</v>
      </c>
      <c r="P28" s="19" t="s">
        <v>63</v>
      </c>
    </row>
    <row r="29" spans="1:25">
      <c r="A29" s="25" t="s">
        <v>64</v>
      </c>
      <c r="B29" s="19" t="s">
        <v>16</v>
      </c>
      <c r="C29" s="19" t="s">
        <v>340</v>
      </c>
      <c r="D29" s="19" t="s">
        <v>16</v>
      </c>
      <c r="F29" s="20">
        <v>10</v>
      </c>
      <c r="G29" s="33" t="s">
        <v>42</v>
      </c>
      <c r="H29" s="33" t="s">
        <v>1288</v>
      </c>
      <c r="I29" s="46" t="s">
        <v>1295</v>
      </c>
      <c r="J29" s="33"/>
      <c r="M29" s="20" t="s">
        <v>1248</v>
      </c>
      <c r="P29" s="19" t="s">
        <v>65</v>
      </c>
      <c r="Q29" s="19" t="s">
        <v>66</v>
      </c>
      <c r="X29" s="19" t="s">
        <v>67</v>
      </c>
      <c r="Y29" s="19" t="s">
        <v>68</v>
      </c>
    </row>
    <row r="30" spans="1:25">
      <c r="A30" s="25" t="s">
        <v>69</v>
      </c>
      <c r="B30" s="19" t="s">
        <v>16</v>
      </c>
      <c r="C30" s="19" t="s">
        <v>341</v>
      </c>
      <c r="D30" s="19" t="s">
        <v>16</v>
      </c>
      <c r="F30" s="20">
        <v>10</v>
      </c>
      <c r="G30" s="40" t="s">
        <v>1283</v>
      </c>
      <c r="H30" s="40" t="s">
        <v>1283</v>
      </c>
      <c r="I30" s="48" t="s">
        <v>1283</v>
      </c>
      <c r="J30" s="33"/>
      <c r="M30" s="20" t="s">
        <v>1248</v>
      </c>
      <c r="P30" s="19" t="s">
        <v>70</v>
      </c>
    </row>
    <row r="31" spans="1:25">
      <c r="A31" s="25" t="s">
        <v>71</v>
      </c>
      <c r="B31" s="19" t="s">
        <v>16</v>
      </c>
      <c r="C31" s="19" t="s">
        <v>342</v>
      </c>
      <c r="D31" s="19" t="s">
        <v>16</v>
      </c>
      <c r="F31" s="20">
        <v>27</v>
      </c>
      <c r="G31" s="33" t="s">
        <v>42</v>
      </c>
      <c r="H31" s="33" t="s">
        <v>1290</v>
      </c>
      <c r="I31" s="47" t="s">
        <v>42</v>
      </c>
      <c r="J31" s="33"/>
      <c r="M31" s="20" t="s">
        <v>1248</v>
      </c>
      <c r="P31" s="19" t="s">
        <v>72</v>
      </c>
      <c r="Q31" s="19" t="s">
        <v>73</v>
      </c>
      <c r="X31" s="19" t="s">
        <v>67</v>
      </c>
    </row>
    <row r="32" spans="1:25">
      <c r="A32" s="25" t="s">
        <v>74</v>
      </c>
      <c r="B32" s="19" t="s">
        <v>16</v>
      </c>
      <c r="C32" s="19" t="s">
        <v>343</v>
      </c>
      <c r="D32" s="19" t="s">
        <v>16</v>
      </c>
      <c r="F32" s="20">
        <v>4</v>
      </c>
      <c r="G32" s="40" t="s">
        <v>1283</v>
      </c>
      <c r="H32" s="40" t="s">
        <v>1283</v>
      </c>
      <c r="I32" s="48" t="s">
        <v>1283</v>
      </c>
      <c r="J32" s="33"/>
    </row>
    <row r="33" spans="1:24">
      <c r="A33" s="25" t="s">
        <v>75</v>
      </c>
      <c r="B33" s="19" t="s">
        <v>16</v>
      </c>
      <c r="C33" s="19" t="s">
        <v>344</v>
      </c>
      <c r="D33" s="19" t="s">
        <v>16</v>
      </c>
      <c r="F33" s="20">
        <v>27</v>
      </c>
      <c r="G33" s="33" t="s">
        <v>42</v>
      </c>
      <c r="H33" s="33" t="s">
        <v>1290</v>
      </c>
      <c r="I33" s="47" t="s">
        <v>42</v>
      </c>
      <c r="J33" s="33"/>
      <c r="M33" s="20" t="s">
        <v>1248</v>
      </c>
      <c r="P33" s="19" t="s">
        <v>76</v>
      </c>
      <c r="Q33" s="19" t="s">
        <v>77</v>
      </c>
    </row>
    <row r="34" spans="1:24">
      <c r="A34" s="25" t="s">
        <v>78</v>
      </c>
      <c r="B34" s="19" t="s">
        <v>16</v>
      </c>
      <c r="C34" s="19" t="s">
        <v>345</v>
      </c>
      <c r="D34" s="19" t="s">
        <v>16</v>
      </c>
      <c r="F34" s="20">
        <v>5</v>
      </c>
      <c r="G34" s="40" t="s">
        <v>1283</v>
      </c>
      <c r="H34" s="40" t="s">
        <v>1283</v>
      </c>
      <c r="I34" s="48" t="s">
        <v>1283</v>
      </c>
      <c r="J34" s="33"/>
    </row>
    <row r="35" spans="1:24">
      <c r="A35" s="25" t="s">
        <v>79</v>
      </c>
      <c r="B35" s="19" t="s">
        <v>16</v>
      </c>
      <c r="C35" s="19" t="s">
        <v>346</v>
      </c>
      <c r="D35" s="19" t="s">
        <v>16</v>
      </c>
      <c r="F35" s="20">
        <v>44</v>
      </c>
      <c r="G35" s="33" t="s">
        <v>42</v>
      </c>
      <c r="H35" s="33" t="s">
        <v>1290</v>
      </c>
      <c r="I35" s="47" t="s">
        <v>42</v>
      </c>
      <c r="J35" s="33"/>
      <c r="M35" s="20" t="s">
        <v>1248</v>
      </c>
      <c r="P35" s="19" t="s">
        <v>80</v>
      </c>
      <c r="Q35" s="19" t="s">
        <v>81</v>
      </c>
      <c r="R35" s="19" t="s">
        <v>82</v>
      </c>
    </row>
    <row r="36" spans="1:24" s="34" customFormat="1">
      <c r="A36" s="39" t="s">
        <v>83</v>
      </c>
      <c r="B36" s="34" t="s">
        <v>16</v>
      </c>
      <c r="C36" s="34" t="s">
        <v>347</v>
      </c>
      <c r="D36" s="34" t="s">
        <v>16</v>
      </c>
      <c r="F36" s="35">
        <v>23</v>
      </c>
      <c r="G36" s="33" t="s">
        <v>42</v>
      </c>
      <c r="H36" s="35" t="s">
        <v>1294</v>
      </c>
      <c r="I36" s="47" t="s">
        <v>42</v>
      </c>
      <c r="J36" s="40"/>
      <c r="K36" s="16"/>
      <c r="L36" s="42"/>
      <c r="M36" s="35"/>
      <c r="N36" s="35"/>
      <c r="O36" s="35"/>
    </row>
    <row r="37" spans="1:24" s="34" customFormat="1">
      <c r="A37" s="39" t="s">
        <v>84</v>
      </c>
      <c r="B37" s="34" t="s">
        <v>16</v>
      </c>
      <c r="C37" s="34" t="s">
        <v>348</v>
      </c>
      <c r="D37" s="34" t="s">
        <v>16</v>
      </c>
      <c r="F37" s="35">
        <v>17</v>
      </c>
      <c r="G37" s="33" t="s">
        <v>42</v>
      </c>
      <c r="H37" s="33" t="s">
        <v>1290</v>
      </c>
      <c r="I37" s="47" t="s">
        <v>42</v>
      </c>
      <c r="J37" s="40"/>
      <c r="K37" s="16"/>
      <c r="L37" s="42"/>
      <c r="M37" s="35" t="s">
        <v>1248</v>
      </c>
      <c r="N37" s="35"/>
      <c r="O37" s="35"/>
      <c r="P37" s="34" t="s">
        <v>85</v>
      </c>
      <c r="Q37" s="34" t="s">
        <v>80</v>
      </c>
    </row>
    <row r="38" spans="1:24" s="34" customFormat="1">
      <c r="A38" s="39" t="s">
        <v>86</v>
      </c>
      <c r="B38" s="34" t="s">
        <v>16</v>
      </c>
      <c r="C38" s="34" t="s">
        <v>349</v>
      </c>
      <c r="D38" s="34" t="s">
        <v>16</v>
      </c>
      <c r="F38" s="35">
        <v>7</v>
      </c>
      <c r="G38" s="33" t="s">
        <v>42</v>
      </c>
      <c r="H38" s="33" t="s">
        <v>1290</v>
      </c>
      <c r="I38" s="48" t="s">
        <v>1283</v>
      </c>
      <c r="J38" s="40"/>
      <c r="K38" s="16"/>
      <c r="L38" s="42"/>
      <c r="M38" s="35"/>
      <c r="N38" s="35"/>
      <c r="O38" s="35"/>
    </row>
    <row r="39" spans="1:24" s="34" customFormat="1">
      <c r="A39" s="39" t="s">
        <v>87</v>
      </c>
      <c r="B39" s="34" t="s">
        <v>16</v>
      </c>
      <c r="C39" s="34" t="s">
        <v>350</v>
      </c>
      <c r="D39" s="34" t="s">
        <v>16</v>
      </c>
      <c r="F39" s="35">
        <v>34</v>
      </c>
      <c r="G39" s="33" t="s">
        <v>42</v>
      </c>
      <c r="H39" s="33" t="s">
        <v>1290</v>
      </c>
      <c r="I39" s="47" t="s">
        <v>42</v>
      </c>
      <c r="J39" s="40"/>
      <c r="K39" s="16"/>
      <c r="L39" s="42"/>
      <c r="M39" s="35" t="s">
        <v>1248</v>
      </c>
      <c r="N39" s="35"/>
      <c r="O39" s="35"/>
      <c r="P39" s="34" t="s">
        <v>88</v>
      </c>
      <c r="Q39" s="34" t="s">
        <v>89</v>
      </c>
      <c r="R39" s="34" t="s">
        <v>88</v>
      </c>
    </row>
    <row r="40" spans="1:24" s="34" customFormat="1">
      <c r="A40" s="39" t="s">
        <v>90</v>
      </c>
      <c r="B40" s="34" t="s">
        <v>16</v>
      </c>
      <c r="C40" s="34" t="s">
        <v>351</v>
      </c>
      <c r="D40" s="34" t="s">
        <v>16</v>
      </c>
      <c r="F40" s="35">
        <v>12</v>
      </c>
      <c r="G40" s="33" t="s">
        <v>42</v>
      </c>
      <c r="H40" s="33" t="s">
        <v>1290</v>
      </c>
      <c r="I40" s="48" t="s">
        <v>1283</v>
      </c>
      <c r="J40" s="40"/>
      <c r="K40" s="16"/>
      <c r="L40" s="42"/>
      <c r="M40" s="35"/>
      <c r="N40" s="35"/>
      <c r="O40" s="35"/>
    </row>
    <row r="41" spans="1:24" s="34" customFormat="1">
      <c r="A41" s="39" t="s">
        <v>91</v>
      </c>
      <c r="B41" s="34" t="s">
        <v>16</v>
      </c>
      <c r="C41" s="34" t="s">
        <v>352</v>
      </c>
      <c r="D41" s="34" t="s">
        <v>16</v>
      </c>
      <c r="F41" s="35">
        <v>17</v>
      </c>
      <c r="G41" s="35"/>
      <c r="H41" s="35"/>
      <c r="I41" s="48" t="s">
        <v>107</v>
      </c>
      <c r="J41" s="40"/>
      <c r="K41" s="16"/>
      <c r="L41" s="42"/>
      <c r="M41" s="35" t="s">
        <v>1248</v>
      </c>
      <c r="N41" s="35"/>
      <c r="O41" s="35"/>
      <c r="P41" s="34" t="str">
        <f>P9</f>
        <v>Nathaniel Burr</v>
      </c>
      <c r="Q41" s="34" t="s">
        <v>92</v>
      </c>
      <c r="R41" s="34" t="s">
        <v>93</v>
      </c>
    </row>
    <row r="42" spans="1:24">
      <c r="A42" s="25" t="s">
        <v>94</v>
      </c>
      <c r="B42" s="27" t="s">
        <v>16</v>
      </c>
      <c r="C42" s="27" t="s">
        <v>353</v>
      </c>
      <c r="D42" s="27" t="s">
        <v>16</v>
      </c>
      <c r="E42" s="27"/>
      <c r="F42" s="28">
        <v>8</v>
      </c>
    </row>
    <row r="43" spans="1:24">
      <c r="A43" s="25" t="s">
        <v>95</v>
      </c>
      <c r="B43" s="27" t="s">
        <v>16</v>
      </c>
      <c r="C43" s="27" t="s">
        <v>354</v>
      </c>
      <c r="D43" s="27" t="s">
        <v>16</v>
      </c>
      <c r="E43" s="27"/>
      <c r="F43" s="28">
        <v>56</v>
      </c>
      <c r="M43" s="20" t="s">
        <v>1248</v>
      </c>
      <c r="P43" s="19" t="s">
        <v>65</v>
      </c>
    </row>
    <row r="44" spans="1:24">
      <c r="A44" s="25" t="s">
        <v>96</v>
      </c>
      <c r="B44" s="27" t="s">
        <v>16</v>
      </c>
      <c r="C44" s="27" t="s">
        <v>355</v>
      </c>
      <c r="D44" s="27" t="s">
        <v>16</v>
      </c>
      <c r="E44" s="27"/>
      <c r="F44" s="28">
        <v>0</v>
      </c>
      <c r="P44" s="19" t="s">
        <v>97</v>
      </c>
      <c r="X44" s="19" t="s">
        <v>98</v>
      </c>
    </row>
    <row r="45" spans="1:24">
      <c r="A45" s="25" t="s">
        <v>99</v>
      </c>
      <c r="B45" s="27" t="s">
        <v>16</v>
      </c>
      <c r="C45" s="27" t="s">
        <v>356</v>
      </c>
      <c r="D45" s="27" t="s">
        <v>16</v>
      </c>
      <c r="E45" s="27"/>
      <c r="F45" s="28">
        <v>33</v>
      </c>
      <c r="M45" s="20" t="s">
        <v>1248</v>
      </c>
      <c r="P45" s="19" t="s">
        <v>61</v>
      </c>
      <c r="Q45" s="19" t="s">
        <v>57</v>
      </c>
    </row>
    <row r="46" spans="1:24">
      <c r="A46" s="25" t="s">
        <v>100</v>
      </c>
      <c r="B46" s="27" t="s">
        <v>16</v>
      </c>
      <c r="C46" s="27" t="s">
        <v>357</v>
      </c>
      <c r="D46" s="27" t="s">
        <v>16</v>
      </c>
      <c r="E46" s="27"/>
      <c r="F46" s="28">
        <v>10</v>
      </c>
      <c r="M46" s="20" t="s">
        <v>1248</v>
      </c>
      <c r="P46" s="19" t="s">
        <v>61</v>
      </c>
    </row>
    <row r="47" spans="1:24">
      <c r="A47" s="25" t="s">
        <v>101</v>
      </c>
      <c r="B47" s="19" t="s">
        <v>16</v>
      </c>
      <c r="C47" s="19" t="s">
        <v>358</v>
      </c>
      <c r="D47" s="19" t="s">
        <v>16</v>
      </c>
      <c r="F47" s="20">
        <v>7</v>
      </c>
      <c r="M47" s="20" t="s">
        <v>1248</v>
      </c>
      <c r="P47" s="19" t="s">
        <v>102</v>
      </c>
      <c r="Q47" s="19" t="s">
        <v>103</v>
      </c>
      <c r="R47" s="19" t="s">
        <v>104</v>
      </c>
      <c r="X47" s="19" t="s">
        <v>36</v>
      </c>
    </row>
    <row r="48" spans="1:24">
      <c r="A48" s="25" t="s">
        <v>105</v>
      </c>
      <c r="B48" s="19" t="s">
        <v>16</v>
      </c>
      <c r="C48" s="19" t="s">
        <v>359</v>
      </c>
      <c r="D48" s="19" t="s">
        <v>16</v>
      </c>
      <c r="F48" s="20">
        <v>10</v>
      </c>
      <c r="M48" s="20" t="s">
        <v>1248</v>
      </c>
      <c r="P48" s="19" t="s">
        <v>106</v>
      </c>
      <c r="Q48" s="19" t="s">
        <v>107</v>
      </c>
      <c r="X48" s="19" t="s">
        <v>67</v>
      </c>
    </row>
    <row r="49" spans="1:24">
      <c r="A49" s="25" t="s">
        <v>108</v>
      </c>
      <c r="B49" s="19" t="s">
        <v>16</v>
      </c>
      <c r="C49" s="19" t="s">
        <v>360</v>
      </c>
      <c r="D49" s="19" t="s">
        <v>16</v>
      </c>
      <c r="F49" s="20">
        <v>18</v>
      </c>
      <c r="M49" s="20" t="s">
        <v>1248</v>
      </c>
      <c r="P49" s="19" t="s">
        <v>109</v>
      </c>
      <c r="Q49" s="19" t="s">
        <v>110</v>
      </c>
      <c r="X49" s="19" t="s">
        <v>67</v>
      </c>
    </row>
    <row r="50" spans="1:24">
      <c r="A50" s="25" t="s">
        <v>111</v>
      </c>
      <c r="B50" s="19" t="s">
        <v>16</v>
      </c>
      <c r="C50" s="19" t="s">
        <v>361</v>
      </c>
      <c r="D50" s="19" t="s">
        <v>16</v>
      </c>
      <c r="F50" s="20">
        <v>10</v>
      </c>
    </row>
    <row r="51" spans="1:24">
      <c r="A51" s="25" t="s">
        <v>112</v>
      </c>
      <c r="B51" s="19" t="s">
        <v>16</v>
      </c>
      <c r="C51" s="19" t="s">
        <v>362</v>
      </c>
      <c r="D51" s="19" t="s">
        <v>16</v>
      </c>
      <c r="F51" s="20">
        <v>13</v>
      </c>
      <c r="M51" s="20" t="s">
        <v>1248</v>
      </c>
      <c r="P51" s="19" t="s">
        <v>113</v>
      </c>
      <c r="Q51" s="19" t="s">
        <v>114</v>
      </c>
    </row>
    <row r="52" spans="1:24">
      <c r="A52" s="25" t="s">
        <v>115</v>
      </c>
      <c r="B52" s="19" t="s">
        <v>16</v>
      </c>
      <c r="C52" s="19" t="s">
        <v>363</v>
      </c>
      <c r="D52" s="19" t="s">
        <v>16</v>
      </c>
      <c r="F52" s="20">
        <v>10</v>
      </c>
    </row>
    <row r="53" spans="1:24">
      <c r="A53" s="25" t="s">
        <v>116</v>
      </c>
      <c r="B53" s="19" t="s">
        <v>16</v>
      </c>
      <c r="C53" s="19" t="s">
        <v>364</v>
      </c>
      <c r="D53" s="19" t="s">
        <v>16</v>
      </c>
      <c r="F53" s="20">
        <v>49</v>
      </c>
      <c r="M53" s="20" t="s">
        <v>1248</v>
      </c>
      <c r="P53" s="19" t="s">
        <v>113</v>
      </c>
    </row>
    <row r="54" spans="1:24">
      <c r="A54" s="25" t="s">
        <v>117</v>
      </c>
      <c r="B54" s="19" t="s">
        <v>16</v>
      </c>
      <c r="C54" s="19" t="s">
        <v>365</v>
      </c>
      <c r="D54" s="19" t="s">
        <v>16</v>
      </c>
      <c r="F54" s="20">
        <v>0</v>
      </c>
      <c r="M54" s="20" t="s">
        <v>107</v>
      </c>
      <c r="P54" s="19" t="s">
        <v>97</v>
      </c>
      <c r="X54" s="19" t="s">
        <v>98</v>
      </c>
    </row>
    <row r="55" spans="1:24">
      <c r="A55" s="25" t="s">
        <v>118</v>
      </c>
      <c r="B55" s="19" t="s">
        <v>16</v>
      </c>
      <c r="C55" s="19" t="s">
        <v>366</v>
      </c>
      <c r="D55" s="19" t="s">
        <v>16</v>
      </c>
      <c r="F55" s="20">
        <v>18</v>
      </c>
      <c r="X55" s="19" t="s">
        <v>119</v>
      </c>
    </row>
    <row r="56" spans="1:24">
      <c r="A56" s="25" t="s">
        <v>120</v>
      </c>
      <c r="B56" s="19" t="s">
        <v>16</v>
      </c>
      <c r="C56" s="19" t="s">
        <v>367</v>
      </c>
      <c r="D56" s="19" t="s">
        <v>16</v>
      </c>
      <c r="F56" s="20">
        <v>2</v>
      </c>
    </row>
    <row r="57" spans="1:24">
      <c r="A57" s="25" t="s">
        <v>121</v>
      </c>
      <c r="B57" s="19" t="s">
        <v>16</v>
      </c>
      <c r="C57" s="19" t="s">
        <v>368</v>
      </c>
      <c r="D57" s="19" t="s">
        <v>16</v>
      </c>
      <c r="F57" s="20">
        <v>26</v>
      </c>
      <c r="M57" s="20" t="s">
        <v>1248</v>
      </c>
      <c r="P57" s="19" t="s">
        <v>81</v>
      </c>
      <c r="Q57" s="19" t="s">
        <v>122</v>
      </c>
      <c r="X57" s="19" t="s">
        <v>123</v>
      </c>
    </row>
    <row r="58" spans="1:24">
      <c r="A58" s="25" t="s">
        <v>124</v>
      </c>
      <c r="B58" s="19" t="s">
        <v>16</v>
      </c>
      <c r="C58" s="19" t="s">
        <v>369</v>
      </c>
      <c r="D58" s="19" t="s">
        <v>16</v>
      </c>
      <c r="F58" s="20">
        <v>9</v>
      </c>
    </row>
    <row r="59" spans="1:24">
      <c r="A59" s="25" t="s">
        <v>125</v>
      </c>
      <c r="B59" s="19" t="s">
        <v>16</v>
      </c>
      <c r="C59" s="19" t="s">
        <v>370</v>
      </c>
      <c r="D59" s="19" t="s">
        <v>16</v>
      </c>
      <c r="F59" s="20">
        <v>24</v>
      </c>
      <c r="M59" s="20" t="s">
        <v>1248</v>
      </c>
      <c r="P59" s="19" t="s">
        <v>197</v>
      </c>
      <c r="Q59" s="19" t="s">
        <v>122</v>
      </c>
      <c r="X59" s="19" t="s">
        <v>123</v>
      </c>
    </row>
    <row r="60" spans="1:24">
      <c r="A60" s="25" t="s">
        <v>127</v>
      </c>
      <c r="B60" s="19" t="s">
        <v>16</v>
      </c>
      <c r="C60" s="19" t="s">
        <v>371</v>
      </c>
      <c r="D60" s="19" t="s">
        <v>16</v>
      </c>
      <c r="F60" s="20">
        <v>7</v>
      </c>
    </row>
    <row r="61" spans="1:24">
      <c r="A61" s="25" t="s">
        <v>128</v>
      </c>
      <c r="B61" s="19" t="s">
        <v>16</v>
      </c>
      <c r="C61" s="19" t="s">
        <v>372</v>
      </c>
      <c r="D61" s="19" t="s">
        <v>16</v>
      </c>
      <c r="F61" s="20">
        <v>13</v>
      </c>
      <c r="M61" s="20" t="s">
        <v>1248</v>
      </c>
      <c r="P61" s="19" t="s">
        <v>129</v>
      </c>
      <c r="Q61" s="19" t="s">
        <v>130</v>
      </c>
    </row>
    <row r="62" spans="1:24">
      <c r="A62" s="25" t="s">
        <v>131</v>
      </c>
      <c r="B62" s="19" t="s">
        <v>16</v>
      </c>
      <c r="C62" s="19" t="s">
        <v>373</v>
      </c>
      <c r="D62" s="19" t="s">
        <v>16</v>
      </c>
      <c r="F62" s="20">
        <v>9</v>
      </c>
    </row>
    <row r="63" spans="1:24">
      <c r="A63" s="25" t="s">
        <v>132</v>
      </c>
      <c r="B63" s="19" t="s">
        <v>16</v>
      </c>
      <c r="C63" s="19" t="s">
        <v>374</v>
      </c>
      <c r="D63" s="19" t="s">
        <v>16</v>
      </c>
      <c r="F63" s="20">
        <v>23</v>
      </c>
      <c r="M63" s="20" t="s">
        <v>1248</v>
      </c>
      <c r="P63" s="19" t="s">
        <v>133</v>
      </c>
      <c r="Q63" s="19" t="s">
        <v>70</v>
      </c>
      <c r="R63" s="19" t="s">
        <v>134</v>
      </c>
      <c r="X63" s="19" t="s">
        <v>135</v>
      </c>
    </row>
    <row r="64" spans="1:24">
      <c r="A64" s="25" t="s">
        <v>136</v>
      </c>
      <c r="B64" s="19" t="s">
        <v>16</v>
      </c>
      <c r="C64" s="19" t="s">
        <v>375</v>
      </c>
      <c r="D64" s="19" t="s">
        <v>16</v>
      </c>
      <c r="F64" s="20">
        <v>2</v>
      </c>
    </row>
    <row r="65" spans="1:24">
      <c r="A65" s="25" t="s">
        <v>137</v>
      </c>
      <c r="B65" s="19" t="s">
        <v>16</v>
      </c>
      <c r="C65" s="19" t="s">
        <v>376</v>
      </c>
      <c r="D65" s="19" t="s">
        <v>16</v>
      </c>
      <c r="F65" s="20">
        <v>23</v>
      </c>
      <c r="M65" s="20" t="s">
        <v>1248</v>
      </c>
      <c r="P65" s="19" t="s">
        <v>138</v>
      </c>
      <c r="Q65" s="19" t="s">
        <v>139</v>
      </c>
      <c r="R65" s="19" t="s">
        <v>140</v>
      </c>
      <c r="X65" s="19" t="s">
        <v>123</v>
      </c>
    </row>
    <row r="66" spans="1:24">
      <c r="A66" s="25" t="s">
        <v>141</v>
      </c>
      <c r="B66" s="19" t="s">
        <v>16</v>
      </c>
      <c r="C66" s="19" t="s">
        <v>377</v>
      </c>
      <c r="D66" s="19" t="s">
        <v>16</v>
      </c>
      <c r="F66" s="20">
        <v>2</v>
      </c>
    </row>
    <row r="67" spans="1:24">
      <c r="A67" s="25" t="s">
        <v>142</v>
      </c>
      <c r="B67" s="19" t="s">
        <v>16</v>
      </c>
      <c r="C67" s="19" t="s">
        <v>378</v>
      </c>
      <c r="D67" s="19" t="s">
        <v>16</v>
      </c>
      <c r="F67" s="20">
        <v>23</v>
      </c>
      <c r="M67" s="20" t="s">
        <v>1248</v>
      </c>
      <c r="P67" s="19" t="s">
        <v>143</v>
      </c>
      <c r="Q67" s="19" t="s">
        <v>144</v>
      </c>
      <c r="R67" s="19" t="s">
        <v>126</v>
      </c>
    </row>
    <row r="68" spans="1:24">
      <c r="A68" s="25" t="s">
        <v>145</v>
      </c>
      <c r="B68" s="19" t="s">
        <v>16</v>
      </c>
      <c r="C68" s="19" t="s">
        <v>379</v>
      </c>
      <c r="D68" s="19" t="s">
        <v>16</v>
      </c>
      <c r="F68" s="20">
        <v>12</v>
      </c>
    </row>
    <row r="69" spans="1:24">
      <c r="A69" s="25" t="s">
        <v>146</v>
      </c>
      <c r="B69" s="19" t="s">
        <v>16</v>
      </c>
      <c r="C69" s="19" t="s">
        <v>380</v>
      </c>
      <c r="D69" s="19" t="s">
        <v>16</v>
      </c>
      <c r="F69" s="20">
        <v>35</v>
      </c>
      <c r="M69" s="20" t="s">
        <v>1248</v>
      </c>
      <c r="P69" s="19" t="s">
        <v>25</v>
      </c>
    </row>
    <row r="70" spans="1:24">
      <c r="A70" s="25" t="s">
        <v>147</v>
      </c>
      <c r="B70" s="19" t="s">
        <v>16</v>
      </c>
      <c r="C70" s="19" t="s">
        <v>381</v>
      </c>
      <c r="D70" s="19" t="s">
        <v>16</v>
      </c>
      <c r="F70" s="20">
        <v>8</v>
      </c>
    </row>
    <row r="71" spans="1:24">
      <c r="A71" s="25" t="s">
        <v>148</v>
      </c>
      <c r="B71" s="19" t="s">
        <v>16</v>
      </c>
      <c r="C71" s="19" t="s">
        <v>382</v>
      </c>
      <c r="D71" s="19" t="s">
        <v>16</v>
      </c>
      <c r="F71" s="20">
        <v>32</v>
      </c>
      <c r="M71" s="20" t="s">
        <v>1248</v>
      </c>
      <c r="P71" s="19" t="s">
        <v>41</v>
      </c>
    </row>
    <row r="72" spans="1:24">
      <c r="A72" s="25" t="s">
        <v>149</v>
      </c>
      <c r="B72" s="19" t="s">
        <v>16</v>
      </c>
      <c r="C72" s="19" t="s">
        <v>383</v>
      </c>
      <c r="D72" s="19" t="s">
        <v>16</v>
      </c>
      <c r="F72" s="20">
        <v>16</v>
      </c>
    </row>
    <row r="73" spans="1:24">
      <c r="A73" s="25" t="s">
        <v>150</v>
      </c>
      <c r="B73" s="19" t="s">
        <v>16</v>
      </c>
      <c r="C73" s="19" t="s">
        <v>384</v>
      </c>
      <c r="D73" s="19" t="s">
        <v>16</v>
      </c>
      <c r="F73" s="20">
        <v>54</v>
      </c>
      <c r="M73" s="20" t="s">
        <v>1248</v>
      </c>
      <c r="P73" s="19" t="s">
        <v>57</v>
      </c>
    </row>
    <row r="74" spans="1:24">
      <c r="A74" s="25" t="s">
        <v>151</v>
      </c>
      <c r="B74" s="19" t="s">
        <v>16</v>
      </c>
      <c r="C74" s="19" t="s">
        <v>385</v>
      </c>
      <c r="D74" s="19" t="s">
        <v>16</v>
      </c>
      <c r="F74" s="20">
        <v>21</v>
      </c>
    </row>
    <row r="75" spans="1:24">
      <c r="A75" s="25" t="s">
        <v>152</v>
      </c>
      <c r="B75" s="19" t="s">
        <v>16</v>
      </c>
      <c r="C75" s="19" t="s">
        <v>386</v>
      </c>
      <c r="D75" s="19" t="s">
        <v>16</v>
      </c>
      <c r="F75" s="20">
        <v>29</v>
      </c>
      <c r="M75" s="20" t="s">
        <v>1248</v>
      </c>
      <c r="P75" s="19" t="s">
        <v>153</v>
      </c>
      <c r="Q75" s="19" t="s">
        <v>109</v>
      </c>
      <c r="X75" s="19" t="s">
        <v>123</v>
      </c>
    </row>
    <row r="76" spans="1:24">
      <c r="A76" s="25" t="s">
        <v>154</v>
      </c>
      <c r="B76" s="19" t="s">
        <v>16</v>
      </c>
      <c r="C76" s="19" t="s">
        <v>387</v>
      </c>
      <c r="D76" s="19" t="s">
        <v>16</v>
      </c>
      <c r="F76" s="20">
        <v>18</v>
      </c>
    </row>
    <row r="77" spans="1:24">
      <c r="A77" s="25" t="s">
        <v>155</v>
      </c>
      <c r="B77" s="19" t="s">
        <v>16</v>
      </c>
      <c r="C77" s="19" t="s">
        <v>388</v>
      </c>
      <c r="D77" s="19" t="s">
        <v>16</v>
      </c>
      <c r="F77" s="20">
        <v>49</v>
      </c>
      <c r="M77" s="20" t="s">
        <v>1248</v>
      </c>
      <c r="P77" s="19" t="s">
        <v>88</v>
      </c>
    </row>
    <row r="78" spans="1:24">
      <c r="A78" s="25" t="s">
        <v>156</v>
      </c>
      <c r="B78" s="19" t="s">
        <v>16</v>
      </c>
      <c r="C78" s="19" t="s">
        <v>389</v>
      </c>
      <c r="D78" s="19" t="s">
        <v>16</v>
      </c>
      <c r="F78" s="20">
        <v>19</v>
      </c>
    </row>
    <row r="79" spans="1:24">
      <c r="A79" s="25" t="s">
        <v>157</v>
      </c>
      <c r="B79" s="19" t="s">
        <v>16</v>
      </c>
      <c r="C79" s="19" t="s">
        <v>390</v>
      </c>
      <c r="D79" s="19" t="s">
        <v>16</v>
      </c>
      <c r="F79" s="20">
        <v>38</v>
      </c>
      <c r="M79" s="20" t="s">
        <v>1248</v>
      </c>
      <c r="P79" s="19" t="s">
        <v>158</v>
      </c>
      <c r="Q79" s="19" t="s">
        <v>159</v>
      </c>
    </row>
    <row r="80" spans="1:24">
      <c r="A80" s="25" t="s">
        <v>160</v>
      </c>
      <c r="B80" s="19" t="s">
        <v>16</v>
      </c>
      <c r="C80" s="19" t="s">
        <v>391</v>
      </c>
      <c r="D80" s="19" t="s">
        <v>16</v>
      </c>
      <c r="F80" s="20">
        <v>11</v>
      </c>
    </row>
    <row r="81" spans="1:24">
      <c r="A81" s="25" t="s">
        <v>161</v>
      </c>
      <c r="B81" s="19" t="s">
        <v>16</v>
      </c>
      <c r="C81" s="19" t="s">
        <v>392</v>
      </c>
      <c r="D81" s="19" t="s">
        <v>16</v>
      </c>
      <c r="F81" s="20">
        <v>20</v>
      </c>
      <c r="M81" s="20" t="s">
        <v>1248</v>
      </c>
      <c r="P81" s="19" t="s">
        <v>162</v>
      </c>
      <c r="Q81" s="19" t="s">
        <v>163</v>
      </c>
      <c r="X81" s="19" t="s">
        <v>36</v>
      </c>
    </row>
    <row r="82" spans="1:24">
      <c r="A82" s="25" t="s">
        <v>164</v>
      </c>
      <c r="B82" s="19" t="s">
        <v>16</v>
      </c>
      <c r="C82" s="19" t="s">
        <v>393</v>
      </c>
      <c r="D82" s="19" t="s">
        <v>16</v>
      </c>
      <c r="F82" s="20">
        <v>11</v>
      </c>
    </row>
    <row r="83" spans="1:24">
      <c r="A83" s="25" t="s">
        <v>165</v>
      </c>
      <c r="B83" s="19" t="s">
        <v>16</v>
      </c>
      <c r="C83" s="19" t="s">
        <v>394</v>
      </c>
      <c r="D83" s="19" t="s">
        <v>16</v>
      </c>
      <c r="F83" s="20">
        <v>14</v>
      </c>
      <c r="M83" s="20" t="s">
        <v>1248</v>
      </c>
      <c r="P83" s="19" t="s">
        <v>166</v>
      </c>
      <c r="Q83" s="19" t="s">
        <v>167</v>
      </c>
      <c r="R83" s="19" t="s">
        <v>81</v>
      </c>
    </row>
    <row r="84" spans="1:24">
      <c r="A84" s="25" t="s">
        <v>168</v>
      </c>
      <c r="B84" s="19" t="s">
        <v>16</v>
      </c>
      <c r="C84" s="19" t="s">
        <v>395</v>
      </c>
      <c r="D84" s="19" t="s">
        <v>16</v>
      </c>
      <c r="F84" s="20">
        <v>15</v>
      </c>
    </row>
    <row r="85" spans="1:24">
      <c r="A85" s="25" t="s">
        <v>169</v>
      </c>
      <c r="B85" s="19" t="s">
        <v>16</v>
      </c>
      <c r="C85" s="19" t="s">
        <v>396</v>
      </c>
      <c r="D85" s="19" t="s">
        <v>16</v>
      </c>
      <c r="F85" s="20">
        <v>16</v>
      </c>
      <c r="M85" s="20" t="s">
        <v>1248</v>
      </c>
      <c r="P85" s="19" t="s">
        <v>134</v>
      </c>
    </row>
    <row r="86" spans="1:24">
      <c r="A86" s="25" t="s">
        <v>170</v>
      </c>
      <c r="B86" s="19" t="s">
        <v>16</v>
      </c>
      <c r="C86" s="19" t="s">
        <v>397</v>
      </c>
      <c r="D86" s="19" t="s">
        <v>16</v>
      </c>
      <c r="F86" s="20">
        <v>10</v>
      </c>
    </row>
    <row r="87" spans="1:24">
      <c r="A87" s="25" t="s">
        <v>171</v>
      </c>
      <c r="B87" s="19" t="s">
        <v>16</v>
      </c>
      <c r="C87" s="19" t="s">
        <v>398</v>
      </c>
      <c r="D87" s="19" t="s">
        <v>16</v>
      </c>
      <c r="F87" s="20">
        <v>9</v>
      </c>
      <c r="M87" s="20" t="s">
        <v>1248</v>
      </c>
      <c r="P87" s="19" t="s">
        <v>172</v>
      </c>
    </row>
    <row r="88" spans="1:24">
      <c r="A88" s="25" t="s">
        <v>173</v>
      </c>
      <c r="B88" s="19" t="s">
        <v>16</v>
      </c>
      <c r="C88" s="19" t="s">
        <v>399</v>
      </c>
      <c r="D88" s="19" t="s">
        <v>16</v>
      </c>
      <c r="F88" s="20">
        <v>6</v>
      </c>
    </row>
    <row r="89" spans="1:24">
      <c r="A89" s="25" t="s">
        <v>174</v>
      </c>
      <c r="B89" s="19" t="s">
        <v>16</v>
      </c>
      <c r="C89" s="19" t="s">
        <v>400</v>
      </c>
      <c r="D89" s="19" t="s">
        <v>16</v>
      </c>
      <c r="F89" s="20">
        <v>17</v>
      </c>
      <c r="M89" s="20" t="s">
        <v>1248</v>
      </c>
      <c r="P89" s="19" t="s">
        <v>41</v>
      </c>
    </row>
    <row r="90" spans="1:24">
      <c r="A90" s="25" t="s">
        <v>175</v>
      </c>
      <c r="B90" s="19" t="s">
        <v>16</v>
      </c>
      <c r="C90" s="19" t="s">
        <v>401</v>
      </c>
      <c r="D90" s="19" t="s">
        <v>16</v>
      </c>
      <c r="F90" s="20">
        <v>9</v>
      </c>
    </row>
    <row r="91" spans="1:24">
      <c r="A91" s="25" t="s">
        <v>176</v>
      </c>
      <c r="B91" s="19" t="s">
        <v>16</v>
      </c>
      <c r="C91" s="19" t="s">
        <v>402</v>
      </c>
      <c r="D91" s="19" t="s">
        <v>16</v>
      </c>
      <c r="F91" s="20">
        <v>10</v>
      </c>
      <c r="M91" s="20" t="s">
        <v>1248</v>
      </c>
      <c r="P91" s="19" t="s">
        <v>25</v>
      </c>
    </row>
    <row r="92" spans="1:24">
      <c r="A92" s="25" t="s">
        <v>177</v>
      </c>
      <c r="B92" s="19" t="s">
        <v>16</v>
      </c>
      <c r="C92" s="19" t="s">
        <v>403</v>
      </c>
      <c r="D92" s="19" t="s">
        <v>16</v>
      </c>
      <c r="F92" s="20">
        <v>2</v>
      </c>
    </row>
    <row r="93" spans="1:24">
      <c r="A93" s="25" t="s">
        <v>178</v>
      </c>
      <c r="B93" s="19" t="s">
        <v>16</v>
      </c>
      <c r="C93" s="19" t="s">
        <v>404</v>
      </c>
      <c r="D93" s="19" t="s">
        <v>16</v>
      </c>
      <c r="F93" s="20">
        <v>14</v>
      </c>
      <c r="M93" s="20" t="s">
        <v>1248</v>
      </c>
      <c r="P93" s="19" t="s">
        <v>179</v>
      </c>
      <c r="Q93" s="19" t="s">
        <v>180</v>
      </c>
      <c r="X93" s="19" t="s">
        <v>119</v>
      </c>
    </row>
    <row r="94" spans="1:24">
      <c r="A94" s="25" t="s">
        <v>181</v>
      </c>
      <c r="B94" s="19" t="s">
        <v>16</v>
      </c>
      <c r="C94" s="19" t="s">
        <v>405</v>
      </c>
      <c r="D94" s="19" t="s">
        <v>16</v>
      </c>
      <c r="F94" s="20">
        <v>4</v>
      </c>
    </row>
    <row r="95" spans="1:24">
      <c r="A95" s="25" t="s">
        <v>182</v>
      </c>
      <c r="B95" s="19" t="s">
        <v>16</v>
      </c>
      <c r="C95" s="19" t="s">
        <v>406</v>
      </c>
      <c r="D95" s="19" t="s">
        <v>16</v>
      </c>
      <c r="F95" s="20">
        <v>26</v>
      </c>
      <c r="M95" s="20" t="s">
        <v>1248</v>
      </c>
      <c r="P95" s="19" t="s">
        <v>183</v>
      </c>
      <c r="X95" s="19" t="s">
        <v>119</v>
      </c>
    </row>
    <row r="96" spans="1:24">
      <c r="A96" s="25" t="s">
        <v>184</v>
      </c>
      <c r="B96" s="19" t="s">
        <v>16</v>
      </c>
      <c r="C96" s="19" t="s">
        <v>407</v>
      </c>
      <c r="D96" s="19" t="s">
        <v>16</v>
      </c>
      <c r="F96" s="20">
        <v>1</v>
      </c>
    </row>
    <row r="97" spans="1:27">
      <c r="A97" s="25" t="s">
        <v>185</v>
      </c>
      <c r="B97" s="19" t="s">
        <v>16</v>
      </c>
      <c r="C97" s="19" t="s">
        <v>408</v>
      </c>
      <c r="D97" s="19" t="s">
        <v>16</v>
      </c>
      <c r="F97" s="20">
        <v>12</v>
      </c>
      <c r="M97" s="20" t="s">
        <v>1248</v>
      </c>
      <c r="P97" s="19" t="s">
        <v>70</v>
      </c>
      <c r="Q97" s="19" t="s">
        <v>53</v>
      </c>
    </row>
    <row r="98" spans="1:27">
      <c r="A98" s="25" t="s">
        <v>186</v>
      </c>
      <c r="B98" s="19" t="s">
        <v>16</v>
      </c>
      <c r="C98" s="19" t="s">
        <v>409</v>
      </c>
      <c r="D98" s="19" t="s">
        <v>16</v>
      </c>
      <c r="F98" s="20">
        <v>1</v>
      </c>
    </row>
    <row r="99" spans="1:27">
      <c r="A99" s="25" t="s">
        <v>187</v>
      </c>
      <c r="B99" s="19" t="s">
        <v>16</v>
      </c>
      <c r="C99" s="19" t="s">
        <v>410</v>
      </c>
      <c r="D99" s="19" t="s">
        <v>16</v>
      </c>
      <c r="F99" s="20">
        <v>30</v>
      </c>
      <c r="M99" s="20" t="s">
        <v>1248</v>
      </c>
      <c r="P99" s="19" t="s">
        <v>188</v>
      </c>
      <c r="Q99" s="19" t="s">
        <v>189</v>
      </c>
      <c r="R99" s="19" t="s">
        <v>190</v>
      </c>
    </row>
    <row r="100" spans="1:27">
      <c r="A100" s="25" t="s">
        <v>191</v>
      </c>
      <c r="B100" s="19" t="s">
        <v>16</v>
      </c>
      <c r="C100" s="19" t="s">
        <v>411</v>
      </c>
      <c r="D100" s="19" t="s">
        <v>16</v>
      </c>
      <c r="F100" s="20">
        <v>9</v>
      </c>
    </row>
    <row r="101" spans="1:27">
      <c r="A101" s="25" t="s">
        <v>192</v>
      </c>
      <c r="B101" s="19" t="s">
        <v>16</v>
      </c>
      <c r="C101" s="19" t="s">
        <v>412</v>
      </c>
      <c r="D101" s="19" t="s">
        <v>16</v>
      </c>
      <c r="F101" s="20">
        <v>15</v>
      </c>
      <c r="M101" s="20" t="s">
        <v>1248</v>
      </c>
      <c r="P101" s="19" t="s">
        <v>61</v>
      </c>
    </row>
    <row r="102" spans="1:27">
      <c r="A102" s="25" t="s">
        <v>193</v>
      </c>
      <c r="B102" s="19" t="s">
        <v>16</v>
      </c>
      <c r="C102" s="19" t="s">
        <v>413</v>
      </c>
      <c r="D102" s="19" t="s">
        <v>16</v>
      </c>
      <c r="F102" s="20">
        <v>14</v>
      </c>
    </row>
    <row r="103" spans="1:27">
      <c r="A103" s="25" t="s">
        <v>194</v>
      </c>
      <c r="B103" s="19" t="s">
        <v>16</v>
      </c>
      <c r="C103" s="19" t="s">
        <v>414</v>
      </c>
      <c r="F103" s="20">
        <v>21</v>
      </c>
      <c r="M103" s="20" t="s">
        <v>1248</v>
      </c>
      <c r="P103" s="19" t="s">
        <v>57</v>
      </c>
    </row>
    <row r="104" spans="1:27">
      <c r="A104" s="25" t="s">
        <v>195</v>
      </c>
      <c r="B104" s="19" t="s">
        <v>16</v>
      </c>
      <c r="C104" s="19" t="s">
        <v>415</v>
      </c>
      <c r="F104" s="20">
        <v>10</v>
      </c>
    </row>
    <row r="105" spans="1:27">
      <c r="A105" s="25" t="s">
        <v>196</v>
      </c>
      <c r="B105" s="19" t="s">
        <v>16</v>
      </c>
      <c r="C105" s="19" t="s">
        <v>416</v>
      </c>
      <c r="F105" s="20">
        <v>32</v>
      </c>
      <c r="M105" s="20" t="s">
        <v>1248</v>
      </c>
      <c r="P105" s="19" t="s">
        <v>197</v>
      </c>
      <c r="X105" s="19" t="s">
        <v>198</v>
      </c>
    </row>
    <row r="106" spans="1:27">
      <c r="A106" s="25" t="s">
        <v>199</v>
      </c>
      <c r="B106" s="19" t="s">
        <v>16</v>
      </c>
      <c r="C106" s="19" t="s">
        <v>417</v>
      </c>
      <c r="F106" s="20">
        <v>11</v>
      </c>
    </row>
    <row r="107" spans="1:27">
      <c r="A107" s="25" t="s">
        <v>200</v>
      </c>
      <c r="B107" s="19" t="s">
        <v>16</v>
      </c>
      <c r="C107" s="19" t="s">
        <v>418</v>
      </c>
      <c r="F107" s="20">
        <v>14</v>
      </c>
      <c r="M107" s="20" t="s">
        <v>1248</v>
      </c>
      <c r="P107" s="19" t="s">
        <v>201</v>
      </c>
      <c r="Q107" s="19" t="s">
        <v>202</v>
      </c>
      <c r="R107" s="19" t="s">
        <v>81</v>
      </c>
    </row>
    <row r="108" spans="1:27">
      <c r="A108" s="25" t="s">
        <v>203</v>
      </c>
      <c r="B108" s="19" t="s">
        <v>16</v>
      </c>
      <c r="C108" s="19" t="s">
        <v>419</v>
      </c>
      <c r="F108" s="20">
        <v>3</v>
      </c>
    </row>
    <row r="109" spans="1:27">
      <c r="A109" s="25" t="s">
        <v>204</v>
      </c>
      <c r="B109" s="19" t="s">
        <v>16</v>
      </c>
      <c r="C109" s="19" t="s">
        <v>420</v>
      </c>
      <c r="F109" s="20">
        <v>10</v>
      </c>
      <c r="M109" s="20" t="s">
        <v>1248</v>
      </c>
      <c r="P109" s="19" t="s">
        <v>205</v>
      </c>
      <c r="AA109" s="19" t="s">
        <v>206</v>
      </c>
    </row>
    <row r="110" spans="1:27">
      <c r="A110" s="25" t="s">
        <v>207</v>
      </c>
      <c r="B110" s="19" t="s">
        <v>16</v>
      </c>
      <c r="C110" s="19" t="s">
        <v>421</v>
      </c>
      <c r="F110" s="20">
        <v>6</v>
      </c>
      <c r="Y110" s="19" t="s">
        <v>1</v>
      </c>
      <c r="Z110" s="19">
        <f>SUM(F1:F652)</f>
        <v>10514</v>
      </c>
    </row>
    <row r="111" spans="1:27">
      <c r="A111" s="25" t="s">
        <v>208</v>
      </c>
      <c r="B111" s="19" t="s">
        <v>16</v>
      </c>
      <c r="C111" s="19" t="s">
        <v>422</v>
      </c>
      <c r="F111" s="20">
        <v>10</v>
      </c>
      <c r="M111" s="20" t="s">
        <v>1248</v>
      </c>
      <c r="P111" s="19" t="s">
        <v>70</v>
      </c>
      <c r="Q111" s="19" t="s">
        <v>209</v>
      </c>
    </row>
    <row r="112" spans="1:27">
      <c r="A112" s="25" t="s">
        <v>210</v>
      </c>
      <c r="B112" s="19" t="s">
        <v>16</v>
      </c>
      <c r="C112" s="19" t="s">
        <v>423</v>
      </c>
      <c r="F112" s="20">
        <v>7</v>
      </c>
    </row>
    <row r="113" spans="1:24">
      <c r="A113" s="25" t="s">
        <v>211</v>
      </c>
      <c r="B113" s="19" t="s">
        <v>16</v>
      </c>
      <c r="C113" s="19" t="s">
        <v>424</v>
      </c>
      <c r="F113" s="20">
        <v>17</v>
      </c>
      <c r="M113" s="20" t="s">
        <v>1248</v>
      </c>
      <c r="P113" s="19" t="s">
        <v>212</v>
      </c>
    </row>
    <row r="114" spans="1:24">
      <c r="A114" s="25" t="s">
        <v>213</v>
      </c>
      <c r="B114" s="19" t="s">
        <v>16</v>
      </c>
      <c r="C114" s="19" t="s">
        <v>425</v>
      </c>
      <c r="F114" s="20">
        <v>13</v>
      </c>
    </row>
    <row r="115" spans="1:24">
      <c r="A115" s="25" t="s">
        <v>214</v>
      </c>
      <c r="B115" s="19" t="s">
        <v>16</v>
      </c>
      <c r="C115" s="19" t="s">
        <v>426</v>
      </c>
      <c r="F115" s="20">
        <v>31</v>
      </c>
      <c r="M115" s="20" t="s">
        <v>1248</v>
      </c>
      <c r="P115" s="19" t="s">
        <v>215</v>
      </c>
      <c r="Q115" s="19" t="s">
        <v>216</v>
      </c>
    </row>
    <row r="116" spans="1:24">
      <c r="A116" s="25" t="s">
        <v>217</v>
      </c>
      <c r="B116" s="19" t="s">
        <v>16</v>
      </c>
      <c r="C116" s="19" t="s">
        <v>427</v>
      </c>
      <c r="F116" s="20">
        <v>11</v>
      </c>
    </row>
    <row r="117" spans="1:24">
      <c r="A117" s="25" t="s">
        <v>218</v>
      </c>
      <c r="B117" s="19" t="s">
        <v>16</v>
      </c>
      <c r="C117" s="19" t="s">
        <v>428</v>
      </c>
      <c r="F117" s="20">
        <v>31</v>
      </c>
      <c r="M117" s="20" t="s">
        <v>1248</v>
      </c>
      <c r="P117" s="19" t="s">
        <v>219</v>
      </c>
      <c r="Q117" s="19" t="s">
        <v>220</v>
      </c>
    </row>
    <row r="118" spans="1:24">
      <c r="A118" s="25" t="s">
        <v>221</v>
      </c>
      <c r="B118" s="19" t="s">
        <v>16</v>
      </c>
      <c r="C118" s="19" t="s">
        <v>429</v>
      </c>
      <c r="F118" s="20">
        <v>13</v>
      </c>
    </row>
    <row r="119" spans="1:24">
      <c r="A119" s="25" t="s">
        <v>222</v>
      </c>
      <c r="B119" s="19" t="s">
        <v>16</v>
      </c>
      <c r="C119" s="19" t="s">
        <v>430</v>
      </c>
      <c r="F119" s="20">
        <v>29</v>
      </c>
      <c r="M119" s="20" t="s">
        <v>1248</v>
      </c>
      <c r="P119" s="19" t="s">
        <v>223</v>
      </c>
      <c r="Q119" s="19" t="s">
        <v>82</v>
      </c>
      <c r="R119" s="19" t="s">
        <v>224</v>
      </c>
    </row>
    <row r="120" spans="1:24">
      <c r="A120" s="25" t="s">
        <v>225</v>
      </c>
      <c r="B120" s="19" t="s">
        <v>16</v>
      </c>
      <c r="C120" s="19" t="s">
        <v>431</v>
      </c>
      <c r="F120" s="20">
        <v>6</v>
      </c>
    </row>
    <row r="121" spans="1:24">
      <c r="A121" s="25" t="s">
        <v>226</v>
      </c>
      <c r="B121" s="19" t="s">
        <v>16</v>
      </c>
      <c r="C121" s="19" t="s">
        <v>432</v>
      </c>
      <c r="F121" s="20">
        <v>18</v>
      </c>
      <c r="M121" s="20" t="s">
        <v>1248</v>
      </c>
      <c r="P121" s="19" t="s">
        <v>227</v>
      </c>
      <c r="Q121" s="19" t="s">
        <v>189</v>
      </c>
      <c r="R121" s="19" t="s">
        <v>228</v>
      </c>
      <c r="X121" s="19" t="s">
        <v>229</v>
      </c>
    </row>
    <row r="122" spans="1:24">
      <c r="A122" s="25" t="s">
        <v>230</v>
      </c>
      <c r="B122" s="19" t="s">
        <v>16</v>
      </c>
      <c r="C122" s="19" t="s">
        <v>433</v>
      </c>
      <c r="F122" s="20">
        <v>5</v>
      </c>
    </row>
    <row r="123" spans="1:24">
      <c r="A123" s="25" t="s">
        <v>231</v>
      </c>
      <c r="B123" s="19" t="s">
        <v>16</v>
      </c>
      <c r="C123" s="19" t="s">
        <v>434</v>
      </c>
      <c r="F123" s="20">
        <v>20</v>
      </c>
      <c r="M123" s="20" t="s">
        <v>1248</v>
      </c>
      <c r="P123" s="19" t="s">
        <v>109</v>
      </c>
      <c r="Q123" s="19" t="s">
        <v>81</v>
      </c>
      <c r="R123" s="19" t="s">
        <v>232</v>
      </c>
    </row>
    <row r="124" spans="1:24">
      <c r="A124" s="25" t="s">
        <v>233</v>
      </c>
      <c r="B124" s="19" t="s">
        <v>16</v>
      </c>
      <c r="C124" s="19" t="s">
        <v>435</v>
      </c>
      <c r="F124" s="20">
        <v>3</v>
      </c>
    </row>
    <row r="125" spans="1:24">
      <c r="A125" s="25" t="s">
        <v>234</v>
      </c>
      <c r="B125" s="19" t="s">
        <v>16</v>
      </c>
      <c r="C125" s="19" t="s">
        <v>436</v>
      </c>
      <c r="F125" s="20">
        <v>21</v>
      </c>
      <c r="M125" s="20" t="s">
        <v>1248</v>
      </c>
      <c r="P125" s="19" t="s">
        <v>235</v>
      </c>
      <c r="Q125" s="19" t="s">
        <v>236</v>
      </c>
      <c r="R125" s="19" t="s">
        <v>134</v>
      </c>
      <c r="X125" s="19" t="s">
        <v>237</v>
      </c>
    </row>
    <row r="126" spans="1:24">
      <c r="A126" s="25" t="s">
        <v>238</v>
      </c>
      <c r="B126" s="19" t="s">
        <v>16</v>
      </c>
      <c r="C126" s="19" t="s">
        <v>437</v>
      </c>
      <c r="F126" s="20">
        <v>2</v>
      </c>
    </row>
    <row r="127" spans="1:24">
      <c r="A127" s="25" t="s">
        <v>239</v>
      </c>
      <c r="B127" s="19" t="s">
        <v>16</v>
      </c>
      <c r="C127" s="19" t="s">
        <v>438</v>
      </c>
      <c r="F127" s="20">
        <v>18</v>
      </c>
      <c r="M127" s="20" t="s">
        <v>1248</v>
      </c>
      <c r="P127" s="19" t="s">
        <v>240</v>
      </c>
      <c r="Q127" s="19" t="s">
        <v>241</v>
      </c>
      <c r="R127" s="19" t="s">
        <v>188</v>
      </c>
      <c r="X127" s="19" t="s">
        <v>119</v>
      </c>
    </row>
    <row r="128" spans="1:24">
      <c r="A128" s="25" t="s">
        <v>242</v>
      </c>
      <c r="B128" s="19" t="s">
        <v>16</v>
      </c>
      <c r="C128" s="19" t="s">
        <v>439</v>
      </c>
      <c r="F128" s="20">
        <v>13</v>
      </c>
    </row>
    <row r="129" spans="1:26">
      <c r="A129" s="25" t="s">
        <v>243</v>
      </c>
      <c r="B129" s="19" t="s">
        <v>16</v>
      </c>
      <c r="C129" s="19" t="s">
        <v>440</v>
      </c>
      <c r="F129" s="20">
        <v>20</v>
      </c>
      <c r="M129" s="20" t="s">
        <v>1248</v>
      </c>
      <c r="P129" s="19" t="s">
        <v>85</v>
      </c>
      <c r="Q129" s="19" t="s">
        <v>244</v>
      </c>
      <c r="R129" s="19" t="s">
        <v>72</v>
      </c>
      <c r="S129" s="19" t="s">
        <v>245</v>
      </c>
    </row>
    <row r="130" spans="1:26">
      <c r="A130" s="25" t="s">
        <v>246</v>
      </c>
      <c r="B130" s="19" t="s">
        <v>16</v>
      </c>
      <c r="C130" s="19" t="s">
        <v>441</v>
      </c>
      <c r="F130" s="20">
        <v>11</v>
      </c>
    </row>
    <row r="131" spans="1:26">
      <c r="A131" s="25" t="s">
        <v>247</v>
      </c>
      <c r="B131" s="19" t="s">
        <v>16</v>
      </c>
      <c r="C131" s="19" t="s">
        <v>442</v>
      </c>
      <c r="F131" s="20">
        <v>11</v>
      </c>
      <c r="Y131" s="19" t="s">
        <v>1</v>
      </c>
      <c r="Z131" s="19">
        <f>SUM(F1:F673)</f>
        <v>10514</v>
      </c>
    </row>
    <row r="132" spans="1:26">
      <c r="A132" s="25" t="s">
        <v>248</v>
      </c>
      <c r="B132" s="19" t="s">
        <v>16</v>
      </c>
      <c r="C132" s="19" t="s">
        <v>443</v>
      </c>
      <c r="F132" s="20">
        <v>0</v>
      </c>
      <c r="P132" s="19" t="s">
        <v>97</v>
      </c>
      <c r="Y132" s="19" t="s">
        <v>249</v>
      </c>
      <c r="Z132" s="26">
        <f>Z131/200</f>
        <v>52.57</v>
      </c>
    </row>
    <row r="133" spans="1:26">
      <c r="A133" s="25" t="s">
        <v>250</v>
      </c>
      <c r="B133" s="19" t="s">
        <v>16</v>
      </c>
      <c r="C133" s="19" t="s">
        <v>444</v>
      </c>
      <c r="F133" s="20">
        <v>8</v>
      </c>
      <c r="M133" s="20" t="s">
        <v>1248</v>
      </c>
      <c r="P133" s="19" t="s">
        <v>506</v>
      </c>
      <c r="Q133" s="19" t="s">
        <v>447</v>
      </c>
    </row>
    <row r="134" spans="1:26">
      <c r="A134" s="20">
        <v>129</v>
      </c>
      <c r="B134" s="19" t="s">
        <v>16</v>
      </c>
      <c r="C134" s="19" t="s">
        <v>445</v>
      </c>
      <c r="F134" s="20">
        <v>3</v>
      </c>
    </row>
    <row r="135" spans="1:26">
      <c r="A135" s="20">
        <v>130</v>
      </c>
      <c r="B135" s="19" t="s">
        <v>16</v>
      </c>
      <c r="C135" s="19" t="s">
        <v>446</v>
      </c>
      <c r="F135" s="20">
        <v>36</v>
      </c>
      <c r="M135" s="20" t="s">
        <v>1248</v>
      </c>
      <c r="P135" s="19" t="s">
        <v>81</v>
      </c>
      <c r="Q135" s="19" t="s">
        <v>72</v>
      </c>
    </row>
    <row r="136" spans="1:26">
      <c r="A136" s="20">
        <v>131</v>
      </c>
      <c r="B136" s="19" t="s">
        <v>16</v>
      </c>
      <c r="C136" s="19" t="s">
        <v>449</v>
      </c>
      <c r="F136" s="20">
        <v>1</v>
      </c>
    </row>
    <row r="137" spans="1:26">
      <c r="A137" s="20">
        <f t="shared" ref="A137:A141" si="0">A136+1</f>
        <v>132</v>
      </c>
      <c r="B137" s="19" t="s">
        <v>16</v>
      </c>
      <c r="C137" s="19" t="s">
        <v>450</v>
      </c>
      <c r="F137" s="20">
        <v>49</v>
      </c>
      <c r="M137" s="20" t="s">
        <v>1248</v>
      </c>
      <c r="P137" s="19" t="s">
        <v>57</v>
      </c>
      <c r="Q137" s="19" t="s">
        <v>57</v>
      </c>
    </row>
    <row r="138" spans="1:26">
      <c r="A138" s="20">
        <f t="shared" si="0"/>
        <v>133</v>
      </c>
      <c r="B138" s="19" t="s">
        <v>16</v>
      </c>
      <c r="C138" s="19" t="s">
        <v>451</v>
      </c>
      <c r="F138" s="20">
        <v>10</v>
      </c>
    </row>
    <row r="139" spans="1:26">
      <c r="A139" s="20">
        <f t="shared" si="0"/>
        <v>134</v>
      </c>
      <c r="B139" s="19" t="s">
        <v>16</v>
      </c>
      <c r="C139" s="19" t="s">
        <v>457</v>
      </c>
      <c r="F139" s="20">
        <v>18</v>
      </c>
      <c r="M139" s="20" t="s">
        <v>1248</v>
      </c>
      <c r="P139" s="19" t="s">
        <v>453</v>
      </c>
    </row>
    <row r="140" spans="1:26">
      <c r="A140" s="20">
        <f t="shared" si="0"/>
        <v>135</v>
      </c>
      <c r="B140" s="19" t="s">
        <v>16</v>
      </c>
      <c r="C140" s="19" t="s">
        <v>458</v>
      </c>
      <c r="F140" s="20">
        <v>4</v>
      </c>
    </row>
    <row r="141" spans="1:26">
      <c r="A141" s="20">
        <f t="shared" si="0"/>
        <v>136</v>
      </c>
      <c r="B141" s="19" t="s">
        <v>16</v>
      </c>
      <c r="C141" s="19" t="s">
        <v>459</v>
      </c>
      <c r="F141" s="20">
        <v>46</v>
      </c>
      <c r="M141" s="20" t="s">
        <v>1248</v>
      </c>
      <c r="P141" s="19" t="s">
        <v>454</v>
      </c>
    </row>
    <row r="142" spans="1:26">
      <c r="A142" s="20">
        <f t="shared" ref="A142:A152" si="1">A141+1</f>
        <v>137</v>
      </c>
      <c r="B142" s="19" t="s">
        <v>16</v>
      </c>
      <c r="C142" s="19" t="s">
        <v>460</v>
      </c>
      <c r="F142" s="20">
        <v>9</v>
      </c>
    </row>
    <row r="143" spans="1:26">
      <c r="A143" s="20">
        <f t="shared" si="1"/>
        <v>138</v>
      </c>
      <c r="B143" s="19" t="s">
        <v>16</v>
      </c>
      <c r="C143" s="19" t="s">
        <v>461</v>
      </c>
      <c r="F143" s="20">
        <v>19</v>
      </c>
      <c r="M143" s="20" t="s">
        <v>1248</v>
      </c>
      <c r="P143" s="19" t="s">
        <v>456</v>
      </c>
    </row>
    <row r="144" spans="1:26">
      <c r="A144" s="20">
        <f t="shared" si="1"/>
        <v>139</v>
      </c>
      <c r="B144" s="19" t="s">
        <v>16</v>
      </c>
      <c r="C144" s="19" t="s">
        <v>464</v>
      </c>
      <c r="F144" s="20">
        <v>11</v>
      </c>
    </row>
    <row r="145" spans="1:18">
      <c r="A145" s="20">
        <f t="shared" si="1"/>
        <v>140</v>
      </c>
      <c r="B145" s="19" t="s">
        <v>16</v>
      </c>
      <c r="C145" s="19" t="s">
        <v>465</v>
      </c>
      <c r="F145" s="20">
        <v>16</v>
      </c>
      <c r="M145" s="20" t="s">
        <v>1248</v>
      </c>
      <c r="P145" s="19" t="s">
        <v>303</v>
      </c>
    </row>
    <row r="146" spans="1:18">
      <c r="A146" s="20">
        <f t="shared" si="1"/>
        <v>141</v>
      </c>
      <c r="B146" s="19" t="s">
        <v>16</v>
      </c>
      <c r="C146" s="19" t="s">
        <v>466</v>
      </c>
      <c r="F146" s="20">
        <v>6</v>
      </c>
    </row>
    <row r="147" spans="1:18">
      <c r="A147" s="20">
        <f t="shared" si="1"/>
        <v>142</v>
      </c>
      <c r="B147" s="19" t="s">
        <v>16</v>
      </c>
      <c r="C147" s="19" t="s">
        <v>467</v>
      </c>
      <c r="F147" s="20">
        <v>17</v>
      </c>
      <c r="M147" s="20" t="s">
        <v>1248</v>
      </c>
      <c r="P147" s="19" t="s">
        <v>462</v>
      </c>
    </row>
    <row r="148" spans="1:18">
      <c r="A148" s="20">
        <f t="shared" si="1"/>
        <v>143</v>
      </c>
      <c r="B148" s="19" t="s">
        <v>16</v>
      </c>
      <c r="C148" s="19" t="s">
        <v>468</v>
      </c>
      <c r="F148" s="20">
        <v>6</v>
      </c>
    </row>
    <row r="149" spans="1:18">
      <c r="A149" s="20">
        <f t="shared" si="1"/>
        <v>144</v>
      </c>
      <c r="B149" s="19" t="s">
        <v>16</v>
      </c>
      <c r="C149" s="19" t="s">
        <v>469</v>
      </c>
      <c r="F149" s="20">
        <v>27</v>
      </c>
      <c r="M149" s="20" t="s">
        <v>1248</v>
      </c>
      <c r="P149" s="19" t="s">
        <v>205</v>
      </c>
    </row>
    <row r="150" spans="1:18">
      <c r="A150" s="20">
        <f t="shared" si="1"/>
        <v>145</v>
      </c>
      <c r="B150" s="19" t="s">
        <v>16</v>
      </c>
      <c r="C150" s="19" t="s">
        <v>470</v>
      </c>
      <c r="F150" s="20">
        <v>7</v>
      </c>
    </row>
    <row r="151" spans="1:18">
      <c r="A151" s="20">
        <f t="shared" si="1"/>
        <v>146</v>
      </c>
      <c r="B151" s="19" t="s">
        <v>16</v>
      </c>
      <c r="C151" s="19" t="s">
        <v>471</v>
      </c>
      <c r="F151" s="20">
        <v>23</v>
      </c>
      <c r="M151" s="20" t="s">
        <v>1248</v>
      </c>
      <c r="P151" s="19" t="s">
        <v>508</v>
      </c>
      <c r="Q151" s="19" t="s">
        <v>509</v>
      </c>
    </row>
    <row r="152" spans="1:18">
      <c r="A152" s="20">
        <f t="shared" si="1"/>
        <v>147</v>
      </c>
      <c r="B152" s="19" t="s">
        <v>16</v>
      </c>
      <c r="C152" s="19" t="s">
        <v>472</v>
      </c>
      <c r="F152" s="20">
        <v>11</v>
      </c>
    </row>
    <row r="153" spans="1:18">
      <c r="A153" s="20">
        <f t="shared" ref="A153:A164" si="2">A152+1</f>
        <v>148</v>
      </c>
      <c r="B153" s="19" t="s">
        <v>16</v>
      </c>
      <c r="C153" s="19" t="s">
        <v>473</v>
      </c>
      <c r="F153" s="20">
        <v>25</v>
      </c>
      <c r="M153" s="20" t="s">
        <v>1248</v>
      </c>
      <c r="P153" s="19" t="s">
        <v>463</v>
      </c>
      <c r="Q153" s="19" t="s">
        <v>507</v>
      </c>
    </row>
    <row r="154" spans="1:18">
      <c r="A154" s="20">
        <f t="shared" si="2"/>
        <v>149</v>
      </c>
      <c r="B154" s="19" t="s">
        <v>16</v>
      </c>
      <c r="C154" s="19" t="s">
        <v>474</v>
      </c>
      <c r="F154" s="20">
        <v>3</v>
      </c>
    </row>
    <row r="155" spans="1:18">
      <c r="A155" s="20">
        <f t="shared" si="2"/>
        <v>150</v>
      </c>
      <c r="B155" s="19" t="s">
        <v>16</v>
      </c>
      <c r="C155" s="19" t="s">
        <v>475</v>
      </c>
      <c r="F155" s="20">
        <v>27</v>
      </c>
      <c r="M155" s="20" t="s">
        <v>1248</v>
      </c>
      <c r="P155" s="19" t="s">
        <v>476</v>
      </c>
    </row>
    <row r="156" spans="1:18">
      <c r="A156" s="20">
        <f t="shared" si="2"/>
        <v>151</v>
      </c>
      <c r="B156" s="19" t="s">
        <v>16</v>
      </c>
      <c r="C156" s="19" t="s">
        <v>477</v>
      </c>
      <c r="F156" s="20">
        <v>6</v>
      </c>
    </row>
    <row r="157" spans="1:18">
      <c r="A157" s="20">
        <f t="shared" si="2"/>
        <v>152</v>
      </c>
      <c r="B157" s="19" t="s">
        <v>16</v>
      </c>
      <c r="C157" s="19" t="s">
        <v>478</v>
      </c>
      <c r="F157" s="20">
        <v>27</v>
      </c>
      <c r="M157" s="20" t="s">
        <v>1248</v>
      </c>
      <c r="P157" s="19" t="s">
        <v>476</v>
      </c>
    </row>
    <row r="158" spans="1:18">
      <c r="A158" s="20">
        <f t="shared" si="2"/>
        <v>153</v>
      </c>
      <c r="B158" s="19" t="s">
        <v>16</v>
      </c>
      <c r="C158" s="19" t="s">
        <v>479</v>
      </c>
      <c r="F158" s="20">
        <v>6</v>
      </c>
    </row>
    <row r="159" spans="1:18">
      <c r="A159" s="20">
        <f t="shared" si="2"/>
        <v>154</v>
      </c>
      <c r="B159" s="19" t="s">
        <v>16</v>
      </c>
      <c r="C159" s="19" t="s">
        <v>480</v>
      </c>
      <c r="F159" s="20">
        <v>22</v>
      </c>
      <c r="M159" s="20" t="s">
        <v>1248</v>
      </c>
      <c r="P159" s="19" t="s">
        <v>481</v>
      </c>
      <c r="R159" s="19" t="s">
        <v>482</v>
      </c>
    </row>
    <row r="160" spans="1:18">
      <c r="A160" s="20">
        <f t="shared" si="2"/>
        <v>155</v>
      </c>
      <c r="B160" s="19" t="s">
        <v>16</v>
      </c>
      <c r="C160" s="19" t="s">
        <v>485</v>
      </c>
      <c r="F160" s="20">
        <v>4</v>
      </c>
    </row>
    <row r="161" spans="1:18">
      <c r="A161" s="20">
        <f t="shared" si="2"/>
        <v>156</v>
      </c>
      <c r="B161" s="19" t="s">
        <v>16</v>
      </c>
      <c r="C161" s="19" t="s">
        <v>486</v>
      </c>
      <c r="F161" s="20">
        <v>37</v>
      </c>
      <c r="M161" s="20" t="s">
        <v>1248</v>
      </c>
      <c r="P161" s="19" t="s">
        <v>484</v>
      </c>
    </row>
    <row r="162" spans="1:18">
      <c r="A162" s="20">
        <f t="shared" si="2"/>
        <v>157</v>
      </c>
      <c r="B162" s="19" t="s">
        <v>16</v>
      </c>
      <c r="C162" s="19" t="s">
        <v>487</v>
      </c>
      <c r="F162" s="20">
        <v>15</v>
      </c>
    </row>
    <row r="163" spans="1:18">
      <c r="A163" s="20">
        <f t="shared" si="2"/>
        <v>158</v>
      </c>
      <c r="B163" s="19" t="s">
        <v>16</v>
      </c>
      <c r="C163" s="19" t="s">
        <v>488</v>
      </c>
      <c r="F163" s="20">
        <v>38</v>
      </c>
      <c r="M163" s="20" t="s">
        <v>1248</v>
      </c>
      <c r="P163" s="19" t="s">
        <v>81</v>
      </c>
    </row>
    <row r="164" spans="1:18">
      <c r="A164" s="20">
        <f t="shared" si="2"/>
        <v>159</v>
      </c>
      <c r="B164" s="19" t="s">
        <v>16</v>
      </c>
      <c r="C164" s="19" t="s">
        <v>489</v>
      </c>
      <c r="F164" s="20">
        <v>5</v>
      </c>
    </row>
    <row r="165" spans="1:18">
      <c r="A165" s="20">
        <f t="shared" ref="A165:A228" si="3">A164+1</f>
        <v>160</v>
      </c>
      <c r="B165" s="19" t="s">
        <v>16</v>
      </c>
      <c r="C165" s="19" t="s">
        <v>493</v>
      </c>
      <c r="F165" s="20">
        <v>12</v>
      </c>
      <c r="M165" s="20" t="s">
        <v>1248</v>
      </c>
      <c r="P165" s="19" t="s">
        <v>490</v>
      </c>
      <c r="Q165" s="19" t="s">
        <v>491</v>
      </c>
    </row>
    <row r="166" spans="1:18">
      <c r="A166" s="20">
        <f t="shared" si="3"/>
        <v>161</v>
      </c>
      <c r="B166" s="19" t="s">
        <v>16</v>
      </c>
      <c r="C166" s="19" t="s">
        <v>494</v>
      </c>
      <c r="F166" s="20">
        <v>2</v>
      </c>
      <c r="M166" s="20" t="s">
        <v>107</v>
      </c>
      <c r="P166" s="19" t="s">
        <v>251</v>
      </c>
    </row>
    <row r="167" spans="1:18">
      <c r="A167" s="20">
        <f t="shared" si="3"/>
        <v>162</v>
      </c>
      <c r="B167" s="19" t="s">
        <v>16</v>
      </c>
      <c r="C167" s="19" t="s">
        <v>495</v>
      </c>
      <c r="F167" s="20">
        <v>9</v>
      </c>
      <c r="M167" s="20" t="s">
        <v>107</v>
      </c>
      <c r="P167" s="19" t="s">
        <v>448</v>
      </c>
      <c r="Q167" s="19" t="s">
        <v>448</v>
      </c>
    </row>
    <row r="168" spans="1:18">
      <c r="A168" s="20">
        <f t="shared" si="3"/>
        <v>163</v>
      </c>
      <c r="B168" s="19" t="s">
        <v>16</v>
      </c>
      <c r="C168" s="19" t="s">
        <v>496</v>
      </c>
      <c r="F168" s="20">
        <v>10</v>
      </c>
      <c r="M168" s="20" t="s">
        <v>107</v>
      </c>
      <c r="P168" s="19" t="s">
        <v>505</v>
      </c>
      <c r="Q168" s="19" t="s">
        <v>463</v>
      </c>
    </row>
    <row r="169" spans="1:18">
      <c r="A169" s="20">
        <f t="shared" si="3"/>
        <v>164</v>
      </c>
      <c r="B169" s="19" t="s">
        <v>16</v>
      </c>
      <c r="C169" s="19" t="s">
        <v>497</v>
      </c>
      <c r="F169" s="20">
        <v>36</v>
      </c>
      <c r="M169" s="20" t="s">
        <v>107</v>
      </c>
      <c r="P169" s="19" t="s">
        <v>482</v>
      </c>
    </row>
    <row r="170" spans="1:18">
      <c r="A170" s="20">
        <f t="shared" si="3"/>
        <v>165</v>
      </c>
      <c r="B170" s="19" t="s">
        <v>16</v>
      </c>
      <c r="C170" s="19" t="s">
        <v>498</v>
      </c>
      <c r="F170" s="20">
        <v>14</v>
      </c>
      <c r="P170" s="19" t="s">
        <v>482</v>
      </c>
      <c r="Q170" s="19" t="s">
        <v>481</v>
      </c>
    </row>
    <row r="171" spans="1:18">
      <c r="A171" s="20">
        <f t="shared" si="3"/>
        <v>166</v>
      </c>
      <c r="B171" s="19" t="s">
        <v>16</v>
      </c>
      <c r="C171" s="19" t="s">
        <v>499</v>
      </c>
      <c r="F171" s="20">
        <v>16</v>
      </c>
      <c r="M171" s="20" t="s">
        <v>1248</v>
      </c>
      <c r="P171" s="19" t="s">
        <v>188</v>
      </c>
      <c r="Q171" s="19" t="s">
        <v>510</v>
      </c>
      <c r="R171" s="19" t="s">
        <v>511</v>
      </c>
    </row>
    <row r="172" spans="1:18">
      <c r="A172" s="20">
        <f t="shared" si="3"/>
        <v>167</v>
      </c>
      <c r="B172" s="19" t="s">
        <v>16</v>
      </c>
      <c r="C172" s="19" t="s">
        <v>500</v>
      </c>
      <c r="F172" s="20">
        <v>7</v>
      </c>
    </row>
    <row r="173" spans="1:18">
      <c r="A173" s="20">
        <f t="shared" si="3"/>
        <v>168</v>
      </c>
      <c r="B173" s="19" t="s">
        <v>16</v>
      </c>
      <c r="C173" s="19" t="s">
        <v>501</v>
      </c>
      <c r="F173" s="20">
        <v>18</v>
      </c>
      <c r="M173" s="20" t="s">
        <v>1248</v>
      </c>
      <c r="P173" s="19" t="s">
        <v>53</v>
      </c>
      <c r="Q173" s="19" t="s">
        <v>240</v>
      </c>
      <c r="R173" s="19" t="s">
        <v>53</v>
      </c>
    </row>
    <row r="174" spans="1:18">
      <c r="A174" s="20">
        <f t="shared" si="3"/>
        <v>169</v>
      </c>
      <c r="B174" s="19" t="s">
        <v>16</v>
      </c>
      <c r="C174" s="19" t="s">
        <v>502</v>
      </c>
      <c r="F174" s="20">
        <v>7</v>
      </c>
    </row>
    <row r="175" spans="1:18">
      <c r="A175" s="20">
        <f t="shared" si="3"/>
        <v>170</v>
      </c>
      <c r="B175" s="19" t="s">
        <v>16</v>
      </c>
      <c r="C175" s="19" t="s">
        <v>503</v>
      </c>
      <c r="F175" s="20">
        <v>30</v>
      </c>
      <c r="M175" s="20" t="s">
        <v>1248</v>
      </c>
      <c r="P175" s="19" t="s">
        <v>57</v>
      </c>
    </row>
    <row r="176" spans="1:18">
      <c r="A176" s="20">
        <f t="shared" si="3"/>
        <v>171</v>
      </c>
      <c r="B176" s="19" t="s">
        <v>16</v>
      </c>
      <c r="C176" s="19" t="s">
        <v>504</v>
      </c>
      <c r="F176" s="20">
        <v>17</v>
      </c>
    </row>
    <row r="177" spans="1:18">
      <c r="A177" s="20">
        <f t="shared" si="3"/>
        <v>172</v>
      </c>
      <c r="B177" s="19" t="s">
        <v>16</v>
      </c>
      <c r="C177" s="19" t="s">
        <v>512</v>
      </c>
      <c r="F177" s="20">
        <v>23</v>
      </c>
      <c r="M177" s="20" t="s">
        <v>1248</v>
      </c>
      <c r="P177" s="19" t="s">
        <v>153</v>
      </c>
    </row>
    <row r="178" spans="1:18">
      <c r="A178" s="20">
        <f t="shared" si="3"/>
        <v>173</v>
      </c>
      <c r="B178" s="19" t="s">
        <v>16</v>
      </c>
      <c r="C178" s="19" t="s">
        <v>513</v>
      </c>
      <c r="F178" s="20">
        <v>3</v>
      </c>
    </row>
    <row r="179" spans="1:18">
      <c r="A179" s="20">
        <f t="shared" si="3"/>
        <v>174</v>
      </c>
      <c r="B179" s="19" t="s">
        <v>16</v>
      </c>
      <c r="C179" s="19" t="s">
        <v>514</v>
      </c>
      <c r="F179" s="20">
        <v>25</v>
      </c>
      <c r="M179" s="20" t="s">
        <v>1248</v>
      </c>
      <c r="P179" s="19" t="s">
        <v>209</v>
      </c>
      <c r="Q179" s="19" t="s">
        <v>517</v>
      </c>
    </row>
    <row r="180" spans="1:18">
      <c r="A180" s="20">
        <f t="shared" si="3"/>
        <v>175</v>
      </c>
      <c r="B180" s="19" t="s">
        <v>16</v>
      </c>
      <c r="C180" s="19" t="s">
        <v>515</v>
      </c>
      <c r="F180" s="20">
        <v>2</v>
      </c>
    </row>
    <row r="181" spans="1:18">
      <c r="A181" s="20">
        <f t="shared" si="3"/>
        <v>176</v>
      </c>
      <c r="B181" s="19" t="s">
        <v>16</v>
      </c>
      <c r="C181" s="19" t="s">
        <v>516</v>
      </c>
      <c r="F181" s="20">
        <v>24</v>
      </c>
      <c r="M181" s="20" t="s">
        <v>1248</v>
      </c>
      <c r="P181" s="19" t="s">
        <v>49</v>
      </c>
    </row>
    <row r="182" spans="1:18">
      <c r="A182" s="20">
        <f t="shared" si="3"/>
        <v>177</v>
      </c>
      <c r="B182" s="19" t="s">
        <v>16</v>
      </c>
      <c r="C182" s="19" t="s">
        <v>518</v>
      </c>
      <c r="F182" s="20">
        <v>9</v>
      </c>
      <c r="M182" s="20" t="s">
        <v>1248</v>
      </c>
      <c r="P182" s="19" t="s">
        <v>143</v>
      </c>
    </row>
    <row r="183" spans="1:18">
      <c r="A183" s="20">
        <f t="shared" si="3"/>
        <v>178</v>
      </c>
      <c r="B183" s="19" t="s">
        <v>16</v>
      </c>
      <c r="C183" s="19" t="s">
        <v>519</v>
      </c>
      <c r="F183" s="20">
        <v>30</v>
      </c>
      <c r="M183" s="20" t="s">
        <v>1248</v>
      </c>
      <c r="P183" s="19" t="s">
        <v>452</v>
      </c>
    </row>
    <row r="184" spans="1:18">
      <c r="A184" s="20">
        <f t="shared" si="3"/>
        <v>179</v>
      </c>
      <c r="B184" s="19" t="s">
        <v>16</v>
      </c>
      <c r="C184" s="19" t="s">
        <v>520</v>
      </c>
      <c r="F184" s="20">
        <v>2</v>
      </c>
    </row>
    <row r="185" spans="1:18">
      <c r="A185" s="20">
        <f t="shared" si="3"/>
        <v>180</v>
      </c>
      <c r="B185" s="19" t="s">
        <v>16</v>
      </c>
      <c r="C185" s="19" t="s">
        <v>521</v>
      </c>
      <c r="F185" s="20">
        <v>14</v>
      </c>
      <c r="M185" s="20" t="s">
        <v>1248</v>
      </c>
      <c r="P185" s="19" t="s">
        <v>172</v>
      </c>
      <c r="Q185" s="19" t="s">
        <v>529</v>
      </c>
    </row>
    <row r="186" spans="1:18">
      <c r="A186" s="20">
        <f t="shared" si="3"/>
        <v>181</v>
      </c>
      <c r="B186" s="19" t="s">
        <v>16</v>
      </c>
      <c r="C186" s="19" t="s">
        <v>522</v>
      </c>
      <c r="F186" s="20">
        <v>14</v>
      </c>
    </row>
    <row r="187" spans="1:18">
      <c r="A187" s="20">
        <f t="shared" si="3"/>
        <v>182</v>
      </c>
      <c r="B187" s="19" t="s">
        <v>16</v>
      </c>
      <c r="C187" s="19" t="s">
        <v>523</v>
      </c>
      <c r="F187" s="20">
        <v>28</v>
      </c>
      <c r="M187" s="20" t="s">
        <v>1248</v>
      </c>
      <c r="P187" s="19" t="s">
        <v>530</v>
      </c>
    </row>
    <row r="188" spans="1:18">
      <c r="A188" s="20">
        <f t="shared" si="3"/>
        <v>183</v>
      </c>
      <c r="B188" s="19" t="s">
        <v>16</v>
      </c>
      <c r="C188" s="19" t="s">
        <v>524</v>
      </c>
      <c r="F188" s="20">
        <v>6</v>
      </c>
    </row>
    <row r="189" spans="1:18">
      <c r="A189" s="20">
        <f t="shared" si="3"/>
        <v>184</v>
      </c>
      <c r="B189" s="19" t="s">
        <v>16</v>
      </c>
      <c r="C189" s="19" t="s">
        <v>525</v>
      </c>
      <c r="F189" s="20">
        <v>38</v>
      </c>
      <c r="M189" s="20" t="s">
        <v>1248</v>
      </c>
      <c r="P189" s="19" t="s">
        <v>61</v>
      </c>
      <c r="Q189" s="19" t="s">
        <v>61</v>
      </c>
      <c r="R189" s="19" t="s">
        <v>61</v>
      </c>
    </row>
    <row r="190" spans="1:18">
      <c r="A190" s="20">
        <f t="shared" si="3"/>
        <v>185</v>
      </c>
      <c r="B190" s="19" t="s">
        <v>16</v>
      </c>
      <c r="C190" s="19" t="s">
        <v>526</v>
      </c>
      <c r="F190" s="20">
        <v>14</v>
      </c>
    </row>
    <row r="191" spans="1:18">
      <c r="A191" s="20">
        <f t="shared" si="3"/>
        <v>186</v>
      </c>
      <c r="B191" s="19" t="s">
        <v>16</v>
      </c>
      <c r="C191" s="19" t="s">
        <v>527</v>
      </c>
      <c r="F191" s="20">
        <v>36</v>
      </c>
      <c r="M191" s="20" t="s">
        <v>1248</v>
      </c>
      <c r="P191" s="19" t="s">
        <v>223</v>
      </c>
      <c r="Q191" s="19" t="s">
        <v>223</v>
      </c>
    </row>
    <row r="192" spans="1:18">
      <c r="A192" s="20">
        <f t="shared" si="3"/>
        <v>187</v>
      </c>
      <c r="B192" s="19" t="s">
        <v>16</v>
      </c>
      <c r="C192" s="19" t="s">
        <v>528</v>
      </c>
      <c r="F192" s="20">
        <v>16</v>
      </c>
    </row>
    <row r="193" spans="1:18">
      <c r="A193" s="20">
        <f t="shared" si="3"/>
        <v>188</v>
      </c>
      <c r="B193" s="19" t="s">
        <v>16</v>
      </c>
      <c r="C193" s="19" t="s">
        <v>531</v>
      </c>
      <c r="F193" s="20">
        <v>17</v>
      </c>
      <c r="M193" s="20" t="s">
        <v>1248</v>
      </c>
      <c r="P193" s="19" t="s">
        <v>536</v>
      </c>
      <c r="Q193" s="19" t="s">
        <v>537</v>
      </c>
    </row>
    <row r="194" spans="1:18">
      <c r="A194" s="20">
        <f t="shared" si="3"/>
        <v>189</v>
      </c>
      <c r="B194" s="19" t="s">
        <v>16</v>
      </c>
      <c r="C194" s="19" t="s">
        <v>532</v>
      </c>
      <c r="F194" s="20">
        <v>5</v>
      </c>
    </row>
    <row r="195" spans="1:18">
      <c r="A195" s="20">
        <f t="shared" si="3"/>
        <v>190</v>
      </c>
      <c r="B195" s="19" t="s">
        <v>16</v>
      </c>
      <c r="C195" s="19" t="s">
        <v>533</v>
      </c>
      <c r="F195" s="20">
        <v>15</v>
      </c>
      <c r="M195" s="20" t="s">
        <v>1248</v>
      </c>
      <c r="P195" s="19" t="s">
        <v>538</v>
      </c>
      <c r="Q195" s="19" t="s">
        <v>539</v>
      </c>
      <c r="R195" s="19" t="s">
        <v>72</v>
      </c>
    </row>
    <row r="196" spans="1:18">
      <c r="A196" s="20">
        <f t="shared" si="3"/>
        <v>191</v>
      </c>
      <c r="B196" s="19" t="s">
        <v>16</v>
      </c>
      <c r="C196" s="19" t="s">
        <v>534</v>
      </c>
      <c r="F196" s="20">
        <v>3</v>
      </c>
      <c r="M196" s="20" t="s">
        <v>1248</v>
      </c>
      <c r="P196" s="19" t="s">
        <v>540</v>
      </c>
    </row>
    <row r="197" spans="1:18">
      <c r="A197" s="20">
        <f t="shared" si="3"/>
        <v>192</v>
      </c>
      <c r="B197" s="19" t="s">
        <v>16</v>
      </c>
      <c r="C197" s="19" t="s">
        <v>535</v>
      </c>
      <c r="F197" s="20">
        <v>25</v>
      </c>
      <c r="M197" s="20" t="s">
        <v>1248</v>
      </c>
      <c r="P197" s="19" t="s">
        <v>541</v>
      </c>
      <c r="Q197" s="19" t="s">
        <v>541</v>
      </c>
      <c r="R197" s="19" t="s">
        <v>541</v>
      </c>
    </row>
    <row r="198" spans="1:18">
      <c r="A198" s="20">
        <f t="shared" si="3"/>
        <v>193</v>
      </c>
      <c r="B198" s="19" t="s">
        <v>16</v>
      </c>
      <c r="C198" s="19" t="s">
        <v>542</v>
      </c>
      <c r="F198" s="20">
        <v>6</v>
      </c>
    </row>
    <row r="199" spans="1:18">
      <c r="A199" s="20">
        <f t="shared" si="3"/>
        <v>194</v>
      </c>
      <c r="B199" s="19" t="s">
        <v>16</v>
      </c>
      <c r="C199" s="19" t="s">
        <v>543</v>
      </c>
      <c r="F199" s="20">
        <v>26</v>
      </c>
      <c r="M199" s="20" t="s">
        <v>1248</v>
      </c>
      <c r="P199" s="19" t="s">
        <v>215</v>
      </c>
    </row>
    <row r="200" spans="1:18">
      <c r="A200" s="20">
        <f t="shared" si="3"/>
        <v>195</v>
      </c>
      <c r="B200" s="19" t="s">
        <v>16</v>
      </c>
      <c r="C200" s="19" t="s">
        <v>544</v>
      </c>
      <c r="F200" s="20">
        <v>1</v>
      </c>
    </row>
    <row r="201" spans="1:18">
      <c r="A201" s="20">
        <f t="shared" si="3"/>
        <v>196</v>
      </c>
      <c r="B201" s="19" t="s">
        <v>16</v>
      </c>
      <c r="C201" s="19" t="s">
        <v>545</v>
      </c>
      <c r="F201" s="20">
        <v>29</v>
      </c>
    </row>
    <row r="202" spans="1:18">
      <c r="A202" s="20">
        <f t="shared" si="3"/>
        <v>197</v>
      </c>
      <c r="B202" s="19" t="s">
        <v>16</v>
      </c>
      <c r="C202" s="19" t="s">
        <v>546</v>
      </c>
      <c r="F202" s="20">
        <v>6</v>
      </c>
      <c r="M202" s="20" t="s">
        <v>1248</v>
      </c>
      <c r="P202" s="19" t="s">
        <v>484</v>
      </c>
    </row>
    <row r="203" spans="1:18">
      <c r="A203" s="20">
        <f t="shared" si="3"/>
        <v>198</v>
      </c>
      <c r="B203" s="19" t="s">
        <v>16</v>
      </c>
      <c r="C203" s="19" t="s">
        <v>547</v>
      </c>
      <c r="F203" s="20">
        <v>6</v>
      </c>
      <c r="M203" s="20" t="s">
        <v>1248</v>
      </c>
      <c r="P203" s="19" t="s">
        <v>551</v>
      </c>
    </row>
    <row r="204" spans="1:18">
      <c r="A204" s="20">
        <f t="shared" si="3"/>
        <v>199</v>
      </c>
      <c r="B204" s="19" t="s">
        <v>16</v>
      </c>
      <c r="C204" s="19" t="s">
        <v>548</v>
      </c>
      <c r="F204" s="20">
        <v>3</v>
      </c>
    </row>
    <row r="205" spans="1:18">
      <c r="A205" s="20">
        <f t="shared" si="3"/>
        <v>200</v>
      </c>
      <c r="B205" s="19" t="s">
        <v>16</v>
      </c>
      <c r="C205" s="19" t="s">
        <v>549</v>
      </c>
      <c r="F205" s="20">
        <v>21</v>
      </c>
      <c r="M205" s="20" t="s">
        <v>1248</v>
      </c>
      <c r="P205" s="19" t="s">
        <v>53</v>
      </c>
      <c r="Q205" s="19" t="s">
        <v>53</v>
      </c>
      <c r="R205" s="19" t="s">
        <v>552</v>
      </c>
    </row>
    <row r="206" spans="1:18">
      <c r="A206" s="20">
        <f t="shared" si="3"/>
        <v>201</v>
      </c>
      <c r="B206" s="19" t="s">
        <v>16</v>
      </c>
      <c r="C206" s="19" t="s">
        <v>550</v>
      </c>
      <c r="F206" s="20">
        <v>12</v>
      </c>
      <c r="M206" s="20" t="s">
        <v>1248</v>
      </c>
      <c r="P206" s="19" t="s">
        <v>553</v>
      </c>
    </row>
    <row r="207" spans="1:18">
      <c r="A207" s="20">
        <f t="shared" si="3"/>
        <v>202</v>
      </c>
      <c r="B207" s="19" t="s">
        <v>16</v>
      </c>
      <c r="C207" s="19" t="s">
        <v>554</v>
      </c>
      <c r="F207" s="20">
        <v>20</v>
      </c>
      <c r="M207" s="20" t="s">
        <v>1248</v>
      </c>
      <c r="P207" s="19" t="s">
        <v>85</v>
      </c>
      <c r="Q207" s="19" t="s">
        <v>85</v>
      </c>
      <c r="R207" s="19" t="s">
        <v>122</v>
      </c>
    </row>
    <row r="208" spans="1:18">
      <c r="A208" s="20">
        <f t="shared" si="3"/>
        <v>203</v>
      </c>
      <c r="B208" s="19" t="s">
        <v>16</v>
      </c>
      <c r="C208" s="19" t="s">
        <v>555</v>
      </c>
      <c r="F208" s="20">
        <v>6</v>
      </c>
    </row>
    <row r="209" spans="1:19">
      <c r="A209" s="20">
        <f t="shared" si="3"/>
        <v>204</v>
      </c>
      <c r="B209" s="19" t="s">
        <v>16</v>
      </c>
      <c r="C209" s="19" t="s">
        <v>556</v>
      </c>
      <c r="F209" s="20">
        <v>21</v>
      </c>
      <c r="M209" s="20" t="s">
        <v>1248</v>
      </c>
      <c r="P209" s="19" t="s">
        <v>110</v>
      </c>
      <c r="Q209" s="19" t="s">
        <v>216</v>
      </c>
      <c r="R209" s="19" t="s">
        <v>490</v>
      </c>
    </row>
    <row r="210" spans="1:19">
      <c r="A210" s="20">
        <f t="shared" si="3"/>
        <v>205</v>
      </c>
      <c r="B210" s="19" t="s">
        <v>16</v>
      </c>
      <c r="C210" s="19" t="s">
        <v>557</v>
      </c>
      <c r="F210" s="20">
        <v>8</v>
      </c>
    </row>
    <row r="211" spans="1:19">
      <c r="A211" s="20">
        <f t="shared" si="3"/>
        <v>206</v>
      </c>
      <c r="B211" s="19" t="s">
        <v>16</v>
      </c>
      <c r="C211" s="19" t="s">
        <v>561</v>
      </c>
      <c r="F211" s="20">
        <v>22</v>
      </c>
      <c r="M211" s="20" t="s">
        <v>1248</v>
      </c>
      <c r="P211" s="19" t="s">
        <v>240</v>
      </c>
      <c r="Q211" s="19" t="s">
        <v>558</v>
      </c>
      <c r="R211" s="19" t="s">
        <v>559</v>
      </c>
      <c r="S211" s="19" t="s">
        <v>560</v>
      </c>
    </row>
    <row r="212" spans="1:19">
      <c r="A212" s="20">
        <f t="shared" si="3"/>
        <v>207</v>
      </c>
      <c r="B212" s="19" t="s">
        <v>16</v>
      </c>
      <c r="C212" s="19" t="s">
        <v>562</v>
      </c>
      <c r="F212" s="20">
        <v>3</v>
      </c>
    </row>
    <row r="213" spans="1:19">
      <c r="A213" s="20">
        <f t="shared" si="3"/>
        <v>208</v>
      </c>
      <c r="B213" s="19" t="s">
        <v>16</v>
      </c>
      <c r="C213" s="19" t="s">
        <v>563</v>
      </c>
      <c r="F213" s="20">
        <v>27</v>
      </c>
      <c r="M213" s="20" t="s">
        <v>1248</v>
      </c>
      <c r="P213" s="19" t="s">
        <v>565</v>
      </c>
      <c r="Q213" s="19" t="s">
        <v>529</v>
      </c>
      <c r="R213" s="19" t="s">
        <v>529</v>
      </c>
      <c r="S213" s="19" t="s">
        <v>529</v>
      </c>
    </row>
    <row r="214" spans="1:19">
      <c r="A214" s="20">
        <f t="shared" si="3"/>
        <v>209</v>
      </c>
      <c r="B214" s="19" t="s">
        <v>16</v>
      </c>
      <c r="C214" s="19" t="s">
        <v>564</v>
      </c>
      <c r="F214" s="20">
        <v>3</v>
      </c>
    </row>
    <row r="215" spans="1:19">
      <c r="A215" s="20">
        <f t="shared" si="3"/>
        <v>210</v>
      </c>
      <c r="B215" s="19" t="s">
        <v>16</v>
      </c>
      <c r="C215" s="19" t="s">
        <v>566</v>
      </c>
      <c r="F215" s="20">
        <v>43</v>
      </c>
      <c r="M215" s="20" t="s">
        <v>1248</v>
      </c>
      <c r="P215" s="19" t="s">
        <v>453</v>
      </c>
    </row>
    <row r="216" spans="1:19">
      <c r="A216" s="20">
        <f t="shared" si="3"/>
        <v>211</v>
      </c>
      <c r="B216" s="19" t="s">
        <v>16</v>
      </c>
      <c r="C216" s="19" t="s">
        <v>567</v>
      </c>
      <c r="F216" s="20">
        <v>3</v>
      </c>
    </row>
    <row r="217" spans="1:19">
      <c r="A217" s="20">
        <f t="shared" si="3"/>
        <v>212</v>
      </c>
      <c r="B217" s="19" t="s">
        <v>16</v>
      </c>
      <c r="C217" s="19" t="s">
        <v>568</v>
      </c>
      <c r="F217" s="20">
        <v>41</v>
      </c>
      <c r="M217" s="20" t="s">
        <v>1248</v>
      </c>
      <c r="P217" s="19" t="s">
        <v>220</v>
      </c>
    </row>
    <row r="218" spans="1:19">
      <c r="A218" s="20">
        <f t="shared" si="3"/>
        <v>213</v>
      </c>
      <c r="B218" s="19" t="s">
        <v>16</v>
      </c>
      <c r="C218" s="19" t="s">
        <v>569</v>
      </c>
      <c r="F218" s="20">
        <v>10</v>
      </c>
    </row>
    <row r="219" spans="1:19">
      <c r="A219" s="20">
        <f t="shared" si="3"/>
        <v>214</v>
      </c>
      <c r="B219" s="19" t="s">
        <v>16</v>
      </c>
      <c r="C219" s="19" t="s">
        <v>570</v>
      </c>
      <c r="F219" s="20">
        <v>22</v>
      </c>
      <c r="M219" s="20" t="s">
        <v>1248</v>
      </c>
      <c r="P219" s="19" t="s">
        <v>205</v>
      </c>
      <c r="Q219" s="19" t="s">
        <v>205</v>
      </c>
    </row>
    <row r="220" spans="1:19">
      <c r="A220" s="20">
        <f t="shared" si="3"/>
        <v>215</v>
      </c>
      <c r="B220" s="19" t="s">
        <v>16</v>
      </c>
      <c r="C220" s="19" t="s">
        <v>571</v>
      </c>
      <c r="F220" s="20">
        <v>6</v>
      </c>
    </row>
    <row r="221" spans="1:19">
      <c r="A221" s="20">
        <f t="shared" si="3"/>
        <v>216</v>
      </c>
      <c r="B221" s="19" t="s">
        <v>16</v>
      </c>
      <c r="C221" s="19" t="s">
        <v>572</v>
      </c>
      <c r="F221" s="20">
        <v>9</v>
      </c>
      <c r="M221" s="20" t="s">
        <v>1248</v>
      </c>
      <c r="P221" s="19" t="s">
        <v>53</v>
      </c>
      <c r="Q221" s="19" t="s">
        <v>53</v>
      </c>
    </row>
    <row r="222" spans="1:19">
      <c r="A222" s="20">
        <f t="shared" si="3"/>
        <v>217</v>
      </c>
      <c r="B222" s="19" t="s">
        <v>16</v>
      </c>
      <c r="C222" s="19" t="s">
        <v>573</v>
      </c>
      <c r="F222" s="20">
        <v>2</v>
      </c>
    </row>
    <row r="223" spans="1:19">
      <c r="A223" s="20">
        <f t="shared" si="3"/>
        <v>218</v>
      </c>
      <c r="B223" s="19" t="s">
        <v>16</v>
      </c>
      <c r="C223" s="19" t="s">
        <v>574</v>
      </c>
      <c r="F223" s="20">
        <v>22</v>
      </c>
      <c r="M223" s="20" t="s">
        <v>1248</v>
      </c>
      <c r="P223" s="19" t="s">
        <v>578</v>
      </c>
      <c r="Q223" s="19" t="s">
        <v>134</v>
      </c>
    </row>
    <row r="224" spans="1:19">
      <c r="A224" s="20">
        <f t="shared" si="3"/>
        <v>219</v>
      </c>
      <c r="B224" s="19" t="s">
        <v>16</v>
      </c>
      <c r="C224" s="19" t="s">
        <v>575</v>
      </c>
      <c r="F224" s="20">
        <v>7</v>
      </c>
    </row>
    <row r="225" spans="1:19">
      <c r="A225" s="20">
        <f t="shared" si="3"/>
        <v>220</v>
      </c>
      <c r="B225" s="19" t="s">
        <v>16</v>
      </c>
      <c r="C225" s="19" t="s">
        <v>576</v>
      </c>
      <c r="F225" s="20">
        <v>36</v>
      </c>
      <c r="M225" s="20" t="s">
        <v>1248</v>
      </c>
      <c r="P225" s="19" t="s">
        <v>541</v>
      </c>
      <c r="Q225" s="19" t="s">
        <v>541</v>
      </c>
    </row>
    <row r="226" spans="1:19">
      <c r="A226" s="20">
        <f t="shared" si="3"/>
        <v>221</v>
      </c>
      <c r="B226" s="19" t="s">
        <v>16</v>
      </c>
      <c r="C226" s="19" t="s">
        <v>577</v>
      </c>
      <c r="F226" s="20">
        <v>5</v>
      </c>
    </row>
    <row r="227" spans="1:19">
      <c r="A227" s="20">
        <f t="shared" si="3"/>
        <v>222</v>
      </c>
      <c r="B227" s="19" t="s">
        <v>16</v>
      </c>
      <c r="C227" s="19" t="s">
        <v>579</v>
      </c>
      <c r="F227" s="20">
        <v>18</v>
      </c>
      <c r="M227" s="20" t="s">
        <v>1248</v>
      </c>
      <c r="P227" s="19" t="s">
        <v>584</v>
      </c>
    </row>
    <row r="228" spans="1:19">
      <c r="A228" s="20">
        <f t="shared" si="3"/>
        <v>223</v>
      </c>
      <c r="B228" s="19" t="s">
        <v>16</v>
      </c>
      <c r="C228" s="19" t="s">
        <v>580</v>
      </c>
      <c r="F228" s="20">
        <v>3</v>
      </c>
    </row>
    <row r="229" spans="1:19">
      <c r="A229" s="20">
        <f t="shared" ref="A229:A292" si="4">A228+1</f>
        <v>224</v>
      </c>
      <c r="B229" s="19" t="s">
        <v>16</v>
      </c>
      <c r="C229" s="19" t="s">
        <v>581</v>
      </c>
      <c r="F229" s="20">
        <v>31</v>
      </c>
      <c r="M229" s="20" t="s">
        <v>1248</v>
      </c>
      <c r="P229" s="19" t="s">
        <v>585</v>
      </c>
      <c r="Q229" s="19" t="s">
        <v>586</v>
      </c>
      <c r="R229" s="19" t="s">
        <v>585</v>
      </c>
    </row>
    <row r="230" spans="1:19">
      <c r="A230" s="20">
        <f t="shared" si="4"/>
        <v>225</v>
      </c>
      <c r="B230" s="19" t="s">
        <v>16</v>
      </c>
      <c r="C230" s="19" t="s">
        <v>582</v>
      </c>
      <c r="F230" s="20">
        <v>12</v>
      </c>
    </row>
    <row r="231" spans="1:19">
      <c r="A231" s="20">
        <f t="shared" si="4"/>
        <v>226</v>
      </c>
      <c r="B231" s="19" t="s">
        <v>16</v>
      </c>
      <c r="C231" s="19" t="s">
        <v>583</v>
      </c>
      <c r="F231" s="20">
        <v>11</v>
      </c>
      <c r="M231" s="20" t="s">
        <v>1248</v>
      </c>
      <c r="P231" s="19" t="s">
        <v>587</v>
      </c>
    </row>
    <row r="232" spans="1:19">
      <c r="A232" s="20">
        <f t="shared" si="4"/>
        <v>227</v>
      </c>
      <c r="B232" s="19" t="s">
        <v>16</v>
      </c>
      <c r="C232" s="19" t="s">
        <v>591</v>
      </c>
      <c r="F232" s="20">
        <v>16</v>
      </c>
    </row>
    <row r="233" spans="1:19">
      <c r="A233" s="20">
        <f t="shared" si="4"/>
        <v>228</v>
      </c>
      <c r="B233" s="19" t="s">
        <v>16</v>
      </c>
      <c r="C233" s="19" t="s">
        <v>592</v>
      </c>
      <c r="F233" s="20">
        <v>11</v>
      </c>
      <c r="M233" s="20" t="s">
        <v>1248</v>
      </c>
      <c r="P233" s="19" t="s">
        <v>588</v>
      </c>
      <c r="Q233" s="19" t="s">
        <v>589</v>
      </c>
      <c r="R233" s="19" t="s">
        <v>590</v>
      </c>
      <c r="S233" s="19" t="s">
        <v>216</v>
      </c>
    </row>
    <row r="234" spans="1:19">
      <c r="A234" s="20">
        <f t="shared" si="4"/>
        <v>229</v>
      </c>
      <c r="B234" s="19" t="s">
        <v>16</v>
      </c>
      <c r="C234" s="19" t="s">
        <v>593</v>
      </c>
      <c r="F234" s="20">
        <v>4</v>
      </c>
    </row>
    <row r="235" spans="1:19">
      <c r="A235" s="20">
        <f t="shared" si="4"/>
        <v>230</v>
      </c>
      <c r="B235" s="19" t="s">
        <v>16</v>
      </c>
      <c r="C235" s="19" t="s">
        <v>594</v>
      </c>
      <c r="F235" s="20">
        <v>22</v>
      </c>
      <c r="M235" s="20" t="s">
        <v>1248</v>
      </c>
      <c r="P235" s="19" t="s">
        <v>81</v>
      </c>
    </row>
    <row r="236" spans="1:19">
      <c r="A236" s="20">
        <f t="shared" si="4"/>
        <v>231</v>
      </c>
      <c r="B236" s="19" t="s">
        <v>16</v>
      </c>
      <c r="C236" s="19" t="s">
        <v>595</v>
      </c>
      <c r="F236" s="20">
        <v>2</v>
      </c>
    </row>
    <row r="237" spans="1:19">
      <c r="A237" s="20">
        <f t="shared" si="4"/>
        <v>232</v>
      </c>
      <c r="B237" s="19" t="s">
        <v>16</v>
      </c>
      <c r="C237" s="19" t="s">
        <v>596</v>
      </c>
      <c r="F237" s="20">
        <v>35</v>
      </c>
      <c r="M237" s="20" t="s">
        <v>1248</v>
      </c>
      <c r="P237" s="19" t="s">
        <v>602</v>
      </c>
    </row>
    <row r="238" spans="1:19">
      <c r="A238" s="20">
        <f t="shared" si="4"/>
        <v>233</v>
      </c>
      <c r="B238" s="19" t="s">
        <v>16</v>
      </c>
      <c r="C238" s="19" t="s">
        <v>597</v>
      </c>
      <c r="F238" s="20">
        <v>20</v>
      </c>
    </row>
    <row r="239" spans="1:19">
      <c r="A239" s="20">
        <f t="shared" si="4"/>
        <v>234</v>
      </c>
      <c r="B239" s="19" t="s">
        <v>16</v>
      </c>
      <c r="C239" s="19" t="s">
        <v>598</v>
      </c>
      <c r="F239" s="20">
        <v>15</v>
      </c>
      <c r="M239" s="20" t="s">
        <v>1248</v>
      </c>
      <c r="P239" s="19" t="s">
        <v>53</v>
      </c>
    </row>
    <row r="240" spans="1:19">
      <c r="A240" s="20">
        <f t="shared" si="4"/>
        <v>235</v>
      </c>
      <c r="B240" s="19" t="s">
        <v>16</v>
      </c>
      <c r="C240" s="19" t="s">
        <v>599</v>
      </c>
      <c r="F240" s="20">
        <v>1</v>
      </c>
    </row>
    <row r="241" spans="1:18">
      <c r="A241" s="20">
        <f t="shared" si="4"/>
        <v>236</v>
      </c>
      <c r="B241" s="19" t="s">
        <v>16</v>
      </c>
      <c r="C241" s="19" t="s">
        <v>600</v>
      </c>
      <c r="F241" s="20">
        <v>14</v>
      </c>
      <c r="M241" s="20" t="s">
        <v>1248</v>
      </c>
      <c r="P241" s="19" t="s">
        <v>463</v>
      </c>
    </row>
    <row r="242" spans="1:18">
      <c r="A242" s="20">
        <f t="shared" si="4"/>
        <v>237</v>
      </c>
      <c r="B242" s="19" t="s">
        <v>16</v>
      </c>
      <c r="C242" s="19" t="s">
        <v>601</v>
      </c>
      <c r="F242" s="20">
        <v>5</v>
      </c>
    </row>
    <row r="243" spans="1:18">
      <c r="A243" s="20">
        <f t="shared" si="4"/>
        <v>238</v>
      </c>
      <c r="B243" s="19" t="s">
        <v>16</v>
      </c>
      <c r="C243" s="19" t="s">
        <v>604</v>
      </c>
      <c r="F243" s="20">
        <v>22</v>
      </c>
      <c r="M243" s="20" t="s">
        <v>1248</v>
      </c>
      <c r="P243" s="19" t="s">
        <v>603</v>
      </c>
    </row>
    <row r="244" spans="1:18">
      <c r="A244" s="20">
        <f t="shared" si="4"/>
        <v>239</v>
      </c>
      <c r="B244" s="19" t="s">
        <v>16</v>
      </c>
      <c r="C244" s="19" t="s">
        <v>605</v>
      </c>
      <c r="F244" s="20">
        <v>3</v>
      </c>
    </row>
    <row r="245" spans="1:18">
      <c r="A245" s="20">
        <f t="shared" si="4"/>
        <v>240</v>
      </c>
      <c r="B245" s="19" t="s">
        <v>16</v>
      </c>
      <c r="C245" s="19" t="s">
        <v>606</v>
      </c>
      <c r="F245" s="20">
        <v>16</v>
      </c>
      <c r="M245" s="20" t="s">
        <v>1248</v>
      </c>
      <c r="P245" s="19" t="s">
        <v>139</v>
      </c>
    </row>
    <row r="246" spans="1:18">
      <c r="A246" s="20">
        <f t="shared" si="4"/>
        <v>241</v>
      </c>
      <c r="B246" s="19" t="s">
        <v>16</v>
      </c>
      <c r="C246" s="19" t="s">
        <v>607</v>
      </c>
      <c r="F246" s="20">
        <v>5</v>
      </c>
    </row>
    <row r="247" spans="1:18">
      <c r="A247" s="20">
        <f t="shared" si="4"/>
        <v>242</v>
      </c>
      <c r="B247" s="19" t="s">
        <v>16</v>
      </c>
      <c r="C247" s="19" t="s">
        <v>608</v>
      </c>
      <c r="F247" s="20">
        <v>11</v>
      </c>
      <c r="M247" s="20" t="s">
        <v>1248</v>
      </c>
      <c r="P247" s="19" t="s">
        <v>197</v>
      </c>
    </row>
    <row r="248" spans="1:18">
      <c r="A248" s="20">
        <f t="shared" si="4"/>
        <v>243</v>
      </c>
      <c r="B248" s="19" t="s">
        <v>16</v>
      </c>
      <c r="C248" s="19" t="s">
        <v>609</v>
      </c>
      <c r="F248" s="20">
        <v>5</v>
      </c>
    </row>
    <row r="249" spans="1:18">
      <c r="A249" s="20">
        <f t="shared" si="4"/>
        <v>244</v>
      </c>
      <c r="B249" s="19" t="s">
        <v>16</v>
      </c>
      <c r="C249" s="19" t="s">
        <v>610</v>
      </c>
      <c r="F249" s="20">
        <v>24</v>
      </c>
      <c r="M249" s="20" t="s">
        <v>1248</v>
      </c>
      <c r="P249" s="19" t="s">
        <v>252</v>
      </c>
    </row>
    <row r="250" spans="1:18">
      <c r="A250" s="20">
        <f t="shared" si="4"/>
        <v>245</v>
      </c>
      <c r="B250" s="19" t="s">
        <v>16</v>
      </c>
      <c r="C250" s="19" t="s">
        <v>611</v>
      </c>
      <c r="F250" s="20">
        <v>2</v>
      </c>
    </row>
    <row r="251" spans="1:18">
      <c r="A251" s="20">
        <f t="shared" si="4"/>
        <v>246</v>
      </c>
      <c r="B251" s="19" t="s">
        <v>16</v>
      </c>
      <c r="C251" s="19" t="s">
        <v>612</v>
      </c>
      <c r="F251" s="20">
        <v>33</v>
      </c>
      <c r="M251" s="20" t="s">
        <v>1248</v>
      </c>
      <c r="P251" s="19" t="s">
        <v>541</v>
      </c>
      <c r="Q251" s="19" t="s">
        <v>617</v>
      </c>
      <c r="R251" s="19" t="s">
        <v>541</v>
      </c>
    </row>
    <row r="252" spans="1:18">
      <c r="A252" s="20">
        <f t="shared" si="4"/>
        <v>247</v>
      </c>
      <c r="B252" s="19" t="s">
        <v>16</v>
      </c>
      <c r="C252" s="19" t="s">
        <v>613</v>
      </c>
      <c r="F252" s="20">
        <v>9</v>
      </c>
    </row>
    <row r="253" spans="1:18">
      <c r="A253" s="20">
        <f t="shared" si="4"/>
        <v>248</v>
      </c>
      <c r="B253" s="19" t="s">
        <v>16</v>
      </c>
      <c r="C253" s="19" t="s">
        <v>614</v>
      </c>
      <c r="F253" s="20">
        <v>31</v>
      </c>
      <c r="M253" s="20" t="s">
        <v>1248</v>
      </c>
      <c r="P253" s="19" t="s">
        <v>220</v>
      </c>
    </row>
    <row r="254" spans="1:18">
      <c r="A254" s="20">
        <f t="shared" si="4"/>
        <v>249</v>
      </c>
      <c r="B254" s="19" t="s">
        <v>16</v>
      </c>
      <c r="C254" s="19" t="s">
        <v>615</v>
      </c>
      <c r="F254" s="20">
        <v>3</v>
      </c>
    </row>
    <row r="255" spans="1:18">
      <c r="A255" s="20">
        <f t="shared" si="4"/>
        <v>250</v>
      </c>
      <c r="B255" s="19" t="s">
        <v>16</v>
      </c>
      <c r="C255" s="19" t="s">
        <v>616</v>
      </c>
      <c r="F255" s="20">
        <v>37</v>
      </c>
      <c r="M255" s="20" t="s">
        <v>1248</v>
      </c>
      <c r="P255" s="19" t="s">
        <v>205</v>
      </c>
      <c r="Q255" s="19" t="s">
        <v>618</v>
      </c>
      <c r="R255" s="19" t="s">
        <v>619</v>
      </c>
    </row>
    <row r="256" spans="1:18">
      <c r="A256" s="20">
        <f t="shared" si="4"/>
        <v>251</v>
      </c>
      <c r="B256" s="19" t="s">
        <v>16</v>
      </c>
      <c r="C256" s="19" t="s">
        <v>624</v>
      </c>
      <c r="F256" s="20">
        <v>8</v>
      </c>
    </row>
    <row r="257" spans="1:19">
      <c r="A257" s="20">
        <f t="shared" si="4"/>
        <v>252</v>
      </c>
      <c r="B257" s="19" t="s">
        <v>16</v>
      </c>
      <c r="C257" s="19" t="s">
        <v>625</v>
      </c>
      <c r="F257" s="20">
        <v>25</v>
      </c>
      <c r="M257" s="20" t="s">
        <v>1248</v>
      </c>
      <c r="P257" s="19" t="s">
        <v>620</v>
      </c>
      <c r="Q257" s="19" t="s">
        <v>621</v>
      </c>
      <c r="R257" s="19" t="s">
        <v>622</v>
      </c>
      <c r="S257" s="19" t="s">
        <v>623</v>
      </c>
    </row>
    <row r="258" spans="1:19">
      <c r="A258" s="20">
        <f t="shared" si="4"/>
        <v>253</v>
      </c>
      <c r="B258" s="19" t="s">
        <v>16</v>
      </c>
      <c r="C258" s="19" t="s">
        <v>626</v>
      </c>
      <c r="F258" s="20">
        <v>8</v>
      </c>
    </row>
    <row r="259" spans="1:19">
      <c r="A259" s="20">
        <f t="shared" si="4"/>
        <v>254</v>
      </c>
      <c r="B259" s="19" t="s">
        <v>16</v>
      </c>
      <c r="C259" s="19" t="s">
        <v>627</v>
      </c>
      <c r="F259" s="20">
        <v>18</v>
      </c>
      <c r="M259" s="20" t="s">
        <v>1248</v>
      </c>
      <c r="P259" s="19" t="s">
        <v>454</v>
      </c>
      <c r="Q259" s="19" t="s">
        <v>633</v>
      </c>
      <c r="R259" s="19" t="s">
        <v>454</v>
      </c>
    </row>
    <row r="260" spans="1:19">
      <c r="A260" s="20">
        <f t="shared" si="4"/>
        <v>255</v>
      </c>
      <c r="B260" s="19" t="s">
        <v>16</v>
      </c>
      <c r="C260" s="19" t="s">
        <v>628</v>
      </c>
      <c r="F260" s="20">
        <v>2</v>
      </c>
    </row>
    <row r="261" spans="1:19">
      <c r="A261" s="20">
        <f t="shared" si="4"/>
        <v>256</v>
      </c>
      <c r="B261" s="19" t="s">
        <v>16</v>
      </c>
      <c r="C261" s="19" t="s">
        <v>629</v>
      </c>
      <c r="F261" s="20">
        <v>34</v>
      </c>
      <c r="M261" s="20" t="s">
        <v>1248</v>
      </c>
      <c r="P261" s="19" t="s">
        <v>634</v>
      </c>
    </row>
    <row r="262" spans="1:19">
      <c r="A262" s="20">
        <f t="shared" si="4"/>
        <v>257</v>
      </c>
      <c r="B262" s="19" t="s">
        <v>16</v>
      </c>
      <c r="C262" s="19" t="s">
        <v>630</v>
      </c>
      <c r="F262" s="20">
        <v>13</v>
      </c>
    </row>
    <row r="263" spans="1:19">
      <c r="A263" s="20">
        <f t="shared" si="4"/>
        <v>258</v>
      </c>
      <c r="B263" s="19" t="s">
        <v>16</v>
      </c>
      <c r="C263" s="19" t="s">
        <v>631</v>
      </c>
      <c r="F263" s="20">
        <v>31</v>
      </c>
      <c r="M263" s="20" t="s">
        <v>1248</v>
      </c>
      <c r="P263" s="19" t="s">
        <v>635</v>
      </c>
      <c r="Q263" s="19" t="s">
        <v>637</v>
      </c>
      <c r="R263" s="19" t="s">
        <v>636</v>
      </c>
    </row>
    <row r="264" spans="1:19">
      <c r="A264" s="20">
        <f t="shared" si="4"/>
        <v>259</v>
      </c>
      <c r="B264" s="19" t="s">
        <v>16</v>
      </c>
      <c r="C264" s="19" t="s">
        <v>632</v>
      </c>
      <c r="F264" s="20">
        <v>10</v>
      </c>
    </row>
    <row r="265" spans="1:19">
      <c r="A265" s="20">
        <f t="shared" si="4"/>
        <v>260</v>
      </c>
      <c r="B265" s="19" t="s">
        <v>16</v>
      </c>
      <c r="C265" s="19" t="s">
        <v>639</v>
      </c>
      <c r="F265" s="20">
        <v>16</v>
      </c>
      <c r="M265" s="20" t="s">
        <v>1248</v>
      </c>
      <c r="P265" s="19" t="s">
        <v>603</v>
      </c>
      <c r="Q265" s="19" t="s">
        <v>209</v>
      </c>
      <c r="R265" s="19" t="s">
        <v>638</v>
      </c>
    </row>
    <row r="266" spans="1:19">
      <c r="A266" s="20">
        <f t="shared" si="4"/>
        <v>261</v>
      </c>
      <c r="B266" s="19" t="s">
        <v>16</v>
      </c>
      <c r="C266" s="19" t="s">
        <v>640</v>
      </c>
      <c r="F266" s="20">
        <v>4</v>
      </c>
    </row>
    <row r="267" spans="1:19">
      <c r="A267" s="20">
        <f t="shared" si="4"/>
        <v>262</v>
      </c>
      <c r="B267" s="19" t="s">
        <v>16</v>
      </c>
      <c r="C267" s="19" t="s">
        <v>641</v>
      </c>
      <c r="F267" s="20">
        <v>26</v>
      </c>
      <c r="M267" s="20" t="s">
        <v>1248</v>
      </c>
      <c r="P267" s="19" t="s">
        <v>529</v>
      </c>
      <c r="Q267" s="19" t="s">
        <v>646</v>
      </c>
      <c r="R267" s="19" t="s">
        <v>139</v>
      </c>
    </row>
    <row r="268" spans="1:19">
      <c r="A268" s="20">
        <f t="shared" si="4"/>
        <v>263</v>
      </c>
      <c r="B268" s="19" t="s">
        <v>16</v>
      </c>
      <c r="C268" s="19" t="s">
        <v>642</v>
      </c>
      <c r="F268" s="20">
        <v>1</v>
      </c>
    </row>
    <row r="269" spans="1:19">
      <c r="A269" s="20">
        <f t="shared" si="4"/>
        <v>264</v>
      </c>
      <c r="B269" s="19" t="s">
        <v>16</v>
      </c>
      <c r="C269" s="19" t="s">
        <v>643</v>
      </c>
      <c r="F269" s="20">
        <v>18</v>
      </c>
      <c r="M269" s="20" t="s">
        <v>1248</v>
      </c>
      <c r="P269" s="19" t="s">
        <v>541</v>
      </c>
      <c r="Q269" s="19" t="s">
        <v>647</v>
      </c>
      <c r="R269" s="19" t="s">
        <v>541</v>
      </c>
      <c r="S269" s="19" t="s">
        <v>648</v>
      </c>
    </row>
    <row r="270" spans="1:19">
      <c r="A270" s="20">
        <f t="shared" si="4"/>
        <v>265</v>
      </c>
      <c r="B270" s="19" t="s">
        <v>16</v>
      </c>
      <c r="C270" s="19" t="s">
        <v>644</v>
      </c>
      <c r="F270" s="20">
        <v>1</v>
      </c>
    </row>
    <row r="271" spans="1:19">
      <c r="A271" s="20">
        <f t="shared" si="4"/>
        <v>266</v>
      </c>
      <c r="B271" s="19" t="s">
        <v>16</v>
      </c>
      <c r="C271" s="19" t="s">
        <v>645</v>
      </c>
      <c r="F271" s="20">
        <v>8</v>
      </c>
      <c r="M271" s="20" t="s">
        <v>1248</v>
      </c>
      <c r="P271" s="19" t="s">
        <v>85</v>
      </c>
      <c r="Q271" s="19" t="s">
        <v>654</v>
      </c>
      <c r="R271" s="19" t="s">
        <v>126</v>
      </c>
    </row>
    <row r="272" spans="1:19">
      <c r="A272" s="20">
        <f t="shared" si="4"/>
        <v>267</v>
      </c>
      <c r="B272" s="19" t="s">
        <v>16</v>
      </c>
      <c r="C272" s="19" t="s">
        <v>649</v>
      </c>
      <c r="F272" s="20">
        <v>2</v>
      </c>
    </row>
    <row r="273" spans="1:19">
      <c r="A273" s="20">
        <f t="shared" si="4"/>
        <v>268</v>
      </c>
      <c r="B273" s="19" t="s">
        <v>16</v>
      </c>
      <c r="C273" s="19" t="s">
        <v>650</v>
      </c>
      <c r="F273" s="20">
        <v>17</v>
      </c>
      <c r="M273" s="20" t="s">
        <v>1248</v>
      </c>
      <c r="P273" s="19" t="s">
        <v>481</v>
      </c>
      <c r="Q273" s="19" t="s">
        <v>647</v>
      </c>
      <c r="R273" s="19" t="s">
        <v>139</v>
      </c>
    </row>
    <row r="274" spans="1:19">
      <c r="A274" s="20">
        <f t="shared" si="4"/>
        <v>269</v>
      </c>
      <c r="B274" s="19" t="s">
        <v>16</v>
      </c>
      <c r="C274" s="19" t="s">
        <v>651</v>
      </c>
      <c r="F274" s="20">
        <v>0</v>
      </c>
      <c r="P274" s="19" t="s">
        <v>97</v>
      </c>
    </row>
    <row r="275" spans="1:19">
      <c r="A275" s="20">
        <f t="shared" si="4"/>
        <v>270</v>
      </c>
      <c r="B275" s="19" t="s">
        <v>16</v>
      </c>
      <c r="C275" s="19" t="s">
        <v>652</v>
      </c>
      <c r="F275" s="20">
        <v>33</v>
      </c>
      <c r="M275" s="20" t="s">
        <v>1248</v>
      </c>
      <c r="P275" s="19" t="s">
        <v>463</v>
      </c>
      <c r="Q275" s="19" t="s">
        <v>663</v>
      </c>
    </row>
    <row r="276" spans="1:19">
      <c r="A276" s="20">
        <f t="shared" si="4"/>
        <v>271</v>
      </c>
      <c r="B276" s="19" t="s">
        <v>16</v>
      </c>
      <c r="C276" s="19" t="s">
        <v>653</v>
      </c>
      <c r="F276" s="20">
        <v>10</v>
      </c>
      <c r="P276" s="19" t="s">
        <v>38</v>
      </c>
      <c r="Q276" s="19" t="s">
        <v>663</v>
      </c>
    </row>
    <row r="277" spans="1:19">
      <c r="A277" s="20">
        <f t="shared" si="4"/>
        <v>272</v>
      </c>
      <c r="B277" s="19" t="s">
        <v>16</v>
      </c>
      <c r="C277" s="19" t="s">
        <v>655</v>
      </c>
      <c r="F277" s="20">
        <v>34</v>
      </c>
      <c r="M277" s="20" t="s">
        <v>1248</v>
      </c>
      <c r="P277" s="19" t="s">
        <v>139</v>
      </c>
      <c r="Q277" s="19" t="s">
        <v>663</v>
      </c>
      <c r="R277" s="19" t="s">
        <v>453</v>
      </c>
      <c r="S277" s="19" t="s">
        <v>664</v>
      </c>
    </row>
    <row r="278" spans="1:19">
      <c r="A278" s="20">
        <f t="shared" si="4"/>
        <v>273</v>
      </c>
      <c r="B278" s="19" t="s">
        <v>16</v>
      </c>
      <c r="C278" s="19" t="s">
        <v>656</v>
      </c>
      <c r="F278" s="20">
        <v>16</v>
      </c>
    </row>
    <row r="279" spans="1:19">
      <c r="A279" s="20">
        <f t="shared" si="4"/>
        <v>274</v>
      </c>
      <c r="B279" s="19" t="s">
        <v>16</v>
      </c>
      <c r="C279" s="19" t="s">
        <v>657</v>
      </c>
      <c r="F279" s="20">
        <v>34</v>
      </c>
      <c r="M279" s="20" t="s">
        <v>1248</v>
      </c>
      <c r="P279" s="19" t="s">
        <v>41</v>
      </c>
    </row>
    <row r="280" spans="1:19">
      <c r="A280" s="20">
        <f t="shared" si="4"/>
        <v>275</v>
      </c>
      <c r="B280" s="19" t="s">
        <v>16</v>
      </c>
      <c r="C280" s="19" t="s">
        <v>658</v>
      </c>
      <c r="F280" s="20">
        <v>9</v>
      </c>
    </row>
    <row r="281" spans="1:19">
      <c r="A281" s="20">
        <f t="shared" si="4"/>
        <v>276</v>
      </c>
      <c r="B281" s="19" t="s">
        <v>16</v>
      </c>
      <c r="C281" s="19" t="s">
        <v>659</v>
      </c>
      <c r="F281" s="20">
        <v>41</v>
      </c>
      <c r="M281" s="20" t="s">
        <v>1248</v>
      </c>
      <c r="P281" s="19" t="s">
        <v>220</v>
      </c>
    </row>
    <row r="282" spans="1:19">
      <c r="A282" s="20">
        <f t="shared" si="4"/>
        <v>277</v>
      </c>
      <c r="B282" s="19" t="s">
        <v>16</v>
      </c>
      <c r="C282" s="19" t="s">
        <v>660</v>
      </c>
      <c r="F282" s="20">
        <v>16</v>
      </c>
    </row>
    <row r="283" spans="1:19">
      <c r="A283" s="20">
        <f t="shared" si="4"/>
        <v>278</v>
      </c>
      <c r="B283" s="19" t="s">
        <v>16</v>
      </c>
      <c r="C283" s="19" t="s">
        <v>661</v>
      </c>
      <c r="F283" s="20">
        <v>14</v>
      </c>
      <c r="M283" s="20" t="s">
        <v>1248</v>
      </c>
      <c r="P283" s="19" t="s">
        <v>72</v>
      </c>
      <c r="Q283" s="19" t="s">
        <v>53</v>
      </c>
      <c r="R283" s="19" t="s">
        <v>578</v>
      </c>
      <c r="S283" s="19" t="s">
        <v>654</v>
      </c>
    </row>
    <row r="284" spans="1:19">
      <c r="A284" s="20">
        <f t="shared" si="4"/>
        <v>279</v>
      </c>
      <c r="B284" s="19" t="s">
        <v>16</v>
      </c>
      <c r="C284" s="19" t="s">
        <v>662</v>
      </c>
      <c r="F284" s="20">
        <v>0</v>
      </c>
      <c r="P284" s="19" t="s">
        <v>97</v>
      </c>
    </row>
    <row r="285" spans="1:19">
      <c r="A285" s="20">
        <f t="shared" si="4"/>
        <v>280</v>
      </c>
      <c r="B285" s="19" t="s">
        <v>16</v>
      </c>
      <c r="C285" s="19" t="s">
        <v>665</v>
      </c>
      <c r="F285" s="20">
        <v>27</v>
      </c>
      <c r="M285" s="20" t="s">
        <v>1248</v>
      </c>
      <c r="P285" s="19" t="s">
        <v>453</v>
      </c>
      <c r="Q285" s="19" t="s">
        <v>453</v>
      </c>
      <c r="R285" s="19" t="s">
        <v>674</v>
      </c>
    </row>
    <row r="286" spans="1:19">
      <c r="A286" s="20">
        <f t="shared" si="4"/>
        <v>281</v>
      </c>
      <c r="B286" s="19" t="s">
        <v>16</v>
      </c>
      <c r="C286" s="19" t="s">
        <v>666</v>
      </c>
      <c r="F286" s="20">
        <v>3</v>
      </c>
    </row>
    <row r="287" spans="1:19">
      <c r="A287" s="20">
        <f t="shared" si="4"/>
        <v>282</v>
      </c>
      <c r="B287" s="19" t="s">
        <v>16</v>
      </c>
      <c r="C287" s="19" t="s">
        <v>667</v>
      </c>
      <c r="F287" s="20">
        <v>16</v>
      </c>
      <c r="M287" s="20" t="s">
        <v>1248</v>
      </c>
      <c r="P287" s="19" t="s">
        <v>541</v>
      </c>
      <c r="Q287" s="19" t="s">
        <v>675</v>
      </c>
      <c r="R287" s="19" t="s">
        <v>163</v>
      </c>
    </row>
    <row r="288" spans="1:19">
      <c r="A288" s="20">
        <f t="shared" si="4"/>
        <v>283</v>
      </c>
      <c r="B288" s="19" t="s">
        <v>16</v>
      </c>
      <c r="C288" s="19" t="s">
        <v>668</v>
      </c>
      <c r="F288" s="20">
        <v>5</v>
      </c>
    </row>
    <row r="289" spans="1:24">
      <c r="A289" s="20">
        <f t="shared" si="4"/>
        <v>284</v>
      </c>
      <c r="B289" s="19" t="s">
        <v>16</v>
      </c>
      <c r="C289" s="19" t="s">
        <v>669</v>
      </c>
      <c r="F289" s="20">
        <v>35</v>
      </c>
      <c r="M289" s="20" t="s">
        <v>1248</v>
      </c>
      <c r="P289" s="19" t="s">
        <v>676</v>
      </c>
      <c r="Q289" s="19" t="s">
        <v>677</v>
      </c>
      <c r="R289" s="19" t="s">
        <v>676</v>
      </c>
    </row>
    <row r="290" spans="1:24">
      <c r="A290" s="20">
        <f t="shared" si="4"/>
        <v>285</v>
      </c>
      <c r="B290" s="19" t="s">
        <v>16</v>
      </c>
      <c r="C290" s="19" t="s">
        <v>670</v>
      </c>
      <c r="F290" s="20">
        <v>3</v>
      </c>
    </row>
    <row r="291" spans="1:24">
      <c r="A291" s="20">
        <f t="shared" si="4"/>
        <v>286</v>
      </c>
      <c r="B291" s="19" t="s">
        <v>16</v>
      </c>
      <c r="C291" s="19" t="s">
        <v>671</v>
      </c>
      <c r="F291" s="20">
        <v>34</v>
      </c>
      <c r="M291" s="20" t="s">
        <v>1248</v>
      </c>
      <c r="P291" s="19" t="s">
        <v>541</v>
      </c>
      <c r="Q291" s="19" t="s">
        <v>81</v>
      </c>
    </row>
    <row r="292" spans="1:24">
      <c r="A292" s="20">
        <f t="shared" si="4"/>
        <v>287</v>
      </c>
      <c r="B292" s="19" t="s">
        <v>16</v>
      </c>
      <c r="C292" s="19" t="s">
        <v>672</v>
      </c>
      <c r="F292" s="20">
        <v>6</v>
      </c>
    </row>
    <row r="293" spans="1:24">
      <c r="A293" s="20">
        <f t="shared" ref="A293:A357" si="5">A292+1</f>
        <v>288</v>
      </c>
      <c r="B293" s="19" t="s">
        <v>16</v>
      </c>
      <c r="C293" s="19" t="s">
        <v>673</v>
      </c>
      <c r="F293" s="20">
        <v>34</v>
      </c>
      <c r="M293" s="20" t="s">
        <v>1248</v>
      </c>
      <c r="P293" s="19" t="s">
        <v>139</v>
      </c>
      <c r="Q293" s="19" t="s">
        <v>678</v>
      </c>
      <c r="R293" s="19" t="s">
        <v>53</v>
      </c>
      <c r="S293" s="19" t="s">
        <v>53</v>
      </c>
    </row>
    <row r="294" spans="1:24">
      <c r="A294" s="20">
        <f t="shared" si="5"/>
        <v>289</v>
      </c>
      <c r="B294" s="19" t="s">
        <v>16</v>
      </c>
      <c r="C294" s="19" t="s">
        <v>679</v>
      </c>
      <c r="F294" s="20">
        <v>5</v>
      </c>
      <c r="M294" s="20" t="s">
        <v>1248</v>
      </c>
      <c r="P294" s="19" t="s">
        <v>688</v>
      </c>
    </row>
    <row r="295" spans="1:24">
      <c r="A295" s="20">
        <f t="shared" si="5"/>
        <v>290</v>
      </c>
      <c r="B295" s="19" t="s">
        <v>16</v>
      </c>
      <c r="C295" s="19" t="s">
        <v>680</v>
      </c>
      <c r="F295" s="20">
        <v>33</v>
      </c>
      <c r="M295" s="20" t="s">
        <v>1248</v>
      </c>
      <c r="P295" s="19" t="s">
        <v>689</v>
      </c>
      <c r="Q295" s="19" t="s">
        <v>690</v>
      </c>
    </row>
    <row r="296" spans="1:24">
      <c r="A296" s="20">
        <f t="shared" si="5"/>
        <v>291</v>
      </c>
      <c r="B296" s="19" t="s">
        <v>16</v>
      </c>
      <c r="C296" s="19" t="s">
        <v>681</v>
      </c>
      <c r="F296" s="20">
        <v>14</v>
      </c>
    </row>
    <row r="297" spans="1:24">
      <c r="A297" s="20">
        <f t="shared" si="5"/>
        <v>292</v>
      </c>
      <c r="B297" s="19" t="s">
        <v>16</v>
      </c>
      <c r="C297" s="19" t="s">
        <v>682</v>
      </c>
      <c r="F297" s="20">
        <v>22</v>
      </c>
      <c r="M297" s="20" t="s">
        <v>1248</v>
      </c>
      <c r="P297" s="19" t="s">
        <v>691</v>
      </c>
      <c r="Q297" s="19" t="s">
        <v>692</v>
      </c>
    </row>
    <row r="298" spans="1:24">
      <c r="A298" s="20">
        <f t="shared" si="5"/>
        <v>293</v>
      </c>
      <c r="B298" s="19" t="s">
        <v>16</v>
      </c>
      <c r="C298" s="19" t="s">
        <v>683</v>
      </c>
      <c r="F298" s="20">
        <v>19</v>
      </c>
      <c r="Q298" s="19" t="s">
        <v>693</v>
      </c>
    </row>
    <row r="299" spans="1:24">
      <c r="A299" s="20">
        <f t="shared" si="5"/>
        <v>294</v>
      </c>
      <c r="B299" s="19" t="s">
        <v>16</v>
      </c>
      <c r="C299" s="19" t="s">
        <v>684</v>
      </c>
      <c r="F299" s="20">
        <v>24</v>
      </c>
      <c r="M299" s="20" t="s">
        <v>1248</v>
      </c>
      <c r="P299" s="19" t="s">
        <v>694</v>
      </c>
      <c r="Q299" s="19" t="s">
        <v>695</v>
      </c>
      <c r="R299" s="19" t="s">
        <v>696</v>
      </c>
      <c r="S299" s="19" t="s">
        <v>697</v>
      </c>
    </row>
    <row r="300" spans="1:24">
      <c r="A300" s="20">
        <f t="shared" si="5"/>
        <v>295</v>
      </c>
      <c r="B300" s="19" t="s">
        <v>16</v>
      </c>
      <c r="C300" s="19" t="s">
        <v>685</v>
      </c>
      <c r="F300" s="20">
        <v>9</v>
      </c>
    </row>
    <row r="301" spans="1:24">
      <c r="A301" s="20">
        <f t="shared" si="5"/>
        <v>296</v>
      </c>
      <c r="B301" s="19" t="s">
        <v>16</v>
      </c>
      <c r="C301" s="19" t="s">
        <v>686</v>
      </c>
      <c r="F301" s="20">
        <v>33</v>
      </c>
      <c r="M301" s="20" t="s">
        <v>1248</v>
      </c>
      <c r="P301" s="19" t="s">
        <v>46</v>
      </c>
      <c r="X301" s="19" t="s">
        <v>698</v>
      </c>
    </row>
    <row r="302" spans="1:24">
      <c r="A302" s="20">
        <f t="shared" si="5"/>
        <v>297</v>
      </c>
      <c r="B302" s="19" t="s">
        <v>16</v>
      </c>
      <c r="C302" s="19" t="s">
        <v>687</v>
      </c>
      <c r="F302" s="20">
        <v>2</v>
      </c>
    </row>
    <row r="303" spans="1:24">
      <c r="A303" s="20">
        <f t="shared" si="5"/>
        <v>298</v>
      </c>
      <c r="B303" s="19" t="s">
        <v>16</v>
      </c>
      <c r="C303" s="19" t="s">
        <v>700</v>
      </c>
      <c r="F303" s="20">
        <v>16</v>
      </c>
      <c r="P303" s="19" t="s">
        <v>699</v>
      </c>
    </row>
    <row r="304" spans="1:24">
      <c r="A304" s="20">
        <f t="shared" si="5"/>
        <v>299</v>
      </c>
      <c r="B304" s="19" t="s">
        <v>16</v>
      </c>
      <c r="C304" s="19" t="s">
        <v>701</v>
      </c>
      <c r="F304" s="20">
        <v>8</v>
      </c>
      <c r="X304" s="19" t="s">
        <v>708</v>
      </c>
    </row>
    <row r="305" spans="1:24">
      <c r="A305" s="20">
        <f t="shared" si="5"/>
        <v>300</v>
      </c>
      <c r="B305" s="19" t="s">
        <v>16</v>
      </c>
      <c r="C305" s="19" t="s">
        <v>702</v>
      </c>
      <c r="F305" s="20">
        <v>50</v>
      </c>
      <c r="P305" s="19" t="s">
        <v>709</v>
      </c>
      <c r="Q305" s="19" t="s">
        <v>709</v>
      </c>
    </row>
    <row r="306" spans="1:24">
      <c r="A306" s="20">
        <f t="shared" si="5"/>
        <v>301</v>
      </c>
      <c r="B306" s="19" t="s">
        <v>16</v>
      </c>
      <c r="C306" s="19" t="s">
        <v>703</v>
      </c>
      <c r="F306" s="20">
        <v>8</v>
      </c>
      <c r="P306" s="19" t="s">
        <v>709</v>
      </c>
      <c r="Q306" s="19" t="s">
        <v>53</v>
      </c>
    </row>
    <row r="307" spans="1:24">
      <c r="A307" s="20">
        <f t="shared" si="5"/>
        <v>302</v>
      </c>
      <c r="B307" s="19" t="s">
        <v>16</v>
      </c>
      <c r="C307" s="19" t="s">
        <v>704</v>
      </c>
      <c r="F307" s="20">
        <v>13</v>
      </c>
      <c r="M307" s="20" t="s">
        <v>1248</v>
      </c>
      <c r="P307" s="19" t="s">
        <v>710</v>
      </c>
      <c r="Q307" s="19" t="s">
        <v>53</v>
      </c>
      <c r="R307" s="19" t="s">
        <v>711</v>
      </c>
    </row>
    <row r="308" spans="1:24">
      <c r="A308" s="20">
        <f t="shared" si="5"/>
        <v>303</v>
      </c>
      <c r="B308" s="19" t="s">
        <v>16</v>
      </c>
      <c r="C308" s="19" t="s">
        <v>705</v>
      </c>
      <c r="F308" s="20">
        <v>23</v>
      </c>
      <c r="P308" s="19" t="s">
        <v>709</v>
      </c>
      <c r="Q308" s="19" t="s">
        <v>53</v>
      </c>
    </row>
    <row r="309" spans="1:24">
      <c r="A309" s="20">
        <f t="shared" si="5"/>
        <v>304</v>
      </c>
      <c r="B309" s="19" t="s">
        <v>16</v>
      </c>
      <c r="C309" s="19" t="s">
        <v>706</v>
      </c>
      <c r="F309" s="20">
        <v>12</v>
      </c>
      <c r="M309" s="20" t="s">
        <v>1248</v>
      </c>
      <c r="P309" s="19" t="s">
        <v>712</v>
      </c>
      <c r="Q309" s="19" t="s">
        <v>53</v>
      </c>
      <c r="R309" s="19" t="s">
        <v>216</v>
      </c>
      <c r="X309" s="19" t="s">
        <v>713</v>
      </c>
    </row>
    <row r="310" spans="1:24">
      <c r="A310" s="20">
        <f t="shared" si="5"/>
        <v>305</v>
      </c>
      <c r="B310" s="19" t="s">
        <v>16</v>
      </c>
      <c r="C310" s="19" t="s">
        <v>707</v>
      </c>
      <c r="F310" s="20">
        <v>9</v>
      </c>
      <c r="M310" s="20" t="s">
        <v>1248</v>
      </c>
      <c r="P310" s="19" t="s">
        <v>113</v>
      </c>
    </row>
    <row r="311" spans="1:24">
      <c r="A311" s="20">
        <f t="shared" si="5"/>
        <v>306</v>
      </c>
      <c r="B311" s="19" t="s">
        <v>16</v>
      </c>
      <c r="C311" s="19" t="s">
        <v>714</v>
      </c>
      <c r="F311" s="20">
        <v>30</v>
      </c>
      <c r="M311" s="20" t="s">
        <v>1248</v>
      </c>
      <c r="P311" s="19" t="s">
        <v>647</v>
      </c>
      <c r="Q311" s="19" t="s">
        <v>113</v>
      </c>
      <c r="R311" s="19" t="s">
        <v>82</v>
      </c>
    </row>
    <row r="312" spans="1:24">
      <c r="A312" s="20">
        <f t="shared" si="5"/>
        <v>307</v>
      </c>
      <c r="B312" s="19" t="s">
        <v>16</v>
      </c>
      <c r="C312" s="19" t="s">
        <v>715</v>
      </c>
      <c r="F312" s="20">
        <v>45</v>
      </c>
      <c r="M312" s="20" t="s">
        <v>1248</v>
      </c>
      <c r="P312" s="19" t="s">
        <v>113</v>
      </c>
    </row>
    <row r="313" spans="1:24">
      <c r="A313" s="20">
        <f t="shared" si="5"/>
        <v>308</v>
      </c>
      <c r="B313" s="19" t="s">
        <v>16</v>
      </c>
      <c r="C313" s="19" t="s">
        <v>716</v>
      </c>
      <c r="F313" s="20">
        <v>26</v>
      </c>
      <c r="M313" s="20" t="s">
        <v>1248</v>
      </c>
      <c r="P313" s="19" t="s">
        <v>58</v>
      </c>
      <c r="Q313" s="19" t="s">
        <v>40</v>
      </c>
      <c r="R313" s="19" t="s">
        <v>712</v>
      </c>
    </row>
    <row r="314" spans="1:24">
      <c r="A314" s="20">
        <f t="shared" si="5"/>
        <v>309</v>
      </c>
      <c r="B314" s="19" t="s">
        <v>16</v>
      </c>
      <c r="C314" s="19" t="s">
        <v>717</v>
      </c>
      <c r="F314" s="20">
        <v>32</v>
      </c>
      <c r="M314" s="20" t="s">
        <v>1248</v>
      </c>
      <c r="P314" s="19" t="s">
        <v>699</v>
      </c>
    </row>
    <row r="315" spans="1:24">
      <c r="A315" s="20">
        <f t="shared" si="5"/>
        <v>310</v>
      </c>
      <c r="B315" s="19" t="s">
        <v>16</v>
      </c>
      <c r="C315" s="19" t="s">
        <v>718</v>
      </c>
      <c r="F315" s="20">
        <v>37</v>
      </c>
      <c r="M315" s="20" t="s">
        <v>1248</v>
      </c>
      <c r="P315" s="19" t="s">
        <v>722</v>
      </c>
    </row>
    <row r="316" spans="1:24">
      <c r="A316" s="20">
        <f t="shared" si="5"/>
        <v>311</v>
      </c>
      <c r="B316" s="19" t="s">
        <v>16</v>
      </c>
      <c r="C316" s="19" t="s">
        <v>719</v>
      </c>
      <c r="F316" s="20">
        <v>26</v>
      </c>
      <c r="M316" s="20" t="s">
        <v>1248</v>
      </c>
      <c r="P316" s="19" t="s">
        <v>723</v>
      </c>
      <c r="Q316" s="19" t="s">
        <v>454</v>
      </c>
      <c r="R316" s="19" t="s">
        <v>724</v>
      </c>
    </row>
    <row r="317" spans="1:24">
      <c r="A317" s="20">
        <f t="shared" si="5"/>
        <v>312</v>
      </c>
      <c r="B317" s="19" t="s">
        <v>16</v>
      </c>
      <c r="C317" s="19" t="s">
        <v>720</v>
      </c>
      <c r="F317" s="20">
        <v>19</v>
      </c>
    </row>
    <row r="318" spans="1:24">
      <c r="A318" s="20">
        <f t="shared" si="5"/>
        <v>313</v>
      </c>
      <c r="B318" s="19" t="s">
        <v>16</v>
      </c>
      <c r="C318" s="19" t="s">
        <v>721</v>
      </c>
      <c r="F318" s="20">
        <v>32</v>
      </c>
    </row>
    <row r="319" spans="1:24">
      <c r="A319" s="20">
        <f t="shared" si="5"/>
        <v>314</v>
      </c>
      <c r="C319" s="19" t="s">
        <v>737</v>
      </c>
      <c r="P319" s="19" t="s">
        <v>738</v>
      </c>
    </row>
    <row r="320" spans="1:24" s="27" customFormat="1">
      <c r="A320" s="20">
        <f t="shared" si="5"/>
        <v>315</v>
      </c>
      <c r="B320" s="27" t="s">
        <v>314</v>
      </c>
      <c r="C320" s="27" t="s">
        <v>726</v>
      </c>
      <c r="F320" s="28">
        <v>0</v>
      </c>
      <c r="G320" s="28"/>
      <c r="H320" s="28"/>
      <c r="I320" s="49"/>
      <c r="J320" s="28"/>
      <c r="K320" s="16"/>
      <c r="L320" s="42"/>
      <c r="M320" s="28"/>
      <c r="N320" s="28"/>
      <c r="O320" s="28"/>
      <c r="P320" s="27" t="s">
        <v>253</v>
      </c>
      <c r="Q320" s="27" t="s">
        <v>254</v>
      </c>
    </row>
    <row r="321" spans="1:24">
      <c r="A321" s="20">
        <f t="shared" si="5"/>
        <v>316</v>
      </c>
      <c r="B321" s="19" t="s">
        <v>314</v>
      </c>
      <c r="C321" s="19" t="s">
        <v>727</v>
      </c>
      <c r="F321" s="20">
        <v>0</v>
      </c>
      <c r="P321" s="19" t="s">
        <v>255</v>
      </c>
    </row>
    <row r="322" spans="1:24">
      <c r="A322" s="20">
        <f t="shared" si="5"/>
        <v>317</v>
      </c>
      <c r="B322" s="19" t="s">
        <v>314</v>
      </c>
      <c r="C322" s="19" t="s">
        <v>728</v>
      </c>
      <c r="F322" s="20">
        <v>0</v>
      </c>
      <c r="P322" s="19" t="s">
        <v>734</v>
      </c>
    </row>
    <row r="323" spans="1:24">
      <c r="A323" s="20">
        <f t="shared" si="5"/>
        <v>318</v>
      </c>
      <c r="B323" s="19" t="s">
        <v>314</v>
      </c>
      <c r="C323" s="19" t="s">
        <v>729</v>
      </c>
      <c r="F323" s="20">
        <v>5</v>
      </c>
    </row>
    <row r="324" spans="1:24">
      <c r="A324" s="20">
        <f t="shared" si="5"/>
        <v>319</v>
      </c>
      <c r="B324" s="19" t="s">
        <v>314</v>
      </c>
      <c r="C324" s="19" t="s">
        <v>730</v>
      </c>
      <c r="F324" s="20">
        <v>15</v>
      </c>
      <c r="P324" s="19" t="s">
        <v>735</v>
      </c>
    </row>
    <row r="325" spans="1:24">
      <c r="A325" s="20">
        <f t="shared" si="5"/>
        <v>320</v>
      </c>
      <c r="B325" s="19" t="s">
        <v>314</v>
      </c>
      <c r="C325" s="19" t="s">
        <v>731</v>
      </c>
      <c r="F325" s="20">
        <v>44</v>
      </c>
      <c r="M325" s="20" t="s">
        <v>1248</v>
      </c>
      <c r="P325" s="19" t="s">
        <v>736</v>
      </c>
    </row>
    <row r="326" spans="1:24">
      <c r="A326" s="20">
        <f t="shared" si="5"/>
        <v>321</v>
      </c>
      <c r="B326" s="19" t="s">
        <v>314</v>
      </c>
      <c r="C326" s="19" t="s">
        <v>732</v>
      </c>
      <c r="F326" s="20">
        <v>17</v>
      </c>
      <c r="P326" s="19" t="s">
        <v>739</v>
      </c>
    </row>
    <row r="327" spans="1:24">
      <c r="A327" s="20">
        <f t="shared" si="5"/>
        <v>322</v>
      </c>
      <c r="B327" s="19" t="s">
        <v>314</v>
      </c>
      <c r="C327" s="19" t="s">
        <v>733</v>
      </c>
      <c r="F327" s="20">
        <v>13</v>
      </c>
      <c r="M327" s="20" t="s">
        <v>1248</v>
      </c>
      <c r="P327" s="19" t="s">
        <v>749</v>
      </c>
      <c r="Q327" s="19" t="s">
        <v>750</v>
      </c>
    </row>
    <row r="328" spans="1:24">
      <c r="A328" s="20">
        <f t="shared" si="5"/>
        <v>323</v>
      </c>
      <c r="B328" s="19" t="s">
        <v>314</v>
      </c>
      <c r="C328" s="19" t="s">
        <v>740</v>
      </c>
      <c r="F328" s="20">
        <v>20</v>
      </c>
      <c r="M328" s="20" t="s">
        <v>1248</v>
      </c>
      <c r="P328" s="19" t="s">
        <v>752</v>
      </c>
      <c r="Q328" s="19" t="s">
        <v>750</v>
      </c>
      <c r="R328" s="19" t="s">
        <v>751</v>
      </c>
    </row>
    <row r="329" spans="1:24">
      <c r="A329" s="20">
        <f t="shared" si="5"/>
        <v>324</v>
      </c>
      <c r="B329" s="19" t="s">
        <v>314</v>
      </c>
      <c r="C329" s="19" t="s">
        <v>741</v>
      </c>
      <c r="F329" s="20">
        <v>5</v>
      </c>
      <c r="P329" s="19" t="s">
        <v>753</v>
      </c>
      <c r="Q329" s="19" t="s">
        <v>647</v>
      </c>
      <c r="R329" s="19" t="s">
        <v>749</v>
      </c>
      <c r="S329" s="19" t="s">
        <v>517</v>
      </c>
      <c r="T329" s="19" t="s">
        <v>754</v>
      </c>
    </row>
    <row r="330" spans="1:24">
      <c r="A330" s="20">
        <f t="shared" si="5"/>
        <v>325</v>
      </c>
      <c r="B330" s="19" t="s">
        <v>314</v>
      </c>
      <c r="C330" s="19" t="s">
        <v>742</v>
      </c>
      <c r="F330" s="20">
        <v>7</v>
      </c>
      <c r="P330" s="19" t="s">
        <v>755</v>
      </c>
    </row>
    <row r="331" spans="1:24">
      <c r="A331" s="20">
        <f t="shared" si="5"/>
        <v>326</v>
      </c>
      <c r="B331" s="19" t="s">
        <v>314</v>
      </c>
      <c r="C331" s="19" t="s">
        <v>743</v>
      </c>
      <c r="F331" s="20">
        <v>28</v>
      </c>
      <c r="P331" s="19" t="s">
        <v>756</v>
      </c>
      <c r="Q331" s="19" t="s">
        <v>757</v>
      </c>
      <c r="R331" s="19" t="s">
        <v>758</v>
      </c>
      <c r="S331" s="19" t="s">
        <v>517</v>
      </c>
    </row>
    <row r="332" spans="1:24">
      <c r="A332" s="20">
        <f t="shared" si="5"/>
        <v>327</v>
      </c>
      <c r="B332" s="19" t="s">
        <v>314</v>
      </c>
      <c r="C332" s="19" t="s">
        <v>744</v>
      </c>
      <c r="F332" s="20">
        <v>17</v>
      </c>
      <c r="M332" s="20" t="s">
        <v>1248</v>
      </c>
      <c r="P332" s="19" t="s">
        <v>759</v>
      </c>
      <c r="Q332" s="19" t="s">
        <v>760</v>
      </c>
      <c r="R332" s="19" t="s">
        <v>760</v>
      </c>
      <c r="S332" s="19" t="s">
        <v>761</v>
      </c>
      <c r="T332" s="19" t="s">
        <v>765</v>
      </c>
    </row>
    <row r="333" spans="1:24">
      <c r="A333" s="20">
        <f t="shared" si="5"/>
        <v>328</v>
      </c>
      <c r="B333" s="19" t="s">
        <v>314</v>
      </c>
      <c r="C333" s="19" t="s">
        <v>745</v>
      </c>
      <c r="F333" s="20">
        <v>23</v>
      </c>
      <c r="M333" s="20" t="s">
        <v>1248</v>
      </c>
      <c r="P333" s="19" t="s">
        <v>762</v>
      </c>
      <c r="Q333" s="19" t="s">
        <v>763</v>
      </c>
      <c r="R333" s="19" t="s">
        <v>764</v>
      </c>
      <c r="S333" s="19" t="s">
        <v>766</v>
      </c>
      <c r="T333" s="19" t="s">
        <v>765</v>
      </c>
      <c r="X333" s="19" t="s">
        <v>767</v>
      </c>
    </row>
    <row r="334" spans="1:24">
      <c r="A334" s="20">
        <f t="shared" si="5"/>
        <v>329</v>
      </c>
      <c r="B334" s="19" t="s">
        <v>314</v>
      </c>
      <c r="C334" s="19" t="s">
        <v>746</v>
      </c>
      <c r="F334" s="20">
        <v>22</v>
      </c>
      <c r="M334" s="20" t="s">
        <v>1248</v>
      </c>
      <c r="P334" s="19" t="s">
        <v>768</v>
      </c>
      <c r="Q334" s="19" t="s">
        <v>769</v>
      </c>
      <c r="R334" s="19" t="s">
        <v>750</v>
      </c>
      <c r="X334" s="19" t="s">
        <v>770</v>
      </c>
    </row>
    <row r="335" spans="1:24">
      <c r="A335" s="20">
        <f t="shared" si="5"/>
        <v>330</v>
      </c>
      <c r="B335" s="19" t="s">
        <v>314</v>
      </c>
      <c r="C335" s="19" t="s">
        <v>747</v>
      </c>
      <c r="F335" s="20">
        <v>24</v>
      </c>
      <c r="M335" s="20" t="s">
        <v>1248</v>
      </c>
      <c r="P335" s="19" t="s">
        <v>771</v>
      </c>
      <c r="Q335" s="19" t="s">
        <v>772</v>
      </c>
      <c r="X335" s="19" t="s">
        <v>773</v>
      </c>
    </row>
    <row r="336" spans="1:24">
      <c r="A336" s="20">
        <f t="shared" si="5"/>
        <v>331</v>
      </c>
      <c r="B336" s="19" t="s">
        <v>314</v>
      </c>
      <c r="C336" s="19" t="s">
        <v>748</v>
      </c>
      <c r="F336" s="20">
        <v>21</v>
      </c>
      <c r="M336" s="20" t="s">
        <v>1248</v>
      </c>
      <c r="P336" s="19" t="s">
        <v>774</v>
      </c>
    </row>
    <row r="337" spans="1:24">
      <c r="A337" s="20">
        <f t="shared" si="5"/>
        <v>332</v>
      </c>
      <c r="B337" s="19" t="s">
        <v>314</v>
      </c>
      <c r="C337" s="19" t="s">
        <v>775</v>
      </c>
      <c r="F337" s="20">
        <v>16</v>
      </c>
      <c r="M337" s="20" t="s">
        <v>1249</v>
      </c>
      <c r="P337" s="19" t="s">
        <v>784</v>
      </c>
      <c r="Q337" s="19" t="s">
        <v>785</v>
      </c>
      <c r="R337" s="19" t="s">
        <v>736</v>
      </c>
      <c r="S337" s="19" t="s">
        <v>772</v>
      </c>
    </row>
    <row r="338" spans="1:24">
      <c r="A338" s="20">
        <f t="shared" si="5"/>
        <v>333</v>
      </c>
      <c r="B338" s="19" t="s">
        <v>314</v>
      </c>
      <c r="C338" s="19" t="s">
        <v>776</v>
      </c>
      <c r="F338" s="20">
        <v>22</v>
      </c>
    </row>
    <row r="339" spans="1:24">
      <c r="A339" s="20">
        <f t="shared" si="5"/>
        <v>334</v>
      </c>
      <c r="B339" s="19" t="s">
        <v>314</v>
      </c>
      <c r="C339" s="19" t="s">
        <v>777</v>
      </c>
      <c r="F339" s="20">
        <v>11</v>
      </c>
      <c r="M339" s="20" t="s">
        <v>1248</v>
      </c>
      <c r="Q339" s="19" t="s">
        <v>786</v>
      </c>
    </row>
    <row r="340" spans="1:24">
      <c r="A340" s="20">
        <f t="shared" si="5"/>
        <v>335</v>
      </c>
      <c r="B340" s="19" t="s">
        <v>314</v>
      </c>
      <c r="C340" s="19" t="s">
        <v>778</v>
      </c>
      <c r="F340" s="20">
        <v>9</v>
      </c>
      <c r="M340" s="20" t="s">
        <v>1248</v>
      </c>
      <c r="P340" s="19" t="s">
        <v>786</v>
      </c>
    </row>
    <row r="341" spans="1:24">
      <c r="A341" s="20">
        <f t="shared" si="5"/>
        <v>336</v>
      </c>
      <c r="B341" s="19" t="s">
        <v>314</v>
      </c>
      <c r="C341" s="19" t="s">
        <v>779</v>
      </c>
      <c r="F341" s="20">
        <v>9</v>
      </c>
      <c r="M341" s="20" t="s">
        <v>1248</v>
      </c>
      <c r="P341" s="19" t="s">
        <v>787</v>
      </c>
      <c r="Q341" s="19" t="s">
        <v>788</v>
      </c>
      <c r="R341" s="19" t="s">
        <v>789</v>
      </c>
    </row>
    <row r="342" spans="1:24">
      <c r="A342" s="20">
        <f t="shared" si="5"/>
        <v>337</v>
      </c>
      <c r="B342" s="19" t="s">
        <v>314</v>
      </c>
      <c r="C342" s="19" t="s">
        <v>780</v>
      </c>
      <c r="F342" s="20">
        <v>15</v>
      </c>
      <c r="M342" s="20" t="s">
        <v>1248</v>
      </c>
      <c r="P342" s="19" t="s">
        <v>766</v>
      </c>
      <c r="Q342" s="19" t="s">
        <v>790</v>
      </c>
      <c r="R342" s="19" t="s">
        <v>791</v>
      </c>
      <c r="S342" s="19" t="s">
        <v>792</v>
      </c>
    </row>
    <row r="343" spans="1:24">
      <c r="A343" s="20">
        <f t="shared" si="5"/>
        <v>338</v>
      </c>
      <c r="B343" s="19" t="s">
        <v>314</v>
      </c>
      <c r="C343" s="19" t="s">
        <v>781</v>
      </c>
      <c r="F343" s="20">
        <v>26</v>
      </c>
      <c r="M343" s="20" t="s">
        <v>1248</v>
      </c>
      <c r="P343" s="19" t="s">
        <v>736</v>
      </c>
      <c r="Q343" s="19" t="s">
        <v>793</v>
      </c>
      <c r="R343" s="19" t="s">
        <v>794</v>
      </c>
      <c r="S343" s="19" t="s">
        <v>795</v>
      </c>
      <c r="T343" s="19" t="s">
        <v>796</v>
      </c>
    </row>
    <row r="344" spans="1:24">
      <c r="A344" s="20">
        <f t="shared" si="5"/>
        <v>339</v>
      </c>
      <c r="B344" s="19" t="s">
        <v>314</v>
      </c>
      <c r="C344" s="19" t="s">
        <v>782</v>
      </c>
      <c r="F344" s="20">
        <v>24</v>
      </c>
      <c r="M344" s="20" t="s">
        <v>1248</v>
      </c>
      <c r="P344" s="19" t="s">
        <v>798</v>
      </c>
      <c r="Q344" s="19" t="s">
        <v>799</v>
      </c>
      <c r="R344" s="19" t="s">
        <v>800</v>
      </c>
      <c r="S344" s="19" t="s">
        <v>801</v>
      </c>
      <c r="T344" s="19" t="s">
        <v>802</v>
      </c>
    </row>
    <row r="345" spans="1:24">
      <c r="A345" s="20">
        <f t="shared" si="5"/>
        <v>340</v>
      </c>
      <c r="B345" s="19" t="s">
        <v>314</v>
      </c>
      <c r="C345" s="19" t="s">
        <v>783</v>
      </c>
      <c r="F345" s="20">
        <v>23</v>
      </c>
      <c r="M345" s="20" t="s">
        <v>1248</v>
      </c>
      <c r="P345" s="19" t="s">
        <v>803</v>
      </c>
      <c r="Q345" s="19" t="s">
        <v>804</v>
      </c>
      <c r="R345" s="19" t="s">
        <v>805</v>
      </c>
    </row>
    <row r="346" spans="1:24">
      <c r="A346" s="20">
        <f t="shared" si="5"/>
        <v>341</v>
      </c>
      <c r="B346" s="19" t="s">
        <v>314</v>
      </c>
      <c r="C346" s="19" t="s">
        <v>815</v>
      </c>
      <c r="F346" s="20">
        <v>34</v>
      </c>
      <c r="M346" s="20" t="s">
        <v>1248</v>
      </c>
      <c r="P346" s="19" t="s">
        <v>806</v>
      </c>
      <c r="Q346" s="19" t="s">
        <v>807</v>
      </c>
      <c r="R346" s="19" t="s">
        <v>808</v>
      </c>
      <c r="S346" s="19" t="s">
        <v>809</v>
      </c>
      <c r="T346" s="19" t="s">
        <v>810</v>
      </c>
    </row>
    <row r="347" spans="1:24">
      <c r="A347" s="20">
        <f t="shared" si="5"/>
        <v>342</v>
      </c>
      <c r="B347" s="19" t="s">
        <v>314</v>
      </c>
      <c r="C347" s="19" t="s">
        <v>816</v>
      </c>
      <c r="F347" s="20">
        <v>26</v>
      </c>
      <c r="P347" s="19" t="s">
        <v>806</v>
      </c>
      <c r="Q347" s="19" t="s">
        <v>806</v>
      </c>
      <c r="R347" s="19" t="s">
        <v>811</v>
      </c>
      <c r="S347" s="19" t="s">
        <v>812</v>
      </c>
    </row>
    <row r="348" spans="1:24">
      <c r="A348" s="20">
        <f t="shared" si="5"/>
        <v>343</v>
      </c>
      <c r="B348" s="19" t="s">
        <v>314</v>
      </c>
      <c r="C348" s="19" t="s">
        <v>817</v>
      </c>
      <c r="F348" s="20">
        <v>20</v>
      </c>
      <c r="P348" s="19" t="s">
        <v>813</v>
      </c>
    </row>
    <row r="349" spans="1:24">
      <c r="A349" s="20">
        <f t="shared" si="5"/>
        <v>344</v>
      </c>
      <c r="B349" s="19" t="s">
        <v>314</v>
      </c>
      <c r="C349" s="19" t="s">
        <v>818</v>
      </c>
      <c r="F349" s="20">
        <v>31</v>
      </c>
      <c r="P349" s="19" t="s">
        <v>814</v>
      </c>
    </row>
    <row r="350" spans="1:24">
      <c r="A350" s="20">
        <f t="shared" si="5"/>
        <v>345</v>
      </c>
      <c r="B350" s="19" t="s">
        <v>314</v>
      </c>
      <c r="C350" s="19" t="s">
        <v>819</v>
      </c>
      <c r="F350" s="20">
        <v>31</v>
      </c>
      <c r="P350" s="19" t="s">
        <v>823</v>
      </c>
      <c r="Q350" s="19" t="s">
        <v>824</v>
      </c>
    </row>
    <row r="351" spans="1:24">
      <c r="A351" s="20">
        <f t="shared" si="5"/>
        <v>346</v>
      </c>
      <c r="B351" s="19" t="s">
        <v>314</v>
      </c>
      <c r="C351" s="19" t="s">
        <v>820</v>
      </c>
      <c r="F351" s="20">
        <v>17</v>
      </c>
      <c r="P351" s="19" t="s">
        <v>825</v>
      </c>
    </row>
    <row r="352" spans="1:24">
      <c r="A352" s="20">
        <f t="shared" si="5"/>
        <v>347</v>
      </c>
      <c r="B352" s="19" t="s">
        <v>314</v>
      </c>
      <c r="C352" s="19" t="s">
        <v>821</v>
      </c>
      <c r="F352" s="20">
        <v>21</v>
      </c>
      <c r="M352" s="20" t="s">
        <v>1248</v>
      </c>
      <c r="P352" s="19" t="s">
        <v>826</v>
      </c>
      <c r="Q352" s="19" t="s">
        <v>828</v>
      </c>
      <c r="R352" s="19" t="s">
        <v>541</v>
      </c>
      <c r="X352" s="19" t="s">
        <v>827</v>
      </c>
    </row>
    <row r="353" spans="1:24">
      <c r="A353" s="20">
        <f t="shared" si="5"/>
        <v>348</v>
      </c>
      <c r="B353" s="19" t="s">
        <v>314</v>
      </c>
      <c r="C353" s="19" t="s">
        <v>822</v>
      </c>
      <c r="F353" s="20">
        <v>14</v>
      </c>
      <c r="M353" s="20" t="s">
        <v>1248</v>
      </c>
      <c r="P353" s="19" t="s">
        <v>829</v>
      </c>
      <c r="Q353" s="19" t="s">
        <v>759</v>
      </c>
      <c r="R353" s="19" t="s">
        <v>830</v>
      </c>
      <c r="S353" s="19" t="s">
        <v>831</v>
      </c>
      <c r="T353" s="19" t="s">
        <v>832</v>
      </c>
    </row>
    <row r="354" spans="1:24">
      <c r="A354" s="20">
        <f t="shared" si="5"/>
        <v>349</v>
      </c>
      <c r="B354" s="19" t="s">
        <v>314</v>
      </c>
      <c r="C354" s="19" t="s">
        <v>844</v>
      </c>
      <c r="F354" s="20">
        <v>27</v>
      </c>
      <c r="M354" s="20" t="s">
        <v>1248</v>
      </c>
      <c r="P354" s="19" t="s">
        <v>833</v>
      </c>
      <c r="Q354" s="19" t="s">
        <v>834</v>
      </c>
      <c r="R354" s="19" t="s">
        <v>835</v>
      </c>
      <c r="S354" s="19" t="s">
        <v>836</v>
      </c>
      <c r="T354" s="19" t="s">
        <v>837</v>
      </c>
      <c r="U354" s="19" t="s">
        <v>838</v>
      </c>
      <c r="X354" s="19" t="s">
        <v>773</v>
      </c>
    </row>
    <row r="355" spans="1:24">
      <c r="A355" s="20">
        <f t="shared" si="5"/>
        <v>350</v>
      </c>
      <c r="B355" s="19" t="s">
        <v>314</v>
      </c>
      <c r="C355" s="19" t="s">
        <v>845</v>
      </c>
      <c r="F355" s="20">
        <v>28</v>
      </c>
      <c r="M355" s="20" t="s">
        <v>1248</v>
      </c>
      <c r="P355" s="19" t="s">
        <v>839</v>
      </c>
      <c r="Q355" s="19" t="s">
        <v>840</v>
      </c>
      <c r="R355" s="19" t="s">
        <v>841</v>
      </c>
      <c r="S355" s="19" t="s">
        <v>842</v>
      </c>
      <c r="X355" s="19" t="s">
        <v>843</v>
      </c>
    </row>
    <row r="356" spans="1:24">
      <c r="A356" s="20">
        <f t="shared" si="5"/>
        <v>351</v>
      </c>
      <c r="B356" s="19" t="s">
        <v>314</v>
      </c>
      <c r="C356" s="19" t="s">
        <v>846</v>
      </c>
      <c r="F356" s="20">
        <v>22</v>
      </c>
      <c r="P356" s="19" t="s">
        <v>806</v>
      </c>
      <c r="X356" s="19" t="s">
        <v>886</v>
      </c>
    </row>
    <row r="357" spans="1:24">
      <c r="A357" s="20">
        <f t="shared" si="5"/>
        <v>352</v>
      </c>
      <c r="B357" s="19" t="s">
        <v>314</v>
      </c>
      <c r="C357" s="19" t="s">
        <v>847</v>
      </c>
      <c r="F357" s="20">
        <v>17</v>
      </c>
      <c r="X357" s="19" t="s">
        <v>887</v>
      </c>
    </row>
    <row r="358" spans="1:24">
      <c r="A358" s="20">
        <f t="shared" ref="A358:A421" si="6">A357+1</f>
        <v>353</v>
      </c>
      <c r="B358" s="19" t="s">
        <v>314</v>
      </c>
      <c r="C358" s="19" t="s">
        <v>848</v>
      </c>
      <c r="F358" s="20">
        <v>19</v>
      </c>
      <c r="P358" s="19" t="s">
        <v>888</v>
      </c>
    </row>
    <row r="359" spans="1:24">
      <c r="A359" s="20">
        <f t="shared" si="6"/>
        <v>354</v>
      </c>
      <c r="B359" s="19" t="s">
        <v>314</v>
      </c>
      <c r="C359" s="19" t="s">
        <v>849</v>
      </c>
      <c r="F359" s="20">
        <v>19</v>
      </c>
      <c r="M359" s="20" t="s">
        <v>1248</v>
      </c>
      <c r="P359" s="19" t="s">
        <v>889</v>
      </c>
      <c r="Q359" s="19" t="s">
        <v>890</v>
      </c>
      <c r="R359" s="19" t="s">
        <v>891</v>
      </c>
      <c r="S359" s="19" t="s">
        <v>517</v>
      </c>
      <c r="T359" s="19" t="s">
        <v>892</v>
      </c>
      <c r="X359" s="19" t="s">
        <v>893</v>
      </c>
    </row>
    <row r="360" spans="1:24">
      <c r="A360" s="20">
        <f t="shared" si="6"/>
        <v>355</v>
      </c>
      <c r="B360" s="19" t="s">
        <v>314</v>
      </c>
      <c r="C360" s="19" t="s">
        <v>850</v>
      </c>
      <c r="F360" s="20">
        <v>30</v>
      </c>
      <c r="P360" s="19" t="s">
        <v>894</v>
      </c>
      <c r="Q360" s="19" t="s">
        <v>895</v>
      </c>
    </row>
    <row r="361" spans="1:24">
      <c r="A361" s="20">
        <f t="shared" si="6"/>
        <v>356</v>
      </c>
      <c r="B361" s="19" t="s">
        <v>314</v>
      </c>
      <c r="C361" s="19" t="s">
        <v>851</v>
      </c>
      <c r="F361" s="20">
        <v>21</v>
      </c>
      <c r="X361" s="19" t="s">
        <v>896</v>
      </c>
    </row>
    <row r="362" spans="1:24">
      <c r="A362" s="20">
        <f t="shared" si="6"/>
        <v>357</v>
      </c>
      <c r="B362" s="19" t="s">
        <v>314</v>
      </c>
      <c r="C362" s="19" t="s">
        <v>852</v>
      </c>
      <c r="F362" s="20">
        <v>30</v>
      </c>
      <c r="P362" s="19" t="s">
        <v>897</v>
      </c>
    </row>
    <row r="363" spans="1:24">
      <c r="A363" s="20">
        <f t="shared" si="6"/>
        <v>358</v>
      </c>
      <c r="B363" s="19" t="s">
        <v>314</v>
      </c>
      <c r="C363" s="19" t="s">
        <v>853</v>
      </c>
      <c r="F363" s="20">
        <v>27</v>
      </c>
      <c r="M363" s="20" t="s">
        <v>1248</v>
      </c>
      <c r="P363" s="19" t="s">
        <v>759</v>
      </c>
    </row>
    <row r="364" spans="1:24">
      <c r="A364" s="20">
        <f t="shared" si="6"/>
        <v>359</v>
      </c>
      <c r="B364" s="19" t="s">
        <v>314</v>
      </c>
      <c r="C364" s="19" t="s">
        <v>854</v>
      </c>
      <c r="F364" s="20">
        <v>5</v>
      </c>
      <c r="M364" s="20" t="s">
        <v>1248</v>
      </c>
      <c r="P364" s="19" t="s">
        <v>898</v>
      </c>
    </row>
    <row r="365" spans="1:24">
      <c r="A365" s="20">
        <f t="shared" si="6"/>
        <v>360</v>
      </c>
      <c r="B365" s="19" t="s">
        <v>314</v>
      </c>
      <c r="C365" s="19" t="s">
        <v>855</v>
      </c>
      <c r="F365" s="20">
        <v>5</v>
      </c>
      <c r="M365" s="20" t="s">
        <v>1248</v>
      </c>
      <c r="P365" s="19" t="s">
        <v>891</v>
      </c>
      <c r="Q365" s="19" t="s">
        <v>899</v>
      </c>
      <c r="R365" s="19" t="s">
        <v>900</v>
      </c>
      <c r="X365" s="19" t="s">
        <v>901</v>
      </c>
    </row>
    <row r="366" spans="1:24">
      <c r="A366" s="20">
        <f t="shared" si="6"/>
        <v>361</v>
      </c>
      <c r="B366" s="19" t="s">
        <v>314</v>
      </c>
      <c r="C366" s="19" t="s">
        <v>856</v>
      </c>
      <c r="F366" s="20">
        <v>38</v>
      </c>
      <c r="P366" s="19" t="s">
        <v>902</v>
      </c>
    </row>
    <row r="367" spans="1:24">
      <c r="A367" s="20">
        <f t="shared" si="6"/>
        <v>362</v>
      </c>
      <c r="B367" s="19" t="s">
        <v>314</v>
      </c>
      <c r="C367" s="19" t="s">
        <v>857</v>
      </c>
      <c r="F367" s="20">
        <v>8</v>
      </c>
      <c r="P367" s="19" t="s">
        <v>806</v>
      </c>
      <c r="Q367" s="19" t="s">
        <v>903</v>
      </c>
      <c r="R367" s="19" t="s">
        <v>904</v>
      </c>
      <c r="S367" s="19" t="s">
        <v>905</v>
      </c>
      <c r="T367" s="19" t="s">
        <v>754</v>
      </c>
    </row>
    <row r="368" spans="1:24">
      <c r="A368" s="20">
        <f t="shared" si="6"/>
        <v>363</v>
      </c>
      <c r="B368" s="19" t="s">
        <v>314</v>
      </c>
      <c r="C368" s="19" t="s">
        <v>858</v>
      </c>
      <c r="F368" s="20">
        <v>23</v>
      </c>
      <c r="M368" s="20" t="s">
        <v>1248</v>
      </c>
      <c r="N368" s="20" t="s">
        <v>448</v>
      </c>
      <c r="P368" s="19" t="s">
        <v>906</v>
      </c>
      <c r="Q368" s="19" t="s">
        <v>908</v>
      </c>
      <c r="X368" s="19" t="s">
        <v>907</v>
      </c>
    </row>
    <row r="369" spans="1:24">
      <c r="A369" s="20">
        <f t="shared" si="6"/>
        <v>364</v>
      </c>
      <c r="B369" s="19" t="s">
        <v>314</v>
      </c>
      <c r="C369" s="19" t="s">
        <v>859</v>
      </c>
      <c r="F369" s="20">
        <v>30</v>
      </c>
      <c r="X369" s="19" t="s">
        <v>909</v>
      </c>
    </row>
    <row r="370" spans="1:24">
      <c r="A370" s="20">
        <f t="shared" si="6"/>
        <v>365</v>
      </c>
      <c r="B370" s="19" t="s">
        <v>314</v>
      </c>
      <c r="C370" s="19" t="s">
        <v>860</v>
      </c>
      <c r="F370" s="20">
        <v>11</v>
      </c>
      <c r="P370" s="19" t="s">
        <v>912</v>
      </c>
    </row>
    <row r="371" spans="1:24">
      <c r="A371" s="20">
        <f t="shared" si="6"/>
        <v>366</v>
      </c>
      <c r="B371" s="19" t="s">
        <v>314</v>
      </c>
      <c r="C371" s="19" t="s">
        <v>861</v>
      </c>
      <c r="F371" s="20">
        <v>0</v>
      </c>
      <c r="P371" s="19" t="s">
        <v>910</v>
      </c>
      <c r="X371" s="19" t="s">
        <v>911</v>
      </c>
    </row>
    <row r="372" spans="1:24">
      <c r="A372" s="20">
        <f t="shared" si="6"/>
        <v>367</v>
      </c>
      <c r="B372" s="19" t="s">
        <v>314</v>
      </c>
      <c r="C372" s="19" t="s">
        <v>862</v>
      </c>
      <c r="F372" s="20">
        <v>13</v>
      </c>
      <c r="P372" s="19" t="s">
        <v>912</v>
      </c>
    </row>
    <row r="373" spans="1:24">
      <c r="A373" s="20">
        <f t="shared" si="6"/>
        <v>368</v>
      </c>
      <c r="B373" s="19" t="s">
        <v>314</v>
      </c>
      <c r="C373" s="19" t="s">
        <v>863</v>
      </c>
      <c r="F373" s="20">
        <v>0</v>
      </c>
      <c r="M373" s="20" t="s">
        <v>914</v>
      </c>
      <c r="P373" s="19" t="s">
        <v>913</v>
      </c>
    </row>
    <row r="374" spans="1:24">
      <c r="A374" s="20">
        <f t="shared" si="6"/>
        <v>369</v>
      </c>
      <c r="B374" s="19" t="s">
        <v>314</v>
      </c>
      <c r="C374" s="19" t="s">
        <v>864</v>
      </c>
      <c r="F374" s="20">
        <v>11</v>
      </c>
      <c r="M374" s="20" t="s">
        <v>914</v>
      </c>
      <c r="P374" s="19" t="s">
        <v>915</v>
      </c>
      <c r="X374" s="19" t="s">
        <v>916</v>
      </c>
    </row>
    <row r="375" spans="1:24">
      <c r="A375" s="20">
        <f t="shared" si="6"/>
        <v>370</v>
      </c>
      <c r="B375" s="19" t="s">
        <v>314</v>
      </c>
      <c r="C375" s="19" t="s">
        <v>865</v>
      </c>
      <c r="F375" s="20">
        <v>13</v>
      </c>
      <c r="M375" s="20" t="s">
        <v>1248</v>
      </c>
      <c r="N375" s="20" t="s">
        <v>448</v>
      </c>
      <c r="P375" s="19" t="s">
        <v>220</v>
      </c>
    </row>
    <row r="376" spans="1:24">
      <c r="A376" s="20">
        <f t="shared" si="6"/>
        <v>371</v>
      </c>
      <c r="B376" s="19" t="s">
        <v>314</v>
      </c>
      <c r="C376" s="19" t="s">
        <v>866</v>
      </c>
      <c r="F376" s="20">
        <v>8</v>
      </c>
      <c r="P376" s="19" t="s">
        <v>97</v>
      </c>
    </row>
    <row r="377" spans="1:24">
      <c r="A377" s="20">
        <f t="shared" si="6"/>
        <v>372</v>
      </c>
      <c r="B377" s="19" t="s">
        <v>314</v>
      </c>
      <c r="C377" s="19" t="s">
        <v>867</v>
      </c>
      <c r="F377" s="20">
        <v>0</v>
      </c>
      <c r="M377" s="20" t="s">
        <v>917</v>
      </c>
      <c r="O377" s="20" t="s">
        <v>920</v>
      </c>
      <c r="P377" s="19" t="s">
        <v>688</v>
      </c>
      <c r="Q377" s="19" t="s">
        <v>918</v>
      </c>
      <c r="R377" s="19" t="s">
        <v>919</v>
      </c>
    </row>
    <row r="378" spans="1:24">
      <c r="A378" s="20">
        <f t="shared" si="6"/>
        <v>373</v>
      </c>
      <c r="B378" s="19" t="s">
        <v>314</v>
      </c>
      <c r="C378" s="19" t="s">
        <v>868</v>
      </c>
      <c r="F378" s="20">
        <v>30</v>
      </c>
      <c r="P378" s="19" t="s">
        <v>912</v>
      </c>
    </row>
    <row r="379" spans="1:24">
      <c r="A379" s="20">
        <f t="shared" si="6"/>
        <v>374</v>
      </c>
      <c r="B379" s="19" t="s">
        <v>314</v>
      </c>
      <c r="C379" s="19" t="s">
        <v>869</v>
      </c>
      <c r="F379" s="20">
        <v>0</v>
      </c>
      <c r="M379" s="20" t="s">
        <v>914</v>
      </c>
      <c r="P379" s="19" t="s">
        <v>922</v>
      </c>
      <c r="X379" s="19" t="s">
        <v>923</v>
      </c>
    </row>
    <row r="380" spans="1:24">
      <c r="A380" s="20">
        <f t="shared" si="6"/>
        <v>375</v>
      </c>
      <c r="B380" s="19" t="s">
        <v>314</v>
      </c>
      <c r="C380" s="19" t="s">
        <v>870</v>
      </c>
      <c r="F380" s="20">
        <v>51</v>
      </c>
      <c r="N380" s="20" t="s">
        <v>448</v>
      </c>
      <c r="O380" s="20" t="s">
        <v>920</v>
      </c>
      <c r="P380" s="19" t="s">
        <v>924</v>
      </c>
    </row>
    <row r="381" spans="1:24">
      <c r="A381" s="20">
        <f t="shared" si="6"/>
        <v>376</v>
      </c>
      <c r="B381" s="19" t="s">
        <v>314</v>
      </c>
      <c r="C381" s="19" t="s">
        <v>871</v>
      </c>
      <c r="F381" s="20">
        <v>27</v>
      </c>
      <c r="P381" s="19" t="s">
        <v>453</v>
      </c>
    </row>
    <row r="382" spans="1:24">
      <c r="A382" s="20">
        <f t="shared" si="6"/>
        <v>377</v>
      </c>
      <c r="B382" s="19" t="s">
        <v>314</v>
      </c>
      <c r="C382" s="19" t="s">
        <v>872</v>
      </c>
      <c r="F382" s="20">
        <v>17</v>
      </c>
      <c r="P382" s="19" t="s">
        <v>97</v>
      </c>
    </row>
    <row r="383" spans="1:24">
      <c r="A383" s="20">
        <f t="shared" si="6"/>
        <v>378</v>
      </c>
      <c r="B383" s="19" t="s">
        <v>314</v>
      </c>
      <c r="C383" s="19" t="s">
        <v>873</v>
      </c>
      <c r="F383" s="20">
        <v>0</v>
      </c>
      <c r="M383" s="20" t="s">
        <v>917</v>
      </c>
      <c r="P383" s="19" t="s">
        <v>688</v>
      </c>
      <c r="Q383" s="19" t="s">
        <v>240</v>
      </c>
    </row>
    <row r="384" spans="1:24">
      <c r="A384" s="20">
        <f t="shared" si="6"/>
        <v>379</v>
      </c>
      <c r="B384" s="19" t="s">
        <v>314</v>
      </c>
      <c r="C384" s="19" t="s">
        <v>874</v>
      </c>
      <c r="F384" s="20">
        <v>25</v>
      </c>
      <c r="M384" s="20" t="s">
        <v>917</v>
      </c>
      <c r="P384" s="19" t="s">
        <v>688</v>
      </c>
      <c r="Q384" s="19" t="s">
        <v>749</v>
      </c>
      <c r="X384" s="19" t="s">
        <v>925</v>
      </c>
    </row>
    <row r="385" spans="1:25">
      <c r="A385" s="20">
        <f t="shared" si="6"/>
        <v>380</v>
      </c>
      <c r="B385" s="19" t="s">
        <v>314</v>
      </c>
      <c r="C385" s="19" t="s">
        <v>875</v>
      </c>
      <c r="F385" s="20">
        <v>43</v>
      </c>
      <c r="M385" s="20" t="s">
        <v>917</v>
      </c>
      <c r="P385" s="19" t="s">
        <v>688</v>
      </c>
      <c r="X385" s="19" t="s">
        <v>925</v>
      </c>
      <c r="Y385" s="19" t="s">
        <v>107</v>
      </c>
    </row>
    <row r="386" spans="1:25">
      <c r="A386" s="20">
        <f t="shared" si="6"/>
        <v>381</v>
      </c>
      <c r="B386" s="19" t="s">
        <v>314</v>
      </c>
      <c r="C386" s="19" t="s">
        <v>876</v>
      </c>
      <c r="F386" s="20">
        <v>52</v>
      </c>
      <c r="P386" s="19" t="s">
        <v>926</v>
      </c>
      <c r="X386" s="19" t="s">
        <v>256</v>
      </c>
    </row>
    <row r="387" spans="1:25">
      <c r="A387" s="20">
        <f t="shared" si="6"/>
        <v>382</v>
      </c>
      <c r="B387" s="19" t="s">
        <v>314</v>
      </c>
      <c r="C387" s="19" t="s">
        <v>877</v>
      </c>
      <c r="F387" s="20">
        <v>9</v>
      </c>
      <c r="M387" s="20" t="s">
        <v>1248</v>
      </c>
      <c r="P387" s="19" t="s">
        <v>220</v>
      </c>
    </row>
    <row r="388" spans="1:25">
      <c r="A388" s="20">
        <f t="shared" si="6"/>
        <v>383</v>
      </c>
      <c r="B388" s="19" t="s">
        <v>314</v>
      </c>
      <c r="C388" s="19" t="s">
        <v>878</v>
      </c>
      <c r="F388" s="20">
        <v>47</v>
      </c>
      <c r="P388" s="19" t="s">
        <v>912</v>
      </c>
      <c r="X388" s="19" t="s">
        <v>257</v>
      </c>
    </row>
    <row r="389" spans="1:25">
      <c r="A389" s="20">
        <f t="shared" si="6"/>
        <v>384</v>
      </c>
      <c r="B389" s="19" t="s">
        <v>314</v>
      </c>
      <c r="C389" s="19" t="s">
        <v>879</v>
      </c>
      <c r="F389" s="20">
        <v>0</v>
      </c>
      <c r="M389" s="20" t="s">
        <v>1248</v>
      </c>
      <c r="N389" s="20" t="s">
        <v>448</v>
      </c>
      <c r="P389" s="29" t="s">
        <v>927</v>
      </c>
      <c r="Q389" s="19" t="s">
        <v>928</v>
      </c>
      <c r="R389" s="29" t="s">
        <v>929</v>
      </c>
      <c r="S389" s="19" t="s">
        <v>621</v>
      </c>
      <c r="T389" s="19" t="s">
        <v>930</v>
      </c>
      <c r="U389" s="19" t="s">
        <v>931</v>
      </c>
    </row>
    <row r="390" spans="1:25">
      <c r="A390" s="20">
        <f t="shared" si="6"/>
        <v>385</v>
      </c>
      <c r="B390" s="19" t="s">
        <v>314</v>
      </c>
      <c r="C390" s="19" t="s">
        <v>880</v>
      </c>
      <c r="F390" s="20">
        <v>19</v>
      </c>
    </row>
    <row r="391" spans="1:25">
      <c r="A391" s="20">
        <f t="shared" si="6"/>
        <v>386</v>
      </c>
      <c r="B391" s="19" t="s">
        <v>314</v>
      </c>
      <c r="C391" s="19" t="s">
        <v>881</v>
      </c>
      <c r="F391" s="20">
        <v>9</v>
      </c>
      <c r="M391" s="20" t="s">
        <v>1248</v>
      </c>
      <c r="N391" s="20" t="s">
        <v>448</v>
      </c>
      <c r="O391" s="20" t="s">
        <v>920</v>
      </c>
      <c r="P391" s="29" t="s">
        <v>636</v>
      </c>
      <c r="Q391" s="29" t="s">
        <v>932</v>
      </c>
      <c r="R391" s="29" t="s">
        <v>933</v>
      </c>
      <c r="S391" s="19" t="s">
        <v>223</v>
      </c>
      <c r="T391" s="19" t="s">
        <v>529</v>
      </c>
    </row>
    <row r="392" spans="1:25">
      <c r="A392" s="20">
        <f t="shared" si="6"/>
        <v>387</v>
      </c>
      <c r="B392" s="19" t="s">
        <v>314</v>
      </c>
      <c r="C392" s="19" t="s">
        <v>882</v>
      </c>
      <c r="F392" s="20">
        <v>30</v>
      </c>
    </row>
    <row r="393" spans="1:25">
      <c r="A393" s="20">
        <f t="shared" si="6"/>
        <v>388</v>
      </c>
      <c r="B393" s="19" t="s">
        <v>314</v>
      </c>
      <c r="C393" s="19" t="s">
        <v>883</v>
      </c>
      <c r="F393" s="20">
        <v>2</v>
      </c>
      <c r="M393" s="20" t="s">
        <v>1248</v>
      </c>
      <c r="N393" s="20" t="s">
        <v>448</v>
      </c>
      <c r="P393" s="19" t="s">
        <v>72</v>
      </c>
      <c r="Q393" s="19" t="s">
        <v>934</v>
      </c>
    </row>
    <row r="394" spans="1:25">
      <c r="A394" s="20">
        <f t="shared" si="6"/>
        <v>389</v>
      </c>
      <c r="B394" s="19" t="s">
        <v>314</v>
      </c>
      <c r="C394" s="19" t="s">
        <v>884</v>
      </c>
      <c r="F394" s="20">
        <v>8</v>
      </c>
    </row>
    <row r="395" spans="1:25">
      <c r="A395" s="20">
        <f t="shared" si="6"/>
        <v>390</v>
      </c>
      <c r="B395" s="19" t="s">
        <v>314</v>
      </c>
      <c r="C395" s="19" t="s">
        <v>885</v>
      </c>
      <c r="F395" s="20">
        <v>2</v>
      </c>
      <c r="M395" s="20" t="s">
        <v>1248</v>
      </c>
      <c r="N395" s="20" t="s">
        <v>448</v>
      </c>
      <c r="P395" s="19" t="s">
        <v>935</v>
      </c>
    </row>
    <row r="396" spans="1:25">
      <c r="A396" s="20">
        <f t="shared" si="6"/>
        <v>391</v>
      </c>
      <c r="B396" s="19" t="s">
        <v>314</v>
      </c>
      <c r="C396" s="19" t="s">
        <v>936</v>
      </c>
      <c r="F396" s="20">
        <v>28</v>
      </c>
      <c r="M396" s="20" t="s">
        <v>1248</v>
      </c>
      <c r="N396" s="20" t="s">
        <v>448</v>
      </c>
      <c r="P396" s="19" t="s">
        <v>935</v>
      </c>
    </row>
    <row r="397" spans="1:25">
      <c r="A397" s="20">
        <f t="shared" si="6"/>
        <v>392</v>
      </c>
      <c r="B397" s="19" t="s">
        <v>314</v>
      </c>
      <c r="C397" s="19" t="s">
        <v>937</v>
      </c>
      <c r="F397" s="20">
        <v>12</v>
      </c>
      <c r="M397" s="20" t="s">
        <v>1248</v>
      </c>
      <c r="P397" s="19" t="s">
        <v>663</v>
      </c>
      <c r="Q397" s="19" t="s">
        <v>107</v>
      </c>
    </row>
    <row r="398" spans="1:25">
      <c r="A398" s="20">
        <f t="shared" si="6"/>
        <v>393</v>
      </c>
      <c r="B398" s="19" t="s">
        <v>314</v>
      </c>
      <c r="C398" s="19" t="s">
        <v>938</v>
      </c>
      <c r="F398" s="20">
        <v>35</v>
      </c>
    </row>
    <row r="399" spans="1:25">
      <c r="A399" s="20">
        <f t="shared" si="6"/>
        <v>394</v>
      </c>
      <c r="B399" s="19" t="s">
        <v>314</v>
      </c>
      <c r="C399" s="19" t="s">
        <v>939</v>
      </c>
      <c r="F399" s="20">
        <v>4</v>
      </c>
      <c r="M399" s="20" t="s">
        <v>1248</v>
      </c>
      <c r="P399" s="19" t="s">
        <v>541</v>
      </c>
    </row>
    <row r="400" spans="1:25">
      <c r="A400" s="20">
        <f t="shared" si="6"/>
        <v>395</v>
      </c>
      <c r="B400" s="19" t="s">
        <v>314</v>
      </c>
      <c r="C400" s="19" t="s">
        <v>940</v>
      </c>
      <c r="F400" s="20">
        <v>15</v>
      </c>
      <c r="P400" s="19" t="s">
        <v>97</v>
      </c>
    </row>
    <row r="401" spans="1:24">
      <c r="A401" s="20">
        <f t="shared" si="6"/>
        <v>396</v>
      </c>
      <c r="B401" s="19" t="s">
        <v>314</v>
      </c>
      <c r="C401" s="19" t="s">
        <v>941</v>
      </c>
      <c r="F401" s="20">
        <v>0</v>
      </c>
      <c r="M401" s="20" t="s">
        <v>1248</v>
      </c>
      <c r="N401" s="20" t="s">
        <v>448</v>
      </c>
      <c r="P401" s="29" t="s">
        <v>636</v>
      </c>
      <c r="Q401" s="29" t="s">
        <v>933</v>
      </c>
    </row>
    <row r="402" spans="1:24">
      <c r="A402" s="20">
        <f t="shared" si="6"/>
        <v>397</v>
      </c>
      <c r="B402" s="19" t="s">
        <v>314</v>
      </c>
      <c r="C402" s="19" t="s">
        <v>942</v>
      </c>
      <c r="F402" s="20">
        <v>13</v>
      </c>
    </row>
    <row r="403" spans="1:24">
      <c r="A403" s="20">
        <f t="shared" si="6"/>
        <v>398</v>
      </c>
      <c r="B403" s="19" t="s">
        <v>314</v>
      </c>
      <c r="C403" s="19" t="s">
        <v>943</v>
      </c>
      <c r="F403" s="20">
        <v>2</v>
      </c>
      <c r="M403" s="20" t="s">
        <v>1248</v>
      </c>
      <c r="P403" s="19" t="s">
        <v>61</v>
      </c>
      <c r="Q403" s="29"/>
    </row>
    <row r="404" spans="1:24">
      <c r="A404" s="20">
        <f t="shared" si="6"/>
        <v>399</v>
      </c>
      <c r="B404" s="19" t="s">
        <v>314</v>
      </c>
      <c r="C404" s="19" t="s">
        <v>944</v>
      </c>
      <c r="F404" s="20">
        <v>37</v>
      </c>
      <c r="X404" s="19" t="s">
        <v>946</v>
      </c>
    </row>
    <row r="405" spans="1:24">
      <c r="A405" s="20">
        <f t="shared" si="6"/>
        <v>400</v>
      </c>
      <c r="B405" s="19" t="s">
        <v>314</v>
      </c>
      <c r="C405" s="19" t="s">
        <v>945</v>
      </c>
      <c r="F405" s="20">
        <v>24</v>
      </c>
      <c r="P405" s="19" t="s">
        <v>559</v>
      </c>
      <c r="Q405" s="19" t="s">
        <v>53</v>
      </c>
      <c r="R405" s="19" t="s">
        <v>240</v>
      </c>
      <c r="S405" s="19" t="s">
        <v>240</v>
      </c>
    </row>
    <row r="406" spans="1:24">
      <c r="A406" s="20">
        <f t="shared" si="6"/>
        <v>401</v>
      </c>
      <c r="B406" s="19" t="s">
        <v>314</v>
      </c>
      <c r="C406" s="19" t="s">
        <v>947</v>
      </c>
      <c r="F406" s="20">
        <v>28</v>
      </c>
    </row>
    <row r="407" spans="1:24">
      <c r="A407" s="20">
        <f t="shared" si="6"/>
        <v>402</v>
      </c>
      <c r="B407" s="19" t="s">
        <v>314</v>
      </c>
      <c r="C407" s="19" t="s">
        <v>948</v>
      </c>
      <c r="F407" s="20">
        <v>4</v>
      </c>
      <c r="N407" s="20" t="s">
        <v>448</v>
      </c>
      <c r="P407" s="19" t="s">
        <v>223</v>
      </c>
      <c r="Q407" s="29" t="s">
        <v>957</v>
      </c>
    </row>
    <row r="408" spans="1:24">
      <c r="A408" s="20">
        <f t="shared" si="6"/>
        <v>403</v>
      </c>
      <c r="B408" s="19" t="s">
        <v>314</v>
      </c>
      <c r="C408" s="19" t="s">
        <v>949</v>
      </c>
      <c r="F408" s="20">
        <v>16</v>
      </c>
    </row>
    <row r="409" spans="1:24">
      <c r="A409" s="20">
        <f t="shared" si="6"/>
        <v>404</v>
      </c>
      <c r="B409" s="19" t="s">
        <v>314</v>
      </c>
      <c r="C409" s="19" t="s">
        <v>950</v>
      </c>
      <c r="F409" s="20">
        <v>6</v>
      </c>
      <c r="M409" s="20" t="s">
        <v>1248</v>
      </c>
      <c r="P409" s="19" t="s">
        <v>453</v>
      </c>
      <c r="Q409" s="19" t="s">
        <v>216</v>
      </c>
    </row>
    <row r="410" spans="1:24">
      <c r="A410" s="20">
        <f t="shared" si="6"/>
        <v>405</v>
      </c>
      <c r="B410" s="19" t="s">
        <v>314</v>
      </c>
      <c r="C410" s="19" t="s">
        <v>951</v>
      </c>
      <c r="F410" s="20">
        <v>13</v>
      </c>
    </row>
    <row r="411" spans="1:24">
      <c r="A411" s="20">
        <f t="shared" si="6"/>
        <v>406</v>
      </c>
      <c r="B411" s="19" t="s">
        <v>314</v>
      </c>
      <c r="C411" s="19" t="s">
        <v>952</v>
      </c>
      <c r="F411" s="20">
        <v>3</v>
      </c>
      <c r="M411" s="20" t="s">
        <v>914</v>
      </c>
      <c r="P411" s="19" t="s">
        <v>688</v>
      </c>
      <c r="Q411" s="19" t="s">
        <v>911</v>
      </c>
      <c r="R411" s="19" t="s">
        <v>958</v>
      </c>
    </row>
    <row r="412" spans="1:24">
      <c r="A412" s="20">
        <f t="shared" si="6"/>
        <v>407</v>
      </c>
      <c r="B412" s="19" t="s">
        <v>314</v>
      </c>
      <c r="C412" s="19" t="s">
        <v>953</v>
      </c>
      <c r="F412" s="20">
        <v>18</v>
      </c>
    </row>
    <row r="413" spans="1:24">
      <c r="A413" s="20">
        <f t="shared" si="6"/>
        <v>408</v>
      </c>
      <c r="B413" s="19" t="s">
        <v>314</v>
      </c>
      <c r="C413" s="19" t="s">
        <v>954</v>
      </c>
      <c r="F413" s="20">
        <v>0</v>
      </c>
      <c r="M413" s="20" t="s">
        <v>1248</v>
      </c>
      <c r="P413" s="19" t="s">
        <v>663</v>
      </c>
      <c r="Q413" s="19" t="s">
        <v>959</v>
      </c>
      <c r="R413" s="19" t="s">
        <v>960</v>
      </c>
    </row>
    <row r="414" spans="1:24">
      <c r="A414" s="20">
        <f t="shared" si="6"/>
        <v>409</v>
      </c>
      <c r="B414" s="19" t="s">
        <v>314</v>
      </c>
      <c r="C414" s="19" t="s">
        <v>955</v>
      </c>
      <c r="F414" s="20">
        <v>20</v>
      </c>
      <c r="P414" s="19" t="s">
        <v>912</v>
      </c>
    </row>
    <row r="415" spans="1:24">
      <c r="A415" s="20">
        <f t="shared" si="6"/>
        <v>410</v>
      </c>
      <c r="B415" s="19" t="s">
        <v>314</v>
      </c>
      <c r="C415" s="19" t="s">
        <v>956</v>
      </c>
      <c r="F415" s="20">
        <v>27</v>
      </c>
      <c r="M415" s="20" t="s">
        <v>914</v>
      </c>
      <c r="P415" s="19" t="s">
        <v>961</v>
      </c>
      <c r="Q415" s="19" t="s">
        <v>688</v>
      </c>
      <c r="X415" s="19" t="s">
        <v>258</v>
      </c>
    </row>
    <row r="416" spans="1:24">
      <c r="A416" s="20">
        <f t="shared" si="6"/>
        <v>411</v>
      </c>
      <c r="B416" s="19" t="s">
        <v>314</v>
      </c>
      <c r="C416" s="19" t="s">
        <v>962</v>
      </c>
      <c r="F416" s="20">
        <v>25</v>
      </c>
    </row>
    <row r="417" spans="1:23">
      <c r="A417" s="20">
        <f t="shared" si="6"/>
        <v>412</v>
      </c>
      <c r="B417" s="19" t="s">
        <v>314</v>
      </c>
      <c r="C417" s="19" t="s">
        <v>963</v>
      </c>
      <c r="F417" s="20">
        <v>0</v>
      </c>
      <c r="P417" s="19" t="s">
        <v>965</v>
      </c>
      <c r="Q417" s="19" t="s">
        <v>966</v>
      </c>
    </row>
    <row r="418" spans="1:23">
      <c r="A418" s="20">
        <f t="shared" si="6"/>
        <v>413</v>
      </c>
      <c r="B418" s="19" t="s">
        <v>314</v>
      </c>
      <c r="C418" s="19" t="s">
        <v>964</v>
      </c>
      <c r="F418" s="20">
        <v>9</v>
      </c>
    </row>
    <row r="419" spans="1:23">
      <c r="A419" s="20">
        <f t="shared" si="6"/>
        <v>414</v>
      </c>
      <c r="B419" s="19" t="s">
        <v>314</v>
      </c>
      <c r="C419" s="19" t="s">
        <v>967</v>
      </c>
      <c r="F419" s="20">
        <v>2</v>
      </c>
      <c r="P419" s="19" t="s">
        <v>541</v>
      </c>
      <c r="Q419" s="19" t="s">
        <v>646</v>
      </c>
      <c r="R419" s="19" t="s">
        <v>197</v>
      </c>
    </row>
    <row r="420" spans="1:23">
      <c r="A420" s="20">
        <f t="shared" si="6"/>
        <v>415</v>
      </c>
      <c r="B420" s="19" t="s">
        <v>314</v>
      </c>
      <c r="C420" s="19" t="s">
        <v>968</v>
      </c>
      <c r="F420" s="20">
        <v>11</v>
      </c>
    </row>
    <row r="421" spans="1:23">
      <c r="A421" s="20">
        <f t="shared" si="6"/>
        <v>416</v>
      </c>
      <c r="B421" s="19" t="s">
        <v>314</v>
      </c>
      <c r="C421" s="19" t="s">
        <v>969</v>
      </c>
      <c r="F421" s="20">
        <v>2</v>
      </c>
      <c r="P421" s="19" t="s">
        <v>215</v>
      </c>
      <c r="Q421" s="19" t="s">
        <v>109</v>
      </c>
      <c r="R421" s="19" t="s">
        <v>53</v>
      </c>
    </row>
    <row r="422" spans="1:23">
      <c r="A422" s="20">
        <f t="shared" ref="A422:A485" si="7">A421+1</f>
        <v>417</v>
      </c>
      <c r="B422" s="19" t="s">
        <v>314</v>
      </c>
      <c r="C422" s="19" t="s">
        <v>970</v>
      </c>
      <c r="F422" s="20">
        <v>20</v>
      </c>
    </row>
    <row r="423" spans="1:23">
      <c r="A423" s="20">
        <f t="shared" si="7"/>
        <v>418</v>
      </c>
      <c r="B423" s="19" t="s">
        <v>314</v>
      </c>
      <c r="C423" s="19" t="s">
        <v>971</v>
      </c>
      <c r="F423" s="20">
        <v>2</v>
      </c>
      <c r="P423" s="19" t="s">
        <v>159</v>
      </c>
      <c r="Q423" s="19" t="s">
        <v>972</v>
      </c>
    </row>
    <row r="424" spans="1:23">
      <c r="A424" s="20">
        <f t="shared" si="7"/>
        <v>419</v>
      </c>
      <c r="B424" s="19" t="s">
        <v>314</v>
      </c>
      <c r="C424" s="19" t="s">
        <v>973</v>
      </c>
      <c r="F424" s="20">
        <v>22</v>
      </c>
    </row>
    <row r="425" spans="1:23">
      <c r="A425" s="20">
        <f t="shared" si="7"/>
        <v>420</v>
      </c>
      <c r="B425" s="19" t="s">
        <v>314</v>
      </c>
      <c r="C425" s="19" t="s">
        <v>974</v>
      </c>
      <c r="F425" s="20">
        <v>5</v>
      </c>
      <c r="P425" s="19" t="s">
        <v>983</v>
      </c>
    </row>
    <row r="426" spans="1:23">
      <c r="A426" s="20">
        <f t="shared" si="7"/>
        <v>421</v>
      </c>
      <c r="B426" s="19" t="s">
        <v>314</v>
      </c>
      <c r="C426" s="19" t="s">
        <v>975</v>
      </c>
      <c r="F426" s="20">
        <v>49</v>
      </c>
    </row>
    <row r="427" spans="1:23">
      <c r="A427" s="20">
        <f t="shared" si="7"/>
        <v>422</v>
      </c>
      <c r="B427" s="19" t="s">
        <v>314</v>
      </c>
      <c r="C427" s="19" t="s">
        <v>976</v>
      </c>
      <c r="F427" s="20">
        <v>19</v>
      </c>
      <c r="P427" s="19" t="s">
        <v>688</v>
      </c>
    </row>
    <row r="428" spans="1:23">
      <c r="A428" s="20">
        <f t="shared" si="7"/>
        <v>423</v>
      </c>
      <c r="B428" s="19" t="s">
        <v>314</v>
      </c>
      <c r="C428" s="19" t="s">
        <v>977</v>
      </c>
      <c r="F428" s="20">
        <v>12</v>
      </c>
    </row>
    <row r="429" spans="1:23">
      <c r="A429" s="20">
        <f t="shared" si="7"/>
        <v>424</v>
      </c>
      <c r="B429" s="19" t="s">
        <v>314</v>
      </c>
      <c r="C429" s="19" t="s">
        <v>978</v>
      </c>
      <c r="F429" s="20">
        <v>5</v>
      </c>
      <c r="N429" s="20" t="s">
        <v>448</v>
      </c>
      <c r="P429" s="19" t="s">
        <v>984</v>
      </c>
      <c r="Q429" s="19" t="s">
        <v>985</v>
      </c>
      <c r="R429" s="19" t="s">
        <v>931</v>
      </c>
      <c r="S429" s="19" t="s">
        <v>633</v>
      </c>
      <c r="T429" s="19" t="s">
        <v>621</v>
      </c>
      <c r="U429" s="19" t="s">
        <v>986</v>
      </c>
      <c r="V429" s="19" t="s">
        <v>163</v>
      </c>
      <c r="W429" s="19" t="s">
        <v>1004</v>
      </c>
    </row>
    <row r="430" spans="1:23">
      <c r="A430" s="20">
        <f t="shared" si="7"/>
        <v>425</v>
      </c>
      <c r="B430" s="19" t="s">
        <v>314</v>
      </c>
      <c r="C430" s="19" t="s">
        <v>979</v>
      </c>
      <c r="F430" s="20">
        <v>22</v>
      </c>
    </row>
    <row r="431" spans="1:23">
      <c r="A431" s="20">
        <f t="shared" si="7"/>
        <v>426</v>
      </c>
      <c r="B431" s="19" t="s">
        <v>314</v>
      </c>
      <c r="C431" s="19" t="s">
        <v>980</v>
      </c>
      <c r="F431" s="20">
        <v>15</v>
      </c>
      <c r="M431" s="20" t="s">
        <v>917</v>
      </c>
      <c r="N431" s="20" t="s">
        <v>448</v>
      </c>
      <c r="P431" s="19" t="s">
        <v>1005</v>
      </c>
      <c r="Q431" s="19" t="s">
        <v>1006</v>
      </c>
      <c r="R431" s="19" t="s">
        <v>1007</v>
      </c>
      <c r="S431" s="19" t="s">
        <v>911</v>
      </c>
    </row>
    <row r="432" spans="1:23">
      <c r="A432" s="20">
        <f t="shared" si="7"/>
        <v>427</v>
      </c>
      <c r="B432" s="19" t="s">
        <v>314</v>
      </c>
      <c r="C432" s="19" t="s">
        <v>981</v>
      </c>
      <c r="F432" s="20">
        <v>15</v>
      </c>
    </row>
    <row r="433" spans="1:24">
      <c r="A433" s="20">
        <f t="shared" si="7"/>
        <v>428</v>
      </c>
      <c r="B433" s="19" t="s">
        <v>314</v>
      </c>
      <c r="C433" s="19" t="s">
        <v>982</v>
      </c>
      <c r="F433" s="20">
        <v>5</v>
      </c>
      <c r="M433" s="20" t="s">
        <v>1248</v>
      </c>
      <c r="P433" s="19" t="s">
        <v>634</v>
      </c>
      <c r="Q433" s="19" t="s">
        <v>1008</v>
      </c>
      <c r="R433" s="29" t="s">
        <v>1009</v>
      </c>
      <c r="S433" s="19" t="s">
        <v>197</v>
      </c>
    </row>
    <row r="434" spans="1:24">
      <c r="A434" s="20">
        <f t="shared" si="7"/>
        <v>429</v>
      </c>
      <c r="B434" s="19" t="s">
        <v>314</v>
      </c>
      <c r="C434" s="19" t="s">
        <v>989</v>
      </c>
      <c r="F434" s="20">
        <v>14</v>
      </c>
    </row>
    <row r="435" spans="1:24">
      <c r="A435" s="20">
        <f t="shared" si="7"/>
        <v>430</v>
      </c>
      <c r="B435" s="19" t="s">
        <v>314</v>
      </c>
      <c r="C435" s="19" t="s">
        <v>990</v>
      </c>
      <c r="F435" s="20">
        <v>7</v>
      </c>
      <c r="M435" s="20" t="s">
        <v>1248</v>
      </c>
      <c r="P435" s="19" t="s">
        <v>41</v>
      </c>
      <c r="Q435" s="19" t="s">
        <v>986</v>
      </c>
      <c r="R435" s="19" t="s">
        <v>634</v>
      </c>
    </row>
    <row r="436" spans="1:24">
      <c r="A436" s="20">
        <f t="shared" si="7"/>
        <v>431</v>
      </c>
      <c r="B436" s="19" t="s">
        <v>314</v>
      </c>
      <c r="C436" s="19" t="s">
        <v>991</v>
      </c>
      <c r="F436" s="20">
        <v>8</v>
      </c>
    </row>
    <row r="437" spans="1:24">
      <c r="A437" s="20">
        <f t="shared" si="7"/>
        <v>432</v>
      </c>
      <c r="B437" s="19" t="s">
        <v>314</v>
      </c>
      <c r="C437" s="19" t="s">
        <v>992</v>
      </c>
      <c r="F437" s="20">
        <v>2</v>
      </c>
      <c r="M437" s="20" t="s">
        <v>917</v>
      </c>
      <c r="P437" s="19" t="s">
        <v>517</v>
      </c>
      <c r="Q437" s="19" t="s">
        <v>53</v>
      </c>
      <c r="R437" s="19" t="s">
        <v>72</v>
      </c>
      <c r="S437" s="29" t="s">
        <v>1010</v>
      </c>
      <c r="T437" s="19" t="s">
        <v>1011</v>
      </c>
    </row>
    <row r="438" spans="1:24">
      <c r="A438" s="20">
        <f t="shared" si="7"/>
        <v>433</v>
      </c>
      <c r="B438" s="19" t="s">
        <v>314</v>
      </c>
      <c r="C438" s="19" t="s">
        <v>993</v>
      </c>
      <c r="F438" s="20">
        <v>12</v>
      </c>
    </row>
    <row r="439" spans="1:24">
      <c r="A439" s="20">
        <f t="shared" si="7"/>
        <v>434</v>
      </c>
      <c r="B439" s="19" t="s">
        <v>314</v>
      </c>
      <c r="C439" s="19" t="s">
        <v>994</v>
      </c>
      <c r="F439" s="20">
        <v>0</v>
      </c>
      <c r="M439" s="20" t="s">
        <v>917</v>
      </c>
      <c r="P439" s="19" t="s">
        <v>688</v>
      </c>
      <c r="Q439" s="19" t="s">
        <v>1012</v>
      </c>
    </row>
    <row r="440" spans="1:24">
      <c r="A440" s="20">
        <f t="shared" si="7"/>
        <v>435</v>
      </c>
      <c r="B440" s="19" t="s">
        <v>314</v>
      </c>
      <c r="C440" s="19" t="s">
        <v>995</v>
      </c>
      <c r="F440" s="20">
        <v>25</v>
      </c>
      <c r="X440" s="19" t="s">
        <v>259</v>
      </c>
    </row>
    <row r="441" spans="1:24">
      <c r="A441" s="20">
        <f t="shared" si="7"/>
        <v>436</v>
      </c>
      <c r="B441" s="19" t="s">
        <v>314</v>
      </c>
      <c r="C441" s="19" t="s">
        <v>996</v>
      </c>
      <c r="F441" s="20">
        <v>2</v>
      </c>
      <c r="P441" s="19" t="s">
        <v>1007</v>
      </c>
      <c r="Q441" s="19" t="s">
        <v>159</v>
      </c>
    </row>
    <row r="442" spans="1:24">
      <c r="A442" s="20">
        <f t="shared" si="7"/>
        <v>437</v>
      </c>
      <c r="B442" s="19" t="s">
        <v>314</v>
      </c>
      <c r="C442" s="19" t="s">
        <v>997</v>
      </c>
      <c r="F442" s="20">
        <v>18</v>
      </c>
      <c r="P442" s="19" t="s">
        <v>61</v>
      </c>
    </row>
    <row r="443" spans="1:24">
      <c r="A443" s="20">
        <f t="shared" si="7"/>
        <v>438</v>
      </c>
      <c r="B443" s="19" t="s">
        <v>314</v>
      </c>
      <c r="C443" s="19" t="s">
        <v>998</v>
      </c>
      <c r="F443" s="20">
        <v>4</v>
      </c>
      <c r="P443" s="19" t="s">
        <v>41</v>
      </c>
      <c r="Q443" s="19" t="s">
        <v>240</v>
      </c>
      <c r="R443" s="19" t="s">
        <v>240</v>
      </c>
      <c r="S443" s="19" t="s">
        <v>1013</v>
      </c>
    </row>
    <row r="444" spans="1:24">
      <c r="A444" s="20">
        <f t="shared" si="7"/>
        <v>439</v>
      </c>
      <c r="B444" s="19" t="s">
        <v>314</v>
      </c>
      <c r="C444" s="19" t="s">
        <v>999</v>
      </c>
      <c r="F444" s="20">
        <v>14</v>
      </c>
    </row>
    <row r="445" spans="1:24">
      <c r="A445" s="20">
        <f t="shared" si="7"/>
        <v>440</v>
      </c>
      <c r="B445" s="19" t="s">
        <v>314</v>
      </c>
      <c r="C445" s="19" t="s">
        <v>1000</v>
      </c>
      <c r="F445" s="20">
        <v>2</v>
      </c>
      <c r="P445" s="19" t="s">
        <v>220</v>
      </c>
    </row>
    <row r="446" spans="1:24">
      <c r="A446" s="20">
        <f t="shared" si="7"/>
        <v>441</v>
      </c>
      <c r="B446" s="19" t="s">
        <v>314</v>
      </c>
      <c r="C446" s="19" t="s">
        <v>1001</v>
      </c>
      <c r="F446" s="20">
        <v>23</v>
      </c>
    </row>
    <row r="447" spans="1:24">
      <c r="A447" s="20">
        <f t="shared" si="7"/>
        <v>442</v>
      </c>
      <c r="B447" s="19" t="s">
        <v>314</v>
      </c>
      <c r="C447" s="19" t="s">
        <v>1002</v>
      </c>
      <c r="F447" s="20">
        <v>1</v>
      </c>
      <c r="P447" s="19" t="s">
        <v>1015</v>
      </c>
      <c r="Q447" s="19" t="s">
        <v>688</v>
      </c>
    </row>
    <row r="448" spans="1:24">
      <c r="A448" s="20">
        <f t="shared" si="7"/>
        <v>443</v>
      </c>
      <c r="B448" s="19" t="s">
        <v>314</v>
      </c>
      <c r="C448" s="19" t="s">
        <v>1003</v>
      </c>
      <c r="F448" s="20">
        <v>32</v>
      </c>
      <c r="P448" s="19" t="s">
        <v>1015</v>
      </c>
      <c r="Q448" s="19" t="s">
        <v>1016</v>
      </c>
      <c r="X448" s="19" t="s">
        <v>260</v>
      </c>
    </row>
    <row r="449" spans="1:24">
      <c r="A449" s="20">
        <f t="shared" si="7"/>
        <v>444</v>
      </c>
      <c r="B449" s="19" t="s">
        <v>314</v>
      </c>
      <c r="C449" s="19" t="s">
        <v>1017</v>
      </c>
      <c r="F449" s="20">
        <v>24</v>
      </c>
      <c r="M449" s="20" t="s">
        <v>1248</v>
      </c>
      <c r="P449" s="19" t="s">
        <v>159</v>
      </c>
      <c r="Q449" s="19" t="s">
        <v>1032</v>
      </c>
      <c r="R449" s="19" t="s">
        <v>986</v>
      </c>
      <c r="S449" s="19" t="s">
        <v>454</v>
      </c>
    </row>
    <row r="450" spans="1:24">
      <c r="A450" s="20">
        <f t="shared" si="7"/>
        <v>445</v>
      </c>
      <c r="B450" s="19" t="s">
        <v>314</v>
      </c>
      <c r="C450" s="19" t="s">
        <v>1018</v>
      </c>
      <c r="F450" s="20">
        <v>17</v>
      </c>
    </row>
    <row r="451" spans="1:24">
      <c r="A451" s="20">
        <f t="shared" si="7"/>
        <v>446</v>
      </c>
      <c r="B451" s="19" t="s">
        <v>314</v>
      </c>
      <c r="C451" s="19" t="s">
        <v>1019</v>
      </c>
      <c r="F451" s="20">
        <v>12</v>
      </c>
      <c r="M451" s="20" t="s">
        <v>917</v>
      </c>
      <c r="P451" s="19" t="s">
        <v>81</v>
      </c>
      <c r="Q451" s="19" t="s">
        <v>1033</v>
      </c>
      <c r="R451" s="29" t="s">
        <v>1034</v>
      </c>
    </row>
    <row r="452" spans="1:24">
      <c r="A452" s="20">
        <f t="shared" si="7"/>
        <v>447</v>
      </c>
      <c r="B452" s="19" t="s">
        <v>314</v>
      </c>
      <c r="C452" s="19" t="s">
        <v>1020</v>
      </c>
      <c r="F452" s="20">
        <v>37</v>
      </c>
    </row>
    <row r="453" spans="1:24">
      <c r="A453" s="20">
        <f t="shared" si="7"/>
        <v>448</v>
      </c>
      <c r="B453" s="19" t="s">
        <v>314</v>
      </c>
      <c r="C453" s="19" t="s">
        <v>1021</v>
      </c>
      <c r="F453" s="20">
        <v>5</v>
      </c>
      <c r="M453" s="20" t="s">
        <v>914</v>
      </c>
      <c r="P453" s="19" t="s">
        <v>1035</v>
      </c>
    </row>
    <row r="454" spans="1:24">
      <c r="A454" s="20">
        <f t="shared" si="7"/>
        <v>449</v>
      </c>
      <c r="B454" s="19" t="s">
        <v>314</v>
      </c>
      <c r="C454" s="19" t="s">
        <v>1022</v>
      </c>
      <c r="F454" s="20">
        <v>56</v>
      </c>
      <c r="M454" s="20" t="s">
        <v>914</v>
      </c>
      <c r="P454" s="19" t="s">
        <v>1036</v>
      </c>
    </row>
    <row r="455" spans="1:24">
      <c r="A455" s="20">
        <f t="shared" si="7"/>
        <v>450</v>
      </c>
      <c r="B455" s="19" t="s">
        <v>314</v>
      </c>
      <c r="C455" s="19" t="s">
        <v>1023</v>
      </c>
      <c r="F455" s="20">
        <v>45</v>
      </c>
      <c r="M455" s="20" t="s">
        <v>917</v>
      </c>
      <c r="P455" s="19" t="s">
        <v>240</v>
      </c>
      <c r="Q455" s="19" t="s">
        <v>1037</v>
      </c>
    </row>
    <row r="456" spans="1:24">
      <c r="A456" s="20">
        <f t="shared" si="7"/>
        <v>451</v>
      </c>
      <c r="B456" s="19" t="s">
        <v>314</v>
      </c>
      <c r="C456" s="19" t="s">
        <v>1024</v>
      </c>
      <c r="F456" s="20">
        <v>44</v>
      </c>
      <c r="M456" s="20" t="s">
        <v>917</v>
      </c>
      <c r="N456" s="20" t="s">
        <v>448</v>
      </c>
      <c r="P456" s="19" t="s">
        <v>240</v>
      </c>
      <c r="Q456" s="19" t="s">
        <v>688</v>
      </c>
      <c r="R456" s="19" t="s">
        <v>1014</v>
      </c>
      <c r="S456" s="19" t="s">
        <v>1038</v>
      </c>
      <c r="T456" s="19" t="s">
        <v>122</v>
      </c>
    </row>
    <row r="457" spans="1:24">
      <c r="A457" s="20">
        <f t="shared" si="7"/>
        <v>452</v>
      </c>
      <c r="B457" s="19" t="s">
        <v>314</v>
      </c>
      <c r="C457" s="19" t="s">
        <v>1025</v>
      </c>
      <c r="F457" s="20">
        <v>33</v>
      </c>
      <c r="P457" s="19" t="s">
        <v>1039</v>
      </c>
      <c r="Q457" s="19" t="s">
        <v>1040</v>
      </c>
      <c r="R457" s="19" t="s">
        <v>1014</v>
      </c>
    </row>
    <row r="458" spans="1:24">
      <c r="A458" s="20">
        <f t="shared" si="7"/>
        <v>453</v>
      </c>
      <c r="B458" s="19" t="s">
        <v>314</v>
      </c>
      <c r="C458" s="19" t="s">
        <v>1026</v>
      </c>
      <c r="F458" s="20">
        <v>35</v>
      </c>
      <c r="M458" s="20" t="s">
        <v>1248</v>
      </c>
      <c r="N458" s="20" t="s">
        <v>448</v>
      </c>
      <c r="P458" s="19" t="s">
        <v>1041</v>
      </c>
      <c r="Q458" s="19" t="s">
        <v>1040</v>
      </c>
      <c r="R458" s="19" t="s">
        <v>1042</v>
      </c>
      <c r="S458" s="29" t="s">
        <v>1043</v>
      </c>
      <c r="T458" s="29" t="s">
        <v>1044</v>
      </c>
    </row>
    <row r="459" spans="1:24">
      <c r="A459" s="20">
        <f t="shared" si="7"/>
        <v>454</v>
      </c>
      <c r="B459" s="19" t="s">
        <v>314</v>
      </c>
      <c r="C459" s="19" t="s">
        <v>1027</v>
      </c>
      <c r="F459" s="20">
        <v>30</v>
      </c>
      <c r="P459" s="19" t="s">
        <v>139</v>
      </c>
    </row>
    <row r="460" spans="1:24">
      <c r="A460" s="20">
        <f t="shared" si="7"/>
        <v>455</v>
      </c>
      <c r="B460" s="19" t="s">
        <v>314</v>
      </c>
      <c r="C460" s="19" t="s">
        <v>1028</v>
      </c>
      <c r="F460" s="20">
        <v>35</v>
      </c>
    </row>
    <row r="461" spans="1:24">
      <c r="A461" s="20">
        <f t="shared" si="7"/>
        <v>456</v>
      </c>
      <c r="B461" s="19" t="s">
        <v>314</v>
      </c>
      <c r="C461" s="19" t="s">
        <v>1029</v>
      </c>
      <c r="F461" s="20">
        <v>20</v>
      </c>
      <c r="M461" s="16" t="s">
        <v>1248</v>
      </c>
      <c r="P461" s="19" t="s">
        <v>240</v>
      </c>
      <c r="Q461" s="19" t="s">
        <v>1045</v>
      </c>
      <c r="R461" s="19" t="s">
        <v>41</v>
      </c>
    </row>
    <row r="462" spans="1:24">
      <c r="A462" s="20">
        <f t="shared" si="7"/>
        <v>457</v>
      </c>
      <c r="B462" s="19" t="s">
        <v>314</v>
      </c>
      <c r="C462" s="19" t="s">
        <v>1030</v>
      </c>
      <c r="F462" s="20">
        <v>23</v>
      </c>
      <c r="M462" s="16" t="s">
        <v>1248</v>
      </c>
      <c r="P462" s="19" t="s">
        <v>240</v>
      </c>
      <c r="X462" s="19" t="s">
        <v>1046</v>
      </c>
    </row>
    <row r="463" spans="1:24">
      <c r="A463" s="20">
        <f t="shared" si="7"/>
        <v>458</v>
      </c>
      <c r="B463" s="19" t="s">
        <v>314</v>
      </c>
      <c r="C463" s="19" t="s">
        <v>1031</v>
      </c>
      <c r="F463" s="20">
        <v>40</v>
      </c>
      <c r="M463" s="20" t="s">
        <v>917</v>
      </c>
      <c r="P463" s="19" t="s">
        <v>688</v>
      </c>
      <c r="Q463" s="19" t="s">
        <v>959</v>
      </c>
    </row>
    <row r="464" spans="1:24">
      <c r="A464" s="20">
        <f t="shared" si="7"/>
        <v>459</v>
      </c>
      <c r="B464" s="19" t="s">
        <v>314</v>
      </c>
      <c r="C464" s="19" t="s">
        <v>1047</v>
      </c>
      <c r="F464" s="20">
        <v>38</v>
      </c>
      <c r="M464" s="20" t="s">
        <v>917</v>
      </c>
      <c r="P464" s="19" t="s">
        <v>1059</v>
      </c>
      <c r="Q464" s="19" t="s">
        <v>688</v>
      </c>
      <c r="R464" s="19" t="s">
        <v>1060</v>
      </c>
    </row>
    <row r="465" spans="1:24">
      <c r="A465" s="20">
        <f t="shared" si="7"/>
        <v>460</v>
      </c>
      <c r="B465" s="19" t="s">
        <v>314</v>
      </c>
      <c r="C465" s="19" t="s">
        <v>1048</v>
      </c>
      <c r="F465" s="20">
        <v>23</v>
      </c>
      <c r="P465" s="19" t="s">
        <v>1061</v>
      </c>
      <c r="R465" s="19" t="s">
        <v>736</v>
      </c>
      <c r="S465" s="19" t="s">
        <v>1014</v>
      </c>
    </row>
    <row r="466" spans="1:24">
      <c r="A466" s="20">
        <f t="shared" si="7"/>
        <v>461</v>
      </c>
      <c r="B466" s="19" t="s">
        <v>314</v>
      </c>
      <c r="C466" s="19" t="s">
        <v>1049</v>
      </c>
      <c r="F466" s="20">
        <v>25</v>
      </c>
      <c r="M466" s="20" t="s">
        <v>917</v>
      </c>
      <c r="P466" s="19" t="s">
        <v>1062</v>
      </c>
      <c r="Q466" s="19" t="s">
        <v>1063</v>
      </c>
    </row>
    <row r="467" spans="1:24">
      <c r="A467" s="20">
        <f t="shared" si="7"/>
        <v>462</v>
      </c>
      <c r="B467" s="19" t="s">
        <v>314</v>
      </c>
      <c r="C467" s="19" t="s">
        <v>1050</v>
      </c>
      <c r="F467" s="20">
        <v>17</v>
      </c>
      <c r="P467" s="19" t="s">
        <v>1064</v>
      </c>
    </row>
    <row r="468" spans="1:24">
      <c r="A468" s="20">
        <f t="shared" si="7"/>
        <v>463</v>
      </c>
      <c r="B468" s="19" t="s">
        <v>314</v>
      </c>
      <c r="C468" s="19" t="s">
        <v>1051</v>
      </c>
      <c r="F468" s="20">
        <v>3</v>
      </c>
      <c r="P468" s="19" t="s">
        <v>1064</v>
      </c>
      <c r="X468" s="19" t="s">
        <v>261</v>
      </c>
    </row>
    <row r="469" spans="1:24">
      <c r="A469" s="20">
        <f t="shared" si="7"/>
        <v>464</v>
      </c>
      <c r="B469" s="19" t="s">
        <v>314</v>
      </c>
      <c r="C469" s="19" t="s">
        <v>1052</v>
      </c>
      <c r="F469" s="20">
        <v>3</v>
      </c>
      <c r="M469" s="16" t="s">
        <v>1248</v>
      </c>
      <c r="P469" s="19" t="s">
        <v>1065</v>
      </c>
    </row>
    <row r="470" spans="1:24">
      <c r="A470" s="20">
        <f t="shared" si="7"/>
        <v>465</v>
      </c>
      <c r="B470" s="19" t="s">
        <v>314</v>
      </c>
      <c r="C470" s="19" t="s">
        <v>1053</v>
      </c>
      <c r="F470" s="20">
        <v>41</v>
      </c>
    </row>
    <row r="471" spans="1:24">
      <c r="A471" s="20">
        <f t="shared" si="7"/>
        <v>466</v>
      </c>
      <c r="B471" s="19" t="s">
        <v>314</v>
      </c>
      <c r="C471" s="19" t="s">
        <v>1054</v>
      </c>
      <c r="F471" s="20">
        <v>22</v>
      </c>
    </row>
    <row r="472" spans="1:24">
      <c r="A472" s="20">
        <f t="shared" si="7"/>
        <v>467</v>
      </c>
      <c r="B472" s="19" t="s">
        <v>314</v>
      </c>
      <c r="C472" s="19" t="s">
        <v>1055</v>
      </c>
      <c r="F472" s="20">
        <v>0</v>
      </c>
      <c r="P472" s="19" t="s">
        <v>262</v>
      </c>
    </row>
    <row r="473" spans="1:24">
      <c r="A473" s="20">
        <f t="shared" si="7"/>
        <v>468</v>
      </c>
      <c r="B473" s="19" t="s">
        <v>314</v>
      </c>
      <c r="C473" s="19" t="s">
        <v>1056</v>
      </c>
      <c r="F473" s="20">
        <v>0</v>
      </c>
      <c r="P473" s="19" t="s">
        <v>1066</v>
      </c>
    </row>
    <row r="474" spans="1:24">
      <c r="A474" s="20">
        <f t="shared" si="7"/>
        <v>469</v>
      </c>
      <c r="B474" s="19" t="s">
        <v>314</v>
      </c>
      <c r="C474" s="19" t="s">
        <v>1057</v>
      </c>
      <c r="F474" s="20">
        <v>0</v>
      </c>
      <c r="P474" s="19" t="s">
        <v>263</v>
      </c>
    </row>
    <row r="475" spans="1:24">
      <c r="A475" s="20">
        <f t="shared" si="7"/>
        <v>470</v>
      </c>
      <c r="B475" s="19" t="s">
        <v>315</v>
      </c>
      <c r="C475" s="19" t="s">
        <v>1058</v>
      </c>
      <c r="F475" s="20">
        <v>0</v>
      </c>
    </row>
    <row r="476" spans="1:24" s="27" customFormat="1">
      <c r="A476" s="28">
        <f t="shared" si="7"/>
        <v>471</v>
      </c>
      <c r="B476" s="27" t="s">
        <v>315</v>
      </c>
      <c r="C476" s="27" t="s">
        <v>1067</v>
      </c>
      <c r="F476" s="28">
        <v>27</v>
      </c>
      <c r="G476" s="28"/>
      <c r="H476" s="28"/>
      <c r="I476" s="49"/>
      <c r="J476" s="28"/>
      <c r="K476" s="16"/>
      <c r="L476" s="42"/>
      <c r="M476" s="28"/>
      <c r="N476" s="28"/>
      <c r="O476" s="28"/>
      <c r="P476" s="27" t="s">
        <v>255</v>
      </c>
      <c r="Q476" s="27" t="s">
        <v>1234</v>
      </c>
    </row>
    <row r="477" spans="1:24" s="15" customFormat="1">
      <c r="A477" s="16">
        <f t="shared" si="7"/>
        <v>472</v>
      </c>
      <c r="B477" s="15" t="s">
        <v>315</v>
      </c>
      <c r="C477" s="15" t="s">
        <v>1068</v>
      </c>
      <c r="F477" s="16">
        <v>24</v>
      </c>
      <c r="G477" s="16"/>
      <c r="H477" s="16"/>
      <c r="I477" s="14"/>
      <c r="J477" s="16"/>
      <c r="K477" s="16"/>
      <c r="L477" s="42"/>
      <c r="M477" s="16" t="s">
        <v>917</v>
      </c>
      <c r="N477" s="16" t="s">
        <v>448</v>
      </c>
      <c r="O477" s="16" t="s">
        <v>920</v>
      </c>
      <c r="P477" s="15" t="s">
        <v>1235</v>
      </c>
      <c r="Q477" s="15" t="s">
        <v>1236</v>
      </c>
      <c r="R477" s="15" t="s">
        <v>1237</v>
      </c>
      <c r="S477" s="15" t="s">
        <v>1239</v>
      </c>
      <c r="T477" s="15" t="s">
        <v>1238</v>
      </c>
      <c r="U477" s="15" t="s">
        <v>216</v>
      </c>
    </row>
    <row r="478" spans="1:24" s="15" customFormat="1">
      <c r="A478" s="16">
        <f t="shared" si="7"/>
        <v>473</v>
      </c>
      <c r="B478" s="15" t="s">
        <v>315</v>
      </c>
      <c r="C478" s="15" t="s">
        <v>1069</v>
      </c>
      <c r="F478" s="16">
        <v>11</v>
      </c>
      <c r="G478" s="16"/>
      <c r="H478" s="16"/>
      <c r="I478" s="14"/>
      <c r="J478" s="16"/>
      <c r="K478" s="16"/>
      <c r="L478" s="42"/>
      <c r="M478" s="16"/>
      <c r="N478" s="16"/>
      <c r="O478" s="16"/>
      <c r="P478" s="15" t="s">
        <v>1240</v>
      </c>
      <c r="Q478" s="15" t="s">
        <v>1241</v>
      </c>
    </row>
    <row r="479" spans="1:24" s="15" customFormat="1">
      <c r="A479" s="16">
        <f t="shared" si="7"/>
        <v>474</v>
      </c>
      <c r="B479" s="15" t="s">
        <v>315</v>
      </c>
      <c r="C479" s="15" t="s">
        <v>1070</v>
      </c>
      <c r="F479" s="16">
        <v>16</v>
      </c>
      <c r="G479" s="16"/>
      <c r="H479" s="16"/>
      <c r="I479" s="14"/>
      <c r="J479" s="16"/>
      <c r="K479" s="16"/>
      <c r="L479" s="42"/>
      <c r="M479" s="16"/>
      <c r="N479" s="16"/>
      <c r="O479" s="16"/>
      <c r="P479" s="15" t="s">
        <v>1242</v>
      </c>
      <c r="Q479" s="15" t="s">
        <v>1243</v>
      </c>
    </row>
    <row r="480" spans="1:24" s="15" customFormat="1">
      <c r="A480" s="16">
        <f t="shared" si="7"/>
        <v>475</v>
      </c>
      <c r="B480" s="15" t="s">
        <v>315</v>
      </c>
      <c r="C480" s="15" t="s">
        <v>1071</v>
      </c>
      <c r="F480" s="16">
        <v>5</v>
      </c>
      <c r="G480" s="16"/>
      <c r="H480" s="16"/>
      <c r="I480" s="14"/>
      <c r="J480" s="16"/>
      <c r="K480" s="16"/>
      <c r="L480" s="42"/>
      <c r="M480" s="16" t="s">
        <v>1248</v>
      </c>
      <c r="N480" s="16"/>
      <c r="O480" s="16" t="s">
        <v>920</v>
      </c>
      <c r="P480" s="15" t="s">
        <v>1244</v>
      </c>
    </row>
    <row r="481" spans="1:20" s="15" customFormat="1">
      <c r="A481" s="16">
        <f t="shared" si="7"/>
        <v>476</v>
      </c>
      <c r="B481" s="15" t="s">
        <v>315</v>
      </c>
      <c r="C481" s="15" t="s">
        <v>1072</v>
      </c>
      <c r="F481" s="16">
        <v>0</v>
      </c>
      <c r="G481" s="16"/>
      <c r="H481" s="16"/>
      <c r="I481" s="14"/>
      <c r="J481" s="16"/>
      <c r="K481" s="16"/>
      <c r="L481" s="42"/>
      <c r="M481" s="16"/>
      <c r="N481" s="16"/>
      <c r="O481" s="16"/>
      <c r="P481" s="15" t="s">
        <v>107</v>
      </c>
    </row>
    <row r="482" spans="1:20" s="15" customFormat="1">
      <c r="A482" s="16">
        <f t="shared" si="7"/>
        <v>477</v>
      </c>
      <c r="B482" s="15" t="s">
        <v>315</v>
      </c>
      <c r="C482" s="15" t="s">
        <v>1073</v>
      </c>
      <c r="F482" s="16">
        <v>27</v>
      </c>
      <c r="G482" s="16"/>
      <c r="H482" s="16"/>
      <c r="I482" s="14"/>
      <c r="J482" s="16"/>
      <c r="K482" s="16"/>
      <c r="L482" s="42"/>
      <c r="M482" s="16"/>
      <c r="N482" s="16"/>
      <c r="O482" s="16"/>
      <c r="P482" s="15" t="s">
        <v>912</v>
      </c>
    </row>
    <row r="483" spans="1:20" s="15" customFormat="1">
      <c r="A483" s="16">
        <f t="shared" si="7"/>
        <v>478</v>
      </c>
      <c r="B483" s="15" t="s">
        <v>315</v>
      </c>
      <c r="C483" s="15" t="s">
        <v>1074</v>
      </c>
      <c r="F483" s="16">
        <v>28</v>
      </c>
      <c r="G483" s="16"/>
      <c r="H483" s="16"/>
      <c r="I483" s="14"/>
      <c r="J483" s="16"/>
      <c r="K483" s="16"/>
      <c r="L483" s="42"/>
      <c r="M483" s="16" t="s">
        <v>1246</v>
      </c>
      <c r="N483" s="16"/>
      <c r="O483" s="16"/>
      <c r="P483" s="15" t="s">
        <v>1245</v>
      </c>
    </row>
    <row r="484" spans="1:20" s="15" customFormat="1">
      <c r="A484" s="16">
        <f t="shared" si="7"/>
        <v>479</v>
      </c>
      <c r="B484" s="15" t="s">
        <v>315</v>
      </c>
      <c r="C484" s="15" t="s">
        <v>1075</v>
      </c>
      <c r="F484" s="16">
        <v>25</v>
      </c>
      <c r="G484" s="16"/>
      <c r="H484" s="16"/>
      <c r="I484" s="14"/>
      <c r="J484" s="16"/>
      <c r="K484" s="16"/>
      <c r="L484" s="42"/>
      <c r="M484" s="16"/>
      <c r="N484" s="16"/>
      <c r="O484" s="16"/>
    </row>
    <row r="485" spans="1:20" s="15" customFormat="1">
      <c r="A485" s="16">
        <f t="shared" si="7"/>
        <v>480</v>
      </c>
      <c r="B485" s="15" t="s">
        <v>315</v>
      </c>
      <c r="C485" s="15" t="s">
        <v>1076</v>
      </c>
      <c r="F485" s="16">
        <v>17</v>
      </c>
      <c r="G485" s="16"/>
      <c r="H485" s="16"/>
      <c r="I485" s="14"/>
      <c r="J485" s="16"/>
      <c r="K485" s="16"/>
      <c r="L485" s="42"/>
      <c r="M485" s="16"/>
      <c r="N485" s="16"/>
      <c r="O485" s="16"/>
      <c r="P485" s="15" t="s">
        <v>1250</v>
      </c>
      <c r="Q485" s="15" t="s">
        <v>1251</v>
      </c>
      <c r="R485" s="15" t="s">
        <v>1252</v>
      </c>
      <c r="S485" s="15" t="s">
        <v>1253</v>
      </c>
      <c r="T485" s="15" t="s">
        <v>1254</v>
      </c>
    </row>
    <row r="486" spans="1:20" s="15" customFormat="1">
      <c r="A486" s="16">
        <f t="shared" ref="A486:A549" si="8">A485+1</f>
        <v>481</v>
      </c>
      <c r="B486" s="15" t="s">
        <v>315</v>
      </c>
      <c r="C486" s="15" t="s">
        <v>1077</v>
      </c>
      <c r="F486" s="16">
        <v>18</v>
      </c>
      <c r="G486" s="16"/>
      <c r="H486" s="16"/>
      <c r="I486" s="14"/>
      <c r="J486" s="16"/>
      <c r="K486" s="16"/>
      <c r="L486" s="42"/>
      <c r="M486" s="16"/>
      <c r="N486" s="16"/>
      <c r="O486" s="16"/>
    </row>
    <row r="487" spans="1:20" s="15" customFormat="1">
      <c r="A487" s="16">
        <f t="shared" si="8"/>
        <v>482</v>
      </c>
      <c r="B487" s="15" t="s">
        <v>315</v>
      </c>
      <c r="C487" s="15" t="s">
        <v>1078</v>
      </c>
      <c r="F487" s="16">
        <v>20</v>
      </c>
      <c r="G487" s="16"/>
      <c r="H487" s="16"/>
      <c r="I487" s="14"/>
      <c r="J487" s="16"/>
      <c r="K487" s="16"/>
      <c r="L487" s="42"/>
      <c r="M487" s="16"/>
      <c r="N487" s="16"/>
      <c r="O487" s="16"/>
      <c r="P487" s="15" t="s">
        <v>1255</v>
      </c>
      <c r="Q487" s="15" t="s">
        <v>1256</v>
      </c>
      <c r="R487" s="15" t="s">
        <v>1250</v>
      </c>
    </row>
    <row r="488" spans="1:20" s="15" customFormat="1">
      <c r="A488" s="16">
        <f t="shared" si="8"/>
        <v>483</v>
      </c>
      <c r="B488" s="15" t="s">
        <v>315</v>
      </c>
      <c r="C488" s="15" t="s">
        <v>1079</v>
      </c>
      <c r="F488" s="16">
        <v>45</v>
      </c>
      <c r="G488" s="16"/>
      <c r="H488" s="16"/>
      <c r="I488" s="14"/>
      <c r="J488" s="16"/>
      <c r="K488" s="16"/>
      <c r="L488" s="42"/>
      <c r="M488" s="16"/>
      <c r="N488" s="16"/>
      <c r="O488" s="16"/>
      <c r="P488" s="15" t="s">
        <v>1255</v>
      </c>
      <c r="Q488" s="15" t="s">
        <v>1250</v>
      </c>
    </row>
    <row r="489" spans="1:20" s="15" customFormat="1">
      <c r="A489" s="16">
        <f t="shared" si="8"/>
        <v>484</v>
      </c>
      <c r="B489" s="15" t="s">
        <v>315</v>
      </c>
      <c r="C489" s="15" t="s">
        <v>1080</v>
      </c>
      <c r="F489" s="16">
        <v>19</v>
      </c>
      <c r="G489" s="16"/>
      <c r="H489" s="16"/>
      <c r="I489" s="14"/>
      <c r="J489" s="16"/>
      <c r="K489" s="16"/>
      <c r="L489" s="42"/>
      <c r="M489" s="16"/>
      <c r="N489" s="16"/>
      <c r="O489" s="16"/>
      <c r="P489" s="15" t="s">
        <v>1257</v>
      </c>
    </row>
    <row r="490" spans="1:20" s="15" customFormat="1">
      <c r="A490" s="16">
        <f t="shared" si="8"/>
        <v>485</v>
      </c>
      <c r="B490" s="15" t="s">
        <v>315</v>
      </c>
      <c r="C490" s="15" t="s">
        <v>1081</v>
      </c>
      <c r="F490" s="16">
        <v>17</v>
      </c>
      <c r="G490" s="16"/>
      <c r="H490" s="16"/>
      <c r="I490" s="14"/>
      <c r="J490" s="16"/>
      <c r="K490" s="16"/>
      <c r="L490" s="42"/>
      <c r="M490" s="16"/>
      <c r="N490" s="16"/>
      <c r="O490" s="16"/>
    </row>
    <row r="491" spans="1:20" s="15" customFormat="1">
      <c r="A491" s="16">
        <f t="shared" si="8"/>
        <v>486</v>
      </c>
      <c r="B491" s="15" t="s">
        <v>315</v>
      </c>
      <c r="C491" s="15" t="s">
        <v>1082</v>
      </c>
      <c r="F491" s="16">
        <v>12</v>
      </c>
      <c r="G491" s="16"/>
      <c r="H491" s="16"/>
      <c r="I491" s="14"/>
      <c r="J491" s="16"/>
      <c r="K491" s="16"/>
      <c r="L491" s="42"/>
      <c r="M491" s="16"/>
      <c r="N491" s="16"/>
      <c r="O491" s="16"/>
    </row>
    <row r="492" spans="1:20" s="15" customFormat="1">
      <c r="A492" s="16">
        <f t="shared" si="8"/>
        <v>487</v>
      </c>
      <c r="B492" s="15" t="s">
        <v>315</v>
      </c>
      <c r="C492" s="15" t="s">
        <v>1083</v>
      </c>
      <c r="F492" s="16">
        <v>22</v>
      </c>
      <c r="G492" s="16"/>
      <c r="H492" s="16"/>
      <c r="I492" s="14"/>
      <c r="J492" s="16"/>
      <c r="K492" s="16"/>
      <c r="L492" s="42"/>
      <c r="M492" s="16"/>
      <c r="N492" s="16"/>
      <c r="O492" s="16"/>
    </row>
    <row r="493" spans="1:20" s="15" customFormat="1">
      <c r="A493" s="16">
        <f t="shared" si="8"/>
        <v>488</v>
      </c>
      <c r="B493" s="15" t="s">
        <v>315</v>
      </c>
      <c r="C493" s="15" t="s">
        <v>1084</v>
      </c>
      <c r="F493" s="16">
        <v>6</v>
      </c>
      <c r="G493" s="16"/>
      <c r="H493" s="16"/>
      <c r="I493" s="14"/>
      <c r="J493" s="16"/>
      <c r="K493" s="16"/>
      <c r="L493" s="42"/>
      <c r="M493" s="16"/>
      <c r="N493" s="16"/>
      <c r="O493" s="16"/>
    </row>
    <row r="494" spans="1:20" s="15" customFormat="1">
      <c r="A494" s="16">
        <f t="shared" si="8"/>
        <v>489</v>
      </c>
      <c r="B494" s="15" t="s">
        <v>315</v>
      </c>
      <c r="C494" s="15" t="s">
        <v>1085</v>
      </c>
      <c r="F494" s="16">
        <v>20</v>
      </c>
      <c r="G494" s="16"/>
      <c r="H494" s="16"/>
      <c r="I494" s="14"/>
      <c r="J494" s="16"/>
      <c r="K494" s="16"/>
      <c r="L494" s="42"/>
      <c r="M494" s="16"/>
      <c r="N494" s="16"/>
      <c r="O494" s="16"/>
    </row>
    <row r="495" spans="1:20" s="15" customFormat="1">
      <c r="A495" s="16">
        <f t="shared" si="8"/>
        <v>490</v>
      </c>
      <c r="B495" s="15" t="s">
        <v>315</v>
      </c>
      <c r="C495" s="15" t="s">
        <v>1086</v>
      </c>
      <c r="F495" s="16">
        <v>26</v>
      </c>
      <c r="G495" s="16"/>
      <c r="H495" s="16"/>
      <c r="I495" s="14"/>
      <c r="J495" s="16"/>
      <c r="K495" s="16"/>
      <c r="L495" s="42"/>
      <c r="M495" s="16"/>
      <c r="N495" s="16"/>
      <c r="O495" s="16"/>
    </row>
    <row r="496" spans="1:20" s="15" customFormat="1">
      <c r="A496" s="16">
        <f t="shared" si="8"/>
        <v>491</v>
      </c>
      <c r="B496" s="15" t="s">
        <v>315</v>
      </c>
      <c r="C496" s="15" t="s">
        <v>1087</v>
      </c>
      <c r="F496" s="16">
        <v>9</v>
      </c>
      <c r="G496" s="16"/>
      <c r="H496" s="16"/>
      <c r="I496" s="14"/>
      <c r="J496" s="16"/>
      <c r="K496" s="16"/>
      <c r="L496" s="42"/>
      <c r="M496" s="16"/>
      <c r="N496" s="16"/>
      <c r="O496" s="16"/>
    </row>
    <row r="497" spans="1:15" s="15" customFormat="1">
      <c r="A497" s="16">
        <f t="shared" si="8"/>
        <v>492</v>
      </c>
      <c r="B497" s="15" t="s">
        <v>315</v>
      </c>
      <c r="C497" s="15" t="s">
        <v>1088</v>
      </c>
      <c r="F497" s="16">
        <v>6</v>
      </c>
      <c r="G497" s="16"/>
      <c r="H497" s="16"/>
      <c r="I497" s="14"/>
      <c r="J497" s="16"/>
      <c r="K497" s="16"/>
      <c r="L497" s="42"/>
      <c r="M497" s="16"/>
      <c r="N497" s="16"/>
      <c r="O497" s="16"/>
    </row>
    <row r="498" spans="1:15" s="15" customFormat="1">
      <c r="A498" s="16">
        <f t="shared" si="8"/>
        <v>493</v>
      </c>
      <c r="B498" s="15" t="s">
        <v>315</v>
      </c>
      <c r="C498" s="15" t="s">
        <v>1089</v>
      </c>
      <c r="F498" s="16">
        <v>28</v>
      </c>
      <c r="G498" s="16"/>
      <c r="H498" s="16"/>
      <c r="I498" s="14"/>
      <c r="J498" s="16"/>
      <c r="K498" s="16"/>
      <c r="L498" s="42"/>
      <c r="M498" s="16"/>
      <c r="N498" s="16"/>
      <c r="O498" s="16"/>
    </row>
    <row r="499" spans="1:15" s="15" customFormat="1">
      <c r="A499" s="16">
        <f t="shared" si="8"/>
        <v>494</v>
      </c>
      <c r="B499" s="15" t="s">
        <v>315</v>
      </c>
      <c r="C499" s="15" t="s">
        <v>1090</v>
      </c>
      <c r="F499" s="16">
        <v>15</v>
      </c>
      <c r="G499" s="16"/>
      <c r="H499" s="16"/>
      <c r="I499" s="14"/>
      <c r="J499" s="16"/>
      <c r="K499" s="16"/>
      <c r="L499" s="42"/>
      <c r="M499" s="16"/>
      <c r="N499" s="16"/>
      <c r="O499" s="16"/>
    </row>
    <row r="500" spans="1:15" s="15" customFormat="1">
      <c r="A500" s="16">
        <f t="shared" si="8"/>
        <v>495</v>
      </c>
      <c r="B500" s="15" t="s">
        <v>315</v>
      </c>
      <c r="C500" s="15" t="s">
        <v>1091</v>
      </c>
      <c r="F500" s="16">
        <v>28</v>
      </c>
      <c r="G500" s="16"/>
      <c r="H500" s="16"/>
      <c r="I500" s="14"/>
      <c r="J500" s="16"/>
      <c r="K500" s="16"/>
      <c r="L500" s="42"/>
      <c r="M500" s="16"/>
      <c r="N500" s="16"/>
      <c r="O500" s="16"/>
    </row>
    <row r="501" spans="1:15" s="15" customFormat="1">
      <c r="A501" s="16">
        <f t="shared" si="8"/>
        <v>496</v>
      </c>
      <c r="B501" s="15" t="s">
        <v>315</v>
      </c>
      <c r="C501" s="15" t="s">
        <v>1092</v>
      </c>
      <c r="F501" s="16">
        <v>15</v>
      </c>
      <c r="G501" s="16"/>
      <c r="H501" s="16"/>
      <c r="I501" s="14"/>
      <c r="J501" s="16"/>
      <c r="K501" s="16"/>
      <c r="L501" s="42"/>
      <c r="M501" s="16"/>
      <c r="N501" s="16"/>
      <c r="O501" s="16"/>
    </row>
    <row r="502" spans="1:15" s="15" customFormat="1">
      <c r="A502" s="16">
        <f t="shared" si="8"/>
        <v>497</v>
      </c>
      <c r="B502" s="15" t="s">
        <v>315</v>
      </c>
      <c r="C502" s="15" t="s">
        <v>1093</v>
      </c>
      <c r="F502" s="16">
        <v>18</v>
      </c>
      <c r="G502" s="16"/>
      <c r="H502" s="16"/>
      <c r="I502" s="14"/>
      <c r="J502" s="16"/>
      <c r="K502" s="16"/>
      <c r="L502" s="42"/>
      <c r="M502" s="16"/>
      <c r="N502" s="16"/>
      <c r="O502" s="16"/>
    </row>
    <row r="503" spans="1:15" s="15" customFormat="1">
      <c r="A503" s="16">
        <f t="shared" si="8"/>
        <v>498</v>
      </c>
      <c r="B503" s="15" t="s">
        <v>315</v>
      </c>
      <c r="C503" s="15" t="s">
        <v>1094</v>
      </c>
      <c r="F503" s="16">
        <v>4</v>
      </c>
      <c r="G503" s="16"/>
      <c r="H503" s="16"/>
      <c r="I503" s="14"/>
      <c r="J503" s="16"/>
      <c r="K503" s="16"/>
      <c r="L503" s="42"/>
      <c r="M503" s="16"/>
      <c r="N503" s="16"/>
      <c r="O503" s="16"/>
    </row>
    <row r="504" spans="1:15" s="15" customFormat="1">
      <c r="A504" s="16">
        <f t="shared" si="8"/>
        <v>499</v>
      </c>
      <c r="B504" s="15" t="s">
        <v>315</v>
      </c>
      <c r="C504" s="15" t="s">
        <v>1095</v>
      </c>
      <c r="F504" s="16">
        <v>20</v>
      </c>
      <c r="G504" s="16"/>
      <c r="H504" s="16"/>
      <c r="I504" s="14"/>
      <c r="J504" s="16"/>
      <c r="K504" s="16"/>
      <c r="L504" s="42"/>
      <c r="M504" s="16"/>
      <c r="N504" s="16"/>
      <c r="O504" s="16"/>
    </row>
    <row r="505" spans="1:15" s="15" customFormat="1">
      <c r="A505" s="16">
        <f t="shared" si="8"/>
        <v>500</v>
      </c>
      <c r="B505" s="15" t="s">
        <v>315</v>
      </c>
      <c r="C505" s="15" t="s">
        <v>1096</v>
      </c>
      <c r="F505" s="16">
        <v>16</v>
      </c>
      <c r="G505" s="16"/>
      <c r="H505" s="16"/>
      <c r="I505" s="14"/>
      <c r="J505" s="16"/>
      <c r="K505" s="16"/>
      <c r="L505" s="42"/>
      <c r="M505" s="16"/>
      <c r="N505" s="16"/>
      <c r="O505" s="16"/>
    </row>
    <row r="506" spans="1:15" s="15" customFormat="1">
      <c r="A506" s="16">
        <f t="shared" si="8"/>
        <v>501</v>
      </c>
      <c r="B506" s="15" t="s">
        <v>315</v>
      </c>
      <c r="C506" s="15" t="s">
        <v>1097</v>
      </c>
      <c r="F506" s="16">
        <v>9</v>
      </c>
      <c r="G506" s="16"/>
      <c r="H506" s="16"/>
      <c r="I506" s="14"/>
      <c r="J506" s="16"/>
      <c r="K506" s="16"/>
      <c r="L506" s="42"/>
      <c r="M506" s="16"/>
      <c r="N506" s="16"/>
      <c r="O506" s="16"/>
    </row>
    <row r="507" spans="1:15" s="15" customFormat="1">
      <c r="A507" s="16">
        <f t="shared" si="8"/>
        <v>502</v>
      </c>
      <c r="B507" s="15" t="s">
        <v>315</v>
      </c>
      <c r="C507" s="15" t="s">
        <v>1098</v>
      </c>
      <c r="F507" s="16">
        <v>3</v>
      </c>
      <c r="G507" s="16"/>
      <c r="H507" s="16"/>
      <c r="I507" s="14"/>
      <c r="J507" s="16"/>
      <c r="K507" s="16"/>
      <c r="L507" s="42"/>
      <c r="M507" s="16"/>
      <c r="N507" s="16"/>
      <c r="O507" s="16"/>
    </row>
    <row r="508" spans="1:15" s="15" customFormat="1">
      <c r="A508" s="16">
        <f t="shared" si="8"/>
        <v>503</v>
      </c>
      <c r="B508" s="15" t="s">
        <v>315</v>
      </c>
      <c r="C508" s="15" t="s">
        <v>1099</v>
      </c>
      <c r="F508" s="16">
        <v>22</v>
      </c>
      <c r="G508" s="16"/>
      <c r="H508" s="16"/>
      <c r="I508" s="14"/>
      <c r="J508" s="16"/>
      <c r="K508" s="16"/>
      <c r="L508" s="42"/>
      <c r="M508" s="16"/>
      <c r="N508" s="16"/>
      <c r="O508" s="16"/>
    </row>
    <row r="509" spans="1:15" s="15" customFormat="1">
      <c r="A509" s="16">
        <f t="shared" si="8"/>
        <v>504</v>
      </c>
      <c r="B509" s="15" t="s">
        <v>315</v>
      </c>
      <c r="C509" s="15" t="s">
        <v>1100</v>
      </c>
      <c r="F509" s="16">
        <v>7</v>
      </c>
      <c r="G509" s="16"/>
      <c r="H509" s="16"/>
      <c r="I509" s="14"/>
      <c r="J509" s="16"/>
      <c r="K509" s="16"/>
      <c r="L509" s="42"/>
      <c r="M509" s="16"/>
      <c r="N509" s="16"/>
      <c r="O509" s="16"/>
    </row>
    <row r="510" spans="1:15" s="15" customFormat="1">
      <c r="A510" s="16">
        <f t="shared" si="8"/>
        <v>505</v>
      </c>
      <c r="B510" s="15" t="s">
        <v>315</v>
      </c>
      <c r="C510" s="15" t="s">
        <v>1101</v>
      </c>
      <c r="F510" s="16">
        <v>22</v>
      </c>
      <c r="G510" s="16"/>
      <c r="H510" s="16"/>
      <c r="I510" s="14"/>
      <c r="J510" s="16"/>
      <c r="K510" s="16"/>
      <c r="L510" s="42"/>
      <c r="M510" s="16"/>
      <c r="N510" s="16"/>
      <c r="O510" s="16"/>
    </row>
    <row r="511" spans="1:15" s="15" customFormat="1">
      <c r="A511" s="16">
        <f t="shared" si="8"/>
        <v>506</v>
      </c>
      <c r="B511" s="15" t="s">
        <v>315</v>
      </c>
      <c r="C511" s="15" t="s">
        <v>1102</v>
      </c>
      <c r="F511" s="16">
        <v>9</v>
      </c>
      <c r="G511" s="16"/>
      <c r="H511" s="16"/>
      <c r="I511" s="14"/>
      <c r="J511" s="16"/>
      <c r="K511" s="16"/>
      <c r="L511" s="42"/>
      <c r="M511" s="16"/>
      <c r="N511" s="16"/>
      <c r="O511" s="16"/>
    </row>
    <row r="512" spans="1:15" s="15" customFormat="1">
      <c r="A512" s="16">
        <f t="shared" si="8"/>
        <v>507</v>
      </c>
      <c r="B512" s="15" t="s">
        <v>315</v>
      </c>
      <c r="C512" s="15" t="s">
        <v>1103</v>
      </c>
      <c r="F512" s="16">
        <v>21</v>
      </c>
      <c r="G512" s="16"/>
      <c r="H512" s="16"/>
      <c r="I512" s="14"/>
      <c r="J512" s="16"/>
      <c r="K512" s="16"/>
      <c r="L512" s="42"/>
      <c r="M512" s="16"/>
      <c r="N512" s="16"/>
      <c r="O512" s="16"/>
    </row>
    <row r="513" spans="1:15" s="15" customFormat="1">
      <c r="A513" s="16">
        <f t="shared" si="8"/>
        <v>508</v>
      </c>
      <c r="B513" s="15" t="s">
        <v>315</v>
      </c>
      <c r="C513" s="15" t="s">
        <v>1104</v>
      </c>
      <c r="F513" s="16">
        <v>1</v>
      </c>
      <c r="G513" s="16"/>
      <c r="H513" s="16"/>
      <c r="I513" s="14"/>
      <c r="J513" s="16"/>
      <c r="K513" s="16"/>
      <c r="L513" s="42"/>
      <c r="M513" s="16"/>
      <c r="N513" s="16"/>
      <c r="O513" s="16"/>
    </row>
    <row r="514" spans="1:15" s="15" customFormat="1">
      <c r="A514" s="16">
        <f t="shared" si="8"/>
        <v>509</v>
      </c>
      <c r="B514" s="15" t="s">
        <v>315</v>
      </c>
      <c r="C514" s="15" t="s">
        <v>1105</v>
      </c>
      <c r="F514" s="16">
        <v>12</v>
      </c>
      <c r="G514" s="16"/>
      <c r="H514" s="16"/>
      <c r="I514" s="14"/>
      <c r="J514" s="16"/>
      <c r="K514" s="16"/>
      <c r="L514" s="42"/>
      <c r="M514" s="16"/>
      <c r="N514" s="16"/>
      <c r="O514" s="16"/>
    </row>
    <row r="515" spans="1:15" s="15" customFormat="1">
      <c r="A515" s="16">
        <f t="shared" si="8"/>
        <v>510</v>
      </c>
      <c r="B515" s="15" t="s">
        <v>315</v>
      </c>
      <c r="C515" s="15" t="s">
        <v>1106</v>
      </c>
      <c r="F515" s="16">
        <v>14</v>
      </c>
      <c r="G515" s="16"/>
      <c r="H515" s="16"/>
      <c r="I515" s="14"/>
      <c r="J515" s="16"/>
      <c r="K515" s="16"/>
      <c r="L515" s="42"/>
      <c r="M515" s="16"/>
      <c r="N515" s="16"/>
      <c r="O515" s="16"/>
    </row>
    <row r="516" spans="1:15" s="15" customFormat="1">
      <c r="A516" s="16">
        <f t="shared" si="8"/>
        <v>511</v>
      </c>
      <c r="B516" s="15" t="s">
        <v>315</v>
      </c>
      <c r="C516" s="15" t="s">
        <v>1107</v>
      </c>
      <c r="F516" s="16">
        <v>11</v>
      </c>
      <c r="G516" s="16"/>
      <c r="H516" s="16"/>
      <c r="I516" s="14"/>
      <c r="J516" s="16"/>
      <c r="K516" s="16"/>
      <c r="L516" s="42"/>
      <c r="M516" s="16"/>
      <c r="N516" s="16"/>
      <c r="O516" s="16"/>
    </row>
    <row r="517" spans="1:15" s="15" customFormat="1">
      <c r="A517" s="16">
        <f t="shared" si="8"/>
        <v>512</v>
      </c>
      <c r="B517" s="15" t="s">
        <v>315</v>
      </c>
      <c r="C517" s="15" t="s">
        <v>1108</v>
      </c>
      <c r="F517" s="16">
        <v>17</v>
      </c>
      <c r="G517" s="16"/>
      <c r="H517" s="16"/>
      <c r="I517" s="14"/>
      <c r="J517" s="16"/>
      <c r="K517" s="16"/>
      <c r="L517" s="42"/>
      <c r="M517" s="16"/>
      <c r="N517" s="16"/>
      <c r="O517" s="16"/>
    </row>
    <row r="518" spans="1:15" s="15" customFormat="1">
      <c r="A518" s="16">
        <f t="shared" si="8"/>
        <v>513</v>
      </c>
      <c r="B518" s="15" t="s">
        <v>315</v>
      </c>
      <c r="C518" s="15" t="s">
        <v>1109</v>
      </c>
      <c r="F518" s="16">
        <v>27</v>
      </c>
      <c r="G518" s="16"/>
      <c r="H518" s="16"/>
      <c r="I518" s="14"/>
      <c r="J518" s="16"/>
      <c r="K518" s="16"/>
      <c r="L518" s="42"/>
      <c r="M518" s="16"/>
      <c r="N518" s="16"/>
      <c r="O518" s="16"/>
    </row>
    <row r="519" spans="1:15" s="15" customFormat="1">
      <c r="A519" s="16">
        <f t="shared" si="8"/>
        <v>514</v>
      </c>
      <c r="B519" s="15" t="s">
        <v>315</v>
      </c>
      <c r="C519" s="15" t="s">
        <v>1110</v>
      </c>
      <c r="F519" s="16">
        <v>13</v>
      </c>
      <c r="G519" s="16"/>
      <c r="H519" s="16"/>
      <c r="I519" s="14"/>
      <c r="J519" s="16"/>
      <c r="K519" s="16"/>
      <c r="L519" s="42"/>
      <c r="M519" s="16"/>
      <c r="N519" s="16"/>
      <c r="O519" s="16"/>
    </row>
    <row r="520" spans="1:15" s="15" customFormat="1">
      <c r="A520" s="16">
        <f t="shared" si="8"/>
        <v>515</v>
      </c>
      <c r="B520" s="15" t="s">
        <v>315</v>
      </c>
      <c r="C520" s="15" t="s">
        <v>1111</v>
      </c>
      <c r="F520" s="16">
        <v>22</v>
      </c>
      <c r="G520" s="16"/>
      <c r="H520" s="16"/>
      <c r="I520" s="14"/>
      <c r="J520" s="16"/>
      <c r="K520" s="16"/>
      <c r="L520" s="42"/>
      <c r="M520" s="16"/>
      <c r="N520" s="16"/>
      <c r="O520" s="16"/>
    </row>
    <row r="521" spans="1:15" s="15" customFormat="1">
      <c r="A521" s="16">
        <f t="shared" si="8"/>
        <v>516</v>
      </c>
      <c r="B521" s="15" t="s">
        <v>315</v>
      </c>
      <c r="C521" s="15" t="s">
        <v>1112</v>
      </c>
      <c r="F521" s="16">
        <v>7</v>
      </c>
      <c r="G521" s="16"/>
      <c r="H521" s="16"/>
      <c r="I521" s="14"/>
      <c r="J521" s="16"/>
      <c r="K521" s="16"/>
      <c r="L521" s="42"/>
      <c r="M521" s="16"/>
      <c r="N521" s="16"/>
      <c r="O521" s="16"/>
    </row>
    <row r="522" spans="1:15" s="15" customFormat="1">
      <c r="A522" s="16">
        <f t="shared" si="8"/>
        <v>517</v>
      </c>
      <c r="B522" s="15" t="s">
        <v>315</v>
      </c>
      <c r="C522" s="15" t="s">
        <v>1113</v>
      </c>
      <c r="F522" s="16">
        <v>26</v>
      </c>
      <c r="G522" s="16"/>
      <c r="H522" s="16"/>
      <c r="I522" s="14"/>
      <c r="J522" s="16"/>
      <c r="K522" s="16"/>
      <c r="L522" s="42"/>
      <c r="M522" s="16"/>
      <c r="N522" s="16"/>
      <c r="O522" s="16"/>
    </row>
    <row r="523" spans="1:15" s="15" customFormat="1">
      <c r="A523" s="16">
        <f t="shared" si="8"/>
        <v>518</v>
      </c>
      <c r="B523" s="15" t="s">
        <v>315</v>
      </c>
      <c r="C523" s="15" t="s">
        <v>1114</v>
      </c>
      <c r="F523" s="16">
        <v>23</v>
      </c>
      <c r="G523" s="16"/>
      <c r="H523" s="16"/>
      <c r="I523" s="14"/>
      <c r="J523" s="16"/>
      <c r="K523" s="16"/>
      <c r="L523" s="42"/>
      <c r="M523" s="16"/>
      <c r="N523" s="16"/>
      <c r="O523" s="16"/>
    </row>
    <row r="524" spans="1:15" s="15" customFormat="1">
      <c r="A524" s="16">
        <f t="shared" si="8"/>
        <v>519</v>
      </c>
      <c r="B524" s="15" t="s">
        <v>315</v>
      </c>
      <c r="C524" s="15" t="s">
        <v>1115</v>
      </c>
      <c r="F524" s="16">
        <v>30</v>
      </c>
      <c r="G524" s="16"/>
      <c r="H524" s="16"/>
      <c r="I524" s="14"/>
      <c r="J524" s="16"/>
      <c r="K524" s="16"/>
      <c r="L524" s="42"/>
      <c r="M524" s="16"/>
      <c r="N524" s="16"/>
      <c r="O524" s="16"/>
    </row>
    <row r="525" spans="1:15" s="15" customFormat="1">
      <c r="A525" s="16">
        <f t="shared" si="8"/>
        <v>520</v>
      </c>
      <c r="B525" s="15" t="s">
        <v>315</v>
      </c>
      <c r="C525" s="15" t="s">
        <v>1116</v>
      </c>
      <c r="F525" s="16">
        <v>23</v>
      </c>
      <c r="G525" s="16"/>
      <c r="H525" s="16"/>
      <c r="I525" s="14"/>
      <c r="J525" s="16"/>
      <c r="K525" s="16"/>
      <c r="L525" s="42"/>
      <c r="M525" s="16"/>
      <c r="N525" s="16"/>
      <c r="O525" s="16"/>
    </row>
    <row r="526" spans="1:15" s="15" customFormat="1">
      <c r="A526" s="16">
        <f t="shared" si="8"/>
        <v>521</v>
      </c>
      <c r="B526" s="15" t="s">
        <v>315</v>
      </c>
      <c r="C526" s="15" t="s">
        <v>1117</v>
      </c>
      <c r="F526" s="16">
        <v>25</v>
      </c>
      <c r="G526" s="16"/>
      <c r="H526" s="16"/>
      <c r="I526" s="14"/>
      <c r="J526" s="16"/>
      <c r="K526" s="16"/>
      <c r="L526" s="42"/>
      <c r="M526" s="16"/>
      <c r="N526" s="16"/>
      <c r="O526" s="16"/>
    </row>
    <row r="527" spans="1:15" s="15" customFormat="1">
      <c r="A527" s="16">
        <f t="shared" si="8"/>
        <v>522</v>
      </c>
      <c r="B527" s="15" t="s">
        <v>315</v>
      </c>
      <c r="C527" s="15" t="s">
        <v>1118</v>
      </c>
      <c r="F527" s="16">
        <v>5</v>
      </c>
      <c r="G527" s="16"/>
      <c r="H527" s="16"/>
      <c r="I527" s="14"/>
      <c r="J527" s="16"/>
      <c r="K527" s="16"/>
      <c r="L527" s="42"/>
      <c r="M527" s="16"/>
      <c r="N527" s="16"/>
      <c r="O527" s="16"/>
    </row>
    <row r="528" spans="1:15" s="15" customFormat="1">
      <c r="A528" s="16">
        <f t="shared" si="8"/>
        <v>523</v>
      </c>
      <c r="B528" s="15" t="s">
        <v>315</v>
      </c>
      <c r="C528" s="15" t="s">
        <v>1119</v>
      </c>
      <c r="F528" s="16">
        <v>17</v>
      </c>
      <c r="G528" s="16"/>
      <c r="H528" s="16"/>
      <c r="I528" s="14"/>
      <c r="J528" s="16"/>
      <c r="K528" s="16"/>
      <c r="L528" s="42"/>
      <c r="M528" s="16"/>
      <c r="N528" s="16"/>
      <c r="O528" s="16"/>
    </row>
    <row r="529" spans="1:24" s="15" customFormat="1">
      <c r="A529" s="16">
        <f t="shared" si="8"/>
        <v>524</v>
      </c>
      <c r="B529" s="15" t="s">
        <v>315</v>
      </c>
      <c r="C529" s="15" t="s">
        <v>1120</v>
      </c>
      <c r="F529" s="16">
        <v>7</v>
      </c>
      <c r="G529" s="16"/>
      <c r="H529" s="16"/>
      <c r="I529" s="14"/>
      <c r="J529" s="16"/>
      <c r="K529" s="16"/>
      <c r="L529" s="42"/>
      <c r="M529" s="16"/>
      <c r="N529" s="16"/>
      <c r="O529" s="16"/>
    </row>
    <row r="530" spans="1:24" s="15" customFormat="1">
      <c r="A530" s="16">
        <f t="shared" si="8"/>
        <v>525</v>
      </c>
      <c r="B530" s="15" t="s">
        <v>315</v>
      </c>
      <c r="C530" s="15" t="s">
        <v>1121</v>
      </c>
      <c r="F530" s="16">
        <v>22</v>
      </c>
      <c r="G530" s="16"/>
      <c r="H530" s="16"/>
      <c r="I530" s="14"/>
      <c r="J530" s="16"/>
      <c r="K530" s="16"/>
      <c r="L530" s="42"/>
      <c r="M530" s="16"/>
      <c r="N530" s="16"/>
      <c r="O530" s="16"/>
    </row>
    <row r="531" spans="1:24" s="15" customFormat="1">
      <c r="A531" s="16">
        <f t="shared" si="8"/>
        <v>526</v>
      </c>
      <c r="B531" s="15" t="s">
        <v>315</v>
      </c>
      <c r="C531" s="15" t="s">
        <v>1122</v>
      </c>
      <c r="F531" s="16">
        <v>9</v>
      </c>
      <c r="G531" s="16"/>
      <c r="H531" s="16"/>
      <c r="I531" s="14"/>
      <c r="J531" s="16"/>
      <c r="K531" s="16"/>
      <c r="L531" s="42"/>
      <c r="M531" s="16"/>
      <c r="N531" s="16"/>
      <c r="O531" s="16"/>
    </row>
    <row r="532" spans="1:24" s="15" customFormat="1">
      <c r="A532" s="16">
        <f t="shared" si="8"/>
        <v>527</v>
      </c>
      <c r="B532" s="15" t="s">
        <v>315</v>
      </c>
      <c r="C532" s="15" t="s">
        <v>1123</v>
      </c>
      <c r="F532" s="16">
        <v>43</v>
      </c>
      <c r="G532" s="16"/>
      <c r="H532" s="16"/>
      <c r="I532" s="14"/>
      <c r="J532" s="16"/>
      <c r="K532" s="16"/>
      <c r="L532" s="42"/>
      <c r="M532" s="16"/>
      <c r="N532" s="16"/>
      <c r="O532" s="16"/>
    </row>
    <row r="533" spans="1:24" s="15" customFormat="1">
      <c r="A533" s="16">
        <f t="shared" si="8"/>
        <v>528</v>
      </c>
      <c r="B533" s="15" t="s">
        <v>315</v>
      </c>
      <c r="C533" s="15" t="s">
        <v>1124</v>
      </c>
      <c r="F533" s="16">
        <v>15</v>
      </c>
      <c r="G533" s="16"/>
      <c r="H533" s="16"/>
      <c r="I533" s="14"/>
      <c r="J533" s="16"/>
      <c r="K533" s="16"/>
      <c r="L533" s="42"/>
      <c r="M533" s="16"/>
      <c r="N533" s="16"/>
      <c r="O533" s="16"/>
    </row>
    <row r="534" spans="1:24" s="15" customFormat="1">
      <c r="A534" s="16">
        <f t="shared" si="8"/>
        <v>529</v>
      </c>
      <c r="B534" s="15" t="s">
        <v>315</v>
      </c>
      <c r="C534" s="15" t="s">
        <v>1125</v>
      </c>
      <c r="F534" s="16">
        <v>29</v>
      </c>
      <c r="G534" s="16"/>
      <c r="H534" s="16"/>
      <c r="I534" s="14"/>
      <c r="J534" s="16"/>
      <c r="K534" s="16"/>
      <c r="L534" s="42"/>
      <c r="M534" s="16"/>
      <c r="N534" s="16"/>
      <c r="O534" s="16"/>
    </row>
    <row r="535" spans="1:24" s="15" customFormat="1">
      <c r="A535" s="16">
        <f t="shared" si="8"/>
        <v>530</v>
      </c>
      <c r="B535" s="15" t="s">
        <v>315</v>
      </c>
      <c r="C535" s="15" t="s">
        <v>1126</v>
      </c>
      <c r="F535" s="16">
        <v>8</v>
      </c>
      <c r="G535" s="16"/>
      <c r="H535" s="16"/>
      <c r="I535" s="14"/>
      <c r="J535" s="16"/>
      <c r="K535" s="16"/>
      <c r="L535" s="42"/>
      <c r="M535" s="16"/>
      <c r="N535" s="16"/>
      <c r="O535" s="16"/>
    </row>
    <row r="536" spans="1:24" s="15" customFormat="1">
      <c r="A536" s="16">
        <f t="shared" si="8"/>
        <v>531</v>
      </c>
      <c r="B536" s="15" t="s">
        <v>315</v>
      </c>
      <c r="C536" s="15" t="s">
        <v>1127</v>
      </c>
      <c r="F536" s="16">
        <v>15</v>
      </c>
      <c r="G536" s="16"/>
      <c r="H536" s="16"/>
      <c r="I536" s="14"/>
      <c r="J536" s="16"/>
      <c r="K536" s="16"/>
      <c r="L536" s="42"/>
      <c r="M536" s="16"/>
      <c r="N536" s="16"/>
      <c r="O536" s="16"/>
    </row>
    <row r="537" spans="1:24" s="15" customFormat="1">
      <c r="A537" s="16">
        <f t="shared" si="8"/>
        <v>532</v>
      </c>
      <c r="B537" s="15" t="s">
        <v>315</v>
      </c>
      <c r="C537" s="15" t="s">
        <v>1128</v>
      </c>
      <c r="F537" s="16">
        <v>16</v>
      </c>
      <c r="G537" s="16"/>
      <c r="H537" s="16"/>
      <c r="I537" s="14"/>
      <c r="J537" s="16"/>
      <c r="K537" s="16"/>
      <c r="L537" s="42"/>
      <c r="M537" s="16"/>
      <c r="N537" s="16"/>
      <c r="O537" s="16"/>
    </row>
    <row r="538" spans="1:24" s="15" customFormat="1">
      <c r="A538" s="16">
        <f t="shared" si="8"/>
        <v>533</v>
      </c>
      <c r="B538" s="15" t="s">
        <v>315</v>
      </c>
      <c r="C538" s="15" t="s">
        <v>1129</v>
      </c>
      <c r="F538" s="16">
        <v>18</v>
      </c>
      <c r="G538" s="16"/>
      <c r="H538" s="16"/>
      <c r="I538" s="14"/>
      <c r="J538" s="16"/>
      <c r="K538" s="16"/>
      <c r="L538" s="42"/>
      <c r="M538" s="16"/>
      <c r="N538" s="16"/>
      <c r="O538" s="16"/>
    </row>
    <row r="539" spans="1:24" s="15" customFormat="1">
      <c r="A539" s="16">
        <f t="shared" si="8"/>
        <v>534</v>
      </c>
      <c r="B539" s="15" t="s">
        <v>315</v>
      </c>
      <c r="C539" s="15" t="s">
        <v>1130</v>
      </c>
      <c r="F539" s="16">
        <v>1</v>
      </c>
      <c r="G539" s="16"/>
      <c r="H539" s="16"/>
      <c r="I539" s="14"/>
      <c r="J539" s="16"/>
      <c r="K539" s="16"/>
      <c r="L539" s="42"/>
      <c r="M539" s="16"/>
      <c r="N539" s="16"/>
      <c r="O539" s="16"/>
    </row>
    <row r="540" spans="1:24" s="15" customFormat="1">
      <c r="A540" s="16">
        <f t="shared" si="8"/>
        <v>535</v>
      </c>
      <c r="B540" s="15" t="s">
        <v>315</v>
      </c>
      <c r="C540" s="15" t="s">
        <v>1131</v>
      </c>
      <c r="F540" s="16">
        <v>32</v>
      </c>
      <c r="G540" s="16"/>
      <c r="H540" s="16"/>
      <c r="I540" s="14"/>
      <c r="J540" s="16"/>
      <c r="K540" s="16"/>
      <c r="L540" s="42"/>
      <c r="M540" s="16"/>
      <c r="N540" s="16"/>
      <c r="O540" s="16"/>
    </row>
    <row r="541" spans="1:24" s="15" customFormat="1">
      <c r="A541" s="16">
        <f t="shared" si="8"/>
        <v>536</v>
      </c>
      <c r="B541" s="15" t="s">
        <v>315</v>
      </c>
      <c r="C541" s="15" t="s">
        <v>1132</v>
      </c>
      <c r="F541" s="16">
        <v>2</v>
      </c>
      <c r="G541" s="16"/>
      <c r="H541" s="16"/>
      <c r="I541" s="14"/>
      <c r="J541" s="16"/>
      <c r="K541" s="16"/>
      <c r="L541" s="42"/>
      <c r="M541" s="16"/>
      <c r="N541" s="16"/>
      <c r="O541" s="16"/>
    </row>
    <row r="542" spans="1:24" s="15" customFormat="1">
      <c r="A542" s="16">
        <f t="shared" si="8"/>
        <v>537</v>
      </c>
      <c r="B542" s="15" t="s">
        <v>315</v>
      </c>
      <c r="C542" s="15" t="s">
        <v>1133</v>
      </c>
      <c r="F542" s="16">
        <v>24</v>
      </c>
      <c r="G542" s="16"/>
      <c r="H542" s="16"/>
      <c r="I542" s="14"/>
      <c r="J542" s="16"/>
      <c r="K542" s="16"/>
      <c r="L542" s="42"/>
      <c r="M542" s="16"/>
      <c r="N542" s="16"/>
      <c r="O542" s="16"/>
    </row>
    <row r="543" spans="1:24" s="15" customFormat="1">
      <c r="A543" s="16">
        <f t="shared" si="8"/>
        <v>538</v>
      </c>
      <c r="B543" s="15" t="s">
        <v>315</v>
      </c>
      <c r="C543" s="15" t="s">
        <v>1134</v>
      </c>
      <c r="F543" s="16">
        <v>13</v>
      </c>
      <c r="G543" s="16"/>
      <c r="H543" s="16"/>
      <c r="I543" s="14"/>
      <c r="J543" s="16"/>
      <c r="K543" s="16"/>
      <c r="L543" s="42"/>
      <c r="M543" s="16"/>
      <c r="N543" s="16"/>
      <c r="O543" s="16"/>
    </row>
    <row r="544" spans="1:24" s="15" customFormat="1">
      <c r="A544" s="16">
        <f t="shared" si="8"/>
        <v>539</v>
      </c>
      <c r="B544" s="15" t="s">
        <v>315</v>
      </c>
      <c r="C544" s="15" t="s">
        <v>1135</v>
      </c>
      <c r="F544" s="16">
        <v>19</v>
      </c>
      <c r="G544" s="16"/>
      <c r="H544" s="16"/>
      <c r="I544" s="14"/>
      <c r="J544" s="16"/>
      <c r="K544" s="16"/>
      <c r="L544" s="42"/>
      <c r="M544" s="16"/>
      <c r="N544" s="16"/>
      <c r="O544" s="16"/>
      <c r="X544" s="15" t="s">
        <v>264</v>
      </c>
    </row>
    <row r="545" spans="1:15" s="15" customFormat="1">
      <c r="A545" s="16">
        <f t="shared" si="8"/>
        <v>540</v>
      </c>
      <c r="B545" s="15" t="s">
        <v>315</v>
      </c>
      <c r="C545" s="15" t="s">
        <v>1136</v>
      </c>
      <c r="F545" s="16">
        <v>7</v>
      </c>
      <c r="G545" s="16"/>
      <c r="H545" s="16"/>
      <c r="I545" s="14"/>
      <c r="J545" s="16"/>
      <c r="K545" s="16"/>
      <c r="L545" s="42"/>
      <c r="M545" s="16"/>
      <c r="N545" s="16"/>
      <c r="O545" s="16"/>
    </row>
    <row r="546" spans="1:15" s="15" customFormat="1">
      <c r="A546" s="16">
        <f t="shared" si="8"/>
        <v>541</v>
      </c>
      <c r="B546" s="15" t="s">
        <v>315</v>
      </c>
      <c r="C546" s="15" t="s">
        <v>1137</v>
      </c>
      <c r="F546" s="16">
        <v>24</v>
      </c>
      <c r="G546" s="16"/>
      <c r="H546" s="16"/>
      <c r="I546" s="14"/>
      <c r="J546" s="16"/>
      <c r="K546" s="16"/>
      <c r="L546" s="42"/>
      <c r="M546" s="16"/>
      <c r="N546" s="16"/>
      <c r="O546" s="16"/>
    </row>
    <row r="547" spans="1:15" s="15" customFormat="1">
      <c r="A547" s="16">
        <f t="shared" si="8"/>
        <v>542</v>
      </c>
      <c r="B547" s="15" t="s">
        <v>315</v>
      </c>
      <c r="C547" s="15" t="s">
        <v>1138</v>
      </c>
      <c r="F547" s="16">
        <v>11</v>
      </c>
      <c r="G547" s="16"/>
      <c r="H547" s="16"/>
      <c r="I547" s="14"/>
      <c r="J547" s="16"/>
      <c r="K547" s="16"/>
      <c r="L547" s="42"/>
      <c r="M547" s="16"/>
      <c r="N547" s="16"/>
      <c r="O547" s="16"/>
    </row>
    <row r="548" spans="1:15" s="15" customFormat="1">
      <c r="A548" s="16">
        <f t="shared" si="8"/>
        <v>543</v>
      </c>
      <c r="B548" s="15" t="s">
        <v>315</v>
      </c>
      <c r="C548" s="15" t="s">
        <v>1139</v>
      </c>
      <c r="F548" s="16">
        <v>5</v>
      </c>
      <c r="G548" s="16"/>
      <c r="H548" s="16"/>
      <c r="I548" s="14"/>
      <c r="J548" s="16"/>
      <c r="K548" s="16"/>
      <c r="L548" s="42"/>
      <c r="M548" s="16"/>
      <c r="N548" s="16"/>
      <c r="O548" s="16"/>
    </row>
    <row r="549" spans="1:15" s="15" customFormat="1">
      <c r="A549" s="16">
        <f t="shared" si="8"/>
        <v>544</v>
      </c>
      <c r="B549" s="15" t="s">
        <v>315</v>
      </c>
      <c r="C549" s="15" t="s">
        <v>1140</v>
      </c>
      <c r="F549" s="16">
        <v>20</v>
      </c>
      <c r="G549" s="16"/>
      <c r="H549" s="16"/>
      <c r="I549" s="14"/>
      <c r="J549" s="16"/>
      <c r="K549" s="16"/>
      <c r="L549" s="42"/>
      <c r="M549" s="16"/>
      <c r="N549" s="16"/>
      <c r="O549" s="16"/>
    </row>
    <row r="550" spans="1:15" s="15" customFormat="1">
      <c r="A550" s="16">
        <f t="shared" ref="A550:A613" si="9">A549+1</f>
        <v>545</v>
      </c>
      <c r="B550" s="15" t="s">
        <v>315</v>
      </c>
      <c r="C550" s="15" t="s">
        <v>1141</v>
      </c>
      <c r="F550" s="16">
        <v>32</v>
      </c>
      <c r="G550" s="16"/>
      <c r="H550" s="16"/>
      <c r="I550" s="14"/>
      <c r="J550" s="16"/>
      <c r="K550" s="16"/>
      <c r="L550" s="42"/>
      <c r="M550" s="16"/>
      <c r="N550" s="16"/>
      <c r="O550" s="16"/>
    </row>
    <row r="551" spans="1:15" s="15" customFormat="1">
      <c r="A551" s="16">
        <f t="shared" si="9"/>
        <v>546</v>
      </c>
      <c r="B551" s="15" t="s">
        <v>315</v>
      </c>
      <c r="C551" s="15" t="s">
        <v>1142</v>
      </c>
      <c r="F551" s="16">
        <v>10</v>
      </c>
      <c r="G551" s="16"/>
      <c r="H551" s="16"/>
      <c r="I551" s="14"/>
      <c r="J551" s="16"/>
      <c r="K551" s="16"/>
      <c r="L551" s="42"/>
      <c r="M551" s="16"/>
      <c r="N551" s="16"/>
      <c r="O551" s="16"/>
    </row>
    <row r="552" spans="1:15" s="15" customFormat="1">
      <c r="A552" s="16">
        <f t="shared" si="9"/>
        <v>547</v>
      </c>
      <c r="B552" s="15" t="s">
        <v>315</v>
      </c>
      <c r="C552" s="15" t="s">
        <v>1143</v>
      </c>
      <c r="F552" s="16">
        <v>24</v>
      </c>
      <c r="G552" s="16"/>
      <c r="H552" s="16"/>
      <c r="I552" s="14"/>
      <c r="J552" s="16"/>
      <c r="K552" s="16"/>
      <c r="L552" s="42"/>
      <c r="M552" s="16"/>
      <c r="N552" s="16"/>
      <c r="O552" s="16"/>
    </row>
    <row r="553" spans="1:15" s="15" customFormat="1">
      <c r="A553" s="16">
        <f t="shared" si="9"/>
        <v>548</v>
      </c>
      <c r="B553" s="15" t="s">
        <v>315</v>
      </c>
      <c r="C553" s="15" t="s">
        <v>1144</v>
      </c>
      <c r="F553" s="16">
        <v>1</v>
      </c>
      <c r="G553" s="16"/>
      <c r="H553" s="16"/>
      <c r="I553" s="14"/>
      <c r="J553" s="16"/>
      <c r="K553" s="16"/>
      <c r="L553" s="42"/>
      <c r="M553" s="16"/>
      <c r="N553" s="16"/>
      <c r="O553" s="16"/>
    </row>
    <row r="554" spans="1:15" s="15" customFormat="1">
      <c r="A554" s="16">
        <f t="shared" si="9"/>
        <v>549</v>
      </c>
      <c r="B554" s="15" t="s">
        <v>315</v>
      </c>
      <c r="C554" s="15" t="s">
        <v>1145</v>
      </c>
      <c r="F554" s="16">
        <v>28</v>
      </c>
      <c r="G554" s="16"/>
      <c r="H554" s="16"/>
      <c r="I554" s="14"/>
      <c r="J554" s="16"/>
      <c r="K554" s="16"/>
      <c r="L554" s="42"/>
      <c r="M554" s="16"/>
      <c r="N554" s="16"/>
      <c r="O554" s="16"/>
    </row>
    <row r="555" spans="1:15" s="15" customFormat="1">
      <c r="A555" s="16">
        <f t="shared" si="9"/>
        <v>550</v>
      </c>
      <c r="B555" s="15" t="s">
        <v>315</v>
      </c>
      <c r="C555" s="15" t="s">
        <v>1146</v>
      </c>
      <c r="F555" s="16">
        <v>19</v>
      </c>
      <c r="G555" s="16"/>
      <c r="H555" s="16"/>
      <c r="I555" s="14"/>
      <c r="J555" s="16"/>
      <c r="K555" s="16"/>
      <c r="L555" s="42"/>
      <c r="M555" s="16"/>
      <c r="N555" s="16"/>
      <c r="O555" s="16"/>
    </row>
    <row r="556" spans="1:15" s="15" customFormat="1">
      <c r="A556" s="16">
        <f t="shared" si="9"/>
        <v>551</v>
      </c>
      <c r="B556" s="15" t="s">
        <v>315</v>
      </c>
      <c r="C556" s="15" t="s">
        <v>1147</v>
      </c>
      <c r="F556" s="16">
        <v>32</v>
      </c>
      <c r="G556" s="16"/>
      <c r="H556" s="16"/>
      <c r="I556" s="14"/>
      <c r="J556" s="16"/>
      <c r="K556" s="16"/>
      <c r="L556" s="42"/>
      <c r="M556" s="16"/>
      <c r="N556" s="16"/>
      <c r="O556" s="16"/>
    </row>
    <row r="557" spans="1:15" s="15" customFormat="1">
      <c r="A557" s="16">
        <f t="shared" si="9"/>
        <v>552</v>
      </c>
      <c r="B557" s="15" t="s">
        <v>315</v>
      </c>
      <c r="C557" s="15" t="s">
        <v>1148</v>
      </c>
      <c r="F557" s="16">
        <v>5</v>
      </c>
      <c r="G557" s="16"/>
      <c r="H557" s="16"/>
      <c r="I557" s="14"/>
      <c r="J557" s="16"/>
      <c r="K557" s="16"/>
      <c r="L557" s="42"/>
      <c r="M557" s="16"/>
      <c r="N557" s="16"/>
      <c r="O557" s="16"/>
    </row>
    <row r="558" spans="1:15" s="15" customFormat="1">
      <c r="A558" s="16">
        <f t="shared" si="9"/>
        <v>553</v>
      </c>
      <c r="B558" s="15" t="s">
        <v>315</v>
      </c>
      <c r="C558" s="15" t="s">
        <v>1149</v>
      </c>
      <c r="F558" s="16">
        <v>20</v>
      </c>
      <c r="G558" s="16"/>
      <c r="H558" s="16"/>
      <c r="I558" s="14"/>
      <c r="J558" s="16"/>
      <c r="K558" s="16"/>
      <c r="L558" s="42"/>
      <c r="M558" s="16"/>
      <c r="N558" s="16"/>
      <c r="O558" s="16"/>
    </row>
    <row r="559" spans="1:15" s="15" customFormat="1">
      <c r="A559" s="16">
        <f t="shared" si="9"/>
        <v>554</v>
      </c>
      <c r="B559" s="15" t="s">
        <v>315</v>
      </c>
      <c r="C559" s="15" t="s">
        <v>1150</v>
      </c>
      <c r="F559" s="16">
        <v>7</v>
      </c>
      <c r="G559" s="16"/>
      <c r="H559" s="16"/>
      <c r="I559" s="14"/>
      <c r="J559" s="16"/>
      <c r="K559" s="16"/>
      <c r="L559" s="42"/>
      <c r="M559" s="16"/>
      <c r="N559" s="16"/>
      <c r="O559" s="16"/>
    </row>
    <row r="560" spans="1:15" s="15" customFormat="1">
      <c r="A560" s="16">
        <f t="shared" si="9"/>
        <v>555</v>
      </c>
      <c r="B560" s="15" t="s">
        <v>315</v>
      </c>
      <c r="C560" s="15" t="s">
        <v>1151</v>
      </c>
      <c r="F560" s="16">
        <v>14</v>
      </c>
      <c r="G560" s="16"/>
      <c r="H560" s="16"/>
      <c r="I560" s="14"/>
      <c r="J560" s="16"/>
      <c r="K560" s="16"/>
      <c r="L560" s="42"/>
      <c r="M560" s="16"/>
      <c r="N560" s="16"/>
      <c r="O560" s="16"/>
    </row>
    <row r="561" spans="1:24" s="15" customFormat="1">
      <c r="A561" s="16">
        <f t="shared" si="9"/>
        <v>556</v>
      </c>
      <c r="B561" s="15" t="s">
        <v>315</v>
      </c>
      <c r="C561" s="15" t="s">
        <v>1152</v>
      </c>
      <c r="F561" s="16">
        <v>10</v>
      </c>
      <c r="G561" s="16"/>
      <c r="H561" s="16"/>
      <c r="I561" s="14"/>
      <c r="J561" s="16"/>
      <c r="K561" s="16"/>
      <c r="L561" s="42"/>
      <c r="M561" s="16"/>
      <c r="N561" s="16"/>
      <c r="O561" s="16"/>
    </row>
    <row r="562" spans="1:24" s="15" customFormat="1">
      <c r="A562" s="16">
        <f t="shared" si="9"/>
        <v>557</v>
      </c>
      <c r="B562" s="15" t="s">
        <v>315</v>
      </c>
      <c r="C562" s="15" t="s">
        <v>1153</v>
      </c>
      <c r="F562" s="16">
        <v>12</v>
      </c>
      <c r="G562" s="16"/>
      <c r="H562" s="16"/>
      <c r="I562" s="14"/>
      <c r="J562" s="16"/>
      <c r="K562" s="16"/>
      <c r="L562" s="42"/>
      <c r="M562" s="16"/>
      <c r="N562" s="16"/>
      <c r="O562" s="16"/>
    </row>
    <row r="563" spans="1:24" s="15" customFormat="1">
      <c r="A563" s="16">
        <f t="shared" si="9"/>
        <v>558</v>
      </c>
      <c r="B563" s="15" t="s">
        <v>315</v>
      </c>
      <c r="C563" s="15" t="s">
        <v>1154</v>
      </c>
      <c r="F563" s="16">
        <v>7</v>
      </c>
      <c r="G563" s="16"/>
      <c r="H563" s="16"/>
      <c r="I563" s="14"/>
      <c r="J563" s="16"/>
      <c r="K563" s="16"/>
      <c r="L563" s="42"/>
      <c r="M563" s="16"/>
      <c r="N563" s="16"/>
      <c r="O563" s="16"/>
    </row>
    <row r="564" spans="1:24" s="15" customFormat="1">
      <c r="A564" s="16">
        <f t="shared" si="9"/>
        <v>559</v>
      </c>
      <c r="B564" s="15" t="s">
        <v>315</v>
      </c>
      <c r="C564" s="15" t="s">
        <v>1155</v>
      </c>
      <c r="F564" s="16">
        <v>11</v>
      </c>
      <c r="G564" s="16"/>
      <c r="H564" s="16"/>
      <c r="I564" s="14"/>
      <c r="J564" s="16"/>
      <c r="K564" s="16"/>
      <c r="L564" s="42"/>
      <c r="M564" s="16"/>
      <c r="N564" s="16"/>
      <c r="O564" s="16"/>
    </row>
    <row r="565" spans="1:24" s="15" customFormat="1">
      <c r="A565" s="16">
        <f t="shared" si="9"/>
        <v>560</v>
      </c>
      <c r="B565" s="15" t="s">
        <v>315</v>
      </c>
      <c r="C565" s="15" t="s">
        <v>1156</v>
      </c>
      <c r="F565" s="16">
        <v>0</v>
      </c>
      <c r="G565" s="16"/>
      <c r="H565" s="16"/>
      <c r="I565" s="14"/>
      <c r="J565" s="16"/>
      <c r="K565" s="16"/>
      <c r="L565" s="42"/>
      <c r="M565" s="16"/>
      <c r="N565" s="16"/>
      <c r="O565" s="16"/>
      <c r="P565" s="15" t="s">
        <v>97</v>
      </c>
    </row>
    <row r="566" spans="1:24" s="15" customFormat="1">
      <c r="A566" s="16">
        <f t="shared" si="9"/>
        <v>561</v>
      </c>
      <c r="B566" s="15" t="s">
        <v>315</v>
      </c>
      <c r="C566" s="15" t="s">
        <v>1157</v>
      </c>
      <c r="F566" s="16">
        <v>24</v>
      </c>
      <c r="G566" s="16"/>
      <c r="H566" s="16"/>
      <c r="I566" s="14"/>
      <c r="J566" s="16"/>
      <c r="K566" s="16"/>
      <c r="L566" s="42"/>
      <c r="M566" s="16"/>
      <c r="N566" s="16"/>
      <c r="O566" s="16"/>
    </row>
    <row r="567" spans="1:24" s="15" customFormat="1">
      <c r="A567" s="16">
        <f t="shared" si="9"/>
        <v>562</v>
      </c>
      <c r="B567" s="15" t="s">
        <v>315</v>
      </c>
      <c r="C567" s="15" t="s">
        <v>1158</v>
      </c>
      <c r="F567" s="16">
        <v>2</v>
      </c>
      <c r="G567" s="16"/>
      <c r="H567" s="16"/>
      <c r="I567" s="14"/>
      <c r="J567" s="16"/>
      <c r="K567" s="16"/>
      <c r="L567" s="42"/>
      <c r="M567" s="16"/>
      <c r="N567" s="16"/>
      <c r="O567" s="16"/>
    </row>
    <row r="568" spans="1:24" s="15" customFormat="1">
      <c r="A568" s="16">
        <f t="shared" si="9"/>
        <v>563</v>
      </c>
      <c r="B568" s="15" t="s">
        <v>315</v>
      </c>
      <c r="C568" s="15" t="s">
        <v>1159</v>
      </c>
      <c r="F568" s="16">
        <v>13</v>
      </c>
      <c r="G568" s="16"/>
      <c r="H568" s="16"/>
      <c r="I568" s="14"/>
      <c r="J568" s="16"/>
      <c r="K568" s="16"/>
      <c r="L568" s="42"/>
      <c r="M568" s="16"/>
      <c r="N568" s="16"/>
      <c r="O568" s="16"/>
    </row>
    <row r="569" spans="1:24" s="15" customFormat="1">
      <c r="A569" s="16">
        <f t="shared" si="9"/>
        <v>564</v>
      </c>
      <c r="B569" s="15" t="s">
        <v>315</v>
      </c>
      <c r="C569" s="15" t="s">
        <v>1160</v>
      </c>
      <c r="F569" s="16">
        <v>0</v>
      </c>
      <c r="G569" s="16"/>
      <c r="H569" s="16"/>
      <c r="I569" s="14"/>
      <c r="J569" s="16"/>
      <c r="K569" s="16"/>
      <c r="L569" s="42"/>
      <c r="M569" s="16"/>
      <c r="N569" s="16"/>
      <c r="O569" s="16"/>
      <c r="P569" s="15" t="s">
        <v>97</v>
      </c>
    </row>
    <row r="570" spans="1:24" s="15" customFormat="1">
      <c r="A570" s="16">
        <f t="shared" si="9"/>
        <v>565</v>
      </c>
      <c r="B570" s="15" t="s">
        <v>315</v>
      </c>
      <c r="C570" s="15" t="s">
        <v>1161</v>
      </c>
      <c r="F570" s="16">
        <v>29</v>
      </c>
      <c r="G570" s="16"/>
      <c r="H570" s="16"/>
      <c r="I570" s="14"/>
      <c r="J570" s="16"/>
      <c r="K570" s="16"/>
      <c r="L570" s="42"/>
      <c r="M570" s="16"/>
      <c r="N570" s="16"/>
      <c r="O570" s="16"/>
      <c r="X570" s="15" t="s">
        <v>265</v>
      </c>
    </row>
    <row r="571" spans="1:24" s="15" customFormat="1">
      <c r="A571" s="16">
        <f t="shared" si="9"/>
        <v>566</v>
      </c>
      <c r="B571" s="15" t="s">
        <v>315</v>
      </c>
      <c r="C571" s="15" t="s">
        <v>1162</v>
      </c>
      <c r="F571" s="16">
        <v>43</v>
      </c>
      <c r="G571" s="16"/>
      <c r="H571" s="16"/>
      <c r="I571" s="14"/>
      <c r="J571" s="16"/>
      <c r="K571" s="16"/>
      <c r="L571" s="42"/>
      <c r="M571" s="16"/>
      <c r="N571" s="16"/>
      <c r="O571" s="16"/>
      <c r="X571" s="15" t="s">
        <v>266</v>
      </c>
    </row>
    <row r="572" spans="1:24" s="15" customFormat="1">
      <c r="A572" s="16">
        <f t="shared" si="9"/>
        <v>567</v>
      </c>
      <c r="B572" s="15" t="s">
        <v>315</v>
      </c>
      <c r="C572" s="15" t="s">
        <v>1163</v>
      </c>
      <c r="F572" s="16">
        <v>5</v>
      </c>
      <c r="G572" s="16"/>
      <c r="H572" s="16"/>
      <c r="I572" s="14"/>
      <c r="J572" s="16"/>
      <c r="K572" s="16"/>
      <c r="L572" s="42"/>
      <c r="M572" s="16"/>
      <c r="N572" s="16"/>
      <c r="O572" s="16"/>
    </row>
    <row r="573" spans="1:24" s="15" customFormat="1">
      <c r="A573" s="16">
        <f t="shared" si="9"/>
        <v>568</v>
      </c>
      <c r="B573" s="15" t="s">
        <v>315</v>
      </c>
      <c r="C573" s="15" t="s">
        <v>1164</v>
      </c>
      <c r="F573" s="16">
        <v>10</v>
      </c>
      <c r="G573" s="16"/>
      <c r="H573" s="16"/>
      <c r="I573" s="14"/>
      <c r="J573" s="16"/>
      <c r="K573" s="16"/>
      <c r="L573" s="42"/>
      <c r="M573" s="16"/>
      <c r="N573" s="16"/>
      <c r="O573" s="16"/>
      <c r="X573" s="15" t="s">
        <v>267</v>
      </c>
    </row>
    <row r="574" spans="1:24" s="15" customFormat="1">
      <c r="A574" s="16">
        <f t="shared" si="9"/>
        <v>569</v>
      </c>
      <c r="B574" s="15" t="s">
        <v>315</v>
      </c>
      <c r="C574" s="15" t="s">
        <v>1165</v>
      </c>
      <c r="F574" s="16">
        <v>12</v>
      </c>
      <c r="G574" s="16"/>
      <c r="H574" s="16"/>
      <c r="I574" s="14"/>
      <c r="J574" s="16"/>
      <c r="K574" s="16"/>
      <c r="L574" s="42"/>
      <c r="M574" s="16"/>
      <c r="N574" s="16"/>
      <c r="O574" s="16"/>
    </row>
    <row r="575" spans="1:24" s="15" customFormat="1">
      <c r="A575" s="16">
        <f t="shared" si="9"/>
        <v>570</v>
      </c>
      <c r="B575" s="15" t="s">
        <v>315</v>
      </c>
      <c r="C575" s="15" t="s">
        <v>1166</v>
      </c>
      <c r="F575" s="16">
        <v>24</v>
      </c>
      <c r="G575" s="16"/>
      <c r="H575" s="16"/>
      <c r="I575" s="14"/>
      <c r="J575" s="16"/>
      <c r="K575" s="16"/>
      <c r="L575" s="42"/>
      <c r="M575" s="16"/>
      <c r="N575" s="16"/>
      <c r="O575" s="16"/>
    </row>
    <row r="576" spans="1:24" s="15" customFormat="1">
      <c r="A576" s="16">
        <f t="shared" si="9"/>
        <v>571</v>
      </c>
      <c r="B576" s="15" t="s">
        <v>315</v>
      </c>
      <c r="C576" s="15" t="s">
        <v>1167</v>
      </c>
      <c r="F576" s="16">
        <v>15</v>
      </c>
      <c r="G576" s="16"/>
      <c r="H576" s="16"/>
      <c r="I576" s="14"/>
      <c r="J576" s="16"/>
      <c r="K576" s="16"/>
      <c r="L576" s="42"/>
      <c r="M576" s="16"/>
      <c r="N576" s="16"/>
      <c r="O576" s="16"/>
      <c r="X576" s="15" t="s">
        <v>268</v>
      </c>
    </row>
    <row r="577" spans="1:24" s="15" customFormat="1">
      <c r="A577" s="16">
        <f t="shared" si="9"/>
        <v>572</v>
      </c>
      <c r="B577" s="15" t="s">
        <v>315</v>
      </c>
      <c r="C577" s="15" t="s">
        <v>1168</v>
      </c>
      <c r="F577" s="16">
        <v>13</v>
      </c>
      <c r="G577" s="16"/>
      <c r="H577" s="16"/>
      <c r="I577" s="14"/>
      <c r="J577" s="16"/>
      <c r="K577" s="16"/>
      <c r="L577" s="42"/>
      <c r="M577" s="16"/>
      <c r="N577" s="16"/>
      <c r="O577" s="16"/>
    </row>
    <row r="578" spans="1:24" s="15" customFormat="1">
      <c r="A578" s="16">
        <f t="shared" si="9"/>
        <v>573</v>
      </c>
      <c r="B578" s="15" t="s">
        <v>315</v>
      </c>
      <c r="C578" s="15" t="s">
        <v>1169</v>
      </c>
      <c r="F578" s="16">
        <v>4</v>
      </c>
      <c r="G578" s="16"/>
      <c r="H578" s="16"/>
      <c r="I578" s="14"/>
      <c r="J578" s="16"/>
      <c r="K578" s="16"/>
      <c r="L578" s="42"/>
      <c r="M578" s="16"/>
      <c r="N578" s="16"/>
      <c r="O578" s="16"/>
    </row>
    <row r="579" spans="1:24" s="15" customFormat="1">
      <c r="A579" s="16">
        <f t="shared" si="9"/>
        <v>574</v>
      </c>
      <c r="B579" s="15" t="s">
        <v>315</v>
      </c>
      <c r="C579" s="15" t="s">
        <v>1170</v>
      </c>
      <c r="F579" s="16">
        <v>0</v>
      </c>
      <c r="G579" s="16"/>
      <c r="H579" s="16"/>
      <c r="I579" s="14"/>
      <c r="J579" s="16"/>
      <c r="K579" s="16"/>
      <c r="L579" s="42"/>
      <c r="M579" s="16"/>
      <c r="N579" s="16"/>
      <c r="O579" s="16"/>
      <c r="P579" s="15" t="s">
        <v>97</v>
      </c>
    </row>
    <row r="580" spans="1:24" s="15" customFormat="1">
      <c r="A580" s="16">
        <f t="shared" si="9"/>
        <v>575</v>
      </c>
      <c r="B580" s="15" t="s">
        <v>315</v>
      </c>
      <c r="C580" s="15" t="s">
        <v>1171</v>
      </c>
      <c r="F580" s="16">
        <v>0</v>
      </c>
      <c r="G580" s="16"/>
      <c r="H580" s="16"/>
      <c r="I580" s="14"/>
      <c r="J580" s="16"/>
      <c r="K580" s="16"/>
      <c r="L580" s="42"/>
      <c r="M580" s="16"/>
      <c r="N580" s="16"/>
      <c r="O580" s="16"/>
      <c r="P580" s="15" t="s">
        <v>97</v>
      </c>
    </row>
    <row r="581" spans="1:24" s="15" customFormat="1">
      <c r="A581" s="16">
        <f t="shared" si="9"/>
        <v>576</v>
      </c>
      <c r="B581" s="15" t="s">
        <v>315</v>
      </c>
      <c r="C581" s="15" t="s">
        <v>1172</v>
      </c>
      <c r="F581" s="16">
        <v>0</v>
      </c>
      <c r="G581" s="16"/>
      <c r="H581" s="16"/>
      <c r="I581" s="14"/>
      <c r="J581" s="16"/>
      <c r="K581" s="16"/>
      <c r="L581" s="42"/>
      <c r="M581" s="16"/>
      <c r="N581" s="16"/>
      <c r="O581" s="16"/>
      <c r="P581" s="15" t="s">
        <v>97</v>
      </c>
    </row>
    <row r="582" spans="1:24" s="15" customFormat="1">
      <c r="A582" s="16">
        <f t="shared" si="9"/>
        <v>577</v>
      </c>
      <c r="B582" s="15" t="s">
        <v>315</v>
      </c>
      <c r="C582" s="15" t="s">
        <v>1173</v>
      </c>
      <c r="F582" s="16">
        <v>32</v>
      </c>
      <c r="G582" s="16"/>
      <c r="H582" s="16"/>
      <c r="I582" s="14"/>
      <c r="J582" s="16"/>
      <c r="K582" s="16"/>
      <c r="L582" s="42"/>
      <c r="M582" s="16"/>
      <c r="N582" s="16"/>
      <c r="O582" s="16"/>
      <c r="X582" s="15" t="s">
        <v>269</v>
      </c>
    </row>
    <row r="583" spans="1:24" s="15" customFormat="1">
      <c r="A583" s="16">
        <f t="shared" si="9"/>
        <v>578</v>
      </c>
      <c r="B583" s="15" t="s">
        <v>315</v>
      </c>
      <c r="C583" s="15" t="s">
        <v>1174</v>
      </c>
      <c r="F583" s="16">
        <v>12</v>
      </c>
      <c r="G583" s="16"/>
      <c r="H583" s="16"/>
      <c r="I583" s="14"/>
      <c r="J583" s="16"/>
      <c r="K583" s="16"/>
      <c r="L583" s="42"/>
      <c r="M583" s="16"/>
      <c r="N583" s="16"/>
      <c r="O583" s="16"/>
    </row>
    <row r="584" spans="1:24" s="15" customFormat="1">
      <c r="A584" s="16">
        <f t="shared" si="9"/>
        <v>579</v>
      </c>
      <c r="B584" s="15" t="s">
        <v>315</v>
      </c>
      <c r="C584" s="15" t="s">
        <v>1175</v>
      </c>
      <c r="F584" s="16">
        <v>9</v>
      </c>
      <c r="G584" s="16"/>
      <c r="H584" s="16"/>
      <c r="I584" s="14"/>
      <c r="J584" s="16"/>
      <c r="K584" s="16"/>
      <c r="L584" s="42"/>
      <c r="M584" s="16"/>
      <c r="N584" s="16"/>
      <c r="O584" s="16"/>
    </row>
    <row r="585" spans="1:24" s="15" customFormat="1">
      <c r="A585" s="16">
        <f t="shared" si="9"/>
        <v>580</v>
      </c>
      <c r="B585" s="15" t="s">
        <v>315</v>
      </c>
      <c r="C585" s="15" t="s">
        <v>1176</v>
      </c>
      <c r="F585" s="16">
        <v>4</v>
      </c>
      <c r="G585" s="16"/>
      <c r="H585" s="16"/>
      <c r="I585" s="14"/>
      <c r="J585" s="16"/>
      <c r="K585" s="16"/>
      <c r="L585" s="42"/>
      <c r="M585" s="16"/>
      <c r="N585" s="16"/>
      <c r="O585" s="16"/>
    </row>
    <row r="586" spans="1:24" s="15" customFormat="1">
      <c r="A586" s="16">
        <f t="shared" si="9"/>
        <v>581</v>
      </c>
      <c r="B586" s="15" t="s">
        <v>315</v>
      </c>
      <c r="C586" s="15" t="s">
        <v>1177</v>
      </c>
      <c r="F586" s="16">
        <v>14</v>
      </c>
      <c r="G586" s="16"/>
      <c r="H586" s="16"/>
      <c r="I586" s="14"/>
      <c r="J586" s="16"/>
      <c r="K586" s="16"/>
      <c r="L586" s="42"/>
      <c r="M586" s="16"/>
      <c r="N586" s="16"/>
      <c r="O586" s="16"/>
    </row>
    <row r="587" spans="1:24" s="15" customFormat="1">
      <c r="A587" s="16">
        <f t="shared" si="9"/>
        <v>582</v>
      </c>
      <c r="B587" s="15" t="s">
        <v>315</v>
      </c>
      <c r="C587" s="15" t="s">
        <v>1178</v>
      </c>
      <c r="F587" s="16">
        <v>5</v>
      </c>
      <c r="G587" s="16"/>
      <c r="H587" s="16"/>
      <c r="I587" s="14"/>
      <c r="J587" s="16"/>
      <c r="K587" s="16"/>
      <c r="L587" s="42"/>
      <c r="M587" s="16"/>
      <c r="N587" s="16"/>
      <c r="O587" s="16"/>
    </row>
    <row r="588" spans="1:24" s="15" customFormat="1">
      <c r="A588" s="16">
        <f t="shared" si="9"/>
        <v>583</v>
      </c>
      <c r="B588" s="15" t="s">
        <v>315</v>
      </c>
      <c r="C588" s="15" t="s">
        <v>1179</v>
      </c>
      <c r="F588" s="16">
        <v>35</v>
      </c>
      <c r="G588" s="16"/>
      <c r="H588" s="16"/>
      <c r="I588" s="14"/>
      <c r="J588" s="16"/>
      <c r="K588" s="16"/>
      <c r="L588" s="42"/>
      <c r="M588" s="16"/>
      <c r="N588" s="16"/>
      <c r="O588" s="16"/>
      <c r="X588" s="15" t="s">
        <v>270</v>
      </c>
    </row>
    <row r="589" spans="1:24" s="15" customFormat="1">
      <c r="A589" s="16">
        <f t="shared" si="9"/>
        <v>584</v>
      </c>
      <c r="B589" s="15" t="s">
        <v>315</v>
      </c>
      <c r="C589" s="15" t="s">
        <v>1180</v>
      </c>
      <c r="F589" s="16">
        <v>19</v>
      </c>
      <c r="G589" s="16"/>
      <c r="H589" s="16"/>
      <c r="I589" s="14"/>
      <c r="J589" s="16"/>
      <c r="K589" s="16"/>
      <c r="L589" s="42"/>
      <c r="M589" s="16"/>
      <c r="N589" s="16"/>
      <c r="O589" s="16"/>
      <c r="X589" s="15" t="s">
        <v>271</v>
      </c>
    </row>
    <row r="590" spans="1:24" s="15" customFormat="1">
      <c r="A590" s="16">
        <f t="shared" si="9"/>
        <v>585</v>
      </c>
      <c r="B590" s="15" t="s">
        <v>315</v>
      </c>
      <c r="C590" s="15" t="s">
        <v>1181</v>
      </c>
      <c r="F590" s="16">
        <v>26</v>
      </c>
      <c r="G590" s="16"/>
      <c r="H590" s="16"/>
      <c r="I590" s="14"/>
      <c r="J590" s="16"/>
      <c r="K590" s="16"/>
      <c r="L590" s="42"/>
      <c r="M590" s="16"/>
      <c r="N590" s="16"/>
      <c r="O590" s="16"/>
      <c r="X590" s="15" t="s">
        <v>272</v>
      </c>
    </row>
    <row r="591" spans="1:24" s="15" customFormat="1">
      <c r="A591" s="16">
        <f t="shared" si="9"/>
        <v>586</v>
      </c>
      <c r="B591" s="15" t="s">
        <v>315</v>
      </c>
      <c r="C591" s="15" t="s">
        <v>1182</v>
      </c>
      <c r="F591" s="16">
        <v>2</v>
      </c>
      <c r="G591" s="16"/>
      <c r="H591" s="16"/>
      <c r="I591" s="14"/>
      <c r="J591" s="16"/>
      <c r="K591" s="16"/>
      <c r="L591" s="42"/>
      <c r="M591" s="16"/>
      <c r="N591" s="16"/>
      <c r="O591" s="16"/>
      <c r="X591" s="15" t="s">
        <v>273</v>
      </c>
    </row>
    <row r="592" spans="1:24" s="15" customFormat="1">
      <c r="A592" s="16">
        <f t="shared" si="9"/>
        <v>587</v>
      </c>
      <c r="B592" s="15" t="s">
        <v>315</v>
      </c>
      <c r="C592" s="15" t="s">
        <v>1183</v>
      </c>
      <c r="F592" s="16">
        <v>9</v>
      </c>
      <c r="G592" s="16"/>
      <c r="H592" s="16"/>
      <c r="I592" s="14"/>
      <c r="J592" s="16"/>
      <c r="K592" s="16"/>
      <c r="L592" s="42"/>
      <c r="M592" s="16"/>
      <c r="N592" s="16"/>
      <c r="O592" s="16"/>
    </row>
    <row r="593" spans="1:24" s="15" customFormat="1">
      <c r="A593" s="16">
        <f t="shared" si="9"/>
        <v>588</v>
      </c>
      <c r="B593" s="15" t="s">
        <v>315</v>
      </c>
      <c r="C593" s="15" t="s">
        <v>1184</v>
      </c>
      <c r="F593" s="16">
        <v>5</v>
      </c>
      <c r="G593" s="16"/>
      <c r="H593" s="16"/>
      <c r="I593" s="14"/>
      <c r="J593" s="16"/>
      <c r="K593" s="16"/>
      <c r="L593" s="42"/>
      <c r="M593" s="16"/>
      <c r="N593" s="16"/>
      <c r="O593" s="16"/>
    </row>
    <row r="594" spans="1:24" s="15" customFormat="1">
      <c r="A594" s="16">
        <f t="shared" si="9"/>
        <v>589</v>
      </c>
      <c r="B594" s="15" t="s">
        <v>315</v>
      </c>
      <c r="C594" s="15" t="s">
        <v>1185</v>
      </c>
      <c r="F594" s="16">
        <v>10</v>
      </c>
      <c r="G594" s="16"/>
      <c r="H594" s="16"/>
      <c r="I594" s="14"/>
      <c r="J594" s="16"/>
      <c r="K594" s="16"/>
      <c r="L594" s="42"/>
      <c r="M594" s="16"/>
      <c r="N594" s="16"/>
      <c r="O594" s="16"/>
    </row>
    <row r="595" spans="1:24" s="15" customFormat="1">
      <c r="A595" s="16">
        <f t="shared" si="9"/>
        <v>590</v>
      </c>
      <c r="B595" s="15" t="s">
        <v>315</v>
      </c>
      <c r="C595" s="15" t="s">
        <v>1186</v>
      </c>
      <c r="F595" s="16">
        <v>1</v>
      </c>
      <c r="G595" s="16"/>
      <c r="H595" s="16"/>
      <c r="I595" s="14"/>
      <c r="J595" s="16"/>
      <c r="K595" s="16"/>
      <c r="L595" s="42"/>
      <c r="M595" s="16"/>
      <c r="N595" s="16"/>
      <c r="O595" s="16"/>
    </row>
    <row r="596" spans="1:24" s="15" customFormat="1">
      <c r="A596" s="16">
        <f t="shared" si="9"/>
        <v>591</v>
      </c>
      <c r="B596" s="15" t="s">
        <v>315</v>
      </c>
      <c r="C596" s="15" t="s">
        <v>1187</v>
      </c>
      <c r="F596" s="16">
        <v>21</v>
      </c>
      <c r="G596" s="16"/>
      <c r="H596" s="16"/>
      <c r="I596" s="14"/>
      <c r="J596" s="16"/>
      <c r="K596" s="16"/>
      <c r="L596" s="42"/>
      <c r="M596" s="16"/>
      <c r="N596" s="16"/>
      <c r="O596" s="16"/>
    </row>
    <row r="597" spans="1:24" s="15" customFormat="1">
      <c r="A597" s="16">
        <f t="shared" si="9"/>
        <v>592</v>
      </c>
      <c r="B597" s="15" t="s">
        <v>315</v>
      </c>
      <c r="C597" s="15" t="s">
        <v>1188</v>
      </c>
      <c r="F597" s="16">
        <v>4</v>
      </c>
      <c r="G597" s="16"/>
      <c r="H597" s="16"/>
      <c r="I597" s="14"/>
      <c r="J597" s="16"/>
      <c r="K597" s="16"/>
      <c r="L597" s="42"/>
      <c r="M597" s="16"/>
      <c r="N597" s="16"/>
      <c r="O597" s="16"/>
    </row>
    <row r="598" spans="1:24" s="15" customFormat="1">
      <c r="A598" s="16">
        <f t="shared" si="9"/>
        <v>593</v>
      </c>
      <c r="B598" s="15" t="s">
        <v>315</v>
      </c>
      <c r="C598" s="15" t="s">
        <v>1189</v>
      </c>
      <c r="F598" s="16">
        <v>15</v>
      </c>
      <c r="G598" s="16"/>
      <c r="H598" s="16"/>
      <c r="I598" s="14"/>
      <c r="J598" s="16"/>
      <c r="K598" s="16"/>
      <c r="L598" s="42"/>
      <c r="M598" s="16"/>
      <c r="N598" s="16"/>
      <c r="O598" s="16"/>
    </row>
    <row r="599" spans="1:24" s="15" customFormat="1">
      <c r="A599" s="16">
        <f t="shared" si="9"/>
        <v>594</v>
      </c>
      <c r="B599" s="15" t="s">
        <v>315</v>
      </c>
      <c r="C599" s="15" t="s">
        <v>1190</v>
      </c>
      <c r="F599" s="16">
        <v>0</v>
      </c>
      <c r="G599" s="16"/>
      <c r="H599" s="16"/>
      <c r="I599" s="14"/>
      <c r="J599" s="16"/>
      <c r="K599" s="16"/>
      <c r="L599" s="42"/>
      <c r="M599" s="16"/>
      <c r="N599" s="16"/>
      <c r="O599" s="16"/>
      <c r="P599" s="15" t="s">
        <v>97</v>
      </c>
    </row>
    <row r="600" spans="1:24" s="15" customFormat="1">
      <c r="A600" s="16">
        <f t="shared" si="9"/>
        <v>595</v>
      </c>
      <c r="B600" s="15" t="s">
        <v>315</v>
      </c>
      <c r="C600" s="15" t="s">
        <v>1191</v>
      </c>
      <c r="F600" s="16">
        <v>13</v>
      </c>
      <c r="G600" s="16"/>
      <c r="H600" s="16"/>
      <c r="I600" s="14"/>
      <c r="J600" s="16"/>
      <c r="K600" s="16"/>
      <c r="L600" s="42"/>
      <c r="M600" s="16"/>
      <c r="N600" s="16"/>
      <c r="O600" s="16"/>
    </row>
    <row r="601" spans="1:24" s="15" customFormat="1">
      <c r="A601" s="16">
        <f t="shared" si="9"/>
        <v>596</v>
      </c>
      <c r="B601" s="15" t="s">
        <v>315</v>
      </c>
      <c r="C601" s="15" t="s">
        <v>1192</v>
      </c>
      <c r="F601" s="16">
        <v>14</v>
      </c>
      <c r="G601" s="16"/>
      <c r="H601" s="16"/>
      <c r="I601" s="14"/>
      <c r="J601" s="16"/>
      <c r="K601" s="16"/>
      <c r="L601" s="42"/>
      <c r="M601" s="16"/>
      <c r="N601" s="16"/>
      <c r="O601" s="16"/>
    </row>
    <row r="602" spans="1:24" s="15" customFormat="1">
      <c r="A602" s="16">
        <f t="shared" si="9"/>
        <v>597</v>
      </c>
      <c r="B602" s="15" t="s">
        <v>315</v>
      </c>
      <c r="C602" s="15" t="s">
        <v>1193</v>
      </c>
      <c r="F602" s="16">
        <v>33</v>
      </c>
      <c r="G602" s="16"/>
      <c r="H602" s="16"/>
      <c r="I602" s="14"/>
      <c r="J602" s="16"/>
      <c r="K602" s="16"/>
      <c r="L602" s="42"/>
      <c r="M602" s="16"/>
      <c r="N602" s="16"/>
      <c r="O602" s="16"/>
    </row>
    <row r="603" spans="1:24" s="15" customFormat="1">
      <c r="A603" s="16">
        <f t="shared" si="9"/>
        <v>598</v>
      </c>
      <c r="B603" s="15" t="s">
        <v>315</v>
      </c>
      <c r="C603" s="15" t="s">
        <v>1194</v>
      </c>
      <c r="F603" s="16">
        <v>3</v>
      </c>
      <c r="G603" s="16"/>
      <c r="H603" s="16"/>
      <c r="I603" s="14"/>
      <c r="J603" s="16"/>
      <c r="K603" s="16"/>
      <c r="L603" s="42"/>
      <c r="M603" s="16"/>
      <c r="N603" s="16"/>
      <c r="O603" s="16"/>
    </row>
    <row r="604" spans="1:24" s="15" customFormat="1">
      <c r="A604" s="16">
        <f t="shared" si="9"/>
        <v>599</v>
      </c>
      <c r="B604" s="15" t="s">
        <v>315</v>
      </c>
      <c r="C604" s="15" t="s">
        <v>1195</v>
      </c>
      <c r="F604" s="16">
        <v>20</v>
      </c>
      <c r="G604" s="16"/>
      <c r="H604" s="16"/>
      <c r="I604" s="14"/>
      <c r="J604" s="16"/>
      <c r="K604" s="16"/>
      <c r="L604" s="42"/>
      <c r="M604" s="16"/>
      <c r="N604" s="16"/>
      <c r="O604" s="16"/>
    </row>
    <row r="605" spans="1:24" s="15" customFormat="1">
      <c r="A605" s="16">
        <f t="shared" si="9"/>
        <v>600</v>
      </c>
      <c r="B605" s="15" t="s">
        <v>315</v>
      </c>
      <c r="C605" s="15" t="s">
        <v>1196</v>
      </c>
      <c r="F605" s="16">
        <v>0</v>
      </c>
      <c r="G605" s="16"/>
      <c r="H605" s="16"/>
      <c r="I605" s="14"/>
      <c r="J605" s="16"/>
      <c r="K605" s="16"/>
      <c r="L605" s="42"/>
      <c r="M605" s="16"/>
      <c r="N605" s="16"/>
      <c r="O605" s="16"/>
      <c r="P605" s="15" t="s">
        <v>97</v>
      </c>
    </row>
    <row r="606" spans="1:24" s="15" customFormat="1">
      <c r="A606" s="16">
        <f t="shared" si="9"/>
        <v>601</v>
      </c>
      <c r="B606" s="15" t="s">
        <v>315</v>
      </c>
      <c r="C606" s="15" t="s">
        <v>1197</v>
      </c>
      <c r="F606" s="16">
        <v>17</v>
      </c>
      <c r="G606" s="16"/>
      <c r="H606" s="16"/>
      <c r="I606" s="14"/>
      <c r="J606" s="16"/>
      <c r="K606" s="16"/>
      <c r="L606" s="42"/>
      <c r="M606" s="16"/>
      <c r="N606" s="16"/>
      <c r="O606" s="16"/>
      <c r="X606" s="15" t="s">
        <v>274</v>
      </c>
    </row>
    <row r="607" spans="1:24" s="15" customFormat="1">
      <c r="A607" s="16">
        <f t="shared" si="9"/>
        <v>602</v>
      </c>
      <c r="B607" s="15" t="s">
        <v>315</v>
      </c>
      <c r="C607" s="15" t="s">
        <v>1198</v>
      </c>
      <c r="F607" s="16">
        <v>8</v>
      </c>
      <c r="G607" s="16"/>
      <c r="H607" s="16"/>
      <c r="I607" s="14"/>
      <c r="J607" s="16"/>
      <c r="K607" s="16"/>
      <c r="L607" s="42"/>
      <c r="M607" s="16"/>
      <c r="N607" s="16"/>
      <c r="O607" s="16"/>
    </row>
    <row r="608" spans="1:24" s="15" customFormat="1">
      <c r="A608" s="16">
        <f t="shared" si="9"/>
        <v>603</v>
      </c>
      <c r="B608" s="15" t="s">
        <v>315</v>
      </c>
      <c r="C608" s="15" t="s">
        <v>1199</v>
      </c>
      <c r="F608" s="16">
        <v>16</v>
      </c>
      <c r="G608" s="16"/>
      <c r="H608" s="16"/>
      <c r="I608" s="14"/>
      <c r="J608" s="16"/>
      <c r="K608" s="16"/>
      <c r="L608" s="42"/>
      <c r="M608" s="16"/>
      <c r="N608" s="16"/>
      <c r="O608" s="16"/>
      <c r="X608" s="15" t="s">
        <v>275</v>
      </c>
    </row>
    <row r="609" spans="1:24" s="15" customFormat="1">
      <c r="A609" s="16">
        <f t="shared" si="9"/>
        <v>604</v>
      </c>
      <c r="B609" s="15" t="s">
        <v>315</v>
      </c>
      <c r="C609" s="15" t="s">
        <v>1200</v>
      </c>
      <c r="F609" s="16">
        <v>23</v>
      </c>
      <c r="G609" s="16"/>
      <c r="H609" s="16"/>
      <c r="I609" s="14"/>
      <c r="J609" s="16"/>
      <c r="K609" s="16"/>
      <c r="L609" s="42"/>
      <c r="M609" s="16"/>
      <c r="N609" s="16"/>
      <c r="O609" s="16"/>
    </row>
    <row r="610" spans="1:24" s="15" customFormat="1">
      <c r="A610" s="16">
        <f t="shared" si="9"/>
        <v>605</v>
      </c>
      <c r="B610" s="15" t="s">
        <v>315</v>
      </c>
      <c r="C610" s="15" t="s">
        <v>1201</v>
      </c>
      <c r="F610" s="16">
        <v>27</v>
      </c>
      <c r="G610" s="16"/>
      <c r="H610" s="16"/>
      <c r="I610" s="14"/>
      <c r="J610" s="16"/>
      <c r="K610" s="16"/>
      <c r="L610" s="42"/>
      <c r="M610" s="16"/>
      <c r="N610" s="16"/>
      <c r="O610" s="16"/>
    </row>
    <row r="611" spans="1:24" s="15" customFormat="1">
      <c r="A611" s="16">
        <f t="shared" si="9"/>
        <v>606</v>
      </c>
      <c r="B611" s="15" t="s">
        <v>315</v>
      </c>
      <c r="C611" s="15" t="s">
        <v>1202</v>
      </c>
      <c r="F611" s="16">
        <v>4</v>
      </c>
      <c r="G611" s="16"/>
      <c r="H611" s="16"/>
      <c r="I611" s="14"/>
      <c r="J611" s="16"/>
      <c r="K611" s="16"/>
      <c r="L611" s="42"/>
      <c r="M611" s="16"/>
      <c r="N611" s="16"/>
      <c r="O611" s="16"/>
    </row>
    <row r="612" spans="1:24" s="15" customFormat="1">
      <c r="A612" s="16">
        <f t="shared" si="9"/>
        <v>607</v>
      </c>
      <c r="B612" s="15" t="s">
        <v>315</v>
      </c>
      <c r="C612" s="15" t="s">
        <v>1203</v>
      </c>
      <c r="F612" s="16">
        <v>43</v>
      </c>
      <c r="G612" s="16"/>
      <c r="H612" s="16"/>
      <c r="I612" s="14"/>
      <c r="J612" s="16"/>
      <c r="K612" s="16"/>
      <c r="L612" s="42"/>
      <c r="M612" s="16"/>
      <c r="N612" s="16"/>
      <c r="O612" s="16"/>
    </row>
    <row r="613" spans="1:24" s="15" customFormat="1">
      <c r="A613" s="16">
        <f t="shared" si="9"/>
        <v>608</v>
      </c>
      <c r="B613" s="15" t="s">
        <v>315</v>
      </c>
      <c r="C613" s="15" t="s">
        <v>1204</v>
      </c>
      <c r="F613" s="16">
        <v>46</v>
      </c>
      <c r="G613" s="16"/>
      <c r="H613" s="16"/>
      <c r="I613" s="14"/>
      <c r="J613" s="16"/>
      <c r="K613" s="16"/>
      <c r="L613" s="42"/>
      <c r="M613" s="16"/>
      <c r="N613" s="16"/>
      <c r="O613" s="16"/>
      <c r="X613" s="15" t="s">
        <v>276</v>
      </c>
    </row>
    <row r="614" spans="1:24" s="15" customFormat="1">
      <c r="A614" s="16">
        <f t="shared" ref="A614:A642" si="10">A613+1</f>
        <v>609</v>
      </c>
      <c r="B614" s="15" t="s">
        <v>315</v>
      </c>
      <c r="C614" s="15" t="s">
        <v>1205</v>
      </c>
      <c r="F614" s="16">
        <v>19</v>
      </c>
      <c r="G614" s="16"/>
      <c r="H614" s="16"/>
      <c r="I614" s="14"/>
      <c r="J614" s="16"/>
      <c r="K614" s="16"/>
      <c r="L614" s="42"/>
      <c r="M614" s="16"/>
      <c r="N614" s="16"/>
      <c r="O614" s="16"/>
    </row>
    <row r="615" spans="1:24" s="15" customFormat="1">
      <c r="A615" s="16">
        <f t="shared" si="10"/>
        <v>610</v>
      </c>
      <c r="B615" s="15" t="s">
        <v>315</v>
      </c>
      <c r="C615" s="15" t="s">
        <v>1206</v>
      </c>
      <c r="F615" s="16">
        <v>7</v>
      </c>
      <c r="G615" s="16"/>
      <c r="H615" s="16"/>
      <c r="I615" s="14"/>
      <c r="J615" s="16"/>
      <c r="K615" s="16"/>
      <c r="L615" s="42"/>
      <c r="M615" s="16"/>
      <c r="N615" s="16"/>
      <c r="O615" s="16"/>
      <c r="X615" s="15" t="s">
        <v>277</v>
      </c>
    </row>
    <row r="616" spans="1:24" s="15" customFormat="1">
      <c r="A616" s="16">
        <f t="shared" si="10"/>
        <v>611</v>
      </c>
      <c r="B616" s="15" t="s">
        <v>315</v>
      </c>
      <c r="C616" s="15" t="s">
        <v>1207</v>
      </c>
      <c r="F616" s="16">
        <v>7</v>
      </c>
      <c r="G616" s="16"/>
      <c r="H616" s="16"/>
      <c r="I616" s="14"/>
      <c r="J616" s="16"/>
      <c r="K616" s="16"/>
      <c r="L616" s="42"/>
      <c r="M616" s="16"/>
      <c r="N616" s="16"/>
      <c r="O616" s="16"/>
    </row>
    <row r="617" spans="1:24" s="15" customFormat="1">
      <c r="A617" s="16">
        <f t="shared" si="10"/>
        <v>612</v>
      </c>
      <c r="B617" s="15" t="s">
        <v>315</v>
      </c>
      <c r="C617" s="15" t="s">
        <v>1208</v>
      </c>
      <c r="F617" s="16">
        <v>29</v>
      </c>
      <c r="G617" s="16"/>
      <c r="H617" s="16"/>
      <c r="I617" s="14"/>
      <c r="J617" s="16"/>
      <c r="K617" s="16"/>
      <c r="L617" s="42"/>
      <c r="M617" s="16"/>
      <c r="N617" s="16"/>
      <c r="O617" s="16"/>
      <c r="X617" s="15" t="s">
        <v>278</v>
      </c>
    </row>
    <row r="618" spans="1:24" s="15" customFormat="1">
      <c r="A618" s="16">
        <f t="shared" si="10"/>
        <v>613</v>
      </c>
      <c r="B618" s="15" t="s">
        <v>315</v>
      </c>
      <c r="C618" s="15" t="s">
        <v>1209</v>
      </c>
      <c r="F618" s="16">
        <v>37</v>
      </c>
      <c r="G618" s="16"/>
      <c r="H618" s="16"/>
      <c r="I618" s="14"/>
      <c r="J618" s="16"/>
      <c r="K618" s="16"/>
      <c r="L618" s="42"/>
      <c r="M618" s="16"/>
      <c r="N618" s="16"/>
      <c r="O618" s="16"/>
    </row>
    <row r="619" spans="1:24" s="15" customFormat="1">
      <c r="A619" s="16">
        <f t="shared" si="10"/>
        <v>614</v>
      </c>
      <c r="B619" s="15" t="s">
        <v>315</v>
      </c>
      <c r="C619" s="15" t="s">
        <v>1210</v>
      </c>
      <c r="F619" s="16">
        <v>40</v>
      </c>
      <c r="G619" s="16"/>
      <c r="H619" s="16"/>
      <c r="I619" s="14"/>
      <c r="J619" s="16"/>
      <c r="K619" s="16"/>
      <c r="L619" s="42"/>
      <c r="M619" s="16"/>
      <c r="N619" s="16"/>
      <c r="O619" s="16"/>
    </row>
    <row r="620" spans="1:24" s="15" customFormat="1">
      <c r="A620" s="16">
        <f t="shared" si="10"/>
        <v>615</v>
      </c>
      <c r="B620" s="15" t="s">
        <v>315</v>
      </c>
      <c r="C620" s="15" t="s">
        <v>1211</v>
      </c>
      <c r="F620" s="16">
        <v>35</v>
      </c>
      <c r="G620" s="16"/>
      <c r="H620" s="16"/>
      <c r="I620" s="14"/>
      <c r="J620" s="16"/>
      <c r="K620" s="16"/>
      <c r="L620" s="42"/>
      <c r="M620" s="16"/>
      <c r="N620" s="16"/>
      <c r="O620" s="16"/>
    </row>
    <row r="621" spans="1:24" s="15" customFormat="1">
      <c r="A621" s="16">
        <f t="shared" si="10"/>
        <v>616</v>
      </c>
      <c r="B621" s="15" t="s">
        <v>315</v>
      </c>
      <c r="C621" s="15" t="s">
        <v>1212</v>
      </c>
      <c r="F621" s="16">
        <v>19</v>
      </c>
      <c r="G621" s="16"/>
      <c r="H621" s="16"/>
      <c r="I621" s="14"/>
      <c r="J621" s="16"/>
      <c r="K621" s="16"/>
      <c r="L621" s="42"/>
      <c r="M621" s="16"/>
      <c r="N621" s="16"/>
      <c r="O621" s="16"/>
    </row>
    <row r="622" spans="1:24" s="15" customFormat="1">
      <c r="A622" s="16">
        <f t="shared" si="10"/>
        <v>617</v>
      </c>
      <c r="B622" s="15" t="s">
        <v>315</v>
      </c>
      <c r="C622" s="15" t="s">
        <v>1213</v>
      </c>
      <c r="F622" s="16">
        <v>21</v>
      </c>
      <c r="G622" s="16"/>
      <c r="H622" s="16"/>
      <c r="I622" s="14"/>
      <c r="J622" s="16"/>
      <c r="K622" s="16"/>
      <c r="L622" s="42"/>
      <c r="M622" s="16"/>
      <c r="N622" s="16"/>
      <c r="O622" s="16"/>
    </row>
    <row r="623" spans="1:24" s="15" customFormat="1">
      <c r="A623" s="16">
        <f t="shared" si="10"/>
        <v>618</v>
      </c>
      <c r="B623" s="15" t="s">
        <v>315</v>
      </c>
      <c r="C623" s="15" t="s">
        <v>1214</v>
      </c>
      <c r="F623" s="16">
        <v>6</v>
      </c>
      <c r="G623" s="16"/>
      <c r="H623" s="16"/>
      <c r="I623" s="14"/>
      <c r="J623" s="16"/>
      <c r="K623" s="16"/>
      <c r="L623" s="42"/>
      <c r="M623" s="16"/>
      <c r="N623" s="16"/>
      <c r="O623" s="16"/>
    </row>
    <row r="624" spans="1:24" s="15" customFormat="1">
      <c r="A624" s="16">
        <f t="shared" si="10"/>
        <v>619</v>
      </c>
      <c r="B624" s="15" t="s">
        <v>315</v>
      </c>
      <c r="C624" s="15" t="s">
        <v>1215</v>
      </c>
      <c r="F624" s="16">
        <v>21</v>
      </c>
      <c r="G624" s="16"/>
      <c r="H624" s="16"/>
      <c r="I624" s="14"/>
      <c r="J624" s="16"/>
      <c r="K624" s="16"/>
      <c r="L624" s="42"/>
      <c r="M624" s="16"/>
      <c r="N624" s="16"/>
      <c r="O624" s="16"/>
    </row>
    <row r="625" spans="1:24" s="15" customFormat="1">
      <c r="A625" s="16">
        <f t="shared" si="10"/>
        <v>620</v>
      </c>
      <c r="B625" s="15" t="s">
        <v>315</v>
      </c>
      <c r="C625" s="15" t="s">
        <v>1216</v>
      </c>
      <c r="F625" s="16">
        <v>33</v>
      </c>
      <c r="G625" s="16"/>
      <c r="H625" s="16"/>
      <c r="I625" s="14"/>
      <c r="J625" s="16"/>
      <c r="K625" s="16"/>
      <c r="L625" s="42"/>
      <c r="M625" s="16"/>
      <c r="N625" s="16"/>
      <c r="O625" s="16"/>
    </row>
    <row r="626" spans="1:24" s="15" customFormat="1">
      <c r="A626" s="16">
        <f t="shared" si="10"/>
        <v>621</v>
      </c>
      <c r="B626" s="15" t="s">
        <v>315</v>
      </c>
      <c r="C626" s="15" t="s">
        <v>1217</v>
      </c>
      <c r="F626" s="16">
        <v>25</v>
      </c>
      <c r="G626" s="16"/>
      <c r="H626" s="16"/>
      <c r="I626" s="14"/>
      <c r="J626" s="16"/>
      <c r="K626" s="16"/>
      <c r="L626" s="42"/>
      <c r="M626" s="16"/>
      <c r="N626" s="16"/>
      <c r="O626" s="16"/>
    </row>
    <row r="627" spans="1:24" s="15" customFormat="1">
      <c r="A627" s="16">
        <f t="shared" si="10"/>
        <v>622</v>
      </c>
      <c r="B627" s="15" t="s">
        <v>315</v>
      </c>
      <c r="C627" s="15" t="s">
        <v>1218</v>
      </c>
      <c r="F627" s="16">
        <v>26</v>
      </c>
      <c r="G627" s="16"/>
      <c r="H627" s="16"/>
      <c r="I627" s="14"/>
      <c r="J627" s="16"/>
      <c r="K627" s="16"/>
      <c r="L627" s="42"/>
      <c r="M627" s="16"/>
      <c r="N627" s="16"/>
      <c r="O627" s="16"/>
      <c r="X627" s="15" t="s">
        <v>279</v>
      </c>
    </row>
    <row r="628" spans="1:24" s="15" customFormat="1">
      <c r="A628" s="16">
        <f t="shared" si="10"/>
        <v>623</v>
      </c>
      <c r="B628" s="15" t="s">
        <v>315</v>
      </c>
      <c r="C628" s="15" t="s">
        <v>1219</v>
      </c>
      <c r="F628" s="16">
        <v>32</v>
      </c>
      <c r="G628" s="16"/>
      <c r="H628" s="16"/>
      <c r="I628" s="14"/>
      <c r="J628" s="16"/>
      <c r="K628" s="16"/>
      <c r="L628" s="42"/>
      <c r="M628" s="16"/>
      <c r="N628" s="16"/>
      <c r="O628" s="16"/>
    </row>
    <row r="629" spans="1:24" s="15" customFormat="1">
      <c r="A629" s="16">
        <f t="shared" si="10"/>
        <v>624</v>
      </c>
      <c r="B629" s="15" t="s">
        <v>315</v>
      </c>
      <c r="C629" s="15" t="s">
        <v>1220</v>
      </c>
      <c r="F629" s="16">
        <v>6</v>
      </c>
      <c r="G629" s="16"/>
      <c r="H629" s="16"/>
      <c r="I629" s="14"/>
      <c r="J629" s="16"/>
      <c r="K629" s="16"/>
      <c r="L629" s="42"/>
      <c r="M629" s="16"/>
      <c r="N629" s="16"/>
      <c r="O629" s="16"/>
    </row>
    <row r="630" spans="1:24" s="15" customFormat="1">
      <c r="A630" s="16">
        <f t="shared" si="10"/>
        <v>625</v>
      </c>
      <c r="B630" s="15" t="s">
        <v>315</v>
      </c>
      <c r="C630" s="15" t="s">
        <v>1221</v>
      </c>
      <c r="F630" s="16">
        <v>18</v>
      </c>
      <c r="G630" s="16"/>
      <c r="H630" s="16"/>
      <c r="I630" s="14"/>
      <c r="J630" s="16"/>
      <c r="K630" s="16"/>
      <c r="L630" s="42"/>
      <c r="M630" s="16"/>
      <c r="N630" s="16"/>
      <c r="O630" s="16"/>
      <c r="X630" s="15" t="s">
        <v>280</v>
      </c>
    </row>
    <row r="631" spans="1:24" s="15" customFormat="1">
      <c r="A631" s="16">
        <f t="shared" si="10"/>
        <v>626</v>
      </c>
      <c r="B631" s="15" t="s">
        <v>315</v>
      </c>
      <c r="C631" s="15" t="s">
        <v>1222</v>
      </c>
      <c r="F631" s="16">
        <v>14</v>
      </c>
      <c r="G631" s="16"/>
      <c r="H631" s="16"/>
      <c r="I631" s="14"/>
      <c r="J631" s="16"/>
      <c r="K631" s="16"/>
      <c r="L631" s="42"/>
      <c r="M631" s="16"/>
      <c r="N631" s="16"/>
      <c r="O631" s="16"/>
    </row>
    <row r="632" spans="1:24" s="15" customFormat="1">
      <c r="A632" s="16">
        <f t="shared" si="10"/>
        <v>627</v>
      </c>
      <c r="B632" s="15" t="s">
        <v>315</v>
      </c>
      <c r="C632" s="15" t="s">
        <v>1223</v>
      </c>
      <c r="F632" s="16">
        <v>30</v>
      </c>
      <c r="G632" s="16"/>
      <c r="H632" s="16"/>
      <c r="I632" s="14"/>
      <c r="J632" s="16"/>
      <c r="K632" s="16"/>
      <c r="L632" s="42"/>
      <c r="M632" s="16"/>
      <c r="N632" s="16"/>
      <c r="O632" s="16"/>
    </row>
    <row r="633" spans="1:24" s="15" customFormat="1">
      <c r="A633" s="16">
        <f t="shared" si="10"/>
        <v>628</v>
      </c>
      <c r="B633" s="15" t="s">
        <v>315</v>
      </c>
      <c r="C633" s="15" t="s">
        <v>1224</v>
      </c>
      <c r="F633" s="16">
        <v>18</v>
      </c>
      <c r="G633" s="16"/>
      <c r="H633" s="16"/>
      <c r="I633" s="14"/>
      <c r="J633" s="16"/>
      <c r="K633" s="16"/>
      <c r="L633" s="42"/>
      <c r="M633" s="16"/>
      <c r="N633" s="16"/>
      <c r="O633" s="16"/>
    </row>
    <row r="634" spans="1:24" s="15" customFormat="1">
      <c r="A634" s="16">
        <f t="shared" si="10"/>
        <v>629</v>
      </c>
      <c r="B634" s="15" t="s">
        <v>315</v>
      </c>
      <c r="C634" s="15" t="s">
        <v>1225</v>
      </c>
      <c r="F634" s="16">
        <v>27</v>
      </c>
      <c r="G634" s="16"/>
      <c r="H634" s="16"/>
      <c r="I634" s="14"/>
      <c r="J634" s="16"/>
      <c r="K634" s="16"/>
      <c r="L634" s="42"/>
      <c r="M634" s="16"/>
      <c r="N634" s="16"/>
      <c r="O634" s="16"/>
    </row>
    <row r="635" spans="1:24" s="15" customFormat="1">
      <c r="A635" s="16">
        <f t="shared" si="10"/>
        <v>630</v>
      </c>
      <c r="B635" s="15" t="s">
        <v>315</v>
      </c>
      <c r="C635" s="15" t="s">
        <v>1226</v>
      </c>
      <c r="F635" s="16">
        <v>9</v>
      </c>
      <c r="G635" s="16"/>
      <c r="H635" s="16"/>
      <c r="I635" s="14"/>
      <c r="J635" s="16"/>
      <c r="K635" s="16"/>
      <c r="L635" s="42"/>
      <c r="M635" s="16"/>
      <c r="N635" s="16"/>
      <c r="O635" s="16"/>
    </row>
    <row r="636" spans="1:24" s="15" customFormat="1">
      <c r="A636" s="16">
        <f t="shared" si="10"/>
        <v>631</v>
      </c>
      <c r="B636" s="15" t="s">
        <v>315</v>
      </c>
      <c r="C636" s="15" t="s">
        <v>1227</v>
      </c>
      <c r="F636" s="16">
        <v>40</v>
      </c>
      <c r="G636" s="16"/>
      <c r="H636" s="16"/>
      <c r="I636" s="14"/>
      <c r="J636" s="16"/>
      <c r="K636" s="16"/>
      <c r="L636" s="42"/>
      <c r="M636" s="16"/>
      <c r="N636" s="16"/>
      <c r="O636" s="16"/>
      <c r="X636" s="15" t="s">
        <v>281</v>
      </c>
    </row>
    <row r="637" spans="1:24" s="15" customFormat="1">
      <c r="A637" s="16">
        <f t="shared" si="10"/>
        <v>632</v>
      </c>
      <c r="B637" s="15" t="s">
        <v>315</v>
      </c>
      <c r="C637" s="15" t="s">
        <v>1228</v>
      </c>
      <c r="F637" s="16">
        <v>14</v>
      </c>
      <c r="G637" s="16"/>
      <c r="H637" s="16"/>
      <c r="I637" s="14"/>
      <c r="J637" s="16"/>
      <c r="K637" s="16"/>
      <c r="L637" s="42"/>
      <c r="M637" s="16"/>
      <c r="N637" s="16"/>
      <c r="O637" s="16"/>
    </row>
    <row r="638" spans="1:24" s="15" customFormat="1">
      <c r="A638" s="16">
        <f t="shared" si="10"/>
        <v>633</v>
      </c>
      <c r="B638" s="15" t="s">
        <v>315</v>
      </c>
      <c r="C638" s="15" t="s">
        <v>1229</v>
      </c>
      <c r="F638" s="16">
        <v>1</v>
      </c>
      <c r="G638" s="16"/>
      <c r="H638" s="16"/>
      <c r="I638" s="14"/>
      <c r="J638" s="16"/>
      <c r="K638" s="16"/>
      <c r="L638" s="42"/>
      <c r="M638" s="16"/>
      <c r="N638" s="16"/>
      <c r="O638" s="16"/>
      <c r="X638" s="15" t="s">
        <v>282</v>
      </c>
    </row>
    <row r="639" spans="1:24" s="15" customFormat="1">
      <c r="A639" s="16">
        <f t="shared" si="10"/>
        <v>634</v>
      </c>
      <c r="B639" s="15" t="s">
        <v>315</v>
      </c>
      <c r="C639" s="15" t="s">
        <v>1230</v>
      </c>
      <c r="F639" s="16">
        <v>2</v>
      </c>
      <c r="G639" s="16"/>
      <c r="H639" s="16"/>
      <c r="I639" s="14"/>
      <c r="J639" s="16"/>
      <c r="K639" s="16"/>
      <c r="L639" s="42"/>
      <c r="M639" s="16"/>
      <c r="N639" s="16"/>
      <c r="O639" s="16"/>
      <c r="X639" s="15" t="s">
        <v>283</v>
      </c>
    </row>
    <row r="640" spans="1:24" s="15" customFormat="1">
      <c r="A640" s="16">
        <f t="shared" si="10"/>
        <v>635</v>
      </c>
      <c r="B640" s="15" t="s">
        <v>315</v>
      </c>
      <c r="C640" s="15" t="s">
        <v>1231</v>
      </c>
      <c r="F640" s="16">
        <v>1</v>
      </c>
      <c r="G640" s="16"/>
      <c r="H640" s="16"/>
      <c r="I640" s="14"/>
      <c r="J640" s="16"/>
      <c r="K640" s="16"/>
      <c r="L640" s="42"/>
      <c r="M640" s="16"/>
      <c r="N640" s="16"/>
      <c r="O640" s="16"/>
      <c r="X640" s="15" t="s">
        <v>284</v>
      </c>
    </row>
    <row r="641" spans="1:18" s="15" customFormat="1">
      <c r="A641" s="16">
        <f t="shared" si="10"/>
        <v>636</v>
      </c>
      <c r="B641" s="15" t="s">
        <v>315</v>
      </c>
      <c r="C641" s="15" t="s">
        <v>1232</v>
      </c>
      <c r="F641" s="16">
        <v>0</v>
      </c>
      <c r="G641" s="16"/>
      <c r="H641" s="16"/>
      <c r="I641" s="14"/>
      <c r="J641" s="16"/>
      <c r="K641" s="16"/>
      <c r="L641" s="42"/>
      <c r="M641" s="16"/>
      <c r="N641" s="16"/>
      <c r="O641" s="16"/>
      <c r="P641" s="15" t="s">
        <v>285</v>
      </c>
    </row>
    <row r="642" spans="1:18" s="15" customFormat="1">
      <c r="A642" s="16">
        <f t="shared" si="10"/>
        <v>637</v>
      </c>
      <c r="B642" s="15" t="s">
        <v>315</v>
      </c>
      <c r="C642" s="15" t="s">
        <v>1233</v>
      </c>
      <c r="F642" s="16">
        <v>0</v>
      </c>
      <c r="G642" s="16"/>
      <c r="H642" s="16"/>
      <c r="I642" s="14"/>
      <c r="J642" s="16"/>
      <c r="K642" s="16"/>
      <c r="L642" s="42"/>
      <c r="M642" s="16"/>
      <c r="N642" s="16"/>
      <c r="O642" s="16"/>
    </row>
    <row r="643" spans="1:18" s="15" customFormat="1">
      <c r="A643" s="16"/>
      <c r="F643" s="16"/>
      <c r="G643" s="16"/>
      <c r="H643" s="16"/>
      <c r="I643" s="14"/>
      <c r="J643" s="16"/>
      <c r="K643" s="16"/>
      <c r="L643" s="42"/>
      <c r="M643" s="16"/>
      <c r="N643" s="16"/>
      <c r="O643" s="16"/>
    </row>
    <row r="644" spans="1:18" s="15" customFormat="1">
      <c r="A644" s="16"/>
      <c r="F644" s="16"/>
      <c r="G644" s="16"/>
      <c r="H644" s="16"/>
      <c r="I644" s="14"/>
      <c r="J644" s="16"/>
      <c r="K644" s="16"/>
      <c r="L644" s="42"/>
      <c r="M644" s="16"/>
      <c r="N644" s="16"/>
      <c r="O644" s="16"/>
      <c r="P644" s="16">
        <f>SUM(F1:F642)</f>
        <v>10514</v>
      </c>
      <c r="Q644" s="15" t="s">
        <v>1</v>
      </c>
    </row>
    <row r="645" spans="1:18" s="15" customFormat="1">
      <c r="A645" s="16"/>
      <c r="F645" s="16"/>
      <c r="G645" s="16"/>
      <c r="H645" s="16"/>
      <c r="I645" s="14"/>
      <c r="J645" s="16"/>
      <c r="K645" s="16"/>
      <c r="L645" s="42"/>
      <c r="M645" s="16"/>
      <c r="N645" s="16"/>
      <c r="O645" s="16"/>
    </row>
    <row r="646" spans="1:18" s="15" customFormat="1">
      <c r="A646" s="16"/>
      <c r="F646" s="16"/>
      <c r="G646" s="16"/>
      <c r="H646" s="16"/>
      <c r="I646" s="14"/>
      <c r="J646" s="16"/>
      <c r="K646" s="16"/>
      <c r="L646" s="42"/>
      <c r="M646" s="16"/>
      <c r="N646" s="16"/>
      <c r="O646" s="16"/>
    </row>
    <row r="647" spans="1:18" s="15" customFormat="1">
      <c r="A647" s="16"/>
      <c r="F647" s="16"/>
      <c r="G647" s="16"/>
      <c r="H647" s="16"/>
      <c r="I647" s="14"/>
      <c r="J647" s="16"/>
      <c r="K647" s="16"/>
      <c r="L647" s="42"/>
      <c r="M647" s="16"/>
      <c r="N647" s="16"/>
      <c r="O647" s="16"/>
    </row>
    <row r="648" spans="1:18" s="15" customFormat="1">
      <c r="A648" s="16"/>
      <c r="F648" s="16"/>
      <c r="G648" s="16"/>
      <c r="H648" s="16"/>
      <c r="I648" s="14"/>
      <c r="J648" s="16"/>
      <c r="K648" s="16"/>
      <c r="L648" s="42"/>
      <c r="M648" s="16"/>
      <c r="N648" s="16"/>
      <c r="O648" s="16"/>
      <c r="P648" s="15" t="s">
        <v>295</v>
      </c>
      <c r="Q648" s="15">
        <v>636</v>
      </c>
    </row>
    <row r="649" spans="1:18">
      <c r="P649" s="19" t="s">
        <v>296</v>
      </c>
      <c r="Q649" s="19">
        <v>34</v>
      </c>
    </row>
    <row r="650" spans="1:18">
      <c r="P650" s="19" t="s">
        <v>297</v>
      </c>
      <c r="Q650" s="19">
        <f>Q648-Q649</f>
        <v>602</v>
      </c>
    </row>
    <row r="651" spans="1:18">
      <c r="P651" s="19" t="s">
        <v>298</v>
      </c>
      <c r="Q651" s="30">
        <f>P644/Q650</f>
        <v>17.465116279069768</v>
      </c>
    </row>
    <row r="655" spans="1:18">
      <c r="P655" s="19" t="s">
        <v>299</v>
      </c>
      <c r="Q655" s="19">
        <f>P644/80</f>
        <v>131.42500000000001</v>
      </c>
      <c r="R655" s="19" t="s">
        <v>300</v>
      </c>
    </row>
    <row r="656" spans="1:18">
      <c r="P656" s="19">
        <v>20</v>
      </c>
      <c r="Q656" s="31">
        <f>Q655*P656</f>
        <v>2628.5</v>
      </c>
      <c r="R656" s="19" t="s">
        <v>301</v>
      </c>
    </row>
    <row r="657" spans="17:18">
      <c r="Q657" s="19">
        <v>200</v>
      </c>
      <c r="R657" s="19" t="s">
        <v>302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9" defaultRowHeight="18" x14ac:dyDescent="0"/>
  <cols>
    <col min="2" max="2" width="38.1640625" style="1" customWidth="1"/>
    <col min="3" max="3" width="19.6640625" customWidth="1"/>
  </cols>
  <sheetData>
    <row r="1" spans="1:2">
      <c r="A1" s="12" t="s">
        <v>5</v>
      </c>
      <c r="B1" s="13" t="s">
        <v>492</v>
      </c>
    </row>
    <row r="2" spans="1:2">
      <c r="A2" s="10" t="s">
        <v>15</v>
      </c>
      <c r="B2" s="1" t="s">
        <v>303</v>
      </c>
    </row>
    <row r="3" spans="1:2">
      <c r="A3" s="10" t="s">
        <v>17</v>
      </c>
      <c r="B3" s="1" t="s">
        <v>304</v>
      </c>
    </row>
    <row r="4" spans="1:2">
      <c r="A4" s="10" t="s">
        <v>18</v>
      </c>
      <c r="B4" s="1" t="s">
        <v>220</v>
      </c>
    </row>
    <row r="5" spans="1:2">
      <c r="A5" s="10" t="s">
        <v>20</v>
      </c>
      <c r="B5" s="1" t="s">
        <v>34</v>
      </c>
    </row>
    <row r="6" spans="1:2">
      <c r="A6" s="10" t="s">
        <v>22</v>
      </c>
      <c r="B6" s="1" t="s">
        <v>50</v>
      </c>
    </row>
    <row r="7" spans="1:2">
      <c r="A7" s="10" t="s">
        <v>24</v>
      </c>
      <c r="B7" s="1" t="s">
        <v>240</v>
      </c>
    </row>
    <row r="8" spans="1:2">
      <c r="A8" s="10" t="s">
        <v>26</v>
      </c>
      <c r="B8" s="1" t="s">
        <v>41</v>
      </c>
    </row>
    <row r="9" spans="1:2">
      <c r="A9" s="10" t="s">
        <v>28</v>
      </c>
      <c r="B9" s="1" t="s">
        <v>305</v>
      </c>
    </row>
    <row r="10" spans="1:2">
      <c r="A10" s="10" t="s">
        <v>31</v>
      </c>
      <c r="B10" s="1" t="s">
        <v>103</v>
      </c>
    </row>
    <row r="11" spans="1:2">
      <c r="A11" s="10" t="s">
        <v>33</v>
      </c>
      <c r="B11" s="1" t="s">
        <v>130</v>
      </c>
    </row>
    <row r="12" spans="1:2">
      <c r="A12" s="10" t="s">
        <v>37</v>
      </c>
      <c r="B12" s="1" t="s">
        <v>306</v>
      </c>
    </row>
    <row r="13" spans="1:2">
      <c r="A13" s="10" t="s">
        <v>39</v>
      </c>
      <c r="B13" s="1" t="s">
        <v>40</v>
      </c>
    </row>
    <row r="14" spans="1:2">
      <c r="A14" s="10" t="s">
        <v>43</v>
      </c>
      <c r="B14" s="1" t="s">
        <v>205</v>
      </c>
    </row>
    <row r="15" spans="1:2">
      <c r="A15" s="10" t="s">
        <v>44</v>
      </c>
      <c r="B15" s="1" t="s">
        <v>122</v>
      </c>
    </row>
    <row r="16" spans="1:2">
      <c r="A16" s="10" t="s">
        <v>47</v>
      </c>
      <c r="B16" s="1" t="s">
        <v>227</v>
      </c>
    </row>
    <row r="17" spans="1:2">
      <c r="A17" s="10" t="s">
        <v>48</v>
      </c>
      <c r="B17" s="1" t="s">
        <v>307</v>
      </c>
    </row>
    <row r="18" spans="1:2">
      <c r="A18" s="10" t="s">
        <v>51</v>
      </c>
      <c r="B18" s="1" t="s">
        <v>81</v>
      </c>
    </row>
    <row r="19" spans="1:2">
      <c r="A19" s="10" t="s">
        <v>52</v>
      </c>
      <c r="B19" s="1" t="s">
        <v>236</v>
      </c>
    </row>
    <row r="20" spans="1:2">
      <c r="A20" s="10" t="s">
        <v>55</v>
      </c>
      <c r="B20" s="1" t="s">
        <v>455</v>
      </c>
    </row>
    <row r="21" spans="1:2">
      <c r="A21" s="10" t="s">
        <v>56</v>
      </c>
      <c r="B21" s="1" t="s">
        <v>133</v>
      </c>
    </row>
    <row r="22" spans="1:2">
      <c r="A22" s="10" t="s">
        <v>59</v>
      </c>
      <c r="B22" s="1" t="s">
        <v>212</v>
      </c>
    </row>
    <row r="23" spans="1:2">
      <c r="A23" s="10" t="s">
        <v>60</v>
      </c>
      <c r="B23" s="1" t="s">
        <v>163</v>
      </c>
    </row>
    <row r="24" spans="1:2">
      <c r="A24" s="10" t="s">
        <v>62</v>
      </c>
      <c r="B24" s="1" t="s">
        <v>308</v>
      </c>
    </row>
    <row r="25" spans="1:2">
      <c r="A25" s="10" t="s">
        <v>64</v>
      </c>
      <c r="B25" s="1" t="s">
        <v>309</v>
      </c>
    </row>
    <row r="26" spans="1:2">
      <c r="A26" s="10" t="s">
        <v>69</v>
      </c>
      <c r="B26" s="1" t="s">
        <v>310</v>
      </c>
    </row>
    <row r="27" spans="1:2">
      <c r="A27" s="10" t="s">
        <v>71</v>
      </c>
      <c r="B27" s="1" t="s">
        <v>197</v>
      </c>
    </row>
    <row r="28" spans="1:2">
      <c r="A28" s="10" t="s">
        <v>74</v>
      </c>
      <c r="B28" s="1" t="s">
        <v>126</v>
      </c>
    </row>
    <row r="29" spans="1:2">
      <c r="A29" s="10" t="s">
        <v>75</v>
      </c>
      <c r="B29" s="1" t="s">
        <v>313</v>
      </c>
    </row>
    <row r="30" spans="1:2">
      <c r="A30" s="10" t="s">
        <v>78</v>
      </c>
      <c r="B30" s="1" t="s">
        <v>72</v>
      </c>
    </row>
    <row r="31" spans="1:2">
      <c r="A31" s="10" t="s">
        <v>79</v>
      </c>
      <c r="B31" s="1" t="s">
        <v>188</v>
      </c>
    </row>
    <row r="32" spans="1:2">
      <c r="A32" s="10" t="s">
        <v>83</v>
      </c>
      <c r="B32" s="1" t="s">
        <v>110</v>
      </c>
    </row>
    <row r="33" spans="1:2">
      <c r="A33" s="10" t="s">
        <v>84</v>
      </c>
      <c r="B33" s="1" t="s">
        <v>153</v>
      </c>
    </row>
    <row r="34" spans="1:2">
      <c r="A34" s="10" t="s">
        <v>86</v>
      </c>
      <c r="B34" s="1" t="s">
        <v>179</v>
      </c>
    </row>
    <row r="35" spans="1:2">
      <c r="A35" s="10" t="s">
        <v>87</v>
      </c>
      <c r="B35" s="1" t="s">
        <v>180</v>
      </c>
    </row>
    <row r="36" spans="1:2">
      <c r="A36" s="10" t="s">
        <v>90</v>
      </c>
      <c r="B36" s="1" t="s">
        <v>25</v>
      </c>
    </row>
    <row r="37" spans="1:2">
      <c r="A37" s="10" t="s">
        <v>91</v>
      </c>
      <c r="B37" s="1" t="s">
        <v>85</v>
      </c>
    </row>
    <row r="38" spans="1:2">
      <c r="A38" s="10" t="s">
        <v>94</v>
      </c>
      <c r="B38" s="1" t="s">
        <v>311</v>
      </c>
    </row>
    <row r="39" spans="1:2">
      <c r="A39" s="10" t="s">
        <v>95</v>
      </c>
      <c r="B39" s="1" t="s">
        <v>113</v>
      </c>
    </row>
    <row r="40" spans="1:2">
      <c r="A40" s="10" t="s">
        <v>96</v>
      </c>
      <c r="B40" s="1" t="s">
        <v>58</v>
      </c>
    </row>
    <row r="41" spans="1:2">
      <c r="A41" s="10" t="s">
        <v>99</v>
      </c>
      <c r="B41" s="1" t="s">
        <v>201</v>
      </c>
    </row>
    <row r="42" spans="1:2">
      <c r="A42" s="10" t="s">
        <v>100</v>
      </c>
      <c r="B42" s="1" t="s">
        <v>92</v>
      </c>
    </row>
    <row r="43" spans="1:2">
      <c r="A43" s="10" t="s">
        <v>101</v>
      </c>
      <c r="B43" s="1" t="s">
        <v>114</v>
      </c>
    </row>
    <row r="44" spans="1:2">
      <c r="A44" s="10" t="s">
        <v>105</v>
      </c>
      <c r="B44" s="1" t="s">
        <v>21</v>
      </c>
    </row>
    <row r="45" spans="1:2">
      <c r="A45" s="10" t="s">
        <v>108</v>
      </c>
      <c r="B45" s="1" t="s">
        <v>202</v>
      </c>
    </row>
    <row r="46" spans="1:2">
      <c r="A46" s="10" t="s">
        <v>111</v>
      </c>
      <c r="B46" s="1" t="s">
        <v>138</v>
      </c>
    </row>
    <row r="47" spans="1:2">
      <c r="A47" s="10" t="s">
        <v>112</v>
      </c>
      <c r="B47" s="1" t="s">
        <v>143</v>
      </c>
    </row>
    <row r="48" spans="1:2">
      <c r="A48" s="10" t="s">
        <v>115</v>
      </c>
      <c r="B48" s="1" t="s">
        <v>216</v>
      </c>
    </row>
    <row r="49" spans="1:2">
      <c r="A49" s="10" t="s">
        <v>116</v>
      </c>
      <c r="B49" s="1" t="s">
        <v>35</v>
      </c>
    </row>
    <row r="50" spans="1:2">
      <c r="A50" s="10" t="s">
        <v>117</v>
      </c>
      <c r="B50" s="1" t="s">
        <v>49</v>
      </c>
    </row>
    <row r="51" spans="1:2">
      <c r="A51" s="10" t="s">
        <v>118</v>
      </c>
      <c r="B51" s="1" t="s">
        <v>77</v>
      </c>
    </row>
    <row r="52" spans="1:2">
      <c r="A52" s="10" t="s">
        <v>120</v>
      </c>
      <c r="B52" s="1" t="s">
        <v>46</v>
      </c>
    </row>
    <row r="53" spans="1:2">
      <c r="A53" s="10" t="s">
        <v>121</v>
      </c>
      <c r="B53" s="1" t="s">
        <v>57</v>
      </c>
    </row>
    <row r="54" spans="1:2">
      <c r="A54" s="10" t="s">
        <v>124</v>
      </c>
      <c r="B54" s="1" t="s">
        <v>82</v>
      </c>
    </row>
    <row r="55" spans="1:2">
      <c r="A55" s="10" t="s">
        <v>125</v>
      </c>
      <c r="B55" s="1" t="s">
        <v>89</v>
      </c>
    </row>
    <row r="56" spans="1:2">
      <c r="A56" s="10" t="s">
        <v>127</v>
      </c>
      <c r="B56" s="1" t="s">
        <v>312</v>
      </c>
    </row>
    <row r="57" spans="1:2">
      <c r="A57" s="10" t="s">
        <v>128</v>
      </c>
      <c r="B57" s="1" t="s">
        <v>189</v>
      </c>
    </row>
    <row r="58" spans="1:2">
      <c r="A58" s="10" t="s">
        <v>131</v>
      </c>
      <c r="B58" s="1" t="s">
        <v>53</v>
      </c>
    </row>
    <row r="59" spans="1:2">
      <c r="A59" s="10" t="s">
        <v>132</v>
      </c>
      <c r="B59" s="1" t="s">
        <v>209</v>
      </c>
    </row>
    <row r="60" spans="1:2">
      <c r="A60" s="10" t="s">
        <v>136</v>
      </c>
      <c r="B60" s="1" t="s">
        <v>223</v>
      </c>
    </row>
    <row r="61" spans="1:2">
      <c r="A61" s="10" t="s">
        <v>137</v>
      </c>
      <c r="B61" s="1" t="s">
        <v>88</v>
      </c>
    </row>
    <row r="62" spans="1:2">
      <c r="A62" s="10" t="s">
        <v>141</v>
      </c>
      <c r="B62" s="1" t="s">
        <v>144</v>
      </c>
    </row>
    <row r="63" spans="1:2">
      <c r="A63" s="10" t="s">
        <v>142</v>
      </c>
      <c r="B63" s="1" t="s">
        <v>129</v>
      </c>
    </row>
    <row r="64" spans="1:2">
      <c r="A64" s="10" t="s">
        <v>145</v>
      </c>
      <c r="B64" s="1" t="s">
        <v>70</v>
      </c>
    </row>
    <row r="65" spans="1:3">
      <c r="A65" s="10" t="s">
        <v>146</v>
      </c>
      <c r="B65" s="1" t="s">
        <v>76</v>
      </c>
    </row>
    <row r="66" spans="1:3">
      <c r="A66" s="10" t="s">
        <v>147</v>
      </c>
      <c r="B66" s="1" t="s">
        <v>134</v>
      </c>
    </row>
    <row r="67" spans="1:3">
      <c r="A67" s="10" t="s">
        <v>148</v>
      </c>
      <c r="B67" s="1" t="s">
        <v>139</v>
      </c>
    </row>
    <row r="68" spans="1:3">
      <c r="A68" s="10" t="s">
        <v>149</v>
      </c>
      <c r="B68" s="1" t="s">
        <v>183</v>
      </c>
    </row>
    <row r="69" spans="1:3">
      <c r="A69" s="10" t="s">
        <v>150</v>
      </c>
      <c r="B69" s="1" t="s">
        <v>215</v>
      </c>
    </row>
    <row r="70" spans="1:3">
      <c r="A70" s="10" t="s">
        <v>151</v>
      </c>
      <c r="B70" s="1" t="s">
        <v>241</v>
      </c>
    </row>
    <row r="71" spans="1:3">
      <c r="A71" s="10" t="s">
        <v>152</v>
      </c>
      <c r="B71" s="1" t="s">
        <v>159</v>
      </c>
    </row>
    <row r="72" spans="1:3">
      <c r="A72" s="10" t="s">
        <v>154</v>
      </c>
      <c r="B72" s="1" t="s">
        <v>61</v>
      </c>
    </row>
    <row r="73" spans="1:3">
      <c r="A73" s="10" t="s">
        <v>155</v>
      </c>
      <c r="B73" s="1" t="s">
        <v>109</v>
      </c>
    </row>
    <row r="74" spans="1:3">
      <c r="A74" s="10" t="s">
        <v>156</v>
      </c>
      <c r="B74" s="3" t="s">
        <v>293</v>
      </c>
    </row>
    <row r="75" spans="1:3">
      <c r="A75" s="10" t="s">
        <v>157</v>
      </c>
      <c r="B75" s="1" t="s">
        <v>57</v>
      </c>
      <c r="C75" s="11">
        <v>42728</v>
      </c>
    </row>
    <row r="76" spans="1:3">
      <c r="A76" s="10" t="s">
        <v>160</v>
      </c>
      <c r="B76" s="1" t="s">
        <v>452</v>
      </c>
      <c r="C76" s="11">
        <v>42728</v>
      </c>
    </row>
    <row r="77" spans="1:3">
      <c r="A77" s="10" t="s">
        <v>161</v>
      </c>
      <c r="B77" s="1" t="s">
        <v>453</v>
      </c>
    </row>
    <row r="78" spans="1:3">
      <c r="A78" s="10" t="s">
        <v>164</v>
      </c>
      <c r="B78" s="1" t="s">
        <v>454</v>
      </c>
    </row>
    <row r="79" spans="1:3">
      <c r="A79" s="10" t="s">
        <v>165</v>
      </c>
      <c r="B79" s="1" t="s">
        <v>456</v>
      </c>
    </row>
    <row r="80" spans="1:3">
      <c r="A80" s="10" t="s">
        <v>168</v>
      </c>
      <c r="B80" s="1" t="s">
        <v>483</v>
      </c>
    </row>
    <row r="81" spans="1:2">
      <c r="A81" s="10" t="s">
        <v>169</v>
      </c>
      <c r="B81" s="1" t="s">
        <v>490</v>
      </c>
    </row>
    <row r="82" spans="1:2">
      <c r="A82" s="10" t="s">
        <v>170</v>
      </c>
      <c r="B82" s="1" t="s">
        <v>491</v>
      </c>
    </row>
    <row r="83" spans="1:2">
      <c r="A83" s="10" t="s">
        <v>171</v>
      </c>
      <c r="B83" s="1" t="s">
        <v>510</v>
      </c>
    </row>
    <row r="84" spans="1:2">
      <c r="A84" s="10" t="s">
        <v>173</v>
      </c>
      <c r="B84" s="1" t="s">
        <v>511</v>
      </c>
    </row>
    <row r="85" spans="1:2">
      <c r="A85" s="10" t="s">
        <v>174</v>
      </c>
      <c r="B85" s="1" t="s">
        <v>537</v>
      </c>
    </row>
    <row r="86" spans="1:2">
      <c r="A86" s="10" t="s">
        <v>175</v>
      </c>
      <c r="B86" s="1" t="s">
        <v>490</v>
      </c>
    </row>
    <row r="87" spans="1:2">
      <c r="A87" s="10" t="s">
        <v>176</v>
      </c>
      <c r="B87" s="1" t="s">
        <v>558</v>
      </c>
    </row>
    <row r="88" spans="1:2">
      <c r="A88" s="10" t="s">
        <v>177</v>
      </c>
      <c r="B88" s="1" t="s">
        <v>559</v>
      </c>
    </row>
    <row r="89" spans="1:2">
      <c r="A89" s="10" t="s">
        <v>178</v>
      </c>
      <c r="B89"/>
    </row>
    <row r="90" spans="1:2">
      <c r="A90" s="10" t="s">
        <v>181</v>
      </c>
      <c r="B90"/>
    </row>
    <row r="91" spans="1:2">
      <c r="A91" s="10" t="s">
        <v>182</v>
      </c>
      <c r="B91"/>
    </row>
    <row r="92" spans="1:2">
      <c r="A92" s="10" t="s">
        <v>184</v>
      </c>
      <c r="B92"/>
    </row>
    <row r="93" spans="1:2">
      <c r="A93" s="10" t="s">
        <v>185</v>
      </c>
      <c r="B93"/>
    </row>
    <row r="94" spans="1:2">
      <c r="A94" s="10" t="s">
        <v>186</v>
      </c>
      <c r="B94"/>
    </row>
    <row r="95" spans="1:2">
      <c r="A95" s="10" t="s">
        <v>187</v>
      </c>
      <c r="B95"/>
    </row>
    <row r="96" spans="1:2">
      <c r="A96" s="10" t="s">
        <v>191</v>
      </c>
      <c r="B96"/>
    </row>
    <row r="97" spans="1:2">
      <c r="A97" s="10" t="s">
        <v>192</v>
      </c>
      <c r="B97"/>
    </row>
    <row r="98" spans="1:2">
      <c r="A98" s="10" t="s">
        <v>193</v>
      </c>
      <c r="B98"/>
    </row>
    <row r="99" spans="1:2">
      <c r="A99" s="10" t="s">
        <v>194</v>
      </c>
      <c r="B99"/>
    </row>
    <row r="100" spans="1:2">
      <c r="A100" s="10" t="s">
        <v>195</v>
      </c>
      <c r="B100"/>
    </row>
    <row r="101" spans="1:2">
      <c r="A101" s="10" t="s">
        <v>196</v>
      </c>
      <c r="B101"/>
    </row>
    <row r="102" spans="1:2">
      <c r="A102" s="10" t="s">
        <v>199</v>
      </c>
      <c r="B102"/>
    </row>
    <row r="103" spans="1:2">
      <c r="A103" s="10" t="s">
        <v>200</v>
      </c>
      <c r="B103"/>
    </row>
    <row r="104" spans="1:2">
      <c r="A104" s="10" t="s">
        <v>203</v>
      </c>
      <c r="B104"/>
    </row>
    <row r="105" spans="1:2">
      <c r="A105" s="10" t="s">
        <v>204</v>
      </c>
      <c r="B105"/>
    </row>
    <row r="106" spans="1:2">
      <c r="A106" s="10" t="s">
        <v>207</v>
      </c>
      <c r="B106"/>
    </row>
    <row r="107" spans="1:2">
      <c r="A107" s="10" t="s">
        <v>208</v>
      </c>
      <c r="B107"/>
    </row>
    <row r="108" spans="1:2">
      <c r="A108" s="10" t="s">
        <v>210</v>
      </c>
      <c r="B108"/>
    </row>
    <row r="109" spans="1:2" ht="15">
      <c r="B109"/>
    </row>
    <row r="110" spans="1:2" ht="15">
      <c r="B110"/>
    </row>
    <row r="111" spans="1:2" ht="15">
      <c r="B111"/>
    </row>
    <row r="112" spans="1:2" ht="15">
      <c r="B112"/>
    </row>
    <row r="113" spans="2:2" ht="15">
      <c r="B113"/>
    </row>
    <row r="114" spans="2:2" ht="15">
      <c r="B114"/>
    </row>
    <row r="115" spans="2:2" ht="15">
      <c r="B115"/>
    </row>
    <row r="116" spans="2:2" ht="15">
      <c r="B116"/>
    </row>
    <row r="117" spans="2:2" ht="15">
      <c r="B117"/>
    </row>
    <row r="118" spans="2:2" ht="15">
      <c r="B118"/>
    </row>
    <row r="119" spans="2:2" ht="15">
      <c r="B119"/>
    </row>
    <row r="120" spans="2:2" ht="15">
      <c r="B120"/>
    </row>
    <row r="121" spans="2:2" ht="15">
      <c r="B121"/>
    </row>
    <row r="122" spans="2:2" ht="15">
      <c r="B122"/>
    </row>
    <row r="123" spans="2:2" ht="15">
      <c r="B123"/>
    </row>
    <row r="124" spans="2:2" ht="15">
      <c r="B124"/>
    </row>
    <row r="125" spans="2:2" ht="15">
      <c r="B125"/>
    </row>
    <row r="126" spans="2:2" ht="15">
      <c r="B126"/>
    </row>
    <row r="127" spans="2:2" ht="15">
      <c r="B127"/>
    </row>
    <row r="128" spans="2:2" ht="15">
      <c r="B128"/>
    </row>
    <row r="129" spans="2:2" ht="15">
      <c r="B129"/>
    </row>
    <row r="130" spans="2:2" ht="15">
      <c r="B130"/>
    </row>
    <row r="131" spans="2:2" ht="15">
      <c r="B131"/>
    </row>
    <row r="132" spans="2:2" ht="15">
      <c r="B132"/>
    </row>
    <row r="133" spans="2:2" ht="15">
      <c r="B133"/>
    </row>
    <row r="134" spans="2:2" ht="15">
      <c r="B134"/>
    </row>
    <row r="135" spans="2:2" ht="15">
      <c r="B135"/>
    </row>
    <row r="136" spans="2:2" ht="15">
      <c r="B136"/>
    </row>
    <row r="137" spans="2:2" ht="15">
      <c r="B137"/>
    </row>
    <row r="138" spans="2:2" ht="15">
      <c r="B138"/>
    </row>
    <row r="139" spans="2:2" ht="15">
      <c r="B139"/>
    </row>
    <row r="140" spans="2:2" ht="15">
      <c r="B140"/>
    </row>
    <row r="141" spans="2:2" ht="15">
      <c r="B141"/>
    </row>
    <row r="142" spans="2:2" ht="15">
      <c r="B142"/>
    </row>
    <row r="143" spans="2:2" ht="15">
      <c r="B143"/>
    </row>
    <row r="144" spans="2:2" ht="15">
      <c r="B144"/>
    </row>
    <row r="145" spans="2:2" ht="15">
      <c r="B145"/>
    </row>
    <row r="146" spans="2:2" ht="15">
      <c r="B146"/>
    </row>
    <row r="147" spans="2:2" ht="15">
      <c r="B147"/>
    </row>
    <row r="148" spans="2:2" ht="15">
      <c r="B148"/>
    </row>
    <row r="149" spans="2:2" ht="15">
      <c r="B149"/>
    </row>
    <row r="150" spans="2:2" ht="15">
      <c r="B150"/>
    </row>
    <row r="151" spans="2:2" ht="15">
      <c r="B151"/>
    </row>
    <row r="152" spans="2:2" ht="15">
      <c r="B152"/>
    </row>
    <row r="153" spans="2:2" ht="15">
      <c r="B153"/>
    </row>
    <row r="154" spans="2:2" ht="15">
      <c r="B154"/>
    </row>
    <row r="155" spans="2:2" ht="15">
      <c r="B155"/>
    </row>
    <row r="156" spans="2:2" ht="15">
      <c r="B156"/>
    </row>
    <row r="157" spans="2:2" ht="15">
      <c r="B157"/>
    </row>
    <row r="158" spans="2:2" ht="15">
      <c r="B158"/>
    </row>
    <row r="159" spans="2:2" ht="15">
      <c r="B159"/>
    </row>
    <row r="160" spans="2:2" ht="15">
      <c r="B160"/>
    </row>
    <row r="161" spans="2:2" ht="15">
      <c r="B161"/>
    </row>
    <row r="162" spans="2:2" ht="15">
      <c r="B162"/>
    </row>
    <row r="163" spans="2:2" ht="15">
      <c r="B163"/>
    </row>
    <row r="164" spans="2:2" ht="15">
      <c r="B164"/>
    </row>
    <row r="165" spans="2:2" ht="15">
      <c r="B165"/>
    </row>
    <row r="166" spans="2:2" ht="15">
      <c r="B166"/>
    </row>
    <row r="167" spans="2:2" ht="15">
      <c r="B167"/>
    </row>
    <row r="168" spans="2:2" ht="15">
      <c r="B168"/>
    </row>
    <row r="169" spans="2:2" ht="15">
      <c r="B169"/>
    </row>
    <row r="170" spans="2:2" ht="15">
      <c r="B170"/>
    </row>
    <row r="171" spans="2:2" ht="15">
      <c r="B171"/>
    </row>
    <row r="172" spans="2:2" ht="15">
      <c r="B172"/>
    </row>
    <row r="173" spans="2:2" ht="15">
      <c r="B173"/>
    </row>
    <row r="174" spans="2:2" ht="15">
      <c r="B174"/>
    </row>
    <row r="175" spans="2:2" ht="15">
      <c r="B175"/>
    </row>
    <row r="176" spans="2:2" ht="15">
      <c r="B176"/>
    </row>
    <row r="177" spans="2:2" ht="15">
      <c r="B177"/>
    </row>
    <row r="178" spans="2:2" ht="15">
      <c r="B178"/>
    </row>
    <row r="179" spans="2:2" ht="15">
      <c r="B179"/>
    </row>
    <row r="180" spans="2:2" ht="15">
      <c r="B180"/>
    </row>
    <row r="181" spans="2:2" ht="15">
      <c r="B181"/>
    </row>
    <row r="182" spans="2:2" ht="15">
      <c r="B182"/>
    </row>
    <row r="183" spans="2:2" ht="15">
      <c r="B183"/>
    </row>
    <row r="184" spans="2:2" ht="15">
      <c r="B184"/>
    </row>
    <row r="185" spans="2:2" ht="15">
      <c r="B185"/>
    </row>
    <row r="186" spans="2:2" ht="15">
      <c r="B186"/>
    </row>
    <row r="187" spans="2:2" ht="15">
      <c r="B187"/>
    </row>
    <row r="188" spans="2:2" ht="15">
      <c r="B188"/>
    </row>
    <row r="189" spans="2:2" ht="15">
      <c r="B189"/>
    </row>
    <row r="190" spans="2:2" ht="15">
      <c r="B190"/>
    </row>
    <row r="191" spans="2:2" ht="15">
      <c r="B191"/>
    </row>
    <row r="192" spans="2:2" ht="15">
      <c r="B192"/>
    </row>
    <row r="193" spans="2:2" ht="15">
      <c r="B193"/>
    </row>
    <row r="194" spans="2:2" ht="15">
      <c r="B194"/>
    </row>
    <row r="195" spans="2:2" ht="15">
      <c r="B195"/>
    </row>
    <row r="196" spans="2:2" ht="15">
      <c r="B196"/>
    </row>
    <row r="197" spans="2:2" ht="15">
      <c r="B197"/>
    </row>
    <row r="198" spans="2:2" ht="15">
      <c r="B198"/>
    </row>
    <row r="199" spans="2:2" ht="15">
      <c r="B199"/>
    </row>
    <row r="200" spans="2:2" ht="15">
      <c r="B200"/>
    </row>
    <row r="201" spans="2:2" ht="15">
      <c r="B201"/>
    </row>
    <row r="202" spans="2:2" ht="15">
      <c r="B202"/>
    </row>
    <row r="203" spans="2:2" ht="15">
      <c r="B203"/>
    </row>
    <row r="204" spans="2:2" ht="15">
      <c r="B204"/>
    </row>
    <row r="205" spans="2:2" ht="15">
      <c r="B205"/>
    </row>
    <row r="206" spans="2:2" ht="15">
      <c r="B206"/>
    </row>
    <row r="207" spans="2:2" ht="15">
      <c r="B207"/>
    </row>
    <row r="208" spans="2:2" ht="15">
      <c r="B208"/>
    </row>
    <row r="209" spans="2:2" ht="15">
      <c r="B209"/>
    </row>
    <row r="210" spans="2:2" ht="15">
      <c r="B210"/>
    </row>
    <row r="211" spans="2:2" ht="15">
      <c r="B211"/>
    </row>
    <row r="212" spans="2:2" ht="15">
      <c r="B212"/>
    </row>
    <row r="213" spans="2:2" ht="15">
      <c r="B213"/>
    </row>
    <row r="214" spans="2:2" ht="15">
      <c r="B214"/>
    </row>
    <row r="215" spans="2:2" ht="15">
      <c r="B215"/>
    </row>
    <row r="216" spans="2:2" ht="15">
      <c r="B216"/>
    </row>
    <row r="217" spans="2:2" ht="15">
      <c r="B217"/>
    </row>
    <row r="218" spans="2:2" ht="15">
      <c r="B218"/>
    </row>
    <row r="219" spans="2:2" ht="15">
      <c r="B219"/>
    </row>
    <row r="220" spans="2:2" ht="15">
      <c r="B220"/>
    </row>
    <row r="221" spans="2:2" ht="15">
      <c r="B221"/>
    </row>
    <row r="222" spans="2:2" ht="15">
      <c r="B222"/>
    </row>
    <row r="223" spans="2:2" ht="15">
      <c r="B223"/>
    </row>
    <row r="224" spans="2:2" ht="15">
      <c r="B224"/>
    </row>
    <row r="225" spans="2:2" ht="15">
      <c r="B225"/>
    </row>
    <row r="226" spans="2:2" ht="15">
      <c r="B226"/>
    </row>
    <row r="227" spans="2:2" ht="15">
      <c r="B227"/>
    </row>
    <row r="228" spans="2:2" ht="15">
      <c r="B228"/>
    </row>
    <row r="229" spans="2:2" ht="15">
      <c r="B229"/>
    </row>
    <row r="230" spans="2:2" ht="15">
      <c r="B230"/>
    </row>
    <row r="231" spans="2:2" ht="15">
      <c r="B231"/>
    </row>
    <row r="232" spans="2:2" ht="15">
      <c r="B232"/>
    </row>
    <row r="233" spans="2:2" ht="15">
      <c r="B233"/>
    </row>
    <row r="234" spans="2:2" ht="15">
      <c r="B234"/>
    </row>
    <row r="235" spans="2:2" ht="15">
      <c r="B235"/>
    </row>
    <row r="236" spans="2:2" ht="15">
      <c r="B236"/>
    </row>
    <row r="237" spans="2:2" ht="15">
      <c r="B237"/>
    </row>
    <row r="238" spans="2:2" ht="15">
      <c r="B238"/>
    </row>
  </sheetData>
  <sortState ref="B1:B243">
    <sortCondition ref="B105"/>
  </sortState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C30" sqref="C30"/>
    </sheetView>
  </sheetViews>
  <sheetFormatPr baseColWidth="10" defaultColWidth="9" defaultRowHeight="15" x14ac:dyDescent="0"/>
  <cols>
    <col min="1" max="1" width="37" style="9" customWidth="1"/>
    <col min="2" max="2" width="10.1640625" bestFit="1" customWidth="1"/>
  </cols>
  <sheetData>
    <row r="1" spans="1:6">
      <c r="A1" s="9" t="s">
        <v>286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</row>
    <row r="2" spans="1:6" ht="18">
      <c r="A2" s="1" t="s">
        <v>244</v>
      </c>
    </row>
    <row r="3" spans="1:6" ht="18">
      <c r="A3" s="1" t="s">
        <v>219</v>
      </c>
    </row>
    <row r="4" spans="1:6" ht="18">
      <c r="A4" s="1" t="s">
        <v>220</v>
      </c>
    </row>
    <row r="5" spans="1:6" ht="18">
      <c r="A5" s="1" t="s">
        <v>34</v>
      </c>
    </row>
    <row r="6" spans="1:6" ht="18">
      <c r="A6" s="1" t="s">
        <v>50</v>
      </c>
    </row>
    <row r="7" spans="1:6" ht="18">
      <c r="A7" s="1" t="s">
        <v>240</v>
      </c>
    </row>
    <row r="8" spans="1:6" ht="18">
      <c r="A8" s="1" t="s">
        <v>41</v>
      </c>
    </row>
    <row r="9" spans="1:6" ht="18">
      <c r="A9" s="1" t="s">
        <v>235</v>
      </c>
    </row>
    <row r="10" spans="1:6" ht="18">
      <c r="A10" s="1" t="s">
        <v>103</v>
      </c>
    </row>
    <row r="11" spans="1:6" ht="18">
      <c r="A11" s="1" t="s">
        <v>130</v>
      </c>
    </row>
    <row r="12" spans="1:6" ht="18">
      <c r="A12" s="1" t="s">
        <v>29</v>
      </c>
    </row>
    <row r="13" spans="1:6" ht="18">
      <c r="A13" s="1" t="s">
        <v>40</v>
      </c>
    </row>
    <row r="14" spans="1:6" ht="18">
      <c r="A14" s="1" t="s">
        <v>205</v>
      </c>
    </row>
    <row r="15" spans="1:6" ht="18">
      <c r="A15" s="1" t="s">
        <v>122</v>
      </c>
    </row>
    <row r="16" spans="1:6" ht="18">
      <c r="A16" s="1" t="s">
        <v>227</v>
      </c>
    </row>
    <row r="17" spans="1:1" ht="18">
      <c r="A17" s="1" t="s">
        <v>54</v>
      </c>
    </row>
    <row r="18" spans="1:1" ht="18">
      <c r="A18" s="1" t="s">
        <v>81</v>
      </c>
    </row>
    <row r="19" spans="1:1" ht="18">
      <c r="A19" s="1" t="s">
        <v>236</v>
      </c>
    </row>
    <row r="20" spans="1:1" ht="18">
      <c r="A20" s="1" t="s">
        <v>158</v>
      </c>
    </row>
    <row r="21" spans="1:1" ht="18">
      <c r="A21" s="1" t="s">
        <v>133</v>
      </c>
    </row>
    <row r="22" spans="1:1" ht="18">
      <c r="A22" s="1" t="s">
        <v>212</v>
      </c>
    </row>
    <row r="23" spans="1:1" ht="18">
      <c r="A23" s="1" t="s">
        <v>163</v>
      </c>
    </row>
    <row r="24" spans="1:1" ht="18">
      <c r="A24" s="1" t="s">
        <v>63</v>
      </c>
    </row>
    <row r="25" spans="1:1" ht="18">
      <c r="A25" s="1" t="s">
        <v>162</v>
      </c>
    </row>
    <row r="26" spans="1:1" ht="18">
      <c r="A26" s="1" t="s">
        <v>167</v>
      </c>
    </row>
    <row r="27" spans="1:1" ht="18">
      <c r="A27" s="1" t="s">
        <v>197</v>
      </c>
    </row>
    <row r="28" spans="1:1" ht="18">
      <c r="A28" s="1" t="s">
        <v>126</v>
      </c>
    </row>
    <row r="29" spans="1:1" ht="18">
      <c r="A29" s="1" t="s">
        <v>106</v>
      </c>
    </row>
    <row r="30" spans="1:1" ht="18">
      <c r="A30" s="1" t="s">
        <v>72</v>
      </c>
    </row>
    <row r="31" spans="1:1" ht="18">
      <c r="A31" s="1" t="s">
        <v>188</v>
      </c>
    </row>
    <row r="32" spans="1:1" ht="18">
      <c r="A32" s="1" t="s">
        <v>110</v>
      </c>
    </row>
    <row r="33" spans="1:1" ht="18">
      <c r="A33" s="1" t="s">
        <v>153</v>
      </c>
    </row>
    <row r="34" spans="1:1" ht="18">
      <c r="A34" s="1" t="s">
        <v>179</v>
      </c>
    </row>
    <row r="35" spans="1:1" ht="18">
      <c r="A35" s="1" t="s">
        <v>180</v>
      </c>
    </row>
    <row r="36" spans="1:1" ht="18">
      <c r="A36" s="1" t="s">
        <v>25</v>
      </c>
    </row>
    <row r="37" spans="1:1" ht="18">
      <c r="A37" s="1" t="s">
        <v>166</v>
      </c>
    </row>
    <row r="38" spans="1:1" ht="18">
      <c r="A38" s="1" t="s">
        <v>85</v>
      </c>
    </row>
    <row r="39" spans="1:1" ht="18">
      <c r="A39" s="1" t="s">
        <v>102</v>
      </c>
    </row>
    <row r="40" spans="1:1" ht="18">
      <c r="A40" s="1" t="s">
        <v>65</v>
      </c>
    </row>
    <row r="41" spans="1:1" ht="18">
      <c r="A41" s="1" t="s">
        <v>113</v>
      </c>
    </row>
    <row r="42" spans="1:1" ht="18">
      <c r="A42" s="1" t="s">
        <v>58</v>
      </c>
    </row>
    <row r="43" spans="1:1" ht="18">
      <c r="A43" s="1" t="s">
        <v>201</v>
      </c>
    </row>
    <row r="44" spans="1:1" ht="18">
      <c r="A44" s="2" t="s">
        <v>8</v>
      </c>
    </row>
    <row r="45" spans="1:1" ht="18">
      <c r="A45" s="1" t="s">
        <v>92</v>
      </c>
    </row>
    <row r="46" spans="1:1" ht="18">
      <c r="A46" s="1" t="s">
        <v>114</v>
      </c>
    </row>
    <row r="47" spans="1:1" ht="18">
      <c r="A47" s="1" t="s">
        <v>21</v>
      </c>
    </row>
    <row r="48" spans="1:1" ht="18">
      <c r="A48" s="1" t="s">
        <v>202</v>
      </c>
    </row>
    <row r="49" spans="1:1" ht="18">
      <c r="A49" s="1" t="s">
        <v>138</v>
      </c>
    </row>
    <row r="50" spans="1:1" ht="18">
      <c r="A50" s="1" t="s">
        <v>143</v>
      </c>
    </row>
    <row r="51" spans="1:1" ht="18">
      <c r="A51" s="1" t="s">
        <v>216</v>
      </c>
    </row>
    <row r="52" spans="1:1" ht="18">
      <c r="A52" s="1" t="s">
        <v>35</v>
      </c>
    </row>
    <row r="53" spans="1:1" ht="18">
      <c r="A53" s="1" t="s">
        <v>49</v>
      </c>
    </row>
    <row r="54" spans="1:1" ht="18">
      <c r="A54" s="1" t="s">
        <v>77</v>
      </c>
    </row>
    <row r="55" spans="1:1" ht="18">
      <c r="A55" s="1" t="s">
        <v>46</v>
      </c>
    </row>
    <row r="56" spans="1:1" ht="18">
      <c r="A56" s="1" t="s">
        <v>57</v>
      </c>
    </row>
    <row r="57" spans="1:1" ht="18">
      <c r="A57" s="1" t="s">
        <v>82</v>
      </c>
    </row>
    <row r="58" spans="1:1" ht="18">
      <c r="A58" s="1" t="s">
        <v>89</v>
      </c>
    </row>
    <row r="59" spans="1:1" ht="18">
      <c r="A59" s="1" t="s">
        <v>45</v>
      </c>
    </row>
    <row r="60" spans="1:1" ht="18">
      <c r="A60" s="1" t="s">
        <v>189</v>
      </c>
    </row>
    <row r="61" spans="1:1" ht="18">
      <c r="A61" s="1" t="s">
        <v>53</v>
      </c>
    </row>
    <row r="62" spans="1:1" ht="18">
      <c r="A62" s="1" t="s">
        <v>209</v>
      </c>
    </row>
    <row r="63" spans="1:1" ht="18">
      <c r="A63" s="1" t="s">
        <v>223</v>
      </c>
    </row>
    <row r="64" spans="1:1" ht="18">
      <c r="A64" s="1" t="s">
        <v>88</v>
      </c>
    </row>
    <row r="65" spans="1:1" ht="18">
      <c r="A65" s="1" t="s">
        <v>144</v>
      </c>
    </row>
    <row r="66" spans="1:1" ht="18">
      <c r="A66" s="1" t="s">
        <v>129</v>
      </c>
    </row>
    <row r="67" spans="1:1" ht="18">
      <c r="A67" s="1" t="s">
        <v>70</v>
      </c>
    </row>
    <row r="68" spans="1:1" ht="18">
      <c r="A68" s="1" t="s">
        <v>76</v>
      </c>
    </row>
    <row r="69" spans="1:1" ht="18">
      <c r="A69" s="1" t="s">
        <v>134</v>
      </c>
    </row>
    <row r="70" spans="1:1" ht="18">
      <c r="A70" s="1" t="s">
        <v>139</v>
      </c>
    </row>
    <row r="71" spans="1:1" ht="18">
      <c r="A71" s="1" t="s">
        <v>183</v>
      </c>
    </row>
    <row r="72" spans="1:1" ht="18">
      <c r="A72" s="1" t="s">
        <v>215</v>
      </c>
    </row>
    <row r="73" spans="1:1" ht="18">
      <c r="A73" s="1" t="s">
        <v>80</v>
      </c>
    </row>
    <row r="74" spans="1:1" ht="18">
      <c r="A74" s="1" t="s">
        <v>241</v>
      </c>
    </row>
    <row r="75" spans="1:1" ht="18">
      <c r="A75" s="1" t="s">
        <v>159</v>
      </c>
    </row>
    <row r="76" spans="1:1" ht="18">
      <c r="A76" s="1" t="s">
        <v>61</v>
      </c>
    </row>
    <row r="77" spans="1:1" ht="18">
      <c r="A77" s="1" t="s">
        <v>109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3" topLeftCell="A4" activePane="bottomLeft" state="frozen"/>
      <selection pane="bottomLeft" activeCell="A2" sqref="A2"/>
    </sheetView>
  </sheetViews>
  <sheetFormatPr baseColWidth="10" defaultColWidth="9" defaultRowHeight="18" x14ac:dyDescent="0"/>
  <cols>
    <col min="1" max="1" width="9" style="4"/>
    <col min="2" max="2" width="2.1640625" style="1" hidden="1" customWidth="1"/>
    <col min="3" max="3" width="9.5" style="1" hidden="1" customWidth="1"/>
    <col min="4" max="4" width="21" style="1" customWidth="1"/>
    <col min="5" max="5" width="15.6640625" style="1" customWidth="1"/>
    <col min="6" max="6" width="21" style="1" customWidth="1"/>
    <col min="7" max="7" width="27.83203125" style="1" customWidth="1"/>
    <col min="8" max="16384" width="9" style="1"/>
  </cols>
  <sheetData>
    <row r="1" spans="1:11">
      <c r="A1" s="5" t="s">
        <v>0</v>
      </c>
      <c r="B1" s="6"/>
      <c r="C1" s="6"/>
      <c r="D1" s="6"/>
      <c r="E1" s="6"/>
      <c r="F1" s="6"/>
      <c r="G1" s="6"/>
      <c r="H1" s="6"/>
      <c r="I1" s="6"/>
      <c r="K1" s="1" t="s">
        <v>2</v>
      </c>
    </row>
    <row r="2" spans="1:11">
      <c r="A2" s="7" t="s">
        <v>107</v>
      </c>
      <c r="D2" s="1" t="s">
        <v>107</v>
      </c>
      <c r="F2" s="1" t="s">
        <v>107</v>
      </c>
      <c r="G2" s="1" t="s">
        <v>107</v>
      </c>
    </row>
    <row r="3" spans="1:11">
      <c r="A3" s="7" t="s">
        <v>4</v>
      </c>
    </row>
    <row r="4" spans="1:11" s="2" customFormat="1">
      <c r="A4" s="8" t="s">
        <v>292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13</v>
      </c>
      <c r="H4" s="2" t="s">
        <v>14</v>
      </c>
    </row>
    <row r="5" spans="1:11">
      <c r="A5" s="10" t="s">
        <v>15</v>
      </c>
      <c r="B5" s="1" t="s">
        <v>16</v>
      </c>
    </row>
    <row r="6" spans="1:11">
      <c r="A6" s="10" t="s">
        <v>17</v>
      </c>
      <c r="B6" s="1" t="s">
        <v>16</v>
      </c>
    </row>
    <row r="7" spans="1:11">
      <c r="A7" s="10" t="s">
        <v>18</v>
      </c>
      <c r="B7" s="1" t="s">
        <v>16</v>
      </c>
      <c r="G7" s="1" t="s">
        <v>19</v>
      </c>
    </row>
    <row r="8" spans="1:11">
      <c r="A8" s="10" t="s">
        <v>20</v>
      </c>
      <c r="B8" s="1" t="s">
        <v>16</v>
      </c>
      <c r="D8" s="1" t="s">
        <v>21</v>
      </c>
    </row>
    <row r="9" spans="1:11">
      <c r="A9" s="10" t="s">
        <v>22</v>
      </c>
      <c r="B9" s="1" t="s">
        <v>16</v>
      </c>
      <c r="G9" s="1" t="s">
        <v>23</v>
      </c>
    </row>
    <row r="10" spans="1:11">
      <c r="A10" s="10" t="s">
        <v>24</v>
      </c>
      <c r="B10" s="1" t="s">
        <v>16</v>
      </c>
      <c r="D10" s="1" t="s">
        <v>25</v>
      </c>
    </row>
    <row r="11" spans="1:11">
      <c r="A11" s="10" t="s">
        <v>26</v>
      </c>
      <c r="B11" s="1" t="s">
        <v>16</v>
      </c>
      <c r="G11" s="1" t="s">
        <v>27</v>
      </c>
    </row>
    <row r="12" spans="1:11">
      <c r="A12" s="10" t="s">
        <v>28</v>
      </c>
      <c r="B12" s="1" t="s">
        <v>16</v>
      </c>
      <c r="D12" s="1" t="s">
        <v>29</v>
      </c>
      <c r="G12" s="1" t="s">
        <v>30</v>
      </c>
    </row>
    <row r="13" spans="1:11">
      <c r="A13" s="10" t="s">
        <v>31</v>
      </c>
      <c r="B13" s="1" t="s">
        <v>16</v>
      </c>
      <c r="C13" s="1" t="s">
        <v>32</v>
      </c>
    </row>
    <row r="14" spans="1:11">
      <c r="A14" s="10" t="s">
        <v>33</v>
      </c>
      <c r="B14" s="1" t="s">
        <v>16</v>
      </c>
      <c r="D14" s="1" t="s">
        <v>34</v>
      </c>
      <c r="E14" s="1" t="s">
        <v>35</v>
      </c>
      <c r="G14" s="1" t="s">
        <v>36</v>
      </c>
    </row>
    <row r="15" spans="1:11">
      <c r="A15" s="10" t="s">
        <v>37</v>
      </c>
      <c r="B15" s="1" t="s">
        <v>16</v>
      </c>
      <c r="G15" s="1" t="s">
        <v>38</v>
      </c>
    </row>
    <row r="16" spans="1:11">
      <c r="A16" s="10" t="s">
        <v>39</v>
      </c>
      <c r="B16" s="1" t="s">
        <v>16</v>
      </c>
      <c r="D16" s="1" t="s">
        <v>40</v>
      </c>
      <c r="E16" s="1" t="s">
        <v>41</v>
      </c>
      <c r="G16" s="1" t="s">
        <v>42</v>
      </c>
    </row>
    <row r="17" spans="1:8">
      <c r="A17" s="10" t="s">
        <v>43</v>
      </c>
      <c r="B17" s="1" t="s">
        <v>16</v>
      </c>
      <c r="G17" s="1" t="s">
        <v>38</v>
      </c>
    </row>
    <row r="18" spans="1:8">
      <c r="A18" s="10" t="s">
        <v>44</v>
      </c>
      <c r="B18" s="1" t="s">
        <v>16</v>
      </c>
      <c r="D18" s="1" t="s">
        <v>45</v>
      </c>
      <c r="E18" s="1" t="s">
        <v>46</v>
      </c>
    </row>
    <row r="19" spans="1:8">
      <c r="A19" s="10" t="s">
        <v>47</v>
      </c>
      <c r="B19" s="1" t="s">
        <v>16</v>
      </c>
      <c r="G19" s="1" t="s">
        <v>38</v>
      </c>
    </row>
    <row r="20" spans="1:8">
      <c r="A20" s="10" t="s">
        <v>48</v>
      </c>
      <c r="B20" s="1" t="s">
        <v>16</v>
      </c>
      <c r="D20" s="1" t="s">
        <v>49</v>
      </c>
      <c r="E20" s="1" t="s">
        <v>50</v>
      </c>
    </row>
    <row r="21" spans="1:8">
      <c r="A21" s="10" t="s">
        <v>51</v>
      </c>
      <c r="B21" s="1" t="s">
        <v>16</v>
      </c>
    </row>
    <row r="22" spans="1:8">
      <c r="A22" s="10" t="s">
        <v>52</v>
      </c>
      <c r="B22" s="1" t="s">
        <v>16</v>
      </c>
      <c r="D22" s="1" t="s">
        <v>53</v>
      </c>
      <c r="E22" s="1" t="s">
        <v>54</v>
      </c>
    </row>
    <row r="23" spans="1:8">
      <c r="A23" s="10" t="s">
        <v>55</v>
      </c>
      <c r="B23" s="1" t="s">
        <v>16</v>
      </c>
      <c r="G23" s="1" t="s">
        <v>38</v>
      </c>
    </row>
    <row r="24" spans="1:8">
      <c r="A24" s="10" t="s">
        <v>56</v>
      </c>
      <c r="B24" s="1" t="s">
        <v>16</v>
      </c>
      <c r="D24" s="1" t="s">
        <v>57</v>
      </c>
      <c r="E24" s="1" t="s">
        <v>58</v>
      </c>
    </row>
    <row r="25" spans="1:8">
      <c r="A25" s="10" t="s">
        <v>59</v>
      </c>
      <c r="B25" s="1" t="s">
        <v>16</v>
      </c>
    </row>
    <row r="26" spans="1:8">
      <c r="A26" s="10" t="s">
        <v>60</v>
      </c>
      <c r="B26" s="1" t="s">
        <v>16</v>
      </c>
      <c r="D26" s="1" t="s">
        <v>61</v>
      </c>
      <c r="G26" s="1" t="s">
        <v>36</v>
      </c>
    </row>
    <row r="27" spans="1:8">
      <c r="A27" s="10" t="s">
        <v>62</v>
      </c>
      <c r="B27" s="1" t="s">
        <v>16</v>
      </c>
      <c r="D27" s="1" t="s">
        <v>63</v>
      </c>
    </row>
    <row r="28" spans="1:8">
      <c r="A28" s="10" t="s">
        <v>64</v>
      </c>
      <c r="B28" s="1" t="s">
        <v>16</v>
      </c>
      <c r="D28" s="1" t="s">
        <v>113</v>
      </c>
      <c r="G28" s="1" t="s">
        <v>107</v>
      </c>
      <c r="H28" s="1" t="s">
        <v>68</v>
      </c>
    </row>
    <row r="29" spans="1:8">
      <c r="A29" s="10" t="s">
        <v>69</v>
      </c>
      <c r="B29" s="1" t="s">
        <v>16</v>
      </c>
      <c r="D29" s="1" t="s">
        <v>70</v>
      </c>
    </row>
    <row r="30" spans="1:8">
      <c r="A30" s="10" t="s">
        <v>71</v>
      </c>
      <c r="B30" s="1" t="s">
        <v>16</v>
      </c>
      <c r="D30" s="1" t="s">
        <v>72</v>
      </c>
      <c r="E30" s="1" t="s">
        <v>73</v>
      </c>
      <c r="G30" s="1" t="s">
        <v>67</v>
      </c>
    </row>
    <row r="31" spans="1:8">
      <c r="A31" s="10" t="s">
        <v>74</v>
      </c>
      <c r="B31" s="1" t="s">
        <v>16</v>
      </c>
    </row>
    <row r="32" spans="1:8">
      <c r="A32" s="10" t="s">
        <v>75</v>
      </c>
      <c r="B32" s="1" t="s">
        <v>16</v>
      </c>
      <c r="D32" s="1" t="s">
        <v>76</v>
      </c>
      <c r="E32" s="1" t="s">
        <v>77</v>
      </c>
    </row>
    <row r="33" spans="1:7">
      <c r="A33" s="10" t="s">
        <v>78</v>
      </c>
      <c r="B33" s="1" t="s">
        <v>16</v>
      </c>
    </row>
    <row r="34" spans="1:7">
      <c r="A34" s="10" t="s">
        <v>79</v>
      </c>
      <c r="B34" s="1" t="s">
        <v>16</v>
      </c>
      <c r="D34" s="1" t="s">
        <v>80</v>
      </c>
      <c r="E34" s="1" t="s">
        <v>81</v>
      </c>
      <c r="F34" s="1" t="s">
        <v>82</v>
      </c>
    </row>
    <row r="35" spans="1:7">
      <c r="A35" s="10" t="s">
        <v>83</v>
      </c>
      <c r="B35" s="1" t="s">
        <v>16</v>
      </c>
    </row>
    <row r="36" spans="1:7">
      <c r="A36" s="10" t="s">
        <v>84</v>
      </c>
      <c r="B36" s="1" t="s">
        <v>16</v>
      </c>
      <c r="D36" s="1" t="s">
        <v>85</v>
      </c>
      <c r="E36" s="1" t="s">
        <v>80</v>
      </c>
    </row>
    <row r="37" spans="1:7">
      <c r="A37" s="10" t="s">
        <v>86</v>
      </c>
      <c r="B37" s="1" t="s">
        <v>16</v>
      </c>
    </row>
    <row r="38" spans="1:7">
      <c r="A38" s="10" t="s">
        <v>87</v>
      </c>
      <c r="B38" s="1" t="s">
        <v>16</v>
      </c>
      <c r="D38" s="1" t="s">
        <v>88</v>
      </c>
      <c r="E38" s="1" t="s">
        <v>89</v>
      </c>
      <c r="F38" s="1" t="s">
        <v>88</v>
      </c>
    </row>
    <row r="39" spans="1:7">
      <c r="A39" s="10" t="s">
        <v>90</v>
      </c>
      <c r="B39" s="1" t="s">
        <v>16</v>
      </c>
    </row>
    <row r="40" spans="1:7">
      <c r="A40" s="10" t="s">
        <v>91</v>
      </c>
      <c r="B40" s="1" t="s">
        <v>16</v>
      </c>
      <c r="D40" s="1" t="str">
        <f>D8</f>
        <v>Nathaniel Burr</v>
      </c>
      <c r="E40" s="1" t="s">
        <v>92</v>
      </c>
      <c r="F40" s="1" t="s">
        <v>93</v>
      </c>
    </row>
    <row r="41" spans="1:7">
      <c r="A41" s="10" t="s">
        <v>94</v>
      </c>
      <c r="B41" s="1" t="s">
        <v>16</v>
      </c>
    </row>
    <row r="42" spans="1:7">
      <c r="A42" s="10" t="s">
        <v>95</v>
      </c>
      <c r="B42" s="1" t="s">
        <v>16</v>
      </c>
      <c r="D42" s="1" t="s">
        <v>65</v>
      </c>
    </row>
    <row r="43" spans="1:7">
      <c r="A43" s="10" t="s">
        <v>96</v>
      </c>
      <c r="B43" s="1" t="s">
        <v>16</v>
      </c>
      <c r="G43" s="1" t="s">
        <v>98</v>
      </c>
    </row>
    <row r="44" spans="1:7">
      <c r="A44" s="10" t="s">
        <v>99</v>
      </c>
      <c r="B44" s="1" t="s">
        <v>16</v>
      </c>
      <c r="D44" s="1" t="s">
        <v>61</v>
      </c>
      <c r="E44" s="1" t="s">
        <v>57</v>
      </c>
    </row>
    <row r="45" spans="1:7">
      <c r="A45" s="10" t="s">
        <v>100</v>
      </c>
      <c r="B45" s="1" t="s">
        <v>16</v>
      </c>
      <c r="D45" s="1" t="s">
        <v>61</v>
      </c>
    </row>
    <row r="46" spans="1:7">
      <c r="A46" s="10" t="s">
        <v>101</v>
      </c>
      <c r="B46" s="1" t="s">
        <v>16</v>
      </c>
      <c r="D46" s="1" t="s">
        <v>102</v>
      </c>
      <c r="E46" s="1" t="s">
        <v>103</v>
      </c>
      <c r="F46" s="1" t="s">
        <v>104</v>
      </c>
      <c r="G46" s="1" t="s">
        <v>36</v>
      </c>
    </row>
    <row r="47" spans="1:7">
      <c r="A47" s="10" t="s">
        <v>105</v>
      </c>
      <c r="B47" s="1" t="s">
        <v>16</v>
      </c>
      <c r="D47" s="1" t="s">
        <v>106</v>
      </c>
      <c r="E47" s="1" t="s">
        <v>107</v>
      </c>
      <c r="G47" s="1" t="s">
        <v>67</v>
      </c>
    </row>
    <row r="48" spans="1:7">
      <c r="A48" s="10" t="s">
        <v>108</v>
      </c>
      <c r="B48" s="1" t="s">
        <v>16</v>
      </c>
      <c r="D48" s="1" t="s">
        <v>109</v>
      </c>
      <c r="E48" s="1" t="s">
        <v>110</v>
      </c>
      <c r="G48" s="1" t="s">
        <v>67</v>
      </c>
    </row>
    <row r="49" spans="1:7">
      <c r="A49" s="10" t="s">
        <v>111</v>
      </c>
      <c r="B49" s="1" t="s">
        <v>16</v>
      </c>
    </row>
    <row r="50" spans="1:7">
      <c r="A50" s="10" t="s">
        <v>112</v>
      </c>
      <c r="B50" s="1" t="s">
        <v>16</v>
      </c>
      <c r="D50" s="1" t="s">
        <v>113</v>
      </c>
      <c r="E50" s="1" t="s">
        <v>114</v>
      </c>
    </row>
    <row r="51" spans="1:7">
      <c r="A51" s="10" t="s">
        <v>115</v>
      </c>
      <c r="B51" s="1" t="s">
        <v>16</v>
      </c>
    </row>
    <row r="52" spans="1:7">
      <c r="A52" s="10" t="s">
        <v>116</v>
      </c>
      <c r="B52" s="1" t="s">
        <v>16</v>
      </c>
      <c r="D52" s="1" t="s">
        <v>113</v>
      </c>
    </row>
    <row r="53" spans="1:7">
      <c r="A53" s="10" t="s">
        <v>117</v>
      </c>
      <c r="B53" s="1" t="s">
        <v>16</v>
      </c>
      <c r="G53" s="1" t="s">
        <v>98</v>
      </c>
    </row>
    <row r="54" spans="1:7">
      <c r="A54" s="10" t="s">
        <v>118</v>
      </c>
      <c r="B54" s="1" t="s">
        <v>16</v>
      </c>
      <c r="G54" s="1" t="s">
        <v>119</v>
      </c>
    </row>
    <row r="55" spans="1:7">
      <c r="A55" s="10" t="s">
        <v>120</v>
      </c>
      <c r="B55" s="1" t="s">
        <v>16</v>
      </c>
    </row>
    <row r="56" spans="1:7">
      <c r="A56" s="10" t="s">
        <v>121</v>
      </c>
      <c r="B56" s="1" t="s">
        <v>16</v>
      </c>
      <c r="D56" s="1" t="s">
        <v>81</v>
      </c>
      <c r="E56" s="1" t="s">
        <v>122</v>
      </c>
      <c r="G56" s="1" t="s">
        <v>123</v>
      </c>
    </row>
    <row r="57" spans="1:7">
      <c r="A57" s="10" t="s">
        <v>124</v>
      </c>
      <c r="B57" s="1" t="s">
        <v>16</v>
      </c>
    </row>
    <row r="58" spans="1:7">
      <c r="A58" s="10" t="s">
        <v>125</v>
      </c>
      <c r="B58" s="1" t="s">
        <v>16</v>
      </c>
      <c r="D58" s="1" t="s">
        <v>126</v>
      </c>
      <c r="E58" s="1" t="s">
        <v>122</v>
      </c>
      <c r="G58" s="1" t="s">
        <v>123</v>
      </c>
    </row>
    <row r="59" spans="1:7">
      <c r="A59" s="10" t="s">
        <v>127</v>
      </c>
      <c r="B59" s="1" t="s">
        <v>16</v>
      </c>
    </row>
    <row r="60" spans="1:7">
      <c r="A60" s="10" t="s">
        <v>128</v>
      </c>
      <c r="B60" s="1" t="s">
        <v>16</v>
      </c>
      <c r="D60" s="1" t="s">
        <v>129</v>
      </c>
      <c r="E60" s="1" t="s">
        <v>130</v>
      </c>
    </row>
    <row r="61" spans="1:7">
      <c r="A61" s="10" t="s">
        <v>131</v>
      </c>
      <c r="B61" s="1" t="s">
        <v>16</v>
      </c>
    </row>
    <row r="62" spans="1:7">
      <c r="A62" s="10" t="s">
        <v>132</v>
      </c>
      <c r="B62" s="1" t="s">
        <v>16</v>
      </c>
      <c r="D62" s="1" t="s">
        <v>133</v>
      </c>
      <c r="E62" s="1" t="s">
        <v>70</v>
      </c>
      <c r="F62" s="1" t="s">
        <v>134</v>
      </c>
      <c r="G62" s="1" t="s">
        <v>135</v>
      </c>
    </row>
    <row r="63" spans="1:7">
      <c r="A63" s="10" t="s">
        <v>136</v>
      </c>
      <c r="B63" s="1" t="s">
        <v>16</v>
      </c>
    </row>
    <row r="64" spans="1:7">
      <c r="A64" s="10" t="s">
        <v>137</v>
      </c>
      <c r="B64" s="1" t="s">
        <v>16</v>
      </c>
      <c r="D64" s="1" t="s">
        <v>138</v>
      </c>
      <c r="E64" s="1" t="s">
        <v>139</v>
      </c>
      <c r="F64" s="1" t="s">
        <v>140</v>
      </c>
      <c r="G64" s="1" t="s">
        <v>123</v>
      </c>
    </row>
    <row r="65" spans="1:7">
      <c r="A65" s="10" t="s">
        <v>141</v>
      </c>
      <c r="B65" s="1" t="s">
        <v>16</v>
      </c>
    </row>
    <row r="66" spans="1:7">
      <c r="A66" s="10" t="s">
        <v>142</v>
      </c>
      <c r="B66" s="1" t="s">
        <v>16</v>
      </c>
      <c r="D66" s="1" t="s">
        <v>143</v>
      </c>
      <c r="E66" s="1" t="s">
        <v>144</v>
      </c>
      <c r="F66" s="1" t="s">
        <v>126</v>
      </c>
    </row>
    <row r="67" spans="1:7">
      <c r="A67" s="10" t="s">
        <v>145</v>
      </c>
      <c r="B67" s="1" t="s">
        <v>16</v>
      </c>
    </row>
    <row r="68" spans="1:7">
      <c r="A68" s="10" t="s">
        <v>146</v>
      </c>
      <c r="B68" s="1" t="s">
        <v>16</v>
      </c>
      <c r="D68" s="1" t="s">
        <v>25</v>
      </c>
    </row>
    <row r="69" spans="1:7">
      <c r="A69" s="10" t="s">
        <v>147</v>
      </c>
      <c r="B69" s="1" t="s">
        <v>16</v>
      </c>
    </row>
    <row r="70" spans="1:7">
      <c r="A70" s="10" t="s">
        <v>148</v>
      </c>
      <c r="B70" s="1" t="s">
        <v>16</v>
      </c>
      <c r="D70" s="1" t="s">
        <v>41</v>
      </c>
    </row>
    <row r="71" spans="1:7">
      <c r="A71" s="10" t="s">
        <v>149</v>
      </c>
      <c r="B71" s="1" t="s">
        <v>16</v>
      </c>
    </row>
    <row r="72" spans="1:7">
      <c r="A72" s="10" t="s">
        <v>150</v>
      </c>
      <c r="B72" s="1" t="s">
        <v>16</v>
      </c>
      <c r="D72" s="1" t="s">
        <v>57</v>
      </c>
    </row>
    <row r="73" spans="1:7">
      <c r="A73" s="10" t="s">
        <v>151</v>
      </c>
      <c r="B73" s="1" t="s">
        <v>16</v>
      </c>
    </row>
    <row r="74" spans="1:7">
      <c r="A74" s="10" t="s">
        <v>152</v>
      </c>
      <c r="B74" s="1" t="s">
        <v>16</v>
      </c>
      <c r="D74" s="1" t="s">
        <v>153</v>
      </c>
      <c r="E74" s="1" t="s">
        <v>109</v>
      </c>
      <c r="G74" s="1" t="s">
        <v>123</v>
      </c>
    </row>
    <row r="75" spans="1:7">
      <c r="A75" s="10" t="s">
        <v>154</v>
      </c>
      <c r="B75" s="1" t="s">
        <v>16</v>
      </c>
    </row>
    <row r="76" spans="1:7">
      <c r="A76" s="10" t="s">
        <v>155</v>
      </c>
      <c r="B76" s="1" t="s">
        <v>16</v>
      </c>
      <c r="D76" s="1" t="s">
        <v>88</v>
      </c>
    </row>
    <row r="77" spans="1:7">
      <c r="A77" s="10" t="s">
        <v>156</v>
      </c>
      <c r="B77" s="1" t="s">
        <v>16</v>
      </c>
    </row>
    <row r="78" spans="1:7">
      <c r="A78" s="10" t="s">
        <v>157</v>
      </c>
      <c r="B78" s="1" t="s">
        <v>16</v>
      </c>
      <c r="D78" s="1" t="s">
        <v>158</v>
      </c>
      <c r="E78" s="1" t="s">
        <v>159</v>
      </c>
    </row>
    <row r="79" spans="1:7">
      <c r="A79" s="10" t="s">
        <v>160</v>
      </c>
      <c r="B79" s="1" t="s">
        <v>16</v>
      </c>
    </row>
    <row r="80" spans="1:7">
      <c r="A80" s="10" t="s">
        <v>161</v>
      </c>
      <c r="B80" s="1" t="s">
        <v>16</v>
      </c>
      <c r="D80" s="1" t="s">
        <v>162</v>
      </c>
      <c r="E80" s="1" t="s">
        <v>163</v>
      </c>
      <c r="G80" s="1" t="s">
        <v>36</v>
      </c>
    </row>
    <row r="81" spans="1:7">
      <c r="A81" s="10" t="s">
        <v>164</v>
      </c>
      <c r="B81" s="1" t="s">
        <v>16</v>
      </c>
    </row>
    <row r="82" spans="1:7">
      <c r="A82" s="10" t="s">
        <v>165</v>
      </c>
      <c r="B82" s="1" t="s">
        <v>16</v>
      </c>
      <c r="D82" s="1" t="s">
        <v>166</v>
      </c>
      <c r="E82" s="1" t="s">
        <v>167</v>
      </c>
      <c r="F82" s="1" t="s">
        <v>81</v>
      </c>
    </row>
    <row r="83" spans="1:7">
      <c r="A83" s="10" t="s">
        <v>168</v>
      </c>
      <c r="B83" s="1" t="s">
        <v>16</v>
      </c>
    </row>
    <row r="84" spans="1:7">
      <c r="A84" s="10" t="s">
        <v>169</v>
      </c>
      <c r="B84" s="1" t="s">
        <v>16</v>
      </c>
      <c r="D84" s="1" t="s">
        <v>134</v>
      </c>
    </row>
    <row r="85" spans="1:7">
      <c r="A85" s="10" t="s">
        <v>170</v>
      </c>
      <c r="B85" s="1" t="s">
        <v>16</v>
      </c>
    </row>
    <row r="86" spans="1:7">
      <c r="A86" s="10" t="s">
        <v>171</v>
      </c>
      <c r="B86" s="1" t="s">
        <v>16</v>
      </c>
      <c r="D86" s="1" t="s">
        <v>172</v>
      </c>
    </row>
    <row r="87" spans="1:7">
      <c r="A87" s="10" t="s">
        <v>173</v>
      </c>
      <c r="B87" s="1" t="s">
        <v>16</v>
      </c>
    </row>
    <row r="88" spans="1:7">
      <c r="A88" s="10" t="s">
        <v>174</v>
      </c>
      <c r="B88" s="1" t="s">
        <v>16</v>
      </c>
      <c r="D88" s="1" t="s">
        <v>41</v>
      </c>
    </row>
    <row r="89" spans="1:7">
      <c r="A89" s="10" t="s">
        <v>175</v>
      </c>
      <c r="B89" s="1" t="s">
        <v>16</v>
      </c>
    </row>
    <row r="90" spans="1:7">
      <c r="A90" s="10" t="s">
        <v>176</v>
      </c>
      <c r="B90" s="1" t="s">
        <v>16</v>
      </c>
      <c r="D90" s="1" t="s">
        <v>25</v>
      </c>
    </row>
    <row r="91" spans="1:7">
      <c r="A91" s="10" t="s">
        <v>177</v>
      </c>
      <c r="B91" s="1" t="s">
        <v>16</v>
      </c>
    </row>
    <row r="92" spans="1:7">
      <c r="A92" s="10" t="s">
        <v>178</v>
      </c>
      <c r="B92" s="1" t="s">
        <v>16</v>
      </c>
      <c r="D92" s="1" t="s">
        <v>179</v>
      </c>
      <c r="E92" s="1" t="s">
        <v>180</v>
      </c>
      <c r="G92" s="1" t="s">
        <v>119</v>
      </c>
    </row>
    <row r="93" spans="1:7">
      <c r="A93" s="10" t="s">
        <v>181</v>
      </c>
      <c r="B93" s="1" t="s">
        <v>16</v>
      </c>
    </row>
    <row r="94" spans="1:7">
      <c r="A94" s="10" t="s">
        <v>182</v>
      </c>
      <c r="B94" s="1" t="s">
        <v>16</v>
      </c>
      <c r="D94" s="1" t="s">
        <v>183</v>
      </c>
      <c r="G94" s="1" t="s">
        <v>119</v>
      </c>
    </row>
    <row r="95" spans="1:7">
      <c r="A95" s="10" t="s">
        <v>184</v>
      </c>
      <c r="B95" s="1" t="s">
        <v>16</v>
      </c>
    </row>
    <row r="96" spans="1:7">
      <c r="A96" s="10" t="s">
        <v>185</v>
      </c>
      <c r="B96" s="1" t="s">
        <v>16</v>
      </c>
      <c r="D96" s="1" t="s">
        <v>70</v>
      </c>
      <c r="E96" s="1" t="s">
        <v>53</v>
      </c>
    </row>
    <row r="97" spans="1:7">
      <c r="A97" s="10" t="s">
        <v>186</v>
      </c>
      <c r="B97" s="1" t="s">
        <v>16</v>
      </c>
    </row>
    <row r="98" spans="1:7">
      <c r="A98" s="10" t="s">
        <v>187</v>
      </c>
      <c r="B98" s="1" t="s">
        <v>16</v>
      </c>
      <c r="D98" s="1" t="s">
        <v>188</v>
      </c>
      <c r="E98" s="1" t="s">
        <v>189</v>
      </c>
      <c r="F98" s="1" t="s">
        <v>190</v>
      </c>
    </row>
    <row r="99" spans="1:7">
      <c r="A99" s="10" t="s">
        <v>191</v>
      </c>
      <c r="B99" s="1" t="s">
        <v>16</v>
      </c>
    </row>
    <row r="100" spans="1:7">
      <c r="A100" s="10" t="s">
        <v>192</v>
      </c>
      <c r="B100" s="1" t="s">
        <v>16</v>
      </c>
      <c r="D100" s="1" t="s">
        <v>61</v>
      </c>
    </row>
    <row r="101" spans="1:7">
      <c r="A101" s="10" t="s">
        <v>193</v>
      </c>
      <c r="B101" s="1" t="s">
        <v>16</v>
      </c>
    </row>
    <row r="102" spans="1:7">
      <c r="A102" s="10" t="s">
        <v>194</v>
      </c>
      <c r="D102" s="1" t="s">
        <v>57</v>
      </c>
    </row>
    <row r="103" spans="1:7">
      <c r="A103" s="10" t="s">
        <v>195</v>
      </c>
    </row>
    <row r="104" spans="1:7">
      <c r="A104" s="10" t="s">
        <v>196</v>
      </c>
      <c r="D104" s="1" t="s">
        <v>197</v>
      </c>
      <c r="G104" s="1" t="s">
        <v>198</v>
      </c>
    </row>
    <row r="105" spans="1:7">
      <c r="A105" s="10" t="s">
        <v>199</v>
      </c>
    </row>
    <row r="106" spans="1:7">
      <c r="A106" s="10" t="s">
        <v>200</v>
      </c>
      <c r="D106" s="1" t="s">
        <v>201</v>
      </c>
      <c r="E106" s="1" t="s">
        <v>202</v>
      </c>
      <c r="F106" s="1" t="s">
        <v>81</v>
      </c>
    </row>
    <row r="107" spans="1:7">
      <c r="A107" s="10" t="s">
        <v>203</v>
      </c>
    </row>
    <row r="108" spans="1:7">
      <c r="A108" s="10" t="s">
        <v>204</v>
      </c>
      <c r="D108" s="1" t="s">
        <v>205</v>
      </c>
    </row>
    <row r="109" spans="1:7">
      <c r="A109" s="10" t="s">
        <v>207</v>
      </c>
    </row>
    <row r="110" spans="1:7">
      <c r="A110" s="10" t="s">
        <v>208</v>
      </c>
      <c r="D110" s="1" t="s">
        <v>70</v>
      </c>
      <c r="E110" s="1" t="s">
        <v>209</v>
      </c>
    </row>
    <row r="111" spans="1:7">
      <c r="A111" s="10" t="s">
        <v>210</v>
      </c>
    </row>
    <row r="112" spans="1:7">
      <c r="A112" s="10" t="s">
        <v>211</v>
      </c>
      <c r="D112" s="1" t="s">
        <v>212</v>
      </c>
    </row>
    <row r="113" spans="1:7">
      <c r="A113" s="10" t="s">
        <v>213</v>
      </c>
    </row>
    <row r="114" spans="1:7">
      <c r="A114" s="10" t="s">
        <v>214</v>
      </c>
      <c r="D114" s="1" t="s">
        <v>215</v>
      </c>
      <c r="E114" s="1" t="s">
        <v>216</v>
      </c>
    </row>
    <row r="115" spans="1:7">
      <c r="A115" s="10" t="s">
        <v>217</v>
      </c>
    </row>
    <row r="116" spans="1:7">
      <c r="A116" s="10" t="s">
        <v>218</v>
      </c>
      <c r="D116" s="1" t="s">
        <v>219</v>
      </c>
      <c r="E116" s="1" t="s">
        <v>220</v>
      </c>
    </row>
    <row r="117" spans="1:7">
      <c r="A117" s="10" t="s">
        <v>221</v>
      </c>
    </row>
    <row r="118" spans="1:7">
      <c r="A118" s="10" t="s">
        <v>222</v>
      </c>
      <c r="D118" s="1" t="s">
        <v>223</v>
      </c>
      <c r="E118" s="1" t="s">
        <v>82</v>
      </c>
      <c r="F118" s="1" t="s">
        <v>224</v>
      </c>
    </row>
    <row r="119" spans="1:7">
      <c r="A119" s="10" t="s">
        <v>225</v>
      </c>
    </row>
    <row r="120" spans="1:7">
      <c r="A120" s="10" t="s">
        <v>226</v>
      </c>
      <c r="D120" s="1" t="s">
        <v>227</v>
      </c>
      <c r="E120" s="1" t="s">
        <v>189</v>
      </c>
      <c r="F120" s="1" t="s">
        <v>228</v>
      </c>
      <c r="G120" s="1" t="s">
        <v>229</v>
      </c>
    </row>
    <row r="121" spans="1:7">
      <c r="A121" s="10" t="s">
        <v>230</v>
      </c>
    </row>
    <row r="122" spans="1:7">
      <c r="A122" s="10" t="s">
        <v>231</v>
      </c>
      <c r="D122" s="1" t="s">
        <v>109</v>
      </c>
      <c r="E122" s="1" t="s">
        <v>81</v>
      </c>
      <c r="F122" s="1" t="s">
        <v>232</v>
      </c>
    </row>
    <row r="123" spans="1:7">
      <c r="A123" s="10" t="s">
        <v>233</v>
      </c>
    </row>
    <row r="124" spans="1:7">
      <c r="A124" s="10" t="s">
        <v>234</v>
      </c>
      <c r="D124" s="1" t="s">
        <v>235</v>
      </c>
      <c r="E124" s="1" t="s">
        <v>236</v>
      </c>
      <c r="F124" s="1" t="s">
        <v>134</v>
      </c>
      <c r="G124" s="1" t="s">
        <v>237</v>
      </c>
    </row>
    <row r="125" spans="1:7">
      <c r="A125" s="10" t="s">
        <v>238</v>
      </c>
    </row>
    <row r="126" spans="1:7">
      <c r="A126" s="10" t="s">
        <v>239</v>
      </c>
      <c r="D126" s="1" t="s">
        <v>240</v>
      </c>
      <c r="E126" s="1" t="s">
        <v>241</v>
      </c>
      <c r="F126" s="1" t="s">
        <v>188</v>
      </c>
      <c r="G126" s="1" t="s">
        <v>119</v>
      </c>
    </row>
    <row r="127" spans="1:7">
      <c r="A127" s="10" t="s">
        <v>242</v>
      </c>
    </row>
    <row r="128" spans="1:7">
      <c r="A128" s="10" t="s">
        <v>243</v>
      </c>
      <c r="D128" s="1" t="s">
        <v>85</v>
      </c>
      <c r="E128" s="1" t="s">
        <v>244</v>
      </c>
      <c r="F128" s="1" t="s">
        <v>107</v>
      </c>
    </row>
    <row r="129" spans="1:1">
      <c r="A129" s="10" t="s">
        <v>246</v>
      </c>
    </row>
    <row r="130" spans="1:1">
      <c r="A130" s="10" t="s">
        <v>247</v>
      </c>
    </row>
    <row r="131" spans="1:1">
      <c r="A131" s="10" t="s">
        <v>248</v>
      </c>
    </row>
    <row r="132" spans="1:1">
      <c r="A132" s="10" t="s">
        <v>250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ySplit="1" topLeftCell="A12" activePane="bottomLeft" state="frozen"/>
      <selection pane="bottomLeft" activeCell="B35" sqref="B35"/>
    </sheetView>
  </sheetViews>
  <sheetFormatPr baseColWidth="10" defaultRowHeight="15" x14ac:dyDescent="0"/>
  <sheetData>
    <row r="1" spans="1:8">
      <c r="A1" t="s">
        <v>1268</v>
      </c>
      <c r="B1" t="s">
        <v>1270</v>
      </c>
      <c r="C1" t="s">
        <v>1271</v>
      </c>
      <c r="D1" t="s">
        <v>1272</v>
      </c>
      <c r="E1" t="s">
        <v>1269</v>
      </c>
      <c r="G1" s="32" t="s">
        <v>1258</v>
      </c>
    </row>
    <row r="2" spans="1:8">
      <c r="A2">
        <v>1</v>
      </c>
      <c r="G2" s="32" t="s">
        <v>1259</v>
      </c>
    </row>
    <row r="3" spans="1:8">
      <c r="A3">
        <f>A2+1</f>
        <v>2</v>
      </c>
      <c r="G3" s="32" t="s">
        <v>1260</v>
      </c>
    </row>
    <row r="4" spans="1:8">
      <c r="A4">
        <f t="shared" ref="A4:A41" si="0">A3+1</f>
        <v>3</v>
      </c>
      <c r="G4" s="32" t="s">
        <v>1261</v>
      </c>
    </row>
    <row r="5" spans="1:8">
      <c r="A5">
        <f t="shared" si="0"/>
        <v>4</v>
      </c>
      <c r="G5" s="32" t="s">
        <v>1262</v>
      </c>
    </row>
    <row r="6" spans="1:8">
      <c r="A6">
        <f t="shared" si="0"/>
        <v>5</v>
      </c>
      <c r="G6" s="32" t="s">
        <v>1263</v>
      </c>
    </row>
    <row r="7" spans="1:8">
      <c r="A7">
        <f t="shared" si="0"/>
        <v>6</v>
      </c>
      <c r="G7" s="32" t="s">
        <v>1264</v>
      </c>
    </row>
    <row r="8" spans="1:8">
      <c r="A8">
        <f t="shared" si="0"/>
        <v>7</v>
      </c>
      <c r="G8" s="32" t="s">
        <v>1265</v>
      </c>
    </row>
    <row r="9" spans="1:8">
      <c r="A9">
        <f t="shared" si="0"/>
        <v>8</v>
      </c>
      <c r="G9" s="32" t="s">
        <v>1266</v>
      </c>
      <c r="H9" t="s">
        <v>1267</v>
      </c>
    </row>
    <row r="10" spans="1:8">
      <c r="A10">
        <f t="shared" si="0"/>
        <v>9</v>
      </c>
      <c r="G10" s="32" t="s">
        <v>1268</v>
      </c>
    </row>
    <row r="11" spans="1:8">
      <c r="A11">
        <f t="shared" si="0"/>
        <v>10</v>
      </c>
    </row>
    <row r="12" spans="1:8">
      <c r="A12">
        <f t="shared" si="0"/>
        <v>11</v>
      </c>
    </row>
    <row r="13" spans="1:8">
      <c r="A13">
        <f t="shared" si="0"/>
        <v>12</v>
      </c>
    </row>
    <row r="14" spans="1:8">
      <c r="A14">
        <f t="shared" si="0"/>
        <v>13</v>
      </c>
    </row>
    <row r="15" spans="1:8">
      <c r="A15">
        <f t="shared" si="0"/>
        <v>14</v>
      </c>
    </row>
    <row r="16" spans="1:8">
      <c r="A16">
        <f t="shared" si="0"/>
        <v>15</v>
      </c>
    </row>
    <row r="17" spans="1:5">
      <c r="A17">
        <f t="shared" si="0"/>
        <v>16</v>
      </c>
    </row>
    <row r="18" spans="1:5">
      <c r="A18">
        <f t="shared" si="0"/>
        <v>17</v>
      </c>
    </row>
    <row r="19" spans="1:5">
      <c r="A19">
        <f t="shared" si="0"/>
        <v>18</v>
      </c>
    </row>
    <row r="20" spans="1:5">
      <c r="A20">
        <f t="shared" si="0"/>
        <v>19</v>
      </c>
    </row>
    <row r="21" spans="1:5">
      <c r="A21">
        <f t="shared" si="0"/>
        <v>20</v>
      </c>
    </row>
    <row r="22" spans="1:5">
      <c r="A22">
        <f t="shared" si="0"/>
        <v>21</v>
      </c>
    </row>
    <row r="23" spans="1:5">
      <c r="A23">
        <f t="shared" si="0"/>
        <v>22</v>
      </c>
    </row>
    <row r="24" spans="1:5">
      <c r="A24">
        <f t="shared" si="0"/>
        <v>23</v>
      </c>
    </row>
    <row r="25" spans="1:5">
      <c r="A25">
        <f>A24+1</f>
        <v>24</v>
      </c>
    </row>
    <row r="26" spans="1:5">
      <c r="A26">
        <f t="shared" si="0"/>
        <v>25</v>
      </c>
    </row>
    <row r="27" spans="1:5">
      <c r="A27">
        <f t="shared" si="0"/>
        <v>26</v>
      </c>
    </row>
    <row r="28" spans="1:5">
      <c r="A28">
        <f t="shared" si="0"/>
        <v>27</v>
      </c>
    </row>
    <row r="29" spans="1:5">
      <c r="A29">
        <f t="shared" si="0"/>
        <v>28</v>
      </c>
    </row>
    <row r="30" spans="1:5">
      <c r="A30">
        <f t="shared" si="0"/>
        <v>29</v>
      </c>
      <c r="B30" t="s">
        <v>42</v>
      </c>
      <c r="C30" t="s">
        <v>1273</v>
      </c>
      <c r="D30" t="s">
        <v>1273</v>
      </c>
      <c r="E30" t="s">
        <v>1273</v>
      </c>
    </row>
    <row r="31" spans="1:5">
      <c r="A31">
        <f t="shared" si="0"/>
        <v>30</v>
      </c>
    </row>
    <row r="32" spans="1:5">
      <c r="A32">
        <f>A31+1</f>
        <v>31</v>
      </c>
      <c r="B32" t="s">
        <v>1276</v>
      </c>
    </row>
    <row r="33" spans="1:5">
      <c r="A33">
        <f t="shared" si="0"/>
        <v>32</v>
      </c>
      <c r="C33" t="s">
        <v>1274</v>
      </c>
      <c r="D33" t="s">
        <v>1275</v>
      </c>
      <c r="E33" t="s">
        <v>1275</v>
      </c>
    </row>
    <row r="34" spans="1:5">
      <c r="A34">
        <f t="shared" si="0"/>
        <v>33</v>
      </c>
      <c r="B34" t="s">
        <v>1278</v>
      </c>
    </row>
    <row r="35" spans="1:5">
      <c r="A35">
        <f t="shared" si="0"/>
        <v>34</v>
      </c>
      <c r="B35" t="s">
        <v>1277</v>
      </c>
    </row>
    <row r="36" spans="1:5">
      <c r="A36">
        <f t="shared" si="0"/>
        <v>35</v>
      </c>
    </row>
    <row r="37" spans="1:5">
      <c r="A37">
        <f t="shared" si="0"/>
        <v>36</v>
      </c>
    </row>
    <row r="38" spans="1:5">
      <c r="A38">
        <f t="shared" si="0"/>
        <v>37</v>
      </c>
    </row>
    <row r="39" spans="1:5">
      <c r="A39">
        <f t="shared" si="0"/>
        <v>38</v>
      </c>
    </row>
    <row r="40" spans="1:5">
      <c r="A40">
        <f t="shared" si="0"/>
        <v>39</v>
      </c>
    </row>
    <row r="41" spans="1:5">
      <c r="A41">
        <f t="shared" si="0"/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unique_names</vt:lpstr>
      <vt:lpstr>Person data</vt:lpstr>
      <vt:lpstr>notes</vt:lpstr>
      <vt:lpstr>Log becca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Foley</dc:creator>
  <cp:lastModifiedBy>Robert Foley</cp:lastModifiedBy>
  <dcterms:created xsi:type="dcterms:W3CDTF">2016-11-11T05:48:00Z</dcterms:created>
  <dcterms:modified xsi:type="dcterms:W3CDTF">2017-08-25T04:07:50Z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