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cripts" sheetId="4" r:id="rId7"/>
    <sheet state="visible" name="VFX" sheetId="5" r:id="rId8"/>
    <sheet state="visible" name="SFX" sheetId="6" r:id="rId9"/>
    <sheet state="visible" name="UI" sheetId="7" r:id="rId10"/>
  </sheets>
  <definedNames>
    <definedName name="TotalSFXTime">SFX!$G$18</definedName>
    <definedName name="TotalScriptTime">Scripts!$G$16</definedName>
    <definedName name="TotalAnimTime">'Rigging and Animation'!$H$5</definedName>
    <definedName name="TotalModelTime">Models!$H$53</definedName>
    <definedName name="TotalVFXTime">VFX!$G$15</definedName>
    <definedName name="TotalUITime">UI!$G$13</definedName>
  </definedNames>
  <calcPr/>
</workbook>
</file>

<file path=xl/sharedStrings.xml><?xml version="1.0" encoding="utf-8"?>
<sst xmlns="http://schemas.openxmlformats.org/spreadsheetml/2006/main" count="311" uniqueCount="134">
  <si>
    <t>Project Name</t>
  </si>
  <si>
    <t>Drone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</si>
  <si>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</si>
  <si>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</si>
  <si>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</si>
  <si>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</si>
  <si>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</si>
  <si>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</si>
  <si>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</si>
  <si>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</si>
  <si>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</si>
  <si>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</si>
  <si>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</si>
  <si>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</si>
  <si>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</si>
  <si>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</si>
  <si>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</si>
  <si>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</si>
  <si>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</si>
  <si>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</si>
  <si>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</si>
  <si>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</si>
  <si>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</si>
  <si>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</si>
  <si>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WingBR</t>
  </si>
  <si>
    <t>Small</t>
  </si>
  <si>
    <t>20 minutes</t>
  </si>
  <si>
    <t>0 minutes</t>
  </si>
  <si>
    <t>WingFR</t>
  </si>
  <si>
    <t>30 minutes</t>
  </si>
  <si>
    <t>Top Shell</t>
  </si>
  <si>
    <t>10 minutes</t>
  </si>
  <si>
    <t>Drone_Body</t>
  </si>
  <si>
    <t>Total Low-Res Model Time:</t>
  </si>
  <si>
    <t>Medium-Res Models</t>
  </si>
  <si>
    <t>Drone_Body_Back_Rim</t>
  </si>
  <si>
    <t>15 Minutes</t>
  </si>
  <si>
    <t>3 minutes</t>
  </si>
  <si>
    <t>8minutes</t>
  </si>
  <si>
    <t>3 hours</t>
  </si>
  <si>
    <t>50 minutes</t>
  </si>
  <si>
    <t>2 minutes</t>
  </si>
  <si>
    <t>Drone_Body_And_Shell_Connector</t>
  </si>
  <si>
    <t>1 hour</t>
  </si>
  <si>
    <t>40 minutes</t>
  </si>
  <si>
    <t>WIngFR</t>
  </si>
  <si>
    <t>1 hour and 30 minutes</t>
  </si>
  <si>
    <t>1 hour 30 minutes</t>
  </si>
  <si>
    <t>WIngBR</t>
  </si>
  <si>
    <t>Two_Front_Cams</t>
  </si>
  <si>
    <t>WIngBL</t>
  </si>
  <si>
    <t>30 seconds</t>
  </si>
  <si>
    <t>WIngFL</t>
  </si>
  <si>
    <t>Shells</t>
  </si>
  <si>
    <t>35 minutes</t>
  </si>
  <si>
    <t>7 minutes</t>
  </si>
  <si>
    <t>0 Minutes</t>
  </si>
  <si>
    <t>Total Medium-Res Model Time:</t>
  </si>
  <si>
    <t>High-Res Models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</si>
  <si>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</si>
  <si>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</si>
  <si>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</si>
  <si>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</si>
  <si>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</si>
  <si>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</si>
  <si>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</si>
  <si>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</si>
  <si>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BabaYagaHut</t>
  </si>
  <si>
    <t>Large</t>
  </si>
  <si>
    <t xml:space="preserve">Total Character Animation Time: </t>
  </si>
  <si>
    <t>Total Rig &amp; Animation Time:</t>
  </si>
  <si>
    <t>Scripts</t>
  </si>
  <si>
    <t>Coding Time</t>
  </si>
  <si>
    <t>Total Time For Script</t>
  </si>
  <si>
    <t>Player</t>
  </si>
  <si>
    <t>PlayerMovement</t>
  </si>
  <si>
    <t>Medium</t>
  </si>
  <si>
    <t>CameraControl</t>
  </si>
  <si>
    <t xml:space="preserve">Jump
</t>
  </si>
  <si>
    <t xml:space="preserve">Total Player Script Time: </t>
  </si>
  <si>
    <t>Game Events</t>
  </si>
  <si>
    <t xml:space="preserve">GameReset
</t>
  </si>
  <si>
    <t>PlayerDeath</t>
  </si>
  <si>
    <t>CollectItem</t>
  </si>
  <si>
    <t>Total Events Script Time:</t>
  </si>
  <si>
    <t>Rendering</t>
  </si>
  <si>
    <t>CullingObjects</t>
  </si>
  <si>
    <t xml:space="preserve">TexReplacer(?)
</t>
  </si>
  <si>
    <t xml:space="preserve">Medium
</t>
  </si>
  <si>
    <t>Total Rendering Script Time:</t>
  </si>
  <si>
    <t>Total Script Time:</t>
  </si>
  <si>
    <t>VFX</t>
  </si>
  <si>
    <t>Art/Script Time</t>
  </si>
  <si>
    <t>Implementation Time</t>
  </si>
  <si>
    <t>Total Time For VFX</t>
  </si>
  <si>
    <t>Camera</t>
  </si>
  <si>
    <t>Shake</t>
  </si>
  <si>
    <t>Collect</t>
  </si>
  <si>
    <t xml:space="preserve">Death
</t>
  </si>
  <si>
    <t xml:space="preserve">Total Camera VFX Time: </t>
  </si>
  <si>
    <t>Environmental</t>
  </si>
  <si>
    <t xml:space="preserve">Fog
</t>
  </si>
  <si>
    <t>Total Environmental VFX Time:</t>
  </si>
  <si>
    <t>Event</t>
  </si>
  <si>
    <t>WoodCrack</t>
  </si>
  <si>
    <t xml:space="preserve">Small
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</si>
  <si>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</si>
  <si>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</si>
  <si>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</si>
  <si>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</si>
  <si>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</si>
  <si>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</si>
  <si>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</si>
  <si>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Jump</t>
  </si>
  <si>
    <t xml:space="preserve">Landing
</t>
  </si>
  <si>
    <t>HeavyLanding</t>
  </si>
  <si>
    <t xml:space="preserve">Total Player SFX Time: </t>
  </si>
  <si>
    <t xml:space="preserve">BackgroundCreaks
</t>
  </si>
  <si>
    <t xml:space="preserve">BabaYagaHutStomp
</t>
  </si>
  <si>
    <t>Total Environmental SFX Time:</t>
  </si>
  <si>
    <t>Total Event SFX Time:</t>
  </si>
  <si>
    <t>UI</t>
  </si>
  <si>
    <t>Art/Scripting Time</t>
  </si>
  <si>
    <t>Total Time For UI</t>
  </si>
  <si>
    <t xml:space="preserve">CrackScreen
</t>
  </si>
  <si>
    <t xml:space="preserve">Collectable
</t>
  </si>
  <si>
    <t xml:space="preserve">FadeScreen
</t>
  </si>
  <si>
    <t xml:space="preserve">Total Camera UI Time: </t>
  </si>
  <si>
    <t xml:space="preserve">Front End
</t>
  </si>
  <si>
    <t xml:space="preserve">TitleScreen
</t>
  </si>
  <si>
    <t>Total Front End UI Time:</t>
  </si>
  <si>
    <t>Pause</t>
  </si>
  <si>
    <t>PauseMenu</t>
  </si>
  <si>
    <t>Total Pause UI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</si>
</sst>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6" fontId="3" numFmtId="0" xfId="0" applyBorder="1" applyFill="1" applyFont="1"/>
    <xf borderId="1" fillId="6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center"/>
    </xf>
    <xf borderId="1" fillId="2" fontId="3" numFmtId="0" xfId="0" applyBorder="1" applyFont="1"/>
    <xf borderId="1" fillId="3" fontId="7" numFmtId="0" xfId="0" applyBorder="1" applyFont="1"/>
    <xf borderId="1" fillId="7" fontId="5" numFmtId="0" xfId="0" applyAlignment="1" applyBorder="1" applyFill="1" applyFont="1">
      <alignment readingOrder="0"/>
    </xf>
    <xf borderId="1" fillId="7" fontId="5" numFmtId="0" xfId="0" applyBorder="1" applyFont="1"/>
    <xf borderId="1" fillId="7" fontId="5" numFmtId="0" xfId="0" applyAlignment="1" applyBorder="1" applyFont="1">
      <alignment horizontal="center" readingOrder="0"/>
    </xf>
    <xf borderId="1" fillId="4" fontId="5" numFmtId="0" xfId="0" applyBorder="1" applyFont="1"/>
    <xf borderId="0" fillId="0" fontId="6" numFmtId="0" xfId="0" applyAlignment="1" applyFont="1">
      <alignment readingOrder="0"/>
    </xf>
    <xf borderId="1" fillId="3" fontId="4" numFmtId="0" xfId="0" applyBorder="1" applyFont="1"/>
    <xf borderId="0" fillId="0" fontId="5" numFmtId="0" xfId="0" applyFont="1"/>
    <xf borderId="1" fillId="5" fontId="4" numFmtId="0" xfId="0" applyBorder="1" applyFont="1"/>
    <xf borderId="1" fillId="5" fontId="5" numFmtId="0" xfId="0" applyBorder="1" applyFont="1"/>
    <xf borderId="1" fillId="6" fontId="4" numFmtId="0" xfId="0" applyBorder="1" applyFont="1"/>
    <xf borderId="1" fillId="7" fontId="8" numFmtId="0" xfId="0" applyBorder="1" applyFont="1"/>
    <xf borderId="1" fillId="4" fontId="4" numFmtId="0" xfId="0" applyAlignment="1" applyBorder="1" applyFont="1">
      <alignment horizontal="left"/>
    </xf>
    <xf borderId="0" fillId="0" fontId="4" numFmtId="0" xfId="0" applyFont="1"/>
    <xf borderId="1" fillId="8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2</v>
      </c>
      <c r="B3" s="7" t="s">
        <v>3</v>
      </c>
    </row>
    <row r="4" ht="15.75" customHeight="1">
      <c r="A4" s="8" t="s">
        <v>4</v>
      </c>
      <c r="B4" s="8">
        <f>TotalModelTime</f>
        <v>7.9</v>
      </c>
    </row>
    <row r="5" ht="15.75" customHeight="1">
      <c r="A5" s="8" t="s">
        <v>5</v>
      </c>
      <c r="B5" s="8">
        <f>TotalAnimTime</f>
        <v>5.8</v>
      </c>
    </row>
    <row r="6" ht="15.75" customHeight="1">
      <c r="A6" s="8" t="s">
        <v>6</v>
      </c>
      <c r="B6" s="8">
        <f>TotalScriptTime</f>
        <v>25.1</v>
      </c>
    </row>
    <row r="7" ht="15.75" customHeight="1">
      <c r="A7" s="8" t="s">
        <v>7</v>
      </c>
      <c r="B7" s="8">
        <f>TotalVFXTime</f>
        <v>22.4</v>
      </c>
    </row>
    <row r="8" ht="15.75" customHeight="1">
      <c r="A8" s="8" t="s">
        <v>8</v>
      </c>
      <c r="B8" s="8">
        <f>TotalSFXTime</f>
        <v>26.6</v>
      </c>
    </row>
    <row r="9" ht="15.75" customHeight="1">
      <c r="A9" s="8" t="s">
        <v>9</v>
      </c>
      <c r="B9" s="8">
        <f>TotalUITime</f>
        <v>21.7</v>
      </c>
    </row>
    <row r="10" ht="15.75" customHeight="1">
      <c r="A10" s="9" t="s">
        <v>10</v>
      </c>
      <c r="B10" s="9">
        <f>SUM(B4:B9)</f>
        <v>109.5</v>
      </c>
    </row>
    <row r="11" ht="15.75" customHeight="1">
      <c r="A11" s="10"/>
    </row>
    <row r="12" ht="15.75" customHeight="1">
      <c r="A12" s="11" t="s">
        <v>11</v>
      </c>
      <c r="B12" s="12"/>
    </row>
    <row r="13" ht="17.25" customHeight="1">
      <c r="A13" s="8" t="s">
        <v>12</v>
      </c>
      <c r="B13" s="13"/>
    </row>
    <row r="14" ht="18.75" customHeight="1">
      <c r="A14" s="8" t="s">
        <v>13</v>
      </c>
      <c r="B14" s="13"/>
    </row>
    <row r="15" ht="18.75" customHeight="1">
      <c r="B15" s="14"/>
    </row>
    <row r="16" ht="21.75" customHeight="1">
      <c r="A16" s="11" t="s">
        <v>14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>
      <c r="D22" s="1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4" width="35.43"/>
    <col customWidth="1" min="5" max="5" width="24.43"/>
    <col customWidth="1" min="6" max="6" width="32.14"/>
    <col customWidth="1" min="7" max="7" width="37.86"/>
    <col customWidth="1" min="8" max="8" width="30.57"/>
    <col customWidth="1" min="10" max="10" width="19.57"/>
    <col customWidth="1" min="11" max="11" width="9.57"/>
  </cols>
  <sheetData>
    <row r="1" ht="16.5" customHeight="1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7" t="s">
        <v>23</v>
      </c>
    </row>
    <row r="3" ht="15.75" customHeight="1">
      <c r="A3" s="18" t="s">
        <v>24</v>
      </c>
      <c r="B3" s="18" t="s">
        <v>25</v>
      </c>
      <c r="C3" s="18" t="s">
        <v>26</v>
      </c>
      <c r="D3" s="18"/>
      <c r="E3" s="18">
        <v>0.0</v>
      </c>
      <c r="F3" s="18" t="s">
        <v>27</v>
      </c>
      <c r="G3" s="19">
        <v>0.0</v>
      </c>
      <c r="H3" s="19">
        <f t="shared" ref="H3:H6" si="1">SUM(C3:G3)</f>
        <v>0</v>
      </c>
    </row>
    <row r="4" ht="15.75" customHeight="1">
      <c r="A4" s="18" t="s">
        <v>28</v>
      </c>
      <c r="B4" s="18" t="s">
        <v>25</v>
      </c>
      <c r="C4" s="18" t="s">
        <v>29</v>
      </c>
      <c r="D4" s="19"/>
      <c r="E4" s="18">
        <v>0.0</v>
      </c>
      <c r="F4" s="18" t="s">
        <v>27</v>
      </c>
      <c r="G4" s="19">
        <v>2.0</v>
      </c>
      <c r="H4" s="19">
        <f t="shared" si="1"/>
        <v>2</v>
      </c>
    </row>
    <row r="5" ht="15.75" customHeight="1">
      <c r="A5" s="18" t="s">
        <v>30</v>
      </c>
      <c r="B5" s="18" t="s">
        <v>25</v>
      </c>
      <c r="C5" s="18" t="s">
        <v>31</v>
      </c>
      <c r="D5" s="19"/>
      <c r="E5" s="20">
        <v>0.0</v>
      </c>
      <c r="F5" s="18" t="s">
        <v>27</v>
      </c>
      <c r="G5" s="19">
        <v>1.0</v>
      </c>
      <c r="H5" s="19">
        <f t="shared" si="1"/>
        <v>1</v>
      </c>
    </row>
    <row r="6" ht="15.75" customHeight="1">
      <c r="A6" s="18" t="s">
        <v>32</v>
      </c>
      <c r="B6" s="18" t="s">
        <v>25</v>
      </c>
      <c r="C6" s="18" t="s">
        <v>29</v>
      </c>
      <c r="D6" s="19"/>
      <c r="E6" s="18">
        <v>0.0</v>
      </c>
      <c r="F6" s="18" t="s">
        <v>27</v>
      </c>
      <c r="G6" s="19">
        <v>0.5</v>
      </c>
      <c r="H6" s="19">
        <f t="shared" si="1"/>
        <v>0.5</v>
      </c>
    </row>
    <row r="7" ht="15.75" customHeight="1">
      <c r="A7" s="18"/>
      <c r="B7" s="18"/>
      <c r="C7" s="18"/>
      <c r="D7" s="19"/>
      <c r="E7" s="18">
        <v>0.0</v>
      </c>
      <c r="F7" s="19"/>
      <c r="G7" s="8"/>
      <c r="H7" s="21"/>
    </row>
    <row r="8" ht="15.75" customHeight="1">
      <c r="E8" s="22">
        <v>0.0</v>
      </c>
      <c r="G8" s="8" t="s">
        <v>33</v>
      </c>
      <c r="H8" s="21">
        <f>SUM(H3:H6)</f>
        <v>3.5</v>
      </c>
    </row>
    <row r="9" ht="15.75" customHeight="1">
      <c r="A9" s="23" t="s">
        <v>34</v>
      </c>
      <c r="E9" s="22">
        <v>0.0</v>
      </c>
    </row>
    <row r="10" ht="15.75" customHeight="1">
      <c r="A10" s="18" t="s">
        <v>35</v>
      </c>
      <c r="B10" s="18" t="s">
        <v>25</v>
      </c>
      <c r="C10" s="18" t="s">
        <v>36</v>
      </c>
      <c r="D10" s="18" t="s">
        <v>26</v>
      </c>
      <c r="E10" s="18" t="s">
        <v>37</v>
      </c>
      <c r="F10" s="18" t="s">
        <v>38</v>
      </c>
      <c r="G10" s="19">
        <v>0.2</v>
      </c>
      <c r="H10" s="19">
        <f t="shared" ref="H10:H24" si="2">SUM(C10:G10)</f>
        <v>0.2</v>
      </c>
    </row>
    <row r="11" ht="15.75" customHeight="1">
      <c r="A11" s="18" t="s">
        <v>32</v>
      </c>
      <c r="B11" s="18" t="s">
        <v>25</v>
      </c>
      <c r="C11" s="18" t="s">
        <v>39</v>
      </c>
      <c r="D11" s="18" t="s">
        <v>40</v>
      </c>
      <c r="E11" s="18" t="s">
        <v>41</v>
      </c>
      <c r="F11" s="18" t="s">
        <v>27</v>
      </c>
      <c r="G11" s="19">
        <v>0.2</v>
      </c>
      <c r="H11" s="19">
        <f t="shared" si="2"/>
        <v>0.2</v>
      </c>
    </row>
    <row r="12" ht="15.75" customHeight="1">
      <c r="A12" s="18" t="s">
        <v>42</v>
      </c>
      <c r="B12" s="18" t="s">
        <v>25</v>
      </c>
      <c r="C12" s="18" t="s">
        <v>43</v>
      </c>
      <c r="D12" s="18" t="s">
        <v>44</v>
      </c>
      <c r="E12" s="18" t="s">
        <v>41</v>
      </c>
      <c r="F12" s="18" t="s">
        <v>27</v>
      </c>
      <c r="G12" s="19">
        <v>0.2</v>
      </c>
      <c r="H12" s="19">
        <f t="shared" si="2"/>
        <v>0.2</v>
      </c>
    </row>
    <row r="13" ht="15.75" customHeight="1">
      <c r="A13" s="18" t="s">
        <v>45</v>
      </c>
      <c r="B13" s="18" t="s">
        <v>25</v>
      </c>
      <c r="C13" s="18" t="s">
        <v>46</v>
      </c>
      <c r="D13" s="18" t="s">
        <v>47</v>
      </c>
      <c r="E13" s="18" t="s">
        <v>41</v>
      </c>
      <c r="F13" s="18" t="s">
        <v>27</v>
      </c>
      <c r="G13" s="19">
        <v>0.2</v>
      </c>
      <c r="H13" s="19">
        <f t="shared" si="2"/>
        <v>0.2</v>
      </c>
    </row>
    <row r="14" ht="15.75" customHeight="1">
      <c r="A14" s="18" t="s">
        <v>48</v>
      </c>
      <c r="B14" s="18" t="s">
        <v>25</v>
      </c>
      <c r="C14" s="18" t="s">
        <v>43</v>
      </c>
      <c r="D14" s="18" t="s">
        <v>29</v>
      </c>
      <c r="E14" s="18" t="s">
        <v>41</v>
      </c>
      <c r="F14" s="18" t="s">
        <v>27</v>
      </c>
      <c r="G14" s="19">
        <v>0.2</v>
      </c>
      <c r="H14" s="19">
        <f t="shared" si="2"/>
        <v>0.2</v>
      </c>
    </row>
    <row r="15" ht="15.75" customHeight="1">
      <c r="A15" s="18" t="s">
        <v>49</v>
      </c>
      <c r="B15" s="18" t="s">
        <v>25</v>
      </c>
      <c r="C15" s="18" t="s">
        <v>29</v>
      </c>
      <c r="D15" s="18" t="s">
        <v>31</v>
      </c>
      <c r="E15" s="18" t="s">
        <v>37</v>
      </c>
      <c r="F15" s="18" t="s">
        <v>27</v>
      </c>
      <c r="G15" s="19">
        <v>0.2</v>
      </c>
      <c r="H15" s="19">
        <f t="shared" si="2"/>
        <v>0.2</v>
      </c>
    </row>
    <row r="16" ht="15.75" customHeight="1">
      <c r="A16" s="18" t="s">
        <v>50</v>
      </c>
      <c r="B16" s="18" t="s">
        <v>25</v>
      </c>
      <c r="C16" s="18" t="s">
        <v>41</v>
      </c>
      <c r="D16" s="18" t="s">
        <v>51</v>
      </c>
      <c r="E16" s="18" t="s">
        <v>41</v>
      </c>
      <c r="F16" s="18" t="s">
        <v>27</v>
      </c>
      <c r="G16" s="19">
        <v>0.2</v>
      </c>
      <c r="H16" s="19">
        <f t="shared" si="2"/>
        <v>0.2</v>
      </c>
    </row>
    <row r="17" ht="15.75" customHeight="1">
      <c r="A17" s="18" t="s">
        <v>52</v>
      </c>
      <c r="B17" s="18" t="s">
        <v>25</v>
      </c>
      <c r="C17" s="18" t="s">
        <v>41</v>
      </c>
      <c r="D17" s="18" t="s">
        <v>51</v>
      </c>
      <c r="E17" s="18" t="s">
        <v>41</v>
      </c>
      <c r="F17" s="18" t="s">
        <v>27</v>
      </c>
      <c r="G17" s="19">
        <v>0.2</v>
      </c>
      <c r="H17" s="19">
        <f t="shared" si="2"/>
        <v>0.2</v>
      </c>
    </row>
    <row r="18" ht="15.75" customHeight="1">
      <c r="A18" s="18" t="s">
        <v>53</v>
      </c>
      <c r="B18" s="18" t="s">
        <v>25</v>
      </c>
      <c r="C18" s="18" t="s">
        <v>43</v>
      </c>
      <c r="D18" s="18" t="s">
        <v>54</v>
      </c>
      <c r="E18" s="18" t="s">
        <v>55</v>
      </c>
      <c r="F18" s="18" t="s">
        <v>27</v>
      </c>
      <c r="G18" s="19">
        <v>0.2</v>
      </c>
      <c r="H18" s="19">
        <f t="shared" si="2"/>
        <v>0.2</v>
      </c>
    </row>
    <row r="19" ht="15.75" customHeight="1">
      <c r="A19" s="18"/>
      <c r="B19" s="18" t="s">
        <v>25</v>
      </c>
      <c r="C19" s="18" t="s">
        <v>56</v>
      </c>
      <c r="D19" s="19"/>
      <c r="E19" s="18">
        <v>0.0</v>
      </c>
      <c r="F19" s="19">
        <v>0.2</v>
      </c>
      <c r="G19" s="19">
        <v>0.2</v>
      </c>
      <c r="H19" s="19">
        <f t="shared" si="2"/>
        <v>0.4</v>
      </c>
    </row>
    <row r="20" ht="15.75" customHeight="1">
      <c r="A20" s="18"/>
      <c r="B20" s="18" t="s">
        <v>25</v>
      </c>
      <c r="C20" s="18" t="s">
        <v>56</v>
      </c>
      <c r="D20" s="19"/>
      <c r="E20" s="18">
        <v>0.0</v>
      </c>
      <c r="F20" s="19">
        <v>0.2</v>
      </c>
      <c r="G20" s="19">
        <v>0.2</v>
      </c>
      <c r="H20" s="19">
        <f t="shared" si="2"/>
        <v>0.4</v>
      </c>
    </row>
    <row r="21" ht="15.75" customHeight="1">
      <c r="A21" s="19"/>
      <c r="B21" s="18" t="s">
        <v>25</v>
      </c>
      <c r="C21" s="18" t="s">
        <v>56</v>
      </c>
      <c r="D21" s="19"/>
      <c r="E21" s="18">
        <v>0.0</v>
      </c>
      <c r="F21" s="19">
        <v>0.2</v>
      </c>
      <c r="G21" s="19">
        <v>0.2</v>
      </c>
      <c r="H21" s="19">
        <f t="shared" si="2"/>
        <v>0.4</v>
      </c>
    </row>
    <row r="22" ht="15.75" customHeight="1">
      <c r="A22" s="19"/>
      <c r="B22" s="18" t="s">
        <v>25</v>
      </c>
      <c r="C22" s="18" t="s">
        <v>56</v>
      </c>
      <c r="D22" s="19"/>
      <c r="E22" s="18">
        <v>0.0</v>
      </c>
      <c r="F22" s="19">
        <v>0.2</v>
      </c>
      <c r="G22" s="19">
        <v>0.2</v>
      </c>
      <c r="H22" s="19">
        <f t="shared" si="2"/>
        <v>0.4</v>
      </c>
    </row>
    <row r="23" ht="15.75" customHeight="1">
      <c r="A23" s="19"/>
      <c r="B23" s="18" t="s">
        <v>25</v>
      </c>
      <c r="C23" s="18" t="s">
        <v>56</v>
      </c>
      <c r="D23" s="19"/>
      <c r="E23" s="18">
        <v>0.0</v>
      </c>
      <c r="F23" s="19">
        <v>0.4</v>
      </c>
      <c r="G23" s="19">
        <v>0.2</v>
      </c>
      <c r="H23" s="19">
        <f t="shared" si="2"/>
        <v>0.6</v>
      </c>
    </row>
    <row r="24" ht="15.75" customHeight="1">
      <c r="A24" s="19"/>
      <c r="B24" s="18" t="s">
        <v>25</v>
      </c>
      <c r="C24" s="18" t="s">
        <v>56</v>
      </c>
      <c r="D24" s="19"/>
      <c r="E24" s="18">
        <v>0.0</v>
      </c>
      <c r="F24" s="19">
        <v>0.2</v>
      </c>
      <c r="G24" s="19">
        <v>0.2</v>
      </c>
      <c r="H24" s="19">
        <f t="shared" si="2"/>
        <v>0.4</v>
      </c>
    </row>
    <row r="25" ht="15.75" customHeight="1">
      <c r="G25" s="8" t="s">
        <v>57</v>
      </c>
      <c r="H25" s="21">
        <f>SUM(H10:H24)</f>
        <v>4.4</v>
      </c>
      <c r="J25" s="24"/>
      <c r="K25" s="24"/>
    </row>
    <row r="26" ht="15.75" customHeight="1">
      <c r="A26" s="23" t="s">
        <v>58</v>
      </c>
    </row>
    <row r="27" ht="15.75" customHeight="1">
      <c r="A27" s="18" t="s">
        <v>1</v>
      </c>
      <c r="B27" s="19" t="s">
        <v>25</v>
      </c>
      <c r="C27" s="18" t="s">
        <v>56</v>
      </c>
      <c r="D27" s="18" t="s">
        <v>56</v>
      </c>
      <c r="E27" s="19"/>
      <c r="F27" s="19"/>
      <c r="G27" s="19"/>
      <c r="H27" s="19">
        <f t="shared" ref="H27:H51" si="3">SUM(C27:G27)</f>
        <v>0</v>
      </c>
    </row>
    <row r="28" ht="15.75" customHeight="1">
      <c r="A28" s="18" t="s">
        <v>1</v>
      </c>
      <c r="B28" s="19" t="s">
        <v>25</v>
      </c>
      <c r="C28" s="18" t="s">
        <v>56</v>
      </c>
      <c r="D28" s="18" t="s">
        <v>56</v>
      </c>
      <c r="E28" s="19"/>
      <c r="F28" s="19"/>
      <c r="G28" s="19"/>
      <c r="H28" s="19">
        <f t="shared" si="3"/>
        <v>0</v>
      </c>
    </row>
    <row r="29" ht="15.75" customHeight="1">
      <c r="A29" s="18" t="s">
        <v>1</v>
      </c>
      <c r="B29" s="19" t="s">
        <v>25</v>
      </c>
      <c r="C29" s="18" t="s">
        <v>56</v>
      </c>
      <c r="D29" s="18" t="s">
        <v>56</v>
      </c>
      <c r="E29" s="19"/>
      <c r="F29" s="19"/>
      <c r="G29" s="19"/>
      <c r="H29" s="19">
        <f t="shared" si="3"/>
        <v>0</v>
      </c>
    </row>
    <row r="30" ht="15.75" customHeight="1">
      <c r="A30" s="18" t="s">
        <v>1</v>
      </c>
      <c r="B30" s="19" t="s">
        <v>25</v>
      </c>
      <c r="C30" s="18" t="s">
        <v>56</v>
      </c>
      <c r="D30" s="18" t="s">
        <v>56</v>
      </c>
      <c r="E30" s="19"/>
      <c r="F30" s="19"/>
      <c r="G30" s="19"/>
      <c r="H30" s="19">
        <f t="shared" si="3"/>
        <v>0</v>
      </c>
    </row>
    <row r="31" ht="15.75" customHeight="1">
      <c r="A31" s="18" t="s">
        <v>1</v>
      </c>
      <c r="B31" s="19" t="s">
        <v>25</v>
      </c>
      <c r="C31" s="18" t="s">
        <v>56</v>
      </c>
      <c r="D31" s="18" t="s">
        <v>56</v>
      </c>
      <c r="E31" s="19"/>
      <c r="F31" s="19"/>
      <c r="G31" s="19"/>
      <c r="H31" s="19">
        <f t="shared" si="3"/>
        <v>0</v>
      </c>
    </row>
    <row r="32" ht="15.75" customHeight="1">
      <c r="A32" s="18" t="s">
        <v>1</v>
      </c>
      <c r="B32" s="19" t="s">
        <v>25</v>
      </c>
      <c r="C32" s="18" t="s">
        <v>56</v>
      </c>
      <c r="D32" s="18" t="s">
        <v>56</v>
      </c>
      <c r="E32" s="19"/>
      <c r="F32" s="19"/>
      <c r="G32" s="19"/>
      <c r="H32" s="19">
        <f t="shared" si="3"/>
        <v>0</v>
      </c>
    </row>
    <row r="33" ht="15.75" customHeight="1">
      <c r="A33" s="18" t="s">
        <v>1</v>
      </c>
      <c r="B33" s="19" t="s">
        <v>25</v>
      </c>
      <c r="C33" s="18" t="s">
        <v>56</v>
      </c>
      <c r="D33" s="18" t="s">
        <v>56</v>
      </c>
      <c r="E33" s="19"/>
      <c r="F33" s="19"/>
      <c r="G33" s="19"/>
      <c r="H33" s="19">
        <f t="shared" si="3"/>
        <v>0</v>
      </c>
    </row>
    <row r="34" ht="15.75" customHeight="1">
      <c r="A34" s="18" t="s">
        <v>1</v>
      </c>
      <c r="B34" s="19" t="s">
        <v>25</v>
      </c>
      <c r="C34" s="18" t="s">
        <v>56</v>
      </c>
      <c r="D34" s="18" t="s">
        <v>56</v>
      </c>
      <c r="E34" s="19"/>
      <c r="F34" s="19"/>
      <c r="G34" s="19"/>
      <c r="H34" s="19">
        <f t="shared" si="3"/>
        <v>0</v>
      </c>
    </row>
    <row r="35" ht="15.75" customHeight="1">
      <c r="A35" s="18" t="s">
        <v>1</v>
      </c>
      <c r="B35" s="19" t="s">
        <v>25</v>
      </c>
      <c r="C35" s="18" t="s">
        <v>56</v>
      </c>
      <c r="D35" s="18" t="s">
        <v>56</v>
      </c>
      <c r="E35" s="19"/>
      <c r="F35" s="19"/>
      <c r="G35" s="19"/>
      <c r="H35" s="19">
        <f t="shared" si="3"/>
        <v>0</v>
      </c>
    </row>
    <row r="36" ht="15.75" customHeight="1">
      <c r="A36" s="18" t="s">
        <v>1</v>
      </c>
      <c r="B36" s="19" t="s">
        <v>25</v>
      </c>
      <c r="C36" s="18" t="s">
        <v>56</v>
      </c>
      <c r="D36" s="18" t="s">
        <v>56</v>
      </c>
      <c r="E36" s="19"/>
      <c r="F36" s="19"/>
      <c r="G36" s="19"/>
      <c r="H36" s="19">
        <f t="shared" si="3"/>
        <v>0</v>
      </c>
    </row>
    <row r="37" ht="15.75" customHeight="1">
      <c r="A37" s="19"/>
      <c r="B37" s="19" t="s">
        <v>25</v>
      </c>
      <c r="C37" s="18" t="s">
        <v>56</v>
      </c>
      <c r="D37" s="19"/>
      <c r="E37" s="19"/>
      <c r="F37" s="19"/>
      <c r="G37" s="19"/>
      <c r="H37" s="19">
        <f t="shared" si="3"/>
        <v>0</v>
      </c>
    </row>
    <row r="38" ht="15.75" customHeight="1">
      <c r="A38" s="19"/>
      <c r="B38" s="19" t="s">
        <v>25</v>
      </c>
      <c r="C38" s="18" t="s">
        <v>56</v>
      </c>
      <c r="D38" s="19"/>
      <c r="E38" s="19"/>
      <c r="F38" s="19"/>
      <c r="G38" s="19"/>
      <c r="H38" s="19">
        <f t="shared" si="3"/>
        <v>0</v>
      </c>
    </row>
    <row r="39" ht="15.75" customHeight="1">
      <c r="A39" s="19"/>
      <c r="B39" s="19" t="s">
        <v>25</v>
      </c>
      <c r="C39" s="18" t="s">
        <v>56</v>
      </c>
      <c r="D39" s="19"/>
      <c r="E39" s="19"/>
      <c r="F39" s="19"/>
      <c r="G39" s="19"/>
      <c r="H39" s="19">
        <f t="shared" si="3"/>
        <v>0</v>
      </c>
    </row>
    <row r="40" ht="15.75" customHeight="1">
      <c r="A40" s="19"/>
      <c r="B40" s="19" t="s">
        <v>25</v>
      </c>
      <c r="C40" s="18" t="s">
        <v>56</v>
      </c>
      <c r="D40" s="19"/>
      <c r="E40" s="19"/>
      <c r="F40" s="19"/>
      <c r="G40" s="19"/>
      <c r="H40" s="19">
        <f t="shared" si="3"/>
        <v>0</v>
      </c>
    </row>
    <row r="41" ht="15.75" customHeight="1">
      <c r="A41" s="19"/>
      <c r="B41" s="19" t="s">
        <v>25</v>
      </c>
      <c r="C41" s="18" t="s">
        <v>56</v>
      </c>
      <c r="D41" s="19"/>
      <c r="E41" s="19"/>
      <c r="F41" s="19"/>
      <c r="G41" s="19"/>
      <c r="H41" s="19">
        <f t="shared" si="3"/>
        <v>0</v>
      </c>
    </row>
    <row r="42" ht="15.75" customHeight="1">
      <c r="A42" s="19"/>
      <c r="B42" s="19" t="s">
        <v>25</v>
      </c>
      <c r="C42" s="18" t="s">
        <v>56</v>
      </c>
      <c r="D42" s="19"/>
      <c r="E42" s="19"/>
      <c r="F42" s="19"/>
      <c r="G42" s="19"/>
      <c r="H42" s="19">
        <f t="shared" si="3"/>
        <v>0</v>
      </c>
    </row>
    <row r="43" ht="15.75" customHeight="1">
      <c r="A43" s="19"/>
      <c r="B43" s="19" t="s">
        <v>25</v>
      </c>
      <c r="C43" s="18" t="s">
        <v>56</v>
      </c>
      <c r="D43" s="19"/>
      <c r="E43" s="19"/>
      <c r="F43" s="19"/>
      <c r="G43" s="19"/>
      <c r="H43" s="19">
        <f t="shared" si="3"/>
        <v>0</v>
      </c>
    </row>
    <row r="44" ht="15.75" customHeight="1">
      <c r="A44" s="19"/>
      <c r="B44" s="19" t="s">
        <v>25</v>
      </c>
      <c r="C44" s="18" t="s">
        <v>56</v>
      </c>
      <c r="D44" s="19"/>
      <c r="E44" s="19"/>
      <c r="F44" s="19"/>
      <c r="G44" s="19"/>
      <c r="H44" s="19">
        <f t="shared" si="3"/>
        <v>0</v>
      </c>
    </row>
    <row r="45" ht="15.75" customHeight="1">
      <c r="A45" s="19"/>
      <c r="B45" s="19" t="s">
        <v>25</v>
      </c>
      <c r="C45" s="18" t="s">
        <v>56</v>
      </c>
      <c r="D45" s="19"/>
      <c r="E45" s="19"/>
      <c r="F45" s="19"/>
      <c r="G45" s="19"/>
      <c r="H45" s="19">
        <f t="shared" si="3"/>
        <v>0</v>
      </c>
    </row>
    <row r="46" ht="15.75" customHeight="1">
      <c r="A46" s="19"/>
      <c r="B46" s="19" t="s">
        <v>25</v>
      </c>
      <c r="C46" s="18" t="s">
        <v>56</v>
      </c>
      <c r="D46" s="19"/>
      <c r="E46" s="19"/>
      <c r="F46" s="19"/>
      <c r="G46" s="19"/>
      <c r="H46" s="19">
        <f t="shared" si="3"/>
        <v>0</v>
      </c>
    </row>
    <row r="47" ht="15.75" customHeight="1">
      <c r="A47" s="19"/>
      <c r="B47" s="19" t="s">
        <v>25</v>
      </c>
      <c r="C47" s="18" t="s">
        <v>56</v>
      </c>
      <c r="D47" s="19"/>
      <c r="E47" s="19"/>
      <c r="F47" s="19"/>
      <c r="G47" s="19"/>
      <c r="H47" s="19">
        <f t="shared" si="3"/>
        <v>0</v>
      </c>
    </row>
    <row r="48" ht="15.75" customHeight="1">
      <c r="A48" s="19"/>
      <c r="B48" s="19" t="s">
        <v>25</v>
      </c>
      <c r="C48" s="18" t="s">
        <v>56</v>
      </c>
      <c r="D48" s="19"/>
      <c r="E48" s="19"/>
      <c r="F48" s="19"/>
      <c r="G48" s="19"/>
      <c r="H48" s="19">
        <f t="shared" si="3"/>
        <v>0</v>
      </c>
    </row>
    <row r="49" ht="15.75" customHeight="1">
      <c r="A49" s="19"/>
      <c r="B49" s="19" t="s">
        <v>25</v>
      </c>
      <c r="C49" s="18" t="s">
        <v>56</v>
      </c>
      <c r="D49" s="19"/>
      <c r="E49" s="19"/>
      <c r="F49" s="19"/>
      <c r="G49" s="19"/>
      <c r="H49" s="19">
        <f t="shared" si="3"/>
        <v>0</v>
      </c>
    </row>
    <row r="50" ht="15.75" customHeight="1">
      <c r="A50" s="19"/>
      <c r="B50" s="19" t="s">
        <v>25</v>
      </c>
      <c r="C50" s="18" t="s">
        <v>56</v>
      </c>
      <c r="D50" s="19"/>
      <c r="E50" s="19"/>
      <c r="F50" s="19"/>
      <c r="G50" s="19"/>
      <c r="H50" s="19">
        <f t="shared" si="3"/>
        <v>0</v>
      </c>
    </row>
    <row r="51" ht="15.75" customHeight="1">
      <c r="A51" s="19"/>
      <c r="B51" s="19" t="s">
        <v>25</v>
      </c>
      <c r="C51" s="18" t="s">
        <v>56</v>
      </c>
      <c r="D51" s="19"/>
      <c r="E51" s="19"/>
      <c r="F51" s="19"/>
      <c r="G51" s="19"/>
      <c r="H51" s="19">
        <f t="shared" si="3"/>
        <v>0</v>
      </c>
    </row>
    <row r="52" ht="17.25" customHeight="1">
      <c r="G52" s="8" t="s">
        <v>59</v>
      </c>
      <c r="H52" s="21">
        <f>SUM(H27:H51)</f>
        <v>0</v>
      </c>
      <c r="J52" s="24"/>
      <c r="K52" s="24"/>
    </row>
    <row r="53" ht="15.75" customHeight="1">
      <c r="G53" s="25" t="s">
        <v>4</v>
      </c>
      <c r="H53" s="26">
        <f>SUM(H8, H25, H52)</f>
        <v>7.9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24.43"/>
    <col customWidth="1" min="5" max="5" width="32.14"/>
    <col customWidth="1" min="6" max="6" width="29.57"/>
    <col customWidth="1" min="7" max="7" width="37.86"/>
    <col customWidth="1" min="8" max="8" width="30.57"/>
  </cols>
  <sheetData>
    <row r="1" ht="16.5" customHeight="1">
      <c r="A1" s="16" t="s">
        <v>60</v>
      </c>
      <c r="B1" s="16" t="s">
        <v>16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21</v>
      </c>
      <c r="H1" s="16" t="s">
        <v>65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7" t="s">
        <v>66</v>
      </c>
    </row>
    <row r="3" ht="15.75" customHeight="1">
      <c r="A3" s="19" t="s">
        <v>67</v>
      </c>
      <c r="B3" s="19" t="s">
        <v>68</v>
      </c>
      <c r="C3" s="19">
        <v>3.0</v>
      </c>
      <c r="D3" s="19">
        <v>1.0</v>
      </c>
      <c r="E3" s="19">
        <v>0.5</v>
      </c>
      <c r="F3" s="19">
        <v>0.3</v>
      </c>
      <c r="G3" s="19">
        <v>1.0</v>
      </c>
      <c r="H3" s="19">
        <f>SUM(C3:G3)</f>
        <v>5.8</v>
      </c>
    </row>
    <row r="4" ht="15.75" customHeight="1">
      <c r="G4" s="8" t="s">
        <v>69</v>
      </c>
      <c r="H4" s="21">
        <f>SUM(H3)</f>
        <v>5.8</v>
      </c>
    </row>
    <row r="5" ht="15.75" customHeight="1">
      <c r="G5" s="25" t="s">
        <v>70</v>
      </c>
      <c r="H5" s="26">
        <f>H4</f>
        <v>5.8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71</v>
      </c>
      <c r="B1" s="16" t="s">
        <v>16</v>
      </c>
      <c r="C1" s="16" t="s">
        <v>72</v>
      </c>
      <c r="D1" s="16" t="s">
        <v>63</v>
      </c>
      <c r="E1" s="16" t="s">
        <v>64</v>
      </c>
      <c r="F1" s="16" t="s">
        <v>21</v>
      </c>
      <c r="G1" s="16" t="s">
        <v>73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74</v>
      </c>
    </row>
    <row r="3" ht="17.25" customHeight="1">
      <c r="A3" s="19" t="s">
        <v>75</v>
      </c>
      <c r="B3" s="19" t="s">
        <v>76</v>
      </c>
      <c r="C3" s="19">
        <v>2.0</v>
      </c>
      <c r="D3" s="19">
        <v>0.5</v>
      </c>
      <c r="E3" s="19">
        <v>0.5</v>
      </c>
      <c r="F3" s="19">
        <v>1.0</v>
      </c>
      <c r="G3" s="19">
        <f t="shared" ref="G3:G5" si="1">SUM(C3:F3)</f>
        <v>4</v>
      </c>
    </row>
    <row r="4" ht="15.75" customHeight="1">
      <c r="A4" s="19" t="s">
        <v>77</v>
      </c>
      <c r="B4" s="19" t="s">
        <v>25</v>
      </c>
      <c r="C4" s="19">
        <v>1.0</v>
      </c>
      <c r="D4" s="19">
        <v>0.3</v>
      </c>
      <c r="E4" s="19">
        <v>0.2</v>
      </c>
      <c r="F4" s="19">
        <v>1.0</v>
      </c>
      <c r="G4" s="28">
        <f t="shared" si="1"/>
        <v>2.5</v>
      </c>
    </row>
    <row r="5" ht="16.5" customHeight="1">
      <c r="A5" s="19" t="s">
        <v>78</v>
      </c>
      <c r="B5" s="19" t="s">
        <v>25</v>
      </c>
      <c r="C5" s="19">
        <v>1.0</v>
      </c>
      <c r="D5" s="19">
        <v>0.3</v>
      </c>
      <c r="E5" s="19">
        <v>0.2</v>
      </c>
      <c r="F5" s="19">
        <v>2.0</v>
      </c>
      <c r="G5" s="19">
        <f t="shared" si="1"/>
        <v>3.5</v>
      </c>
    </row>
    <row r="6" ht="17.25" customHeight="1">
      <c r="F6" s="29" t="s">
        <v>79</v>
      </c>
      <c r="G6" s="21">
        <f>SUM(G2:G5)</f>
        <v>10</v>
      </c>
    </row>
    <row r="7" ht="15.75" customHeight="1">
      <c r="A7" s="17" t="s">
        <v>80</v>
      </c>
    </row>
    <row r="8" ht="15.75" customHeight="1">
      <c r="A8" s="19" t="s">
        <v>81</v>
      </c>
      <c r="B8" s="19" t="s">
        <v>25</v>
      </c>
      <c r="C8" s="19">
        <v>1.0</v>
      </c>
      <c r="D8" s="19">
        <v>0.3</v>
      </c>
      <c r="E8" s="19">
        <v>0.2</v>
      </c>
      <c r="F8" s="19">
        <v>0.5</v>
      </c>
      <c r="G8" s="19">
        <f t="shared" ref="G8:G10" si="2">SUM(C8:F8)</f>
        <v>2</v>
      </c>
    </row>
    <row r="9" ht="15.75" customHeight="1">
      <c r="A9" s="19" t="s">
        <v>82</v>
      </c>
      <c r="B9" s="19" t="s">
        <v>25</v>
      </c>
      <c r="C9" s="19">
        <v>1.0</v>
      </c>
      <c r="D9" s="19">
        <v>0.2</v>
      </c>
      <c r="E9" s="19">
        <v>0.1</v>
      </c>
      <c r="F9" s="19">
        <v>0.5</v>
      </c>
      <c r="G9" s="19">
        <f t="shared" si="2"/>
        <v>1.8</v>
      </c>
    </row>
    <row r="10" ht="15.75" customHeight="1">
      <c r="A10" s="19" t="s">
        <v>83</v>
      </c>
      <c r="B10" s="19" t="s">
        <v>76</v>
      </c>
      <c r="C10" s="19">
        <v>2.0</v>
      </c>
      <c r="D10" s="19">
        <v>0.5</v>
      </c>
      <c r="E10" s="19">
        <v>0.5</v>
      </c>
      <c r="F10" s="19">
        <v>1.0</v>
      </c>
      <c r="G10" s="19">
        <f t="shared" si="2"/>
        <v>4</v>
      </c>
    </row>
    <row r="11" ht="15.75" customHeight="1">
      <c r="F11" s="8" t="s">
        <v>84</v>
      </c>
      <c r="G11" s="21">
        <f>SUM(G8:G10)</f>
        <v>7.8</v>
      </c>
    </row>
    <row r="12" ht="15.75" customHeight="1">
      <c r="A12" s="27" t="s">
        <v>85</v>
      </c>
    </row>
    <row r="13" ht="15.75" customHeight="1">
      <c r="A13" s="24" t="s">
        <v>86</v>
      </c>
      <c r="B13" s="24" t="s">
        <v>25</v>
      </c>
      <c r="C13" s="24">
        <v>1.0</v>
      </c>
      <c r="D13" s="24">
        <v>0.2</v>
      </c>
      <c r="E13" s="24">
        <v>0.2</v>
      </c>
      <c r="F13" s="24">
        <v>1.0</v>
      </c>
      <c r="G13" s="24">
        <f t="shared" ref="G13:G14" si="3">SUM(C13:F13)</f>
        <v>2.4</v>
      </c>
    </row>
    <row r="14" ht="18.0" customHeight="1">
      <c r="A14" s="24" t="s">
        <v>87</v>
      </c>
      <c r="B14" s="24" t="s">
        <v>88</v>
      </c>
      <c r="C14" s="24">
        <v>2.0</v>
      </c>
      <c r="D14" s="24">
        <v>0.4</v>
      </c>
      <c r="E14" s="24">
        <v>0.5</v>
      </c>
      <c r="F14" s="24">
        <v>2.0</v>
      </c>
      <c r="G14" s="24">
        <f t="shared" si="3"/>
        <v>4.9</v>
      </c>
    </row>
    <row r="15" ht="15.75" customHeight="1">
      <c r="F15" s="8" t="s">
        <v>89</v>
      </c>
      <c r="G15" s="21">
        <f>SUM(G13:G14)</f>
        <v>7.3</v>
      </c>
    </row>
    <row r="16" ht="15.75" customHeight="1">
      <c r="F16" s="25" t="s">
        <v>90</v>
      </c>
      <c r="G16" s="26">
        <f>SUM(G6, G11, G15)</f>
        <v>25.1</v>
      </c>
    </row>
    <row r="17" ht="15.75" customHeight="1"/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0" customHeight="1">
      <c r="F28" s="30"/>
    </row>
    <row r="29" ht="15.75" customHeight="1">
      <c r="F29" s="30"/>
    </row>
    <row r="30" ht="15.75" customHeight="1">
      <c r="A30" s="30"/>
      <c r="F30" s="30"/>
    </row>
    <row r="31" ht="15.75" customHeight="1">
      <c r="F31" s="30"/>
    </row>
    <row r="32" ht="15.75" customHeight="1">
      <c r="F32" s="30"/>
    </row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91</v>
      </c>
      <c r="B1" s="16" t="s">
        <v>16</v>
      </c>
      <c r="C1" s="16" t="s">
        <v>92</v>
      </c>
      <c r="D1" s="16" t="s">
        <v>93</v>
      </c>
      <c r="E1" s="16" t="s">
        <v>64</v>
      </c>
      <c r="F1" s="16" t="s">
        <v>21</v>
      </c>
      <c r="G1" s="16" t="s">
        <v>94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95</v>
      </c>
    </row>
    <row r="3" ht="17.25" customHeight="1">
      <c r="A3" s="19" t="s">
        <v>96</v>
      </c>
      <c r="B3" s="19" t="s">
        <v>88</v>
      </c>
      <c r="C3" s="19">
        <v>0.3</v>
      </c>
      <c r="D3" s="19">
        <v>1.5</v>
      </c>
      <c r="E3" s="19">
        <v>0.3</v>
      </c>
      <c r="F3" s="19">
        <v>1.0</v>
      </c>
      <c r="G3" s="19">
        <f t="shared" ref="G3:G5" si="1">SUM(C3:F3)</f>
        <v>3.1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75" customHeight="1">
      <c r="A4" s="19" t="s">
        <v>97</v>
      </c>
      <c r="B4" s="19" t="s">
        <v>25</v>
      </c>
      <c r="C4" s="19">
        <v>0.3</v>
      </c>
      <c r="D4" s="19">
        <v>1.0</v>
      </c>
      <c r="E4" s="19">
        <v>0.2</v>
      </c>
      <c r="F4" s="19">
        <v>1.0</v>
      </c>
      <c r="G4" s="28">
        <f t="shared" si="1"/>
        <v>2.5</v>
      </c>
    </row>
    <row r="5" ht="16.5" customHeight="1">
      <c r="A5" s="19" t="s">
        <v>98</v>
      </c>
      <c r="B5" s="19" t="s">
        <v>88</v>
      </c>
      <c r="C5" s="19">
        <v>0.3</v>
      </c>
      <c r="D5" s="19">
        <v>1.0</v>
      </c>
      <c r="E5" s="19">
        <v>0.3</v>
      </c>
      <c r="F5" s="19">
        <v>1.0</v>
      </c>
      <c r="G5" s="19">
        <f t="shared" si="1"/>
        <v>2.6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5.75" customHeight="1">
      <c r="F6" s="29" t="s">
        <v>99</v>
      </c>
      <c r="G6" s="21">
        <f>SUM(G2:G5)</f>
        <v>8.2</v>
      </c>
    </row>
    <row r="7" ht="15.75" customHeight="1">
      <c r="A7" s="17" t="s">
        <v>100</v>
      </c>
    </row>
    <row r="8" ht="15.75" customHeight="1">
      <c r="A8" s="19" t="s">
        <v>101</v>
      </c>
      <c r="B8" s="19" t="s">
        <v>68</v>
      </c>
      <c r="C8" s="19">
        <v>2.0</v>
      </c>
      <c r="D8" s="19">
        <v>2.0</v>
      </c>
      <c r="E8" s="19">
        <v>0.4</v>
      </c>
      <c r="F8" s="19">
        <v>1.0</v>
      </c>
      <c r="G8" s="19">
        <f>SUM(C8:F8)</f>
        <v>5.4</v>
      </c>
    </row>
    <row r="9" ht="15.75" customHeight="1">
      <c r="F9" s="8" t="s">
        <v>102</v>
      </c>
      <c r="G9" s="21">
        <f>SUM(G8)</f>
        <v>5.4</v>
      </c>
    </row>
    <row r="10" ht="15.75" customHeight="1">
      <c r="A10" s="17" t="s">
        <v>103</v>
      </c>
    </row>
    <row r="11" ht="17.25" customHeight="1">
      <c r="A11" s="24" t="s">
        <v>104</v>
      </c>
      <c r="B11" s="24" t="s">
        <v>105</v>
      </c>
      <c r="C11" s="24">
        <v>1.0</v>
      </c>
      <c r="D11" s="24">
        <v>1.0</v>
      </c>
      <c r="E11" s="24">
        <v>0.5</v>
      </c>
      <c r="F11" s="24">
        <v>0.5</v>
      </c>
      <c r="G11" s="24">
        <f t="shared" ref="G11:G13" si="2">SUM(C11:F11)</f>
        <v>3</v>
      </c>
    </row>
    <row r="12" ht="17.25" customHeight="1">
      <c r="A12" s="24" t="s">
        <v>106</v>
      </c>
      <c r="B12" s="24" t="s">
        <v>105</v>
      </c>
      <c r="C12" s="24">
        <v>1.0</v>
      </c>
      <c r="D12" s="24">
        <v>1.0</v>
      </c>
      <c r="E12" s="24">
        <v>0.5</v>
      </c>
      <c r="F12" s="24">
        <v>0.5</v>
      </c>
      <c r="G12" s="24">
        <f t="shared" si="2"/>
        <v>3</v>
      </c>
    </row>
    <row r="13" ht="16.5" customHeight="1">
      <c r="A13" s="19" t="s">
        <v>107</v>
      </c>
      <c r="B13" s="19" t="s">
        <v>105</v>
      </c>
      <c r="C13" s="19">
        <v>1.0</v>
      </c>
      <c r="D13" s="19">
        <v>1.0</v>
      </c>
      <c r="E13" s="19">
        <v>0.3</v>
      </c>
      <c r="F13" s="19">
        <v>0.5</v>
      </c>
      <c r="G13" s="19">
        <f t="shared" si="2"/>
        <v>2.8</v>
      </c>
    </row>
    <row r="14" ht="15.75" customHeight="1">
      <c r="F14" s="8" t="s">
        <v>108</v>
      </c>
      <c r="G14" s="21">
        <f>SUM(G11:G13)</f>
        <v>8.8</v>
      </c>
    </row>
    <row r="15" ht="15.75" customHeight="1">
      <c r="F15" s="25" t="s">
        <v>7</v>
      </c>
      <c r="G15" s="26">
        <f>SUM(G6, G9, G14)</f>
        <v>22.4</v>
      </c>
    </row>
    <row r="16" ht="15.75" customHeight="1"/>
    <row r="17" ht="15.75" customHeight="1">
      <c r="F17" s="30"/>
    </row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0" customHeight="1">
      <c r="F28" s="30"/>
    </row>
    <row r="29" ht="15.75" customHeight="1">
      <c r="F29" s="30"/>
    </row>
    <row r="30" ht="15.75" customHeight="1">
      <c r="A30" s="30"/>
      <c r="F30" s="30"/>
    </row>
    <row r="31" ht="15.75" customHeight="1">
      <c r="F31" s="30"/>
    </row>
    <row r="32" ht="15.75" customHeight="1"/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109</v>
      </c>
      <c r="B1" s="16" t="s">
        <v>16</v>
      </c>
      <c r="C1" s="16" t="s">
        <v>110</v>
      </c>
      <c r="D1" s="16" t="s">
        <v>93</v>
      </c>
      <c r="E1" s="16" t="s">
        <v>64</v>
      </c>
      <c r="F1" s="16" t="s">
        <v>21</v>
      </c>
      <c r="G1" s="16" t="s">
        <v>111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74</v>
      </c>
    </row>
    <row r="3" ht="17.25" customHeight="1">
      <c r="A3" s="19" t="s">
        <v>112</v>
      </c>
      <c r="B3" s="19" t="s">
        <v>25</v>
      </c>
      <c r="C3" s="19">
        <v>0.3</v>
      </c>
      <c r="D3" s="19">
        <v>1.0</v>
      </c>
      <c r="E3" s="19">
        <v>0.2</v>
      </c>
      <c r="F3" s="19">
        <v>0.5</v>
      </c>
      <c r="G3" s="19">
        <f t="shared" ref="G3:G7" si="1">SUM(C3:F3)</f>
        <v>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75" customHeight="1">
      <c r="A4" s="19" t="s">
        <v>113</v>
      </c>
      <c r="B4" s="19" t="s">
        <v>25</v>
      </c>
      <c r="C4" s="19">
        <v>0.3</v>
      </c>
      <c r="D4" s="19">
        <v>1.0</v>
      </c>
      <c r="E4" s="19">
        <v>0.2</v>
      </c>
      <c r="F4" s="19">
        <v>0.5</v>
      </c>
      <c r="G4" s="28">
        <f t="shared" si="1"/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5.75" customHeight="1">
      <c r="A5" s="19" t="s">
        <v>114</v>
      </c>
      <c r="B5" s="19" t="s">
        <v>25</v>
      </c>
      <c r="C5" s="19">
        <v>0.3</v>
      </c>
      <c r="D5" s="19">
        <v>1.0</v>
      </c>
      <c r="E5" s="19">
        <v>0.2</v>
      </c>
      <c r="F5" s="19">
        <v>0.5</v>
      </c>
      <c r="G5" s="28">
        <f t="shared" si="1"/>
        <v>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6.5" customHeight="1">
      <c r="A6" s="19" t="s">
        <v>115</v>
      </c>
      <c r="B6" s="19" t="s">
        <v>25</v>
      </c>
      <c r="C6" s="19">
        <v>0.3</v>
      </c>
      <c r="D6" s="19">
        <v>1.0</v>
      </c>
      <c r="E6" s="19">
        <v>0.2</v>
      </c>
      <c r="F6" s="19">
        <v>0.5</v>
      </c>
      <c r="G6" s="19">
        <f t="shared" si="1"/>
        <v>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5.75" customHeight="1">
      <c r="A7" s="19" t="s">
        <v>98</v>
      </c>
      <c r="B7" s="19" t="s">
        <v>76</v>
      </c>
      <c r="C7" s="19">
        <v>1.0</v>
      </c>
      <c r="D7" s="19">
        <v>1.0</v>
      </c>
      <c r="E7" s="19">
        <v>0.2</v>
      </c>
      <c r="F7" s="19">
        <v>1.0</v>
      </c>
      <c r="G7" s="19">
        <f t="shared" si="1"/>
        <v>3.2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5.75" customHeight="1">
      <c r="F8" s="29" t="s">
        <v>116</v>
      </c>
      <c r="G8" s="21">
        <f>SUM(G3:G7)</f>
        <v>11.2</v>
      </c>
    </row>
    <row r="9" ht="15.75" customHeight="1">
      <c r="A9" s="17" t="s">
        <v>100</v>
      </c>
    </row>
    <row r="10" ht="17.25" customHeight="1">
      <c r="A10" s="24" t="s">
        <v>117</v>
      </c>
      <c r="B10" s="24" t="s">
        <v>68</v>
      </c>
      <c r="C10" s="24">
        <v>2.0</v>
      </c>
      <c r="D10" s="24">
        <v>1.0</v>
      </c>
      <c r="E10" s="24">
        <v>0.5</v>
      </c>
      <c r="F10" s="24">
        <v>1.0</v>
      </c>
      <c r="G10" s="24">
        <f t="shared" ref="G10:G11" si="2">SUM(C10:F10)</f>
        <v>4.5</v>
      </c>
    </row>
    <row r="11" ht="18.0" customHeight="1">
      <c r="A11" s="24" t="s">
        <v>118</v>
      </c>
      <c r="B11" s="24" t="s">
        <v>76</v>
      </c>
      <c r="C11" s="24">
        <v>0.5</v>
      </c>
      <c r="D11" s="24">
        <v>2.0</v>
      </c>
      <c r="E11" s="24">
        <v>0.5</v>
      </c>
      <c r="F11" s="24">
        <v>1.0</v>
      </c>
      <c r="G11" s="24">
        <f t="shared" si="2"/>
        <v>4</v>
      </c>
    </row>
    <row r="12" ht="17.25" customHeight="1">
      <c r="F12" s="8" t="s">
        <v>119</v>
      </c>
      <c r="G12" s="21">
        <f>SUM(G10:G11)</f>
        <v>8.5</v>
      </c>
    </row>
    <row r="13" ht="17.25" customHeight="1">
      <c r="A13" s="17" t="s">
        <v>103</v>
      </c>
    </row>
    <row r="14" ht="16.5" customHeight="1">
      <c r="A14" s="24" t="s">
        <v>104</v>
      </c>
      <c r="B14" s="24" t="s">
        <v>105</v>
      </c>
      <c r="C14" s="24">
        <v>0.5</v>
      </c>
      <c r="D14" s="24">
        <v>1.0</v>
      </c>
      <c r="E14" s="24">
        <v>0.3</v>
      </c>
      <c r="F14" s="24">
        <v>0.5</v>
      </c>
      <c r="G14" s="24">
        <f t="shared" ref="G14:G16" si="3">SUM(C14:F14)</f>
        <v>2.3</v>
      </c>
    </row>
    <row r="15" ht="18.0" customHeight="1">
      <c r="A15" s="24" t="s">
        <v>106</v>
      </c>
      <c r="B15" s="24" t="s">
        <v>105</v>
      </c>
      <c r="C15" s="24">
        <v>0.5</v>
      </c>
      <c r="D15" s="24">
        <v>1.0</v>
      </c>
      <c r="E15" s="24">
        <v>0.3</v>
      </c>
      <c r="F15" s="24">
        <v>0.5</v>
      </c>
      <c r="G15" s="24">
        <f t="shared" si="3"/>
        <v>2.3</v>
      </c>
    </row>
    <row r="16" ht="18.0" customHeight="1">
      <c r="A16" s="19" t="s">
        <v>107</v>
      </c>
      <c r="B16" s="19" t="s">
        <v>105</v>
      </c>
      <c r="C16" s="19">
        <v>0.5</v>
      </c>
      <c r="D16" s="19">
        <v>1.0</v>
      </c>
      <c r="E16" s="19">
        <v>0.3</v>
      </c>
      <c r="F16" s="19">
        <v>0.5</v>
      </c>
      <c r="G16" s="19">
        <f t="shared" si="3"/>
        <v>2.3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5.75" customHeight="1">
      <c r="F17" s="8" t="s">
        <v>120</v>
      </c>
      <c r="G17" s="21">
        <f>SUM(G14:G16)</f>
        <v>6.9</v>
      </c>
    </row>
    <row r="18" ht="15.75" customHeight="1">
      <c r="F18" s="25" t="s">
        <v>8</v>
      </c>
      <c r="G18" s="26">
        <f>SUM(G8, G12, G17)</f>
        <v>26.6</v>
      </c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75" customHeight="1">
      <c r="F24" s="30"/>
    </row>
    <row r="25" ht="15.75" customHeight="1">
      <c r="F25" s="30"/>
    </row>
    <row r="26" ht="15.75" customHeight="1">
      <c r="F26" s="30"/>
    </row>
    <row r="27" ht="15.75" customHeight="1">
      <c r="F27" s="30"/>
    </row>
    <row r="28" ht="15.75" customHeight="1">
      <c r="F28" s="30"/>
    </row>
    <row r="29" ht="15.0" customHeight="1">
      <c r="F29" s="30"/>
    </row>
    <row r="30" ht="15.75" customHeight="1">
      <c r="F30" s="30"/>
    </row>
    <row r="31" ht="15.75" customHeight="1">
      <c r="A31" s="30"/>
      <c r="F31" s="30"/>
    </row>
    <row r="32" ht="15.75" customHeight="1">
      <c r="F32" s="30"/>
    </row>
    <row r="33" ht="15.75" customHeight="1"/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>
      <c r="F64" s="30"/>
    </row>
    <row r="65" ht="15.75" customHeight="1">
      <c r="F65" s="30"/>
    </row>
    <row r="66" ht="15.75" customHeight="1">
      <c r="F66" s="30"/>
    </row>
    <row r="67" ht="15.75" customHeight="1">
      <c r="F67" s="30"/>
    </row>
    <row r="68" ht="15.75" customHeight="1">
      <c r="F68" s="30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6" t="s">
        <v>121</v>
      </c>
      <c r="B1" s="16" t="s">
        <v>16</v>
      </c>
      <c r="C1" s="16" t="s">
        <v>122</v>
      </c>
      <c r="D1" s="16" t="s">
        <v>93</v>
      </c>
      <c r="E1" s="16" t="s">
        <v>64</v>
      </c>
      <c r="F1" s="16" t="s">
        <v>21</v>
      </c>
      <c r="G1" s="16" t="s">
        <v>123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7" t="s">
        <v>95</v>
      </c>
    </row>
    <row r="3" ht="17.25" customHeight="1">
      <c r="A3" s="19" t="s">
        <v>124</v>
      </c>
      <c r="B3" s="19" t="s">
        <v>76</v>
      </c>
      <c r="C3" s="19">
        <v>2.0</v>
      </c>
      <c r="D3" s="19">
        <v>2.0</v>
      </c>
      <c r="E3" s="19">
        <v>0.2</v>
      </c>
      <c r="F3" s="19">
        <v>0.5</v>
      </c>
      <c r="G3" s="19">
        <f t="shared" ref="G3:G5" si="1">SUM(C3:F3)</f>
        <v>4.7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7.25" customHeight="1">
      <c r="A4" s="24" t="s">
        <v>125</v>
      </c>
      <c r="B4" s="24" t="s">
        <v>25</v>
      </c>
      <c r="C4" s="24">
        <v>1.0</v>
      </c>
      <c r="D4" s="24">
        <v>1.0</v>
      </c>
      <c r="E4" s="24">
        <v>0.2</v>
      </c>
      <c r="F4" s="24">
        <v>0.5</v>
      </c>
      <c r="G4" s="31">
        <f t="shared" si="1"/>
        <v>2.7</v>
      </c>
    </row>
    <row r="5" ht="17.25" customHeight="1">
      <c r="A5" s="24" t="s">
        <v>126</v>
      </c>
      <c r="B5" s="24" t="s">
        <v>25</v>
      </c>
      <c r="C5" s="24">
        <v>0.3</v>
      </c>
      <c r="D5" s="24">
        <v>2.0</v>
      </c>
      <c r="E5" s="24">
        <v>0.2</v>
      </c>
      <c r="F5" s="24">
        <v>1.0</v>
      </c>
      <c r="G5" s="31">
        <f t="shared" si="1"/>
        <v>3.5</v>
      </c>
    </row>
    <row r="6" ht="15.75" customHeight="1">
      <c r="F6" s="29" t="s">
        <v>127</v>
      </c>
      <c r="G6" s="21">
        <f>SUM(G3:G5)</f>
        <v>10.9</v>
      </c>
    </row>
    <row r="7" ht="15.75" customHeight="1">
      <c r="A7" s="17" t="s">
        <v>128</v>
      </c>
    </row>
    <row r="8" ht="17.25" customHeight="1">
      <c r="A8" s="24" t="s">
        <v>129</v>
      </c>
      <c r="B8" s="24" t="s">
        <v>68</v>
      </c>
      <c r="C8" s="24">
        <v>2.0</v>
      </c>
      <c r="D8" s="24">
        <v>1.0</v>
      </c>
      <c r="E8" s="24">
        <v>0.5</v>
      </c>
      <c r="F8" s="24">
        <v>1.0</v>
      </c>
      <c r="G8" s="24">
        <f>SUM(C8:F8)</f>
        <v>4.5</v>
      </c>
    </row>
    <row r="9" ht="17.25" customHeight="1">
      <c r="F9" s="8" t="s">
        <v>130</v>
      </c>
      <c r="G9" s="21">
        <f>SUM(G8)</f>
        <v>4.5</v>
      </c>
    </row>
    <row r="10" ht="17.25" customHeight="1">
      <c r="A10" s="17" t="s">
        <v>131</v>
      </c>
    </row>
    <row r="11" ht="16.5" customHeight="1">
      <c r="A11" s="24" t="s">
        <v>132</v>
      </c>
      <c r="B11" s="24" t="s">
        <v>68</v>
      </c>
      <c r="C11" s="24">
        <v>3.0</v>
      </c>
      <c r="D11" s="24">
        <v>2.0</v>
      </c>
      <c r="E11" s="24">
        <v>0.3</v>
      </c>
      <c r="F11" s="24">
        <v>1.0</v>
      </c>
      <c r="G11" s="24">
        <f>SUM(C11:F11)</f>
        <v>6.3</v>
      </c>
    </row>
    <row r="12" ht="15.75" customHeight="1">
      <c r="F12" s="8" t="s">
        <v>133</v>
      </c>
      <c r="G12" s="21">
        <f>SUM(G11)</f>
        <v>6.3</v>
      </c>
    </row>
    <row r="13" ht="15.75" customHeight="1">
      <c r="F13" s="25" t="s">
        <v>9</v>
      </c>
      <c r="G13" s="26">
        <f>SUM(G6, G9, G12)</f>
        <v>21.7</v>
      </c>
    </row>
    <row r="14" ht="15.75" customHeight="1">
      <c r="F14" s="30"/>
    </row>
    <row r="15" ht="15.75" customHeight="1">
      <c r="F15" s="30"/>
    </row>
    <row r="16" ht="15.75" customHeight="1">
      <c r="F16" s="30"/>
    </row>
    <row r="17" ht="15.75" customHeight="1">
      <c r="F17" s="30"/>
    </row>
    <row r="18" ht="15.75" customHeight="1">
      <c r="F18" s="30"/>
    </row>
    <row r="19" ht="15.75" customHeight="1">
      <c r="F19" s="30"/>
    </row>
    <row r="20" ht="15.75" customHeight="1">
      <c r="F20" s="30"/>
    </row>
    <row r="21" ht="15.75" customHeight="1">
      <c r="F21" s="30"/>
    </row>
    <row r="22" ht="15.75" customHeight="1">
      <c r="F22" s="30"/>
    </row>
    <row r="23" ht="15.75" customHeight="1">
      <c r="F23" s="30"/>
    </row>
    <row r="24" ht="15.0" customHeight="1">
      <c r="F24" s="30"/>
    </row>
    <row r="25" ht="15.75" customHeight="1">
      <c r="F25" s="30"/>
    </row>
    <row r="26" ht="15.75" customHeight="1">
      <c r="A26" s="30"/>
      <c r="F26" s="30"/>
    </row>
    <row r="27" ht="15.75" customHeight="1">
      <c r="F27" s="30"/>
    </row>
    <row r="28" ht="15.75" customHeight="1"/>
    <row r="29" ht="15.75" customHeight="1">
      <c r="F29" s="30"/>
    </row>
    <row r="30" ht="15.75" customHeight="1">
      <c r="F30" s="30"/>
    </row>
    <row r="31" ht="15.75" customHeight="1">
      <c r="F31" s="30"/>
    </row>
    <row r="32" ht="15.75" customHeight="1">
      <c r="F32" s="30"/>
    </row>
    <row r="33" ht="15.75" customHeight="1">
      <c r="F33" s="30"/>
    </row>
    <row r="34" ht="15.75" customHeight="1">
      <c r="F34" s="30"/>
    </row>
    <row r="35" ht="15.75" customHeight="1">
      <c r="F35" s="30"/>
    </row>
    <row r="36" ht="15.75" customHeight="1">
      <c r="F36" s="30"/>
    </row>
    <row r="37" ht="15.75" customHeight="1">
      <c r="F37" s="30"/>
    </row>
    <row r="38" ht="15.75" customHeight="1">
      <c r="F38" s="30"/>
    </row>
    <row r="39" ht="15.75" customHeight="1">
      <c r="F39" s="30"/>
    </row>
    <row r="40" ht="15.75" customHeight="1">
      <c r="F40" s="30"/>
    </row>
    <row r="41" ht="15.75" customHeight="1">
      <c r="F41" s="30"/>
    </row>
    <row r="42" ht="15.75" customHeight="1">
      <c r="F42" s="30"/>
    </row>
    <row r="43" ht="15.75" customHeight="1">
      <c r="F43" s="30"/>
    </row>
    <row r="44" ht="15.75" customHeight="1">
      <c r="F44" s="30"/>
    </row>
    <row r="45" ht="15.75" customHeight="1">
      <c r="F45" s="30"/>
    </row>
    <row r="46" ht="15.75" customHeight="1">
      <c r="F46" s="30"/>
    </row>
    <row r="47" ht="15.75" customHeight="1">
      <c r="F47" s="30"/>
    </row>
    <row r="48" ht="15.75" customHeight="1">
      <c r="F48" s="30"/>
    </row>
    <row r="49" ht="15.75" customHeight="1">
      <c r="F49" s="30"/>
    </row>
    <row r="50" ht="15.75" customHeight="1">
      <c r="F50" s="30"/>
    </row>
    <row r="51" ht="15.75" customHeight="1">
      <c r="F51" s="30"/>
    </row>
    <row r="52" ht="15.75" customHeight="1">
      <c r="F52" s="30"/>
    </row>
    <row r="53" ht="15.75" customHeight="1">
      <c r="F53" s="30"/>
    </row>
    <row r="54" ht="15.75" customHeight="1">
      <c r="F54" s="30"/>
    </row>
    <row r="55" ht="15.75" customHeight="1">
      <c r="F55" s="30"/>
    </row>
    <row r="56" ht="15.75" customHeight="1">
      <c r="F56" s="30"/>
    </row>
    <row r="57" ht="15.75" customHeight="1">
      <c r="F57" s="30"/>
    </row>
    <row r="58" ht="15.75" customHeight="1">
      <c r="F58" s="30"/>
    </row>
    <row r="59" ht="15.75" customHeight="1">
      <c r="F59" s="30"/>
    </row>
    <row r="60" ht="15.75" customHeight="1">
      <c r="F60" s="30"/>
    </row>
    <row r="61" ht="15.75" customHeight="1">
      <c r="F61" s="30"/>
    </row>
    <row r="62" ht="15.75" customHeight="1">
      <c r="F62" s="30"/>
    </row>
    <row r="63" ht="15.75" customHeight="1">
      <c r="F63" s="30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