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AEB3DE8-FA9D-4B39-ACA0-D5681CCB25B9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D17" i="1"/>
  <c r="C17" i="1"/>
  <c r="K5" i="1" a="1"/>
  <c r="K5" i="1" s="1"/>
  <c r="J3" i="1"/>
  <c r="L3" i="1" s="1"/>
  <c r="J4" i="1"/>
  <c r="L4" i="1" s="1"/>
  <c r="J5" i="1"/>
  <c r="L5" i="1" s="1"/>
  <c r="J2" i="1"/>
  <c r="K2" i="1" s="1" a="1"/>
  <c r="K2" i="1" s="1"/>
  <c r="L15" i="1" l="1"/>
  <c r="K15" i="1" a="1"/>
  <c r="K15" i="1" s="1"/>
  <c r="K7" i="1" a="1"/>
  <c r="K7" i="1" s="1"/>
  <c r="L7" i="1"/>
  <c r="L14" i="1"/>
  <c r="K14" i="1" a="1"/>
  <c r="K14" i="1" s="1"/>
  <c r="L13" i="1"/>
  <c r="K13" i="1" a="1"/>
  <c r="K13" i="1" s="1"/>
  <c r="K12" i="1" a="1"/>
  <c r="K12" i="1" s="1"/>
  <c r="L12" i="1"/>
  <c r="J17" i="1"/>
  <c r="K10" i="1" a="1"/>
  <c r="K10" i="1" s="1"/>
  <c r="L9" i="1"/>
  <c r="K9" i="1" a="1"/>
  <c r="K9" i="1" s="1"/>
  <c r="K6" i="1" a="1"/>
  <c r="K6" i="1" s="1"/>
  <c r="L6" i="1"/>
  <c r="K11" i="1" a="1"/>
  <c r="K11" i="1" s="1"/>
  <c r="L11" i="1"/>
  <c r="K8" i="1" a="1"/>
  <c r="K8" i="1" s="1"/>
  <c r="L8" i="1"/>
  <c r="H17" i="1"/>
  <c r="K4" i="1" a="1"/>
  <c r="K4" i="1" s="1"/>
  <c r="K3" i="1" a="1"/>
  <c r="K3" i="1" s="1"/>
  <c r="L2" i="1"/>
  <c r="L10" i="1"/>
  <c r="P17" i="1" l="1"/>
  <c r="P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<sst xmlns="http://schemas.openxmlformats.org/spreadsheetml/2006/main" count="34" uniqueCount="34">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</sst>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B05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2-4D40-9DC3-5DE3816E9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7098112"/>
        <c:axId val="1667100512"/>
      </c:barChart>
      <c:catAx>
        <c:axId val="166709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7100512"/>
        <c:crosses val="autoZero"/>
        <c:auto val="1"/>
        <c:lblAlgn val="ctr"/>
        <c:lblOffset val="100"/>
        <c:noMultiLvlLbl val="0"/>
      </c:catAx>
      <c:valAx>
        <c:axId val="166710051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6709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Pass/Fail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工作表1!$O$16:$O$17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工作表1!$P$16:$P$17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BD-4418-AC5F-15C8C4FB76E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13729</xdr:colOff>
      <xdr:row>24</xdr:row>
      <xdr:rowOff>78603</xdr:rowOff>
    </xdr:from>
    <xdr:to>
      <xdr:col>12</xdr:col>
      <xdr:colOff>166472</xdr:colOff>
      <xdr:row>37</xdr:row>
      <xdr:rowOff>32952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885B241-F8B2-0C97-9D07-4B5760C5C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1687041</xdr:colOff>
      <xdr:row>16</xdr:row>
      <xdr:rowOff>35698</xdr:rowOff>
    </xdr:from>
    <xdr:to>
      <xdr:col>13</xdr:col>
      <xdr:colOff>489121</xdr:colOff>
      <xdr:row>24</xdr:row>
      <xdr:rowOff>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D67C3CC7-28BB-94C6-2145-719A3B976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P24"/>
  <sheetViews>
    <sheetView tabSelected="1" zoomScale="74" workbookViewId="0">
      <selection activeCell="H17" sqref="H17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6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H2*0.1*5+I2*0.5</f>
        <v>91.7</v>
      </c>
      <c r="K2" t="str" cm="1">
        <f t="array" ref="K2">_xlfn.IFS(J2&gt;=90,"A",J2&gt;=80,"B",J2&gt;=70,"C",J2&gt;=60,"D",TRUE,"F")</f>
        <v>A</v>
      </c>
      <c r="L2" t="str">
        <f>IF(J2&gt;=60,"pass","fail")</f>
        <v>pass</v>
      </c>
    </row>
    <row r="3" spans="1:16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H3*0.1*5+I3*0.5</f>
        <v>90</v>
      </c>
      <c r="K3" t="str" cm="1">
        <f t="array" ref="K3">_xlfn.IFS(J3&gt;=90,"A",J3&gt;=80,"B",J3&gt;=70,"C",J3&gt;=60,"D",TRUE,"F")</f>
        <v>A</v>
      </c>
      <c r="L3" t="str">
        <f t="shared" ref="L3:L15" si="2">IF(J3&gt;=60,"pass","fail")</f>
        <v>pass</v>
      </c>
    </row>
    <row r="4" spans="1:16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_xlfn.IFS(J4&gt;=90,"A",J4&gt;=80,"B",J4&gt;=70,"C",J4&gt;=60,"D",TRUE,"F")</f>
        <v>B</v>
      </c>
      <c r="L4" t="str">
        <f t="shared" si="2"/>
        <v>pass</v>
      </c>
    </row>
    <row r="5" spans="1:16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_xlfn.IFS(J5&gt;=90,"A",J5&gt;=80,"B",J5&gt;=70,"C",J5&gt;=60,"D",TRUE,"F")</f>
        <v>B</v>
      </c>
      <c r="L5" t="str">
        <f t="shared" si="2"/>
        <v>pass</v>
      </c>
    </row>
    <row r="6" spans="1:16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_xlfn.IFS(J6&gt;=90,"A",J6&gt;=80,"B",J6&gt;=70,"C",J6&gt;=60,"D",TRUE,"F")</f>
        <v>B</v>
      </c>
      <c r="L6" t="str">
        <f t="shared" si="2"/>
        <v>pass</v>
      </c>
    </row>
    <row r="7" spans="1:16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_xlfn.IFS(J7&gt;=90,"A",J7&gt;=80,"B",J7&gt;=70,"C",J7&gt;=60,"D",TRUE,"F")</f>
        <v>B</v>
      </c>
      <c r="L7" t="str">
        <f t="shared" si="2"/>
        <v>pass</v>
      </c>
    </row>
    <row r="8" spans="1:16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_xlfn.IFS(J8&gt;=90,"A",J8&gt;=80,"B",J8&gt;=70,"C",J8&gt;=60,"D",TRUE,"F")</f>
        <v>C</v>
      </c>
      <c r="L8" t="str">
        <f t="shared" si="2"/>
        <v>pass</v>
      </c>
    </row>
    <row r="9" spans="1:16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_xlfn.IFS(J9&gt;=90,"A",J9&gt;=80,"B",J9&gt;=70,"C",J9&gt;=60,"D",TRUE,"F")</f>
        <v>C</v>
      </c>
      <c r="L9" t="str">
        <f t="shared" si="2"/>
        <v>pass</v>
      </c>
    </row>
    <row r="10" spans="1:16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_xlfn.IFS(J10&gt;=90,"A",J10&gt;=80,"B",J10&gt;=70,"C",J10&gt;=60,"D",TRUE,"F")</f>
        <v>C</v>
      </c>
      <c r="L10" t="str">
        <f t="shared" si="2"/>
        <v>pass</v>
      </c>
    </row>
    <row r="11" spans="1:16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_xlfn.IFS(J11&gt;=90,"A",J11&gt;=80,"B",J11&gt;=70,"C",J11&gt;=60,"D",TRUE,"F")</f>
        <v>C</v>
      </c>
      <c r="L11" t="str">
        <f t="shared" si="2"/>
        <v>pass</v>
      </c>
    </row>
    <row r="12" spans="1:16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_xlfn.IFS(J12&gt;=90,"A",J12&gt;=80,"B",J12&gt;=70,"C",J12&gt;=60,"D",TRUE,"F")</f>
        <v>B</v>
      </c>
      <c r="L12" t="str">
        <f t="shared" si="2"/>
        <v>pass</v>
      </c>
    </row>
    <row r="13" spans="1:16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_xlfn.IFS(J13&gt;=90,"A",J13&gt;=80,"B",J13&gt;=70,"C",J13&gt;=60,"D",TRUE,"F")</f>
        <v>F</v>
      </c>
      <c r="L13" t="str">
        <f t="shared" si="2"/>
        <v>fail</v>
      </c>
    </row>
    <row r="14" spans="1:16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_xlfn.IFS(J14&gt;=90,"A",J14&gt;=80,"B",J14&gt;=70,"C",J14&gt;=60,"D",TRUE,"F")</f>
        <v>D</v>
      </c>
      <c r="L14" t="str">
        <f t="shared" si="2"/>
        <v>pass</v>
      </c>
    </row>
    <row r="15" spans="1:16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_xlfn.IFS(J15&gt;=90,"A",J15&gt;=80,"B",J15&gt;=70,"C",J15&gt;=60,"D",TRUE,"F")</f>
        <v>F</v>
      </c>
      <c r="L15" t="str">
        <f t="shared" si="2"/>
        <v>fail</v>
      </c>
    </row>
    <row r="16" spans="1: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  <c r="O16" t="s">
        <v>32</v>
      </c>
      <c r="P16">
        <f>COUNTIF(L2:L15,"Pass")</f>
        <v>12</v>
      </c>
    </row>
    <row r="17" spans="3:16">
      <c r="C17">
        <f>MAX(C2:C15)</f>
        <v>98</v>
      </c>
      <c r="D17">
        <f>MAX(2, D2:D15)</f>
        <v>96</v>
      </c>
      <c r="H17" s="1">
        <f>COUNTIF(H2:H15,"&lt;80")</f>
        <v>8</v>
      </c>
      <c r="J17">
        <f>AVERAGE(J2:J15)</f>
        <v>76.871428571428581</v>
      </c>
      <c r="O17" t="s">
        <v>33</v>
      </c>
      <c r="P17">
        <f>COUNTIF(L2:L15,"Fail")</f>
        <v>2</v>
      </c>
    </row>
    <row r="24" spans="3:16">
      <c r="J24" s="4" t="s">
        <v>30</v>
      </c>
    </row>
  </sheetData>
  <phoneticPr fontId="2" type="noConversion"/>
  <conditionalFormatting sqref="L2:L15">
    <cfRule type="containsText" dxfId="1" priority="1" operator="containsText" text="fail">
      <formula>NOT(ISERROR(SEARCH("fail",L2)))</formula>
    </cfRule>
    <cfRule type="containsText" dxfId="0" priority="2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俊傑 林</cp:lastModifiedBy>
  <dcterms:created xsi:type="dcterms:W3CDTF">2023-10-19T05:27:10Z</dcterms:created>
  <dcterms:modified xsi:type="dcterms:W3CDTF">2025-10-08T15:53:44Z</dcterms:modified>
</cp:coreProperties>
</file>