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3.xml" ContentType="application/vnd.openxmlformats-officedocument.drawing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amsander\DATA\PCR\ANALYSIS\"/>
    </mc:Choice>
  </mc:AlternateContent>
  <xr:revisionPtr revIDLastSave="0" documentId="13_ncr:1_{F0A6DE4F-9DC2-42B3-A691-C40998D1817E}" xr6:coauthVersionLast="47" xr6:coauthVersionMax="47" xr10:uidLastSave="{00000000-0000-0000-0000-000000000000}"/>
  <bookViews>
    <workbookView xWindow="-96" yWindow="-96" windowWidth="23232" windowHeight="12552" tabRatio="714" firstSheet="18" activeTab="18" xr2:uid="{B4EFFF9E-24DC-4B9C-843A-F537E40735A2}"/>
  </bookViews>
  <sheets>
    <sheet name="Plate 1" sheetId="2" r:id="rId1"/>
    <sheet name="Plate 2" sheetId="3" r:id="rId2"/>
    <sheet name="Plate 3" sheetId="4" r:id="rId3"/>
    <sheet name="Plate 4" sheetId="5" r:id="rId4"/>
    <sheet name="Plate 5" sheetId="8" r:id="rId5"/>
    <sheet name="Plate 6" sheetId="9" r:id="rId6"/>
    <sheet name="Plate 7" sheetId="10" r:id="rId7"/>
    <sheet name="CR-Plate 8" sheetId="12" r:id="rId8"/>
    <sheet name="Plate 9.1-384" sheetId="13" r:id="rId9"/>
    <sheet name="Plate 9.2-384 " sheetId="14" r:id="rId10"/>
    <sheet name="Plate 10.1-384  " sheetId="15" r:id="rId11"/>
    <sheet name="Sheet1" sheetId="20" r:id="rId12"/>
    <sheet name="CR-Plate 10.2-384  " sheetId="16" r:id="rId13"/>
    <sheet name="Plate 11.1-384   " sheetId="17" r:id="rId14"/>
    <sheet name="Plate 11.1-384-2" sheetId="18" r:id="rId15"/>
    <sheet name="DCN-7-31-DHD3" sheetId="1" r:id="rId16"/>
    <sheet name="DHD3" sheetId="21" r:id="rId17"/>
    <sheet name="Gene_DCT" sheetId="6" r:id="rId18"/>
    <sheet name="Analysis-Gene_Rel_Expression" sheetId="7" r:id="rId19"/>
    <sheet name="TO-SORT-REL-EXPRESSION" sheetId="22" r:id="rId20"/>
    <sheet name="ARCHIVED-Gene_Rel_Expression " sheetId="1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8" i="7" l="1" a="1"/>
  <c r="E38" i="7" s="1"/>
  <c r="W45" i="7" a="1"/>
  <c r="W45" i="7" s="1"/>
  <c r="W44" i="7" a="1"/>
  <c r="W44" i="7" s="1"/>
  <c r="W43" i="7" a="1"/>
  <c r="W43" i="7" s="1"/>
  <c r="W42" i="7" a="1"/>
  <c r="W42" i="7" s="1"/>
  <c r="W41" i="7" a="1"/>
  <c r="W41" i="7" s="1"/>
  <c r="W40" i="7" a="1"/>
  <c r="W40" i="7" s="1"/>
  <c r="W39" i="7" a="1"/>
  <c r="W39" i="7" s="1"/>
  <c r="W38" i="7" a="1"/>
  <c r="W38" i="7" s="1"/>
  <c r="W37" i="7" a="1"/>
  <c r="W37" i="7" s="1"/>
  <c r="W36" i="7" a="1"/>
  <c r="W36" i="7" s="1"/>
  <c r="W35" i="7" a="1"/>
  <c r="W35" i="7" s="1"/>
  <c r="W34" i="7" a="1"/>
  <c r="W34" i="7" s="1"/>
  <c r="W33" i="7" a="1"/>
  <c r="W33" i="7" s="1"/>
  <c r="W32" i="7" a="1"/>
  <c r="W32" i="7" s="1"/>
  <c r="AO45" i="7" a="1"/>
  <c r="AO45" i="7" s="1"/>
  <c r="AO44" i="7" a="1"/>
  <c r="AO44" i="7" s="1"/>
  <c r="AO43" i="7" a="1"/>
  <c r="AO43" i="7" s="1"/>
  <c r="AO42" i="7" a="1"/>
  <c r="AO42" i="7" s="1"/>
  <c r="AO41" i="7" a="1"/>
  <c r="AO41" i="7" s="1"/>
  <c r="AO40" i="7" a="1"/>
  <c r="AO40" i="7" s="1"/>
  <c r="AO39" i="7" a="1"/>
  <c r="AO39" i="7" s="1"/>
  <c r="AO38" i="7" a="1"/>
  <c r="AO38" i="7" s="1"/>
  <c r="AO37" i="7" a="1"/>
  <c r="AO37" i="7" s="1"/>
  <c r="AO36" i="7" a="1"/>
  <c r="AO36" i="7" s="1"/>
  <c r="AO35" i="7" a="1"/>
  <c r="AO35" i="7" s="1"/>
  <c r="AO34" i="7" a="1"/>
  <c r="AO34" i="7" s="1"/>
  <c r="AO33" i="7" a="1"/>
  <c r="AO33" i="7" s="1"/>
  <c r="AO32" i="7" a="1"/>
  <c r="AO32" i="7" s="1"/>
  <c r="AI45" i="7" a="1"/>
  <c r="AI45" i="7" s="1"/>
  <c r="AI44" i="7" a="1"/>
  <c r="AI44" i="7" s="1"/>
  <c r="AI43" i="7" a="1"/>
  <c r="AI43" i="7" s="1"/>
  <c r="AI42" i="7" a="1"/>
  <c r="AI42" i="7" s="1"/>
  <c r="AI41" i="7" a="1"/>
  <c r="AI41" i="7" s="1"/>
  <c r="AI40" i="7" a="1"/>
  <c r="AI40" i="7" s="1"/>
  <c r="AI39" i="7" a="1"/>
  <c r="AI39" i="7" s="1"/>
  <c r="AI38" i="7" a="1"/>
  <c r="AI38" i="7" s="1"/>
  <c r="AI37" i="7" a="1"/>
  <c r="AI37" i="7" s="1"/>
  <c r="AI36" i="7" a="1"/>
  <c r="AI36" i="7" s="1"/>
  <c r="AI35" i="7" a="1"/>
  <c r="AI35" i="7" s="1"/>
  <c r="AI34" i="7" a="1"/>
  <c r="AI34" i="7" s="1"/>
  <c r="AI33" i="7" a="1"/>
  <c r="AI33" i="7" s="1"/>
  <c r="AI32" i="7" a="1"/>
  <c r="AI32" i="7" s="1"/>
  <c r="AC45" i="7" a="1"/>
  <c r="AC45" i="7" s="1"/>
  <c r="AC44" i="7" a="1"/>
  <c r="AC44" i="7" s="1"/>
  <c r="AC43" i="7" a="1"/>
  <c r="AC43" i="7" s="1"/>
  <c r="AC42" i="7" a="1"/>
  <c r="AC42" i="7" s="1"/>
  <c r="AC41" i="7" a="1"/>
  <c r="AC41" i="7" s="1"/>
  <c r="AC40" i="7" a="1"/>
  <c r="AC40" i="7" s="1"/>
  <c r="AC39" i="7" a="1"/>
  <c r="AC39" i="7" s="1"/>
  <c r="AC38" i="7" a="1"/>
  <c r="AC38" i="7" s="1"/>
  <c r="AC37" i="7" a="1"/>
  <c r="AC37" i="7" s="1"/>
  <c r="AC36" i="7" a="1"/>
  <c r="AC36" i="7" s="1"/>
  <c r="AC35" i="7" a="1"/>
  <c r="AC35" i="7" s="1"/>
  <c r="AC34" i="7" a="1"/>
  <c r="AC34" i="7" s="1"/>
  <c r="AC33" i="7" a="1"/>
  <c r="AC33" i="7" s="1"/>
  <c r="AC32" i="7" a="1"/>
  <c r="AC32" i="7" s="1"/>
  <c r="Q45" i="7" a="1"/>
  <c r="Q45" i="7" s="1"/>
  <c r="Q44" i="7" a="1"/>
  <c r="Q44" i="7" s="1"/>
  <c r="Q43" i="7" a="1"/>
  <c r="Q43" i="7" s="1"/>
  <c r="Q42" i="7" a="1"/>
  <c r="Q42" i="7" s="1"/>
  <c r="Q41" i="7" a="1"/>
  <c r="Q41" i="7" s="1"/>
  <c r="Q40" i="7" a="1"/>
  <c r="Q40" i="7" s="1"/>
  <c r="Q39" i="7" a="1"/>
  <c r="Q39" i="7" s="1"/>
  <c r="Q38" i="7" a="1"/>
  <c r="Q38" i="7" s="1"/>
  <c r="Q37" i="7" a="1"/>
  <c r="Q37" i="7" s="1"/>
  <c r="Q36" i="7" a="1"/>
  <c r="Q36" i="7" s="1"/>
  <c r="Q35" i="7" a="1"/>
  <c r="Q35" i="7" s="1"/>
  <c r="Q34" i="7" a="1"/>
  <c r="Q34" i="7" s="1"/>
  <c r="Q33" i="7" a="1"/>
  <c r="Q33" i="7" s="1"/>
  <c r="Q32" i="7" a="1"/>
  <c r="Q32" i="7" s="1"/>
  <c r="K45" i="7" a="1"/>
  <c r="K45" i="7" s="1"/>
  <c r="K44" i="7" a="1"/>
  <c r="K44" i="7" s="1"/>
  <c r="K43" i="7" a="1"/>
  <c r="K43" i="7" s="1"/>
  <c r="K42" i="7" a="1"/>
  <c r="K42" i="7" s="1"/>
  <c r="K41" i="7" a="1"/>
  <c r="K41" i="7" s="1"/>
  <c r="K40" i="7" a="1"/>
  <c r="K40" i="7" s="1"/>
  <c r="K39" i="7" a="1"/>
  <c r="K39" i="7" s="1"/>
  <c r="K38" i="7" a="1"/>
  <c r="K38" i="7" s="1"/>
  <c r="K37" i="7" a="1"/>
  <c r="K37" i="7" s="1"/>
  <c r="K36" i="7" a="1"/>
  <c r="K36" i="7" s="1"/>
  <c r="K35" i="7" a="1"/>
  <c r="K35" i="7" s="1"/>
  <c r="K34" i="7" a="1"/>
  <c r="K34" i="7" s="1"/>
  <c r="K33" i="7" a="1"/>
  <c r="K33" i="7" s="1"/>
  <c r="K32" i="7" a="1"/>
  <c r="K32" i="7" s="1"/>
  <c r="E45" i="7" a="1"/>
  <c r="E45" i="7" s="1"/>
  <c r="E42" i="7" a="1"/>
  <c r="E42" i="7" s="1"/>
  <c r="E39" i="7" a="1"/>
  <c r="E39" i="7" s="1"/>
  <c r="E37" i="7" a="1"/>
  <c r="E37" i="7" s="1"/>
  <c r="E35" i="7" a="1"/>
  <c r="E35" i="7" s="1"/>
  <c r="E33" i="7" a="1"/>
  <c r="E33" i="7" s="1"/>
  <c r="E44" i="7" a="1"/>
  <c r="E44" i="7" s="1"/>
  <c r="E43" i="7" a="1"/>
  <c r="E43" i="7" s="1"/>
  <c r="E41" i="7" a="1"/>
  <c r="E41" i="7" s="1"/>
  <c r="E40" i="7" a="1"/>
  <c r="E40" i="7" s="1"/>
  <c r="E36" i="7" a="1"/>
  <c r="E36" i="7" s="1"/>
  <c r="E34" i="7" a="1"/>
  <c r="E34" i="7" s="1"/>
  <c r="E32" i="7" a="1"/>
  <c r="E32" i="7" s="1"/>
  <c r="AI20" i="19" a="1"/>
  <c r="AI20" i="19" s="1"/>
  <c r="AI35" i="19" a="1"/>
  <c r="AI35" i="19" s="1"/>
  <c r="AI34" i="19" a="1"/>
  <c r="AI34" i="19" s="1"/>
  <c r="AI28" i="19" a="1"/>
  <c r="AI28" i="19" s="1"/>
  <c r="O8" i="22"/>
  <c r="N8" i="22" a="1"/>
  <c r="N8" i="22" s="1"/>
  <c r="M8" i="22"/>
  <c r="O7" i="22"/>
  <c r="N7" i="22" a="1"/>
  <c r="N7" i="22" s="1"/>
  <c r="M7" i="22"/>
  <c r="O6" i="22"/>
  <c r="N6" i="22" a="1"/>
  <c r="N6" i="22" s="1"/>
  <c r="M6" i="22"/>
  <c r="O5" i="22"/>
  <c r="N5" i="22" a="1"/>
  <c r="N5" i="22" s="1"/>
  <c r="M5" i="22"/>
  <c r="AM38" i="22"/>
  <c r="AK38" i="22"/>
  <c r="AG37" i="22"/>
  <c r="AE37" i="22"/>
  <c r="AA36" i="22"/>
  <c r="Y36" i="22"/>
  <c r="U36" i="22"/>
  <c r="S36" i="22"/>
  <c r="O40" i="22"/>
  <c r="M40" i="22"/>
  <c r="I36" i="22"/>
  <c r="G36" i="22"/>
  <c r="AM20" i="22"/>
  <c r="AK20" i="22"/>
  <c r="AG19" i="22"/>
  <c r="AE19" i="22"/>
  <c r="AA18" i="22"/>
  <c r="Y18" i="22"/>
  <c r="U18" i="22"/>
  <c r="S18" i="22"/>
  <c r="O22" i="22"/>
  <c r="M22" i="22"/>
  <c r="I18" i="22"/>
  <c r="G18" i="22"/>
  <c r="AM19" i="22"/>
  <c r="AK19" i="22"/>
  <c r="AG18" i="22"/>
  <c r="AE18" i="22"/>
  <c r="AA17" i="22"/>
  <c r="Y17" i="22"/>
  <c r="U17" i="22"/>
  <c r="S17" i="22"/>
  <c r="O21" i="22"/>
  <c r="M21" i="22"/>
  <c r="I17" i="22"/>
  <c r="G17" i="22"/>
  <c r="AM37" i="22"/>
  <c r="AK37" i="22"/>
  <c r="AG36" i="22"/>
  <c r="AE36" i="22"/>
  <c r="AA35" i="22"/>
  <c r="Y35" i="22"/>
  <c r="U35" i="22"/>
  <c r="S35" i="22"/>
  <c r="O39" i="22"/>
  <c r="M39" i="22"/>
  <c r="I35" i="22"/>
  <c r="G35" i="22"/>
  <c r="AM36" i="22"/>
  <c r="AK36" i="22"/>
  <c r="AG35" i="22"/>
  <c r="AE35" i="22"/>
  <c r="AA34" i="22"/>
  <c r="Y34" i="22"/>
  <c r="U34" i="22"/>
  <c r="S34" i="22"/>
  <c r="O38" i="22"/>
  <c r="M38" i="22"/>
  <c r="I34" i="22"/>
  <c r="G34" i="22"/>
  <c r="AM18" i="22"/>
  <c r="AK18" i="22"/>
  <c r="AG17" i="22"/>
  <c r="AE17" i="22"/>
  <c r="AA16" i="22"/>
  <c r="Y16" i="22"/>
  <c r="U16" i="22"/>
  <c r="S16" i="22"/>
  <c r="O20" i="22"/>
  <c r="M20" i="22"/>
  <c r="I16" i="22"/>
  <c r="G16" i="22"/>
  <c r="AM17" i="22"/>
  <c r="AK17" i="22"/>
  <c r="AG16" i="22"/>
  <c r="AE16" i="22"/>
  <c r="AA15" i="22"/>
  <c r="Y15" i="22"/>
  <c r="U15" i="22"/>
  <c r="S15" i="22"/>
  <c r="O19" i="22"/>
  <c r="M19" i="22"/>
  <c r="I15" i="22"/>
  <c r="G15" i="22"/>
  <c r="AM6" i="22"/>
  <c r="AL6" i="22" a="1"/>
  <c r="AL6" i="22" s="1"/>
  <c r="AK6" i="22"/>
  <c r="AG5" i="22"/>
  <c r="AF5" i="22" a="1"/>
  <c r="AF5" i="22" s="1"/>
  <c r="AE5" i="22"/>
  <c r="AA55" i="22"/>
  <c r="Z55" i="22" a="1"/>
  <c r="Z55" i="22" s="1"/>
  <c r="Y55" i="22"/>
  <c r="U55" i="22"/>
  <c r="T55" i="22" a="1"/>
  <c r="T55" i="22" s="1"/>
  <c r="S55" i="22"/>
  <c r="O59" i="22"/>
  <c r="N59" i="22" a="1"/>
  <c r="N59" i="22" s="1"/>
  <c r="M59" i="22"/>
  <c r="I79" i="22"/>
  <c r="H79" i="22" a="1"/>
  <c r="H79" i="22" s="1"/>
  <c r="G79" i="22"/>
  <c r="AM5" i="22"/>
  <c r="AL5" i="22" a="1"/>
  <c r="AL5" i="22" s="1"/>
  <c r="AK5" i="22"/>
  <c r="AG61" i="22"/>
  <c r="AF61" i="22" a="1"/>
  <c r="AF61" i="22" s="1"/>
  <c r="AE61" i="22"/>
  <c r="AA50" i="22"/>
  <c r="Z50" i="22" a="1"/>
  <c r="Z50" i="22" s="1"/>
  <c r="Y50" i="22"/>
  <c r="U50" i="22"/>
  <c r="T50" i="22" a="1"/>
  <c r="T50" i="22" s="1"/>
  <c r="S50" i="22"/>
  <c r="O54" i="22"/>
  <c r="N54" i="22" a="1"/>
  <c r="N54" i="22" s="1"/>
  <c r="M54" i="22"/>
  <c r="I60" i="22"/>
  <c r="H60" i="22" a="1"/>
  <c r="H60" i="22" s="1"/>
  <c r="G60" i="22"/>
  <c r="AM85" i="22"/>
  <c r="AL85" i="22" a="1"/>
  <c r="AL85" i="22" s="1"/>
  <c r="AK85" i="22"/>
  <c r="AG85" i="22"/>
  <c r="AF85" i="22" a="1"/>
  <c r="AF85" i="22" s="1"/>
  <c r="AE85" i="22"/>
  <c r="AA29" i="22"/>
  <c r="Z29" i="22" a="1"/>
  <c r="Z29" i="22" s="1"/>
  <c r="Y29" i="22"/>
  <c r="U29" i="22"/>
  <c r="T29" i="22" a="1"/>
  <c r="T29" i="22" s="1"/>
  <c r="S29" i="22"/>
  <c r="O33" i="22"/>
  <c r="N33" i="22" a="1"/>
  <c r="N33" i="22" s="1"/>
  <c r="M33" i="22"/>
  <c r="I69" i="22"/>
  <c r="H69" i="22" a="1"/>
  <c r="H69" i="22" s="1"/>
  <c r="G69" i="22"/>
  <c r="AM11" i="22"/>
  <c r="AL11" i="22" a="1"/>
  <c r="AL11" i="22" s="1"/>
  <c r="AK11" i="22"/>
  <c r="AG10" i="22"/>
  <c r="AF10" i="22" a="1"/>
  <c r="AF10" i="22" s="1"/>
  <c r="AE10" i="22"/>
  <c r="AA45" i="22"/>
  <c r="Z45" i="22" a="1"/>
  <c r="Z45" i="22" s="1"/>
  <c r="Y45" i="22"/>
  <c r="U45" i="22"/>
  <c r="T45" i="22" a="1"/>
  <c r="T45" i="22" s="1"/>
  <c r="S45" i="22"/>
  <c r="O49" i="22"/>
  <c r="N49" i="22" a="1"/>
  <c r="N49" i="22" s="1"/>
  <c r="M49" i="22"/>
  <c r="I90" i="22"/>
  <c r="H90" i="22" a="1"/>
  <c r="H90" i="22" s="1"/>
  <c r="G90" i="22"/>
  <c r="AM16" i="22"/>
  <c r="AL16" i="22" a="1"/>
  <c r="AL16" i="22" s="1"/>
  <c r="AK16" i="22"/>
  <c r="AG15" i="22"/>
  <c r="AF15" i="22" a="1"/>
  <c r="AF15" i="22" s="1"/>
  <c r="AE15" i="22"/>
  <c r="AA40" i="22"/>
  <c r="Z40" i="22" a="1"/>
  <c r="Z40" i="22" s="1"/>
  <c r="Y40" i="22"/>
  <c r="U40" i="22"/>
  <c r="T40" i="22" a="1"/>
  <c r="T40" i="22" s="1"/>
  <c r="S40" i="22"/>
  <c r="O44" i="22"/>
  <c r="N44" i="22" a="1"/>
  <c r="N44" i="22" s="1"/>
  <c r="M44" i="22"/>
  <c r="I65" i="22"/>
  <c r="H65" i="22" a="1"/>
  <c r="H65" i="22" s="1"/>
  <c r="G65" i="22"/>
  <c r="AM57" i="22"/>
  <c r="AL57" i="22" a="1"/>
  <c r="AL57" i="22" s="1"/>
  <c r="AK57" i="22"/>
  <c r="AG80" i="22"/>
  <c r="AF80" i="22" a="1"/>
  <c r="AF80" i="22" s="1"/>
  <c r="AE80" i="22"/>
  <c r="AA44" i="22"/>
  <c r="Z44" i="22" a="1"/>
  <c r="Z44" i="22" s="1"/>
  <c r="Y44" i="22"/>
  <c r="U44" i="22"/>
  <c r="T44" i="22" a="1"/>
  <c r="T44" i="22" s="1"/>
  <c r="S44" i="22"/>
  <c r="O48" i="22"/>
  <c r="N48" i="22" a="1"/>
  <c r="N48" i="22" s="1"/>
  <c r="M48" i="22"/>
  <c r="I89" i="22"/>
  <c r="H89" i="22" a="1"/>
  <c r="H89" i="22" s="1"/>
  <c r="G89" i="22"/>
  <c r="C33" i="22"/>
  <c r="A33" i="22"/>
  <c r="AM52" i="22"/>
  <c r="AL52" i="22" a="1"/>
  <c r="AL52" i="22" s="1"/>
  <c r="AK52" i="22"/>
  <c r="AG60" i="22"/>
  <c r="AF60" i="22" a="1"/>
  <c r="AF60" i="22" s="1"/>
  <c r="AE60" i="22"/>
  <c r="AA24" i="22"/>
  <c r="Z24" i="22" a="1"/>
  <c r="Z24" i="22" s="1"/>
  <c r="Y24" i="22"/>
  <c r="U24" i="22"/>
  <c r="T24" i="22" a="1"/>
  <c r="T24" i="22" s="1"/>
  <c r="S24" i="22"/>
  <c r="O28" i="22"/>
  <c r="N28" i="22" a="1"/>
  <c r="N28" i="22" s="1"/>
  <c r="M28" i="22"/>
  <c r="I59" i="22"/>
  <c r="H59" i="22" a="1"/>
  <c r="H59" i="22" s="1"/>
  <c r="G59" i="22"/>
  <c r="C19" i="22"/>
  <c r="A19" i="22"/>
  <c r="AM31" i="22"/>
  <c r="AL31" i="22" a="1"/>
  <c r="AL31" i="22" s="1"/>
  <c r="AK31" i="22"/>
  <c r="AG70" i="22"/>
  <c r="AF70" i="22" a="1"/>
  <c r="AF70" i="22" s="1"/>
  <c r="AE70" i="22"/>
  <c r="AA28" i="22"/>
  <c r="Z28" i="22" a="1"/>
  <c r="Z28" i="22" s="1"/>
  <c r="Y28" i="22"/>
  <c r="U28" i="22"/>
  <c r="T28" i="22" a="1"/>
  <c r="T28" i="22" s="1"/>
  <c r="S28" i="22"/>
  <c r="O32" i="22"/>
  <c r="N32" i="22" a="1"/>
  <c r="N32" i="22" s="1"/>
  <c r="M32" i="22"/>
  <c r="I64" i="22"/>
  <c r="H64" i="22" a="1"/>
  <c r="H64" i="22" s="1"/>
  <c r="G64" i="22"/>
  <c r="C18" i="22"/>
  <c r="A18" i="22"/>
  <c r="AM47" i="22"/>
  <c r="AL47" i="22" a="1"/>
  <c r="AL47" i="22" s="1"/>
  <c r="AK47" i="22"/>
  <c r="AG90" i="22"/>
  <c r="AF90" i="22" a="1"/>
  <c r="AF90" i="22" s="1"/>
  <c r="AE90" i="22"/>
  <c r="AA39" i="22"/>
  <c r="Z39" i="22" a="1"/>
  <c r="Z39" i="22" s="1"/>
  <c r="Y39" i="22"/>
  <c r="U39" i="22"/>
  <c r="T39" i="22" a="1"/>
  <c r="T39" i="22" s="1"/>
  <c r="S39" i="22"/>
  <c r="O43" i="22"/>
  <c r="N43" i="22" a="1"/>
  <c r="N43" i="22" s="1"/>
  <c r="M43" i="22"/>
  <c r="I68" i="22"/>
  <c r="H68" i="22" a="1"/>
  <c r="H68" i="22" s="1"/>
  <c r="G68" i="22"/>
  <c r="C32" i="22"/>
  <c r="A32" i="22"/>
  <c r="AM42" i="22"/>
  <c r="AL42" i="22" a="1"/>
  <c r="AL42" i="22" s="1"/>
  <c r="AK42" i="22"/>
  <c r="AG66" i="22"/>
  <c r="AF66" i="22" a="1"/>
  <c r="AF66" i="22" s="1"/>
  <c r="AE66" i="22"/>
  <c r="AA23" i="22"/>
  <c r="Z23" i="22" a="1"/>
  <c r="Z23" i="22" s="1"/>
  <c r="Y23" i="22"/>
  <c r="U23" i="22"/>
  <c r="T23" i="22" a="1"/>
  <c r="T23" i="22" s="1"/>
  <c r="S23" i="22"/>
  <c r="O27" i="22"/>
  <c r="N27" i="22" a="1"/>
  <c r="N27" i="22" s="1"/>
  <c r="M27" i="22"/>
  <c r="I84" i="22"/>
  <c r="H84" i="22" a="1"/>
  <c r="H84" i="22" s="1"/>
  <c r="G84" i="22"/>
  <c r="C31" i="22"/>
  <c r="A31" i="22"/>
  <c r="AM46" i="22"/>
  <c r="AL46" i="22" a="1"/>
  <c r="AL46" i="22" s="1"/>
  <c r="AK46" i="22"/>
  <c r="AG56" i="22"/>
  <c r="AF56" i="22" a="1"/>
  <c r="AF56" i="22" s="1"/>
  <c r="AE56" i="22"/>
  <c r="AA43" i="22"/>
  <c r="Z43" i="22" a="1"/>
  <c r="Z43" i="22" s="1"/>
  <c r="Y43" i="22"/>
  <c r="U43" i="22"/>
  <c r="T43" i="22" a="1"/>
  <c r="T43" i="22" s="1"/>
  <c r="S43" i="22"/>
  <c r="O47" i="22"/>
  <c r="N47" i="22" a="1"/>
  <c r="N47" i="22" s="1"/>
  <c r="M47" i="22"/>
  <c r="I55" i="22"/>
  <c r="H55" i="22" a="1"/>
  <c r="H55" i="22" s="1"/>
  <c r="G55" i="22"/>
  <c r="C17" i="22"/>
  <c r="A17" i="22"/>
  <c r="AM26" i="22"/>
  <c r="AL26" i="22" a="1"/>
  <c r="AL26" i="22" s="1"/>
  <c r="AK26" i="22"/>
  <c r="AG51" i="22"/>
  <c r="AF51" i="22" a="1"/>
  <c r="AF51" i="22" s="1"/>
  <c r="AE51" i="22"/>
  <c r="AA27" i="22"/>
  <c r="Z27" i="22" a="1"/>
  <c r="Z27" i="22" s="1"/>
  <c r="Y27" i="22"/>
  <c r="U27" i="22"/>
  <c r="T27" i="22" a="1"/>
  <c r="T27" i="22" s="1"/>
  <c r="S27" i="22"/>
  <c r="O31" i="22"/>
  <c r="N31" i="22" a="1"/>
  <c r="N31" i="22" s="1"/>
  <c r="M31" i="22"/>
  <c r="I50" i="22"/>
  <c r="H50" i="22" a="1"/>
  <c r="H50" i="22" s="1"/>
  <c r="G50" i="22"/>
  <c r="C16" i="22"/>
  <c r="A16" i="22"/>
  <c r="AM30" i="22"/>
  <c r="AL30" i="22" a="1"/>
  <c r="AL30" i="22" s="1"/>
  <c r="AK30" i="22"/>
  <c r="AG30" i="22"/>
  <c r="AF30" i="22" a="1"/>
  <c r="AF30" i="22" s="1"/>
  <c r="AE30" i="22"/>
  <c r="AA38" i="22"/>
  <c r="Z38" i="22" a="1"/>
  <c r="Z38" i="22" s="1"/>
  <c r="Y38" i="22"/>
  <c r="U38" i="22"/>
  <c r="T38" i="22" a="1"/>
  <c r="T38" i="22" s="1"/>
  <c r="S38" i="22"/>
  <c r="O42" i="22"/>
  <c r="N42" i="22" a="1"/>
  <c r="N42" i="22" s="1"/>
  <c r="M42" i="22"/>
  <c r="I29" i="22"/>
  <c r="H29" i="22" a="1"/>
  <c r="H29" i="22" s="1"/>
  <c r="G29" i="22"/>
  <c r="C68" i="22"/>
  <c r="B68" i="22" a="1"/>
  <c r="B68" i="22" s="1"/>
  <c r="A68" i="22"/>
  <c r="AM41" i="22"/>
  <c r="AL41" i="22" a="1"/>
  <c r="AL41" i="22" s="1"/>
  <c r="AK41" i="22"/>
  <c r="AG46" i="22"/>
  <c r="AF46" i="22" a="1"/>
  <c r="AF46" i="22" s="1"/>
  <c r="AE46" i="22"/>
  <c r="AA22" i="22"/>
  <c r="Z22" i="22" a="1"/>
  <c r="Z22" i="22" s="1"/>
  <c r="Y22" i="22"/>
  <c r="U22" i="22"/>
  <c r="T22" i="22" a="1"/>
  <c r="T22" i="22" s="1"/>
  <c r="S22" i="22"/>
  <c r="O26" i="22"/>
  <c r="N26" i="22" a="1"/>
  <c r="N26" i="22" s="1"/>
  <c r="M26" i="22"/>
  <c r="I45" i="22"/>
  <c r="H45" i="22" a="1"/>
  <c r="H45" i="22" s="1"/>
  <c r="G45" i="22"/>
  <c r="C50" i="22"/>
  <c r="B50" i="22" a="1"/>
  <c r="B50" i="22" s="1"/>
  <c r="A50" i="22"/>
  <c r="AM25" i="22"/>
  <c r="AL25" i="22" a="1"/>
  <c r="AL25" i="22" s="1"/>
  <c r="AK25" i="22"/>
  <c r="AG41" i="22"/>
  <c r="AF41" i="22" a="1"/>
  <c r="AF41" i="22" s="1"/>
  <c r="AE41" i="22"/>
  <c r="AA26" i="22"/>
  <c r="Z26" i="22" a="1"/>
  <c r="Z26" i="22" s="1"/>
  <c r="Y26" i="22"/>
  <c r="U26" i="22"/>
  <c r="T26" i="22" a="1"/>
  <c r="T26" i="22" s="1"/>
  <c r="S26" i="22"/>
  <c r="O30" i="22"/>
  <c r="N30" i="22" a="1"/>
  <c r="N30" i="22" s="1"/>
  <c r="M30" i="22"/>
  <c r="I40" i="22"/>
  <c r="H40" i="22" a="1"/>
  <c r="H40" i="22" s="1"/>
  <c r="G40" i="22"/>
  <c r="C5" i="22"/>
  <c r="B5" i="22" a="1"/>
  <c r="B5" i="22" s="1"/>
  <c r="A5" i="22"/>
  <c r="AM45" i="22"/>
  <c r="AL45" i="22" a="1"/>
  <c r="AL45" i="22" s="1"/>
  <c r="AK45" i="22"/>
  <c r="AG45" i="22"/>
  <c r="AF45" i="22" a="1"/>
  <c r="AF45" i="22" s="1"/>
  <c r="AE45" i="22"/>
  <c r="AA21" i="22"/>
  <c r="Z21" i="22" a="1"/>
  <c r="Z21" i="22" s="1"/>
  <c r="Y21" i="22"/>
  <c r="U21" i="22"/>
  <c r="T21" i="22" a="1"/>
  <c r="T21" i="22" s="1"/>
  <c r="S21" i="22"/>
  <c r="O25" i="22"/>
  <c r="N25" i="22" a="1"/>
  <c r="N25" i="22" s="1"/>
  <c r="M25" i="22"/>
  <c r="I44" i="22"/>
  <c r="H44" i="22" a="1"/>
  <c r="H44" i="22" s="1"/>
  <c r="G44" i="22"/>
  <c r="C78" i="22"/>
  <c r="B78" i="22" a="1"/>
  <c r="B78" i="22" s="1"/>
  <c r="A78" i="22"/>
  <c r="AM29" i="22"/>
  <c r="AL29" i="22" a="1"/>
  <c r="AL29" i="22" s="1"/>
  <c r="AK29" i="22"/>
  <c r="AG25" i="22"/>
  <c r="AF25" i="22" a="1"/>
  <c r="AF25" i="22" s="1"/>
  <c r="AE25" i="22"/>
  <c r="AA42" i="22"/>
  <c r="Z42" i="22" a="1"/>
  <c r="Z42" i="22" s="1"/>
  <c r="Y42" i="22"/>
  <c r="U42" i="22"/>
  <c r="T42" i="22" a="1"/>
  <c r="T42" i="22" s="1"/>
  <c r="S42" i="22"/>
  <c r="O46" i="22"/>
  <c r="N46" i="22" a="1"/>
  <c r="N46" i="22" s="1"/>
  <c r="M46" i="22"/>
  <c r="I24" i="22"/>
  <c r="H24" i="22" a="1"/>
  <c r="H24" i="22" s="1"/>
  <c r="G24" i="22"/>
  <c r="C55" i="22"/>
  <c r="B55" i="22" a="1"/>
  <c r="B55" i="22" s="1"/>
  <c r="A55" i="22"/>
  <c r="AM40" i="22"/>
  <c r="AL40" i="22" a="1"/>
  <c r="AL40" i="22" s="1"/>
  <c r="AK40" i="22"/>
  <c r="AG29" i="22"/>
  <c r="AF29" i="22" a="1"/>
  <c r="AF29" i="22" s="1"/>
  <c r="AE29" i="22"/>
  <c r="AA37" i="22"/>
  <c r="Z37" i="22" a="1"/>
  <c r="Z37" i="22" s="1"/>
  <c r="Y37" i="22"/>
  <c r="U37" i="22"/>
  <c r="T37" i="22" a="1"/>
  <c r="T37" i="22" s="1"/>
  <c r="S37" i="22"/>
  <c r="O41" i="22"/>
  <c r="N41" i="22" a="1"/>
  <c r="N41" i="22" s="1"/>
  <c r="M41" i="22"/>
  <c r="I28" i="22"/>
  <c r="H28" i="22" a="1"/>
  <c r="H28" i="22" s="1"/>
  <c r="G28" i="22"/>
  <c r="C49" i="22"/>
  <c r="B49" i="22" a="1"/>
  <c r="B49" i="22" s="1"/>
  <c r="A49" i="22"/>
  <c r="AM24" i="22"/>
  <c r="AL24" i="22" a="1"/>
  <c r="AL24" i="22" s="1"/>
  <c r="AK24" i="22"/>
  <c r="AG40" i="22"/>
  <c r="AF40" i="22" a="1"/>
  <c r="AF40" i="22" s="1"/>
  <c r="AE40" i="22"/>
  <c r="AA20" i="22"/>
  <c r="Z20" i="22" a="1"/>
  <c r="Z20" i="22" s="1"/>
  <c r="Y20" i="22"/>
  <c r="U20" i="22"/>
  <c r="T20" i="22" a="1"/>
  <c r="T20" i="22" s="1"/>
  <c r="S20" i="22"/>
  <c r="O24" i="22"/>
  <c r="N24" i="22" a="1"/>
  <c r="N24" i="22" s="1"/>
  <c r="M24" i="22"/>
  <c r="I39" i="22"/>
  <c r="H39" i="22" a="1"/>
  <c r="H39" i="22" s="1"/>
  <c r="G39" i="22"/>
  <c r="C73" i="22"/>
  <c r="B73" i="22" a="1"/>
  <c r="B73" i="22" s="1"/>
  <c r="A73" i="22"/>
  <c r="AM28" i="22"/>
  <c r="AL28" i="22" a="1"/>
  <c r="AL28" i="22" s="1"/>
  <c r="AK28" i="22"/>
  <c r="AG24" i="22"/>
  <c r="AF24" i="22" a="1"/>
  <c r="AF24" i="22" s="1"/>
  <c r="AE24" i="22"/>
  <c r="AA19" i="22"/>
  <c r="Z19" i="22" a="1"/>
  <c r="Z19" i="22" s="1"/>
  <c r="Y19" i="22"/>
  <c r="U19" i="22"/>
  <c r="T19" i="22" a="1"/>
  <c r="T19" i="22" s="1"/>
  <c r="S19" i="22"/>
  <c r="O23" i="22"/>
  <c r="N23" i="22" a="1"/>
  <c r="N23" i="22" s="1"/>
  <c r="M23" i="22"/>
  <c r="I23" i="22"/>
  <c r="H23" i="22" a="1"/>
  <c r="H23" i="22" s="1"/>
  <c r="G23" i="22"/>
  <c r="C10" i="22"/>
  <c r="B10" i="22" a="1"/>
  <c r="B10" i="22" s="1"/>
  <c r="A10" i="22"/>
  <c r="AM23" i="22"/>
  <c r="AL23" i="22" a="1"/>
  <c r="AL23" i="22" s="1"/>
  <c r="AK23" i="22"/>
  <c r="AG44" i="22"/>
  <c r="AF44" i="22" a="1"/>
  <c r="AF44" i="22" s="1"/>
  <c r="AE44" i="22"/>
  <c r="AA25" i="22"/>
  <c r="Z25" i="22" a="1"/>
  <c r="Z25" i="22" s="1"/>
  <c r="Y25" i="22"/>
  <c r="U25" i="22"/>
  <c r="S25" i="22"/>
  <c r="O29" i="22"/>
  <c r="N29" i="22" a="1"/>
  <c r="N29" i="22" s="1"/>
  <c r="M29" i="22"/>
  <c r="I43" i="22"/>
  <c r="H43" i="22" a="1"/>
  <c r="H43" i="22" s="1"/>
  <c r="G43" i="22"/>
  <c r="C15" i="22"/>
  <c r="B15" i="22" a="1"/>
  <c r="B15" i="22" s="1"/>
  <c r="A15" i="22"/>
  <c r="AM44" i="22"/>
  <c r="AL44" i="22" a="1"/>
  <c r="AL44" i="22" s="1"/>
  <c r="AK44" i="22"/>
  <c r="AG28" i="22"/>
  <c r="AF28" i="22" a="1"/>
  <c r="AF28" i="22" s="1"/>
  <c r="AE28" i="22"/>
  <c r="AA41" i="22"/>
  <c r="Z41" i="22" a="1"/>
  <c r="Z41" i="22" s="1"/>
  <c r="Y41" i="22"/>
  <c r="U41" i="22"/>
  <c r="T41" i="22" a="1"/>
  <c r="T41" i="22" s="1"/>
  <c r="S41" i="22"/>
  <c r="O45" i="22"/>
  <c r="N45" i="22" a="1"/>
  <c r="N45" i="22" s="1"/>
  <c r="M45" i="22"/>
  <c r="I27" i="22"/>
  <c r="H27" i="22" a="1"/>
  <c r="H27" i="22" s="1"/>
  <c r="G27" i="22"/>
  <c r="C26" i="22"/>
  <c r="B26" i="22" a="1"/>
  <c r="B26" i="22" s="1"/>
  <c r="A26" i="22"/>
  <c r="AM39" i="22"/>
  <c r="AL39" i="22" a="1"/>
  <c r="AL39" i="22" s="1"/>
  <c r="AK39" i="22"/>
  <c r="AG39" i="22"/>
  <c r="AF39" i="22" a="1"/>
  <c r="AF39" i="22" s="1"/>
  <c r="AE39" i="22"/>
  <c r="AA14" i="22"/>
  <c r="Z14" i="22" a="1"/>
  <c r="Z14" i="22" s="1"/>
  <c r="Y14" i="22"/>
  <c r="U14" i="22"/>
  <c r="T14" i="22" a="1"/>
  <c r="T14" i="22" s="1"/>
  <c r="S14" i="22"/>
  <c r="O18" i="22"/>
  <c r="N18" i="22" a="1"/>
  <c r="N18" i="22" s="1"/>
  <c r="M18" i="22"/>
  <c r="I38" i="22"/>
  <c r="H38" i="22" a="1"/>
  <c r="H38" i="22" s="1"/>
  <c r="G38" i="22"/>
  <c r="C35" i="22"/>
  <c r="B35" i="22" a="1"/>
  <c r="B35" i="22" s="1"/>
  <c r="A35" i="22"/>
  <c r="AM22" i="22"/>
  <c r="AL22" i="22" a="1"/>
  <c r="AL22" i="22" s="1"/>
  <c r="AK22" i="22"/>
  <c r="AG23" i="22"/>
  <c r="AF23" i="22" a="1"/>
  <c r="AF23" i="22" s="1"/>
  <c r="AE23" i="22"/>
  <c r="AA13" i="22"/>
  <c r="Z13" i="22" a="1"/>
  <c r="Z13" i="22" s="1"/>
  <c r="Y13" i="22"/>
  <c r="U13" i="22"/>
  <c r="T13" i="22" a="1"/>
  <c r="T13" i="22" s="1"/>
  <c r="S13" i="22"/>
  <c r="O17" i="22"/>
  <c r="N17" i="22" a="1"/>
  <c r="N17" i="22" s="1"/>
  <c r="M17" i="22"/>
  <c r="I22" i="22"/>
  <c r="H22" i="22" a="1"/>
  <c r="H22" i="22" s="1"/>
  <c r="G22" i="22"/>
  <c r="C23" i="22"/>
  <c r="B23" i="22" a="1"/>
  <c r="B23" i="22" s="1"/>
  <c r="A23" i="22"/>
  <c r="AM21" i="22"/>
  <c r="AL21" i="22" a="1"/>
  <c r="AL21" i="22" s="1"/>
  <c r="AK21" i="22"/>
  <c r="AG27" i="22"/>
  <c r="AF27" i="22" a="1"/>
  <c r="AF27" i="22" s="1"/>
  <c r="AE27" i="22"/>
  <c r="AA79" i="22"/>
  <c r="Z79" i="22" a="1"/>
  <c r="Z79" i="22" s="1"/>
  <c r="Y79" i="22"/>
  <c r="U79" i="22"/>
  <c r="T79" i="22" a="1"/>
  <c r="T79" i="22" s="1"/>
  <c r="S79" i="22"/>
  <c r="O83" i="22"/>
  <c r="N83" i="22" a="1"/>
  <c r="N83" i="22" s="1"/>
  <c r="M83" i="22"/>
  <c r="I26" i="22"/>
  <c r="H26" i="22" a="1"/>
  <c r="H26" i="22" s="1"/>
  <c r="G26" i="22"/>
  <c r="C25" i="22"/>
  <c r="B25" i="22" a="1"/>
  <c r="B25" i="22" s="1"/>
  <c r="A25" i="22"/>
  <c r="AM27" i="22"/>
  <c r="AL27" i="22" a="1"/>
  <c r="AL27" i="22" s="1"/>
  <c r="AK27" i="22"/>
  <c r="AG22" i="22"/>
  <c r="AF22" i="22" a="1"/>
  <c r="AF22" i="22" s="1"/>
  <c r="AE22" i="22"/>
  <c r="AA90" i="22"/>
  <c r="Z90" i="22" a="1"/>
  <c r="Z90" i="22" s="1"/>
  <c r="Y90" i="22"/>
  <c r="U90" i="22"/>
  <c r="T90" i="22" a="1"/>
  <c r="T90" i="22" s="1"/>
  <c r="S90" i="22"/>
  <c r="O94" i="22"/>
  <c r="N94" i="22" a="1"/>
  <c r="N94" i="22" s="1"/>
  <c r="M94" i="22"/>
  <c r="I21" i="22"/>
  <c r="H21" i="22" a="1"/>
  <c r="H21" i="22" s="1"/>
  <c r="G21" i="22"/>
  <c r="C22" i="22"/>
  <c r="B22" i="22" a="1"/>
  <c r="B22" i="22" s="1"/>
  <c r="A22" i="22"/>
  <c r="AM43" i="22"/>
  <c r="AL43" i="22" a="1"/>
  <c r="AL43" i="22" s="1"/>
  <c r="AK43" i="22"/>
  <c r="AG43" i="22"/>
  <c r="AF43" i="22" a="1"/>
  <c r="AF43" i="22" s="1"/>
  <c r="AE43" i="22"/>
  <c r="AA5" i="22"/>
  <c r="Y5" i="22"/>
  <c r="U4" i="22"/>
  <c r="S4" i="22"/>
  <c r="O4" i="22"/>
  <c r="M4" i="22"/>
  <c r="I42" i="22"/>
  <c r="H42" i="22" a="1"/>
  <c r="H42" i="22" s="1"/>
  <c r="G42" i="22"/>
  <c r="C37" i="22"/>
  <c r="B37" i="22" a="1"/>
  <c r="B37" i="22" s="1"/>
  <c r="A37" i="22"/>
  <c r="AM15" i="22"/>
  <c r="AL15" i="22" a="1"/>
  <c r="AL15" i="22" s="1"/>
  <c r="AK15" i="22"/>
  <c r="AG38" i="22"/>
  <c r="AF38" i="22" a="1"/>
  <c r="AF38" i="22" s="1"/>
  <c r="AE38" i="22"/>
  <c r="AA49" i="22"/>
  <c r="Z49" i="22" a="1"/>
  <c r="Z49" i="22" s="1"/>
  <c r="Y49" i="22"/>
  <c r="U49" i="22"/>
  <c r="T49" i="22" a="1"/>
  <c r="T49" i="22" s="1"/>
  <c r="S49" i="22"/>
  <c r="O53" i="22"/>
  <c r="N53" i="22" a="1"/>
  <c r="N53" i="22" s="1"/>
  <c r="M53" i="22"/>
  <c r="I37" i="22"/>
  <c r="H37" i="22" a="1"/>
  <c r="H37" i="22" s="1"/>
  <c r="G37" i="22"/>
  <c r="C34" i="22"/>
  <c r="B34" i="22" a="1"/>
  <c r="B34" i="22" s="1"/>
  <c r="A34" i="22"/>
  <c r="AM14" i="22"/>
  <c r="AL14" i="22"/>
  <c r="AL14" i="22" a="1"/>
  <c r="AK14" i="22"/>
  <c r="AG21" i="22"/>
  <c r="AF21" i="22" a="1"/>
  <c r="AF21" i="22" s="1"/>
  <c r="AE21" i="22"/>
  <c r="AA48" i="22"/>
  <c r="Z48" i="22" a="1"/>
  <c r="Z48" i="22" s="1"/>
  <c r="Y48" i="22"/>
  <c r="U48" i="22"/>
  <c r="T48" i="22" a="1"/>
  <c r="T48" i="22" s="1"/>
  <c r="S48" i="22"/>
  <c r="O52" i="22"/>
  <c r="N52" i="22" a="1"/>
  <c r="N52" i="22" s="1"/>
  <c r="M52" i="22"/>
  <c r="I20" i="22"/>
  <c r="H20" i="22" a="1"/>
  <c r="H20" i="22" s="1"/>
  <c r="G20" i="22"/>
  <c r="C21" i="22"/>
  <c r="B21" i="22" a="1"/>
  <c r="B21" i="22" s="1"/>
  <c r="A21" i="22"/>
  <c r="AM80" i="22"/>
  <c r="AL80" i="22" a="1"/>
  <c r="AL80" i="22" s="1"/>
  <c r="AK80" i="22"/>
  <c r="AG20" i="22"/>
  <c r="AF20" i="22" a="1"/>
  <c r="AF20" i="22" s="1"/>
  <c r="AE20" i="22"/>
  <c r="AA33" i="22"/>
  <c r="Z33" i="22" a="1"/>
  <c r="Z33" i="22" s="1"/>
  <c r="Y33" i="22"/>
  <c r="U33" i="22"/>
  <c r="T33" i="22" a="1"/>
  <c r="T33" i="22" s="1"/>
  <c r="S33" i="22"/>
  <c r="O37" i="22"/>
  <c r="N37" i="22" a="1"/>
  <c r="N37" i="22" s="1"/>
  <c r="M37" i="22"/>
  <c r="I19" i="22"/>
  <c r="H19" i="22" a="1"/>
  <c r="H19" i="22" s="1"/>
  <c r="G19" i="22"/>
  <c r="C20" i="22"/>
  <c r="B20" i="22" a="1"/>
  <c r="B20" i="22" s="1"/>
  <c r="A20" i="22"/>
  <c r="AM90" i="22"/>
  <c r="AL90" i="22" a="1"/>
  <c r="AL90" i="22" s="1"/>
  <c r="AK90" i="22"/>
  <c r="AG26" i="22"/>
  <c r="AF26" i="22" a="1"/>
  <c r="AF26" i="22" s="1"/>
  <c r="AE26" i="22"/>
  <c r="AA32" i="22"/>
  <c r="Z32" i="22" a="1"/>
  <c r="Z32" i="22" s="1"/>
  <c r="Y32" i="22"/>
  <c r="U32" i="22"/>
  <c r="T32" i="22" a="1"/>
  <c r="T32" i="22" s="1"/>
  <c r="S32" i="22"/>
  <c r="O36" i="22"/>
  <c r="N36" i="22"/>
  <c r="N36" i="22" a="1"/>
  <c r="M36" i="22"/>
  <c r="I25" i="22"/>
  <c r="H25" i="22" a="1"/>
  <c r="H25" i="22" s="1"/>
  <c r="G25" i="22"/>
  <c r="C24" i="22"/>
  <c r="B24" i="22" a="1"/>
  <c r="B24" i="22" s="1"/>
  <c r="A24" i="22"/>
  <c r="AM4" i="22"/>
  <c r="AK4" i="22"/>
  <c r="AG42" i="22"/>
  <c r="AF42" i="22" a="1"/>
  <c r="AF42" i="22" s="1"/>
  <c r="AE42" i="22"/>
  <c r="AA31" i="22"/>
  <c r="Z31" i="22"/>
  <c r="Z31" i="22" a="1"/>
  <c r="Y31" i="22"/>
  <c r="U31" i="22"/>
  <c r="T31" i="22" a="1"/>
  <c r="T31" i="22" s="1"/>
  <c r="S31" i="22"/>
  <c r="O35" i="22"/>
  <c r="N35" i="22" a="1"/>
  <c r="N35" i="22" s="1"/>
  <c r="M35" i="22"/>
  <c r="I41" i="22"/>
  <c r="H41" i="22" a="1"/>
  <c r="H41" i="22" s="1"/>
  <c r="G41" i="22"/>
  <c r="C36" i="22"/>
  <c r="B36" i="22" a="1"/>
  <c r="B36" i="22" s="1"/>
  <c r="A36" i="22"/>
  <c r="AM51" i="22"/>
  <c r="AL51" i="22" a="1"/>
  <c r="AL51" i="22" s="1"/>
  <c r="AK51" i="22"/>
  <c r="AG14" i="22"/>
  <c r="AF14" i="22" a="1"/>
  <c r="AF14" i="22" s="1"/>
  <c r="AE14" i="22"/>
  <c r="AA30" i="22"/>
  <c r="Z30" i="22" a="1"/>
  <c r="Z30" i="22" s="1"/>
  <c r="Y30" i="22"/>
  <c r="U30" i="22"/>
  <c r="T30" i="22" a="1"/>
  <c r="T30" i="22" s="1"/>
  <c r="S30" i="22"/>
  <c r="O34" i="22"/>
  <c r="N34" i="22" a="1"/>
  <c r="N34" i="22" s="1"/>
  <c r="M34" i="22"/>
  <c r="I14" i="22"/>
  <c r="H14" i="22" a="1"/>
  <c r="H14" i="22" s="1"/>
  <c r="G14" i="22"/>
  <c r="C14" i="22"/>
  <c r="B14" i="22" a="1"/>
  <c r="B14" i="22" s="1"/>
  <c r="A14" i="22"/>
  <c r="AM50" i="22"/>
  <c r="AL50" i="22"/>
  <c r="AL50" i="22" a="1"/>
  <c r="AK50" i="22"/>
  <c r="AG13" i="22"/>
  <c r="AF13" i="22" a="1"/>
  <c r="AF13" i="22" s="1"/>
  <c r="AE13" i="22"/>
  <c r="AA4" i="22"/>
  <c r="Z4" i="22" a="1"/>
  <c r="Z4" i="22" s="1"/>
  <c r="Y4" i="22"/>
  <c r="U3" i="22"/>
  <c r="T3" i="22" a="1"/>
  <c r="T3" i="22" s="1"/>
  <c r="S3" i="22"/>
  <c r="O3" i="22"/>
  <c r="N3" i="22" a="1"/>
  <c r="N3" i="22" s="1"/>
  <c r="M3" i="22"/>
  <c r="I13" i="22"/>
  <c r="H13" i="22" a="1"/>
  <c r="H13" i="22" s="1"/>
  <c r="G13" i="22"/>
  <c r="C13" i="22"/>
  <c r="B13" i="22"/>
  <c r="B13" i="22" a="1"/>
  <c r="A13" i="22"/>
  <c r="AM35" i="22"/>
  <c r="AL35" i="22" a="1"/>
  <c r="AL35" i="22" s="1"/>
  <c r="AK35" i="22"/>
  <c r="AG79" i="22"/>
  <c r="AF79" i="22" a="1"/>
  <c r="AF79" i="22" s="1"/>
  <c r="AE79" i="22"/>
  <c r="AA47" i="22"/>
  <c r="Z47" i="22" a="1"/>
  <c r="Z47" i="22" s="1"/>
  <c r="Y47" i="22"/>
  <c r="U47" i="22"/>
  <c r="T47" i="22" a="1"/>
  <c r="T47" i="22" s="1"/>
  <c r="S47" i="22"/>
  <c r="O51" i="22"/>
  <c r="N51" i="22" a="1"/>
  <c r="N51" i="22" s="1"/>
  <c r="M51" i="22"/>
  <c r="I78" i="22"/>
  <c r="H78" i="22" a="1"/>
  <c r="H78" i="22" s="1"/>
  <c r="G78" i="22"/>
  <c r="C67" i="22"/>
  <c r="B67" i="22" a="1"/>
  <c r="B67" i="22" s="1"/>
  <c r="A67" i="22"/>
  <c r="AM34" i="22"/>
  <c r="AL34" i="22" a="1"/>
  <c r="AL34" i="22" s="1"/>
  <c r="AK34" i="22"/>
  <c r="AG89" i="22"/>
  <c r="AF89" i="22"/>
  <c r="AF89" i="22" a="1"/>
  <c r="AE89" i="22"/>
  <c r="AA46" i="22"/>
  <c r="Z46" i="22" a="1"/>
  <c r="Z46" i="22" s="1"/>
  <c r="Y46" i="22"/>
  <c r="U46" i="22"/>
  <c r="T46" i="22" a="1"/>
  <c r="T46" i="22" s="1"/>
  <c r="S46" i="22"/>
  <c r="O50" i="22"/>
  <c r="N50" i="22" a="1"/>
  <c r="N50" i="22" s="1"/>
  <c r="M50" i="22"/>
  <c r="I88" i="22"/>
  <c r="H88" i="22" a="1"/>
  <c r="H88" i="22" s="1"/>
  <c r="G88" i="22"/>
  <c r="C77" i="22"/>
  <c r="B77" i="22" a="1"/>
  <c r="B77" i="22" s="1"/>
  <c r="A77" i="22"/>
  <c r="AM33" i="22"/>
  <c r="AL33" i="22" a="1"/>
  <c r="AL33" i="22" s="1"/>
  <c r="AK33" i="22"/>
  <c r="AG4" i="22"/>
  <c r="AE4" i="22"/>
  <c r="AA74" i="22"/>
  <c r="Z74" i="22" a="1"/>
  <c r="Z74" i="22" s="1"/>
  <c r="Y74" i="22"/>
  <c r="U74" i="22"/>
  <c r="T74" i="22" a="1"/>
  <c r="T74" i="22" s="1"/>
  <c r="S74" i="22"/>
  <c r="O78" i="22"/>
  <c r="N78" i="22" a="1"/>
  <c r="N78" i="22" s="1"/>
  <c r="M78" i="22"/>
  <c r="I4" i="22"/>
  <c r="H4" i="22"/>
  <c r="H4" i="22" a="1"/>
  <c r="G4" i="22"/>
  <c r="C4" i="22"/>
  <c r="B4" i="22" a="1"/>
  <c r="B4" i="22" s="1"/>
  <c r="A4" i="22"/>
  <c r="AM32" i="22"/>
  <c r="AL32" i="22" a="1"/>
  <c r="AL32" i="22" s="1"/>
  <c r="AK32" i="22"/>
  <c r="AG50" i="22"/>
  <c r="AF50" i="22" a="1"/>
  <c r="AF50" i="22" s="1"/>
  <c r="AE50" i="22"/>
  <c r="AA73" i="22"/>
  <c r="Z73" i="22" a="1"/>
  <c r="Z73" i="22" s="1"/>
  <c r="Y73" i="22"/>
  <c r="U73" i="22"/>
  <c r="T73" i="22" a="1"/>
  <c r="T73" i="22" s="1"/>
  <c r="S73" i="22"/>
  <c r="O77" i="22"/>
  <c r="N77" i="22" a="1"/>
  <c r="N77" i="22" s="1"/>
  <c r="M77" i="22"/>
  <c r="I49" i="22"/>
  <c r="H49" i="22" a="1"/>
  <c r="H49" i="22" s="1"/>
  <c r="G49" i="22"/>
  <c r="C41" i="22"/>
  <c r="B41" i="22" a="1"/>
  <c r="B41" i="22" s="1"/>
  <c r="A41" i="22"/>
  <c r="AM3" i="22"/>
  <c r="AK3" i="22"/>
  <c r="AG49" i="22"/>
  <c r="AF49" i="22" a="1"/>
  <c r="AF49" i="22" s="1"/>
  <c r="AE49" i="22"/>
  <c r="AA54" i="22"/>
  <c r="Z54" i="22" a="1"/>
  <c r="Z54" i="22" s="1"/>
  <c r="Y54" i="22"/>
  <c r="U54" i="22"/>
  <c r="T54" i="22" a="1"/>
  <c r="T54" i="22" s="1"/>
  <c r="S54" i="22"/>
  <c r="O58" i="22"/>
  <c r="N58" i="22" a="1"/>
  <c r="N58" i="22" s="1"/>
  <c r="M58" i="22"/>
  <c r="I48" i="22"/>
  <c r="H48" i="22" a="1"/>
  <c r="H48" i="22" s="1"/>
  <c r="G48" i="22"/>
  <c r="C40" i="22"/>
  <c r="B40" i="22" a="1"/>
  <c r="B40" i="22" s="1"/>
  <c r="A40" i="22"/>
  <c r="AM49" i="22"/>
  <c r="AL49" i="22" a="1"/>
  <c r="AL49" i="22" s="1"/>
  <c r="AK49" i="22"/>
  <c r="AG34" i="22"/>
  <c r="AF34" i="22"/>
  <c r="AF34" i="22" a="1"/>
  <c r="AE34" i="22"/>
  <c r="AA78" i="22"/>
  <c r="Z78" i="22" a="1"/>
  <c r="Z78" i="22" s="1"/>
  <c r="Y78" i="22"/>
  <c r="U78" i="22"/>
  <c r="T78" i="22" a="1"/>
  <c r="T78" i="22" s="1"/>
  <c r="S78" i="22"/>
  <c r="O82" i="22"/>
  <c r="N82" i="22" a="1"/>
  <c r="N82" i="22" s="1"/>
  <c r="M82" i="22"/>
  <c r="I33" i="22"/>
  <c r="H33" i="22" a="1"/>
  <c r="H33" i="22" s="1"/>
  <c r="G33" i="22"/>
  <c r="C30" i="22"/>
  <c r="B30" i="22" a="1"/>
  <c r="B30" i="22" s="1"/>
  <c r="A30" i="22"/>
  <c r="AM48" i="22"/>
  <c r="AL48" i="22" a="1"/>
  <c r="AL48" i="22" s="1"/>
  <c r="AK48" i="22"/>
  <c r="AG33" i="22"/>
  <c r="AF33" i="22" a="1"/>
  <c r="AF33" i="22" s="1"/>
  <c r="AE33" i="22"/>
  <c r="AA72" i="22"/>
  <c r="Z72" i="22" a="1"/>
  <c r="Z72" i="22" s="1"/>
  <c r="Y72" i="22"/>
  <c r="U72" i="22"/>
  <c r="T72" i="22"/>
  <c r="T72" i="22" a="1"/>
  <c r="S72" i="22"/>
  <c r="O76" i="22"/>
  <c r="N76" i="22" a="1"/>
  <c r="N76" i="22" s="1"/>
  <c r="M76" i="22"/>
  <c r="I32" i="22"/>
  <c r="H32" i="22" a="1"/>
  <c r="H32" i="22" s="1"/>
  <c r="G32" i="22"/>
  <c r="C29" i="22"/>
  <c r="B29" i="22" a="1"/>
  <c r="B29" i="22" s="1"/>
  <c r="A29" i="22"/>
  <c r="AM75" i="22"/>
  <c r="AL75" i="22" a="1"/>
  <c r="AL75" i="22" s="1"/>
  <c r="AK75" i="22"/>
  <c r="AG32" i="22"/>
  <c r="AF32" i="22" a="1"/>
  <c r="AF32" i="22" s="1"/>
  <c r="AE32" i="22"/>
  <c r="AA53" i="22"/>
  <c r="Z53" i="22" a="1"/>
  <c r="Z53" i="22" s="1"/>
  <c r="Y53" i="22"/>
  <c r="U53" i="22"/>
  <c r="T53" i="22" a="1"/>
  <c r="T53" i="22" s="1"/>
  <c r="S53" i="22"/>
  <c r="O57" i="22"/>
  <c r="N57" i="22" a="1"/>
  <c r="N57" i="22" s="1"/>
  <c r="M57" i="22"/>
  <c r="I31" i="22"/>
  <c r="H31" i="22" a="1"/>
  <c r="H31" i="22" s="1"/>
  <c r="G31" i="22"/>
  <c r="C28" i="22"/>
  <c r="B28" i="22" a="1"/>
  <c r="B28" i="22" s="1"/>
  <c r="A28" i="22"/>
  <c r="AM74" i="22"/>
  <c r="AL74" i="22" a="1"/>
  <c r="AL74" i="22" s="1"/>
  <c r="AK74" i="22"/>
  <c r="AG31" i="22"/>
  <c r="AF31" i="22" a="1"/>
  <c r="AF31" i="22" s="1"/>
  <c r="AE31" i="22"/>
  <c r="AA52" i="22"/>
  <c r="Z52" i="22" a="1"/>
  <c r="Z52" i="22" s="1"/>
  <c r="Y52" i="22"/>
  <c r="U52" i="22"/>
  <c r="T52" i="22" a="1"/>
  <c r="T52" i="22" s="1"/>
  <c r="S52" i="22"/>
  <c r="O56" i="22"/>
  <c r="N56" i="22" a="1"/>
  <c r="N56" i="22" s="1"/>
  <c r="M56" i="22"/>
  <c r="I30" i="22"/>
  <c r="H30" i="22" a="1"/>
  <c r="H30" i="22" s="1"/>
  <c r="G30" i="22"/>
  <c r="C27" i="22"/>
  <c r="B27" i="22" a="1"/>
  <c r="B27" i="22" s="1"/>
  <c r="A27" i="22"/>
  <c r="AM56" i="22"/>
  <c r="AL56" i="22" a="1"/>
  <c r="AL56" i="22" s="1"/>
  <c r="AK56" i="22"/>
  <c r="AG3" i="22"/>
  <c r="AF3" i="22" a="1"/>
  <c r="AF3" i="22" s="1"/>
  <c r="AE3" i="22"/>
  <c r="AA51" i="22"/>
  <c r="Z51" i="22" a="1"/>
  <c r="Z51" i="22" s="1"/>
  <c r="Y51" i="22"/>
  <c r="U51" i="22"/>
  <c r="T51" i="22" a="1"/>
  <c r="T51" i="22" s="1"/>
  <c r="S51" i="22"/>
  <c r="O55" i="22"/>
  <c r="N55" i="22" a="1"/>
  <c r="N55" i="22" s="1"/>
  <c r="M55" i="22"/>
  <c r="I3" i="22"/>
  <c r="H3" i="22" a="1"/>
  <c r="H3" i="22" s="1"/>
  <c r="G3" i="22"/>
  <c r="C3" i="22"/>
  <c r="B3" i="22"/>
  <c r="B3" i="22" a="1"/>
  <c r="A3" i="22"/>
  <c r="AM79" i="22"/>
  <c r="AL79" i="22" a="1"/>
  <c r="AL79" i="22" s="1"/>
  <c r="AK79" i="22"/>
  <c r="AG48" i="22"/>
  <c r="AF48" i="22" a="1"/>
  <c r="AF48" i="22" s="1"/>
  <c r="AE48" i="22"/>
  <c r="AA71" i="22"/>
  <c r="Z71" i="22" a="1"/>
  <c r="Z71" i="22" s="1"/>
  <c r="Y71" i="22"/>
  <c r="U71" i="22"/>
  <c r="T71" i="22" a="1"/>
  <c r="T71" i="22" s="1"/>
  <c r="S71" i="22"/>
  <c r="O75" i="22"/>
  <c r="N75" i="22" a="1"/>
  <c r="N75" i="22" s="1"/>
  <c r="M75" i="22"/>
  <c r="I47" i="22"/>
  <c r="H47" i="22" a="1"/>
  <c r="H47" i="22" s="1"/>
  <c r="G47" i="22"/>
  <c r="C39" i="22"/>
  <c r="B39" i="22" a="1"/>
  <c r="B39" i="22" s="1"/>
  <c r="A39" i="22"/>
  <c r="AM73" i="22"/>
  <c r="AL73" i="22" a="1"/>
  <c r="AL73" i="22" s="1"/>
  <c r="AK73" i="22"/>
  <c r="AG47" i="22"/>
  <c r="AF47" i="22" a="1"/>
  <c r="AF47" i="22" s="1"/>
  <c r="AE47" i="22"/>
  <c r="AA70" i="22"/>
  <c r="Z70" i="22" a="1"/>
  <c r="Z70" i="22" s="1"/>
  <c r="Y70" i="22"/>
  <c r="U70" i="22"/>
  <c r="T70" i="22" a="1"/>
  <c r="T70" i="22" s="1"/>
  <c r="S70" i="22"/>
  <c r="O74" i="22"/>
  <c r="N74" i="22" a="1"/>
  <c r="N74" i="22" s="1"/>
  <c r="M74" i="22"/>
  <c r="I46" i="22"/>
  <c r="H46" i="22" a="1"/>
  <c r="H46" i="22" s="1"/>
  <c r="G46" i="22"/>
  <c r="C38" i="22"/>
  <c r="B38" i="22" a="1"/>
  <c r="B38" i="22" s="1"/>
  <c r="A38" i="22"/>
  <c r="AM55" i="22"/>
  <c r="AL55" i="22" a="1"/>
  <c r="AL55" i="22" s="1"/>
  <c r="AK55" i="22"/>
  <c r="AG75" i="22"/>
  <c r="AF75" i="22" a="1"/>
  <c r="AF75" i="22" s="1"/>
  <c r="AE75" i="22"/>
  <c r="AA89" i="22"/>
  <c r="Z89" i="22" a="1"/>
  <c r="Z89" i="22" s="1"/>
  <c r="Y89" i="22"/>
  <c r="U89" i="22"/>
  <c r="T89" i="22" a="1"/>
  <c r="T89" i="22" s="1"/>
  <c r="S89" i="22"/>
  <c r="O93" i="22"/>
  <c r="N93" i="22" a="1"/>
  <c r="N93" i="22" s="1"/>
  <c r="M93" i="22"/>
  <c r="I74" i="22"/>
  <c r="H74" i="22" a="1"/>
  <c r="H74" i="22" s="1"/>
  <c r="G74" i="22"/>
  <c r="C63" i="22"/>
  <c r="B63" i="22" a="1"/>
  <c r="B63" i="22" s="1"/>
  <c r="A63" i="22"/>
  <c r="AM54" i="22"/>
  <c r="AL54" i="22" a="1"/>
  <c r="AL54" i="22" s="1"/>
  <c r="AK54" i="22"/>
  <c r="AG74" i="22"/>
  <c r="AF74" i="22" a="1"/>
  <c r="AF74" i="22" s="1"/>
  <c r="AE74" i="22"/>
  <c r="AA60" i="22"/>
  <c r="Z60" i="22" a="1"/>
  <c r="Z60" i="22" s="1"/>
  <c r="Y60" i="22"/>
  <c r="U60" i="22"/>
  <c r="T60" i="22" a="1"/>
  <c r="T60" i="22" s="1"/>
  <c r="S60" i="22"/>
  <c r="O64" i="22"/>
  <c r="N64" i="22" a="1"/>
  <c r="N64" i="22" s="1"/>
  <c r="M64" i="22"/>
  <c r="I73" i="22"/>
  <c r="H73" i="22" a="1"/>
  <c r="H73" i="22" s="1"/>
  <c r="G73" i="22"/>
  <c r="C62" i="22"/>
  <c r="B62" i="22" a="1"/>
  <c r="B62" i="22" s="1"/>
  <c r="A62" i="22"/>
  <c r="AM53" i="22"/>
  <c r="AL53" i="22" a="1"/>
  <c r="AL53" i="22" s="1"/>
  <c r="AK53" i="22"/>
  <c r="AG55" i="22"/>
  <c r="AF55" i="22" a="1"/>
  <c r="AF55" i="22" s="1"/>
  <c r="AE55" i="22"/>
  <c r="AA65" i="22"/>
  <c r="Z65" i="22" a="1"/>
  <c r="Z65" i="22" s="1"/>
  <c r="Y65" i="22"/>
  <c r="U65" i="22"/>
  <c r="T65" i="22" a="1"/>
  <c r="T65" i="22" s="1"/>
  <c r="S65" i="22"/>
  <c r="O69" i="22"/>
  <c r="N69" i="22" a="1"/>
  <c r="N69" i="22" s="1"/>
  <c r="M69" i="22"/>
  <c r="I54" i="22"/>
  <c r="H54" i="22" a="1"/>
  <c r="H54" i="22" s="1"/>
  <c r="G54" i="22"/>
  <c r="C45" i="22"/>
  <c r="B45" i="22" a="1"/>
  <c r="B45" i="22" s="1"/>
  <c r="A45" i="22"/>
  <c r="AM72" i="22"/>
  <c r="AL72" i="22" a="1"/>
  <c r="AL72" i="22" s="1"/>
  <c r="AK72" i="22"/>
  <c r="AG78" i="22"/>
  <c r="AF78" i="22" a="1"/>
  <c r="AF78" i="22" s="1"/>
  <c r="AE78" i="22"/>
  <c r="AA69" i="22"/>
  <c r="Z69" i="22" a="1"/>
  <c r="Z69" i="22" s="1"/>
  <c r="Y69" i="22"/>
  <c r="U69" i="22"/>
  <c r="T69" i="22" a="1"/>
  <c r="T69" i="22" s="1"/>
  <c r="S69" i="22"/>
  <c r="O73" i="22"/>
  <c r="N73" i="22" a="1"/>
  <c r="N73" i="22" s="1"/>
  <c r="M73" i="22"/>
  <c r="I77" i="22"/>
  <c r="H77" i="22" a="1"/>
  <c r="H77" i="22" s="1"/>
  <c r="G77" i="22"/>
  <c r="C66" i="22"/>
  <c r="B66" i="22" a="1"/>
  <c r="B66" i="22" s="1"/>
  <c r="A66" i="22"/>
  <c r="AM71" i="22"/>
  <c r="AL71" i="22" a="1"/>
  <c r="AL71" i="22" s="1"/>
  <c r="AK71" i="22"/>
  <c r="AG73" i="22"/>
  <c r="AF73" i="22" a="1"/>
  <c r="AF73" i="22" s="1"/>
  <c r="AE73" i="22"/>
  <c r="AA84" i="22"/>
  <c r="Z84" i="22" a="1"/>
  <c r="Z84" i="22" s="1"/>
  <c r="Y84" i="22"/>
  <c r="U84" i="22"/>
  <c r="T84" i="22" a="1"/>
  <c r="T84" i="22" s="1"/>
  <c r="S84" i="22"/>
  <c r="O88" i="22"/>
  <c r="N88" i="22" a="1"/>
  <c r="N88" i="22" s="1"/>
  <c r="M88" i="22"/>
  <c r="I72" i="22"/>
  <c r="H72" i="22" a="1"/>
  <c r="H72" i="22" s="1"/>
  <c r="G72" i="22"/>
  <c r="C61" i="22"/>
  <c r="B61" i="22" a="1"/>
  <c r="B61" i="22" s="1"/>
  <c r="A61" i="22"/>
  <c r="AM89" i="22"/>
  <c r="AL89" i="22" a="1"/>
  <c r="AL89" i="22" s="1"/>
  <c r="AK89" i="22"/>
  <c r="AG54" i="22"/>
  <c r="AF54" i="22" a="1"/>
  <c r="AF54" i="22" s="1"/>
  <c r="AE54" i="22"/>
  <c r="AA88" i="22"/>
  <c r="Z88" i="22" a="1"/>
  <c r="Z88" i="22" s="1"/>
  <c r="Y88" i="22"/>
  <c r="U88" i="22"/>
  <c r="T88" i="22" a="1"/>
  <c r="T88" i="22" s="1"/>
  <c r="S88" i="22"/>
  <c r="O92" i="22"/>
  <c r="N92" i="22" a="1"/>
  <c r="N92" i="22" s="1"/>
  <c r="M92" i="22"/>
  <c r="I53" i="22"/>
  <c r="H53" i="22" a="1"/>
  <c r="H53" i="22" s="1"/>
  <c r="G53" i="22"/>
  <c r="C44" i="22"/>
  <c r="B44" i="22" a="1"/>
  <c r="B44" i="22" s="1"/>
  <c r="A44" i="22"/>
  <c r="AM61" i="22"/>
  <c r="AL61" i="22" a="1"/>
  <c r="AL61" i="22" s="1"/>
  <c r="AK61" i="22"/>
  <c r="AG53" i="22"/>
  <c r="AF53" i="22" a="1"/>
  <c r="AF53" i="22" s="1"/>
  <c r="AE53" i="22"/>
  <c r="AA64" i="22"/>
  <c r="Z64" i="22" a="1"/>
  <c r="Z64" i="22" s="1"/>
  <c r="Y64" i="22"/>
  <c r="U64" i="22"/>
  <c r="T64" i="22" a="1"/>
  <c r="T64" i="22" s="1"/>
  <c r="S64" i="22"/>
  <c r="O68" i="22"/>
  <c r="N68" i="22" a="1"/>
  <c r="N68" i="22" s="1"/>
  <c r="M68" i="22"/>
  <c r="I52" i="22"/>
  <c r="H52" i="22"/>
  <c r="H52" i="22" a="1"/>
  <c r="G52" i="22"/>
  <c r="C43" i="22"/>
  <c r="B43" i="22" a="1"/>
  <c r="B43" i="22" s="1"/>
  <c r="A43" i="22"/>
  <c r="AM66" i="22"/>
  <c r="AL66" i="22" a="1"/>
  <c r="AL66" i="22" s="1"/>
  <c r="AK66" i="22"/>
  <c r="AG52" i="22"/>
  <c r="AF52" i="22" a="1"/>
  <c r="AF52" i="22" s="1"/>
  <c r="AE52" i="22"/>
  <c r="AA77" i="22"/>
  <c r="Z77" i="22"/>
  <c r="Z77" i="22" a="1"/>
  <c r="Y77" i="22"/>
  <c r="U77" i="22"/>
  <c r="T77" i="22" a="1"/>
  <c r="T77" i="22" s="1"/>
  <c r="S77" i="22"/>
  <c r="O81" i="22"/>
  <c r="N81" i="22" a="1"/>
  <c r="N81" i="22" s="1"/>
  <c r="M81" i="22"/>
  <c r="I51" i="22"/>
  <c r="H51" i="22" a="1"/>
  <c r="H51" i="22" s="1"/>
  <c r="G51" i="22"/>
  <c r="C42" i="22"/>
  <c r="B42" i="22" a="1"/>
  <c r="B42" i="22" s="1"/>
  <c r="A42" i="22"/>
  <c r="AM70" i="22"/>
  <c r="AL70" i="22" a="1"/>
  <c r="AL70" i="22" s="1"/>
  <c r="AK70" i="22"/>
  <c r="AG72" i="22"/>
  <c r="AF72" i="22" a="1"/>
  <c r="AF72" i="22" s="1"/>
  <c r="AE72" i="22"/>
  <c r="AA68" i="22"/>
  <c r="Z68" i="22" a="1"/>
  <c r="Z68" i="22" s="1"/>
  <c r="Y68" i="22"/>
  <c r="U68" i="22"/>
  <c r="T68" i="22" a="1"/>
  <c r="T68" i="22" s="1"/>
  <c r="S68" i="22"/>
  <c r="O72" i="22"/>
  <c r="N72" i="22" a="1"/>
  <c r="N72" i="22" s="1"/>
  <c r="M72" i="22"/>
  <c r="I71" i="22"/>
  <c r="H71" i="22" a="1"/>
  <c r="H71" i="22" s="1"/>
  <c r="G71" i="22"/>
  <c r="C60" i="22"/>
  <c r="B60" i="22" a="1"/>
  <c r="B60" i="22" s="1"/>
  <c r="A60" i="22"/>
  <c r="AM84" i="22"/>
  <c r="AL84" i="22" a="1"/>
  <c r="AL84" i="22" s="1"/>
  <c r="AK84" i="22"/>
  <c r="AG71" i="22"/>
  <c r="AF71" i="22" a="1"/>
  <c r="AF71" i="22" s="1"/>
  <c r="AE71" i="22"/>
  <c r="AA59" i="22"/>
  <c r="Z59" i="22" a="1"/>
  <c r="Z59" i="22" s="1"/>
  <c r="Y59" i="22"/>
  <c r="U59" i="22"/>
  <c r="T59" i="22" a="1"/>
  <c r="T59" i="22" s="1"/>
  <c r="S59" i="22"/>
  <c r="O63" i="22"/>
  <c r="N63" i="22" a="1"/>
  <c r="N63" i="22" s="1"/>
  <c r="M63" i="22"/>
  <c r="I70" i="22"/>
  <c r="H70" i="22" a="1"/>
  <c r="H70" i="22" s="1"/>
  <c r="G70" i="22"/>
  <c r="C59" i="22"/>
  <c r="B59" i="22" a="1"/>
  <c r="B59" i="22" s="1"/>
  <c r="A59" i="22"/>
  <c r="AM88" i="22"/>
  <c r="AL88" i="22" a="1"/>
  <c r="AL88" i="22" s="1"/>
  <c r="AK88" i="22"/>
  <c r="AG88" i="22"/>
  <c r="AF88" i="22" a="1"/>
  <c r="AF88" i="22" s="1"/>
  <c r="AE88" i="22"/>
  <c r="AA87" i="22"/>
  <c r="Z87" i="22" a="1"/>
  <c r="Z87" i="22" s="1"/>
  <c r="Y87" i="22"/>
  <c r="U87" i="22"/>
  <c r="T87" i="22" a="1"/>
  <c r="T87" i="22" s="1"/>
  <c r="S87" i="22"/>
  <c r="O91" i="22"/>
  <c r="N91" i="22" a="1"/>
  <c r="N91" i="22" s="1"/>
  <c r="M91" i="22"/>
  <c r="I87" i="22"/>
  <c r="H87" i="22" a="1"/>
  <c r="H87" i="22" s="1"/>
  <c r="G87" i="22"/>
  <c r="C76" i="22"/>
  <c r="B76" i="22" a="1"/>
  <c r="B76" i="22" s="1"/>
  <c r="A76" i="22"/>
  <c r="AM65" i="22"/>
  <c r="AL65" i="22" a="1"/>
  <c r="AL65" i="22" s="1"/>
  <c r="AK65" i="22"/>
  <c r="AG59" i="22"/>
  <c r="AF59" i="22"/>
  <c r="AF59" i="22" a="1"/>
  <c r="AE59" i="22"/>
  <c r="AA58" i="22"/>
  <c r="Z58" i="22" a="1"/>
  <c r="Z58" i="22" s="1"/>
  <c r="Y58" i="22"/>
  <c r="U58" i="22"/>
  <c r="T58" i="22" a="1"/>
  <c r="T58" i="22" s="1"/>
  <c r="S58" i="22"/>
  <c r="O62" i="22"/>
  <c r="N62" i="22" a="1"/>
  <c r="N62" i="22" s="1"/>
  <c r="M62" i="22"/>
  <c r="I63" i="22"/>
  <c r="H63" i="22" a="1"/>
  <c r="H63" i="22" s="1"/>
  <c r="G63" i="22"/>
  <c r="C48" i="22"/>
  <c r="B48" i="22" a="1"/>
  <c r="B48" i="22" s="1"/>
  <c r="A48" i="22"/>
  <c r="AM78" i="22"/>
  <c r="AL78" i="22" a="1"/>
  <c r="AL78" i="22" s="1"/>
  <c r="AK78" i="22"/>
  <c r="AG65" i="22"/>
  <c r="AF65" i="22" a="1"/>
  <c r="AF65" i="22" s="1"/>
  <c r="AE65" i="22"/>
  <c r="AA83" i="22"/>
  <c r="Z83" i="22" a="1"/>
  <c r="Z83" i="22" s="1"/>
  <c r="Y83" i="22"/>
  <c r="U83" i="22"/>
  <c r="T83" i="22" a="1"/>
  <c r="T83" i="22" s="1"/>
  <c r="S83" i="22"/>
  <c r="O87" i="22"/>
  <c r="N87" i="22" a="1"/>
  <c r="N87" i="22" s="1"/>
  <c r="M87" i="22"/>
  <c r="I76" i="22"/>
  <c r="H76" i="22" a="1"/>
  <c r="H76" i="22" s="1"/>
  <c r="G76" i="22"/>
  <c r="C54" i="22"/>
  <c r="B54" i="22" a="1"/>
  <c r="B54" i="22" s="1"/>
  <c r="A54" i="22"/>
  <c r="AM69" i="22"/>
  <c r="AL69" i="22" a="1"/>
  <c r="AL69" i="22" s="1"/>
  <c r="AK69" i="22"/>
  <c r="AG69" i="22"/>
  <c r="AF69" i="22" a="1"/>
  <c r="AF69" i="22" s="1"/>
  <c r="AE69" i="22"/>
  <c r="AA3" i="22"/>
  <c r="Y3" i="22"/>
  <c r="U9" i="22"/>
  <c r="T9" i="22"/>
  <c r="T9" i="22" a="1"/>
  <c r="S9" i="22"/>
  <c r="O13" i="22"/>
  <c r="N13" i="22" a="1"/>
  <c r="N13" i="22" s="1"/>
  <c r="M13" i="22"/>
  <c r="I67" i="22"/>
  <c r="H67" i="22" a="1"/>
  <c r="H67" i="22" s="1"/>
  <c r="G67" i="22"/>
  <c r="C58" i="22"/>
  <c r="B58" i="22" a="1"/>
  <c r="B58" i="22" s="1"/>
  <c r="A58" i="22"/>
  <c r="AM60" i="22"/>
  <c r="AL60" i="22" a="1"/>
  <c r="AL60" i="22" s="1"/>
  <c r="AK60" i="22"/>
  <c r="AG84" i="22"/>
  <c r="AF84" i="22" a="1"/>
  <c r="AF84" i="22" s="1"/>
  <c r="AE84" i="22"/>
  <c r="AA12" i="22"/>
  <c r="Z12" i="22" a="1"/>
  <c r="Z12" i="22" s="1"/>
  <c r="Y12" i="22"/>
  <c r="U12" i="22"/>
  <c r="T12" i="22" a="1"/>
  <c r="T12" i="22" s="1"/>
  <c r="S12" i="22"/>
  <c r="O16" i="22"/>
  <c r="N16" i="22" a="1"/>
  <c r="N16" i="22" s="1"/>
  <c r="M16" i="22"/>
  <c r="I58" i="22"/>
  <c r="H58" i="22" a="1"/>
  <c r="H58" i="22" s="1"/>
  <c r="G58" i="22"/>
  <c r="C72" i="22"/>
  <c r="B72" i="22" a="1"/>
  <c r="B72" i="22" s="1"/>
  <c r="A72" i="22"/>
  <c r="AM87" i="22"/>
  <c r="AL87" i="22" a="1"/>
  <c r="AL87" i="22" s="1"/>
  <c r="AK87" i="22"/>
  <c r="AG87" i="22"/>
  <c r="AF87" i="22" a="1"/>
  <c r="AF87" i="22" s="1"/>
  <c r="AE87" i="22"/>
  <c r="AA76" i="22"/>
  <c r="Z76" i="22" a="1"/>
  <c r="Z76" i="22" s="1"/>
  <c r="Y76" i="22"/>
  <c r="U76" i="22"/>
  <c r="T76" i="22" a="1"/>
  <c r="T76" i="22" s="1"/>
  <c r="S76" i="22"/>
  <c r="O80" i="22"/>
  <c r="N80" i="22" a="1"/>
  <c r="N80" i="22" s="1"/>
  <c r="M80" i="22"/>
  <c r="I86" i="22"/>
  <c r="H86" i="22" a="1"/>
  <c r="H86" i="22" s="1"/>
  <c r="G86" i="22"/>
  <c r="C75" i="22"/>
  <c r="B75" i="22" a="1"/>
  <c r="B75" i="22" s="1"/>
  <c r="A75" i="22"/>
  <c r="AM59" i="22"/>
  <c r="AL59" i="22" a="1"/>
  <c r="AL59" i="22" s="1"/>
  <c r="AK59" i="22"/>
  <c r="AG64" i="22"/>
  <c r="AF64" i="22" a="1"/>
  <c r="AF64" i="22" s="1"/>
  <c r="AE64" i="22"/>
  <c r="AA57" i="22"/>
  <c r="Z57" i="22" a="1"/>
  <c r="Z57" i="22" s="1"/>
  <c r="Y57" i="22"/>
  <c r="U57" i="22"/>
  <c r="T57" i="22" a="1"/>
  <c r="T57" i="22" s="1"/>
  <c r="S57" i="22"/>
  <c r="O61" i="22"/>
  <c r="N61" i="22" a="1"/>
  <c r="N61" i="22" s="1"/>
  <c r="M61" i="22"/>
  <c r="I57" i="22"/>
  <c r="H57" i="22" a="1"/>
  <c r="H57" i="22" s="1"/>
  <c r="G57" i="22"/>
  <c r="C53" i="22"/>
  <c r="B53" i="22" a="1"/>
  <c r="B53" i="22" s="1"/>
  <c r="A53" i="22"/>
  <c r="AM83" i="22"/>
  <c r="AL83" i="22" a="1"/>
  <c r="AL83" i="22" s="1"/>
  <c r="AK83" i="22"/>
  <c r="AG77" i="22"/>
  <c r="AF77" i="22" a="1"/>
  <c r="AF77" i="22" s="1"/>
  <c r="AE77" i="22"/>
  <c r="AA67" i="22"/>
  <c r="Z67" i="22" a="1"/>
  <c r="Z67" i="22" s="1"/>
  <c r="Y67" i="22"/>
  <c r="U67" i="22"/>
  <c r="T67" i="22"/>
  <c r="T67" i="22" a="1"/>
  <c r="S67" i="22"/>
  <c r="O71" i="22"/>
  <c r="N71" i="22" a="1"/>
  <c r="N71" i="22" s="1"/>
  <c r="M71" i="22"/>
  <c r="I83" i="22"/>
  <c r="H83" i="22" a="1"/>
  <c r="H83" i="22" s="1"/>
  <c r="G83" i="22"/>
  <c r="C65" i="22"/>
  <c r="B65" i="22" a="1"/>
  <c r="B65" i="22" s="1"/>
  <c r="A65" i="22"/>
  <c r="AM10" i="22"/>
  <c r="AL10" i="22" a="1"/>
  <c r="AL10" i="22" s="1"/>
  <c r="AK10" i="22"/>
  <c r="AG68" i="22"/>
  <c r="AF68" i="22" a="1"/>
  <c r="AF68" i="22" s="1"/>
  <c r="AE68" i="22"/>
  <c r="AA86" i="22"/>
  <c r="Z86" i="22" a="1"/>
  <c r="Z86" i="22" s="1"/>
  <c r="Y86" i="22"/>
  <c r="U86" i="22"/>
  <c r="T86" i="22" a="1"/>
  <c r="T86" i="22" s="1"/>
  <c r="S86" i="22"/>
  <c r="O90" i="22"/>
  <c r="N90" i="22" a="1"/>
  <c r="N90" i="22" s="1"/>
  <c r="M90" i="22"/>
  <c r="I9" i="22"/>
  <c r="H9" i="22"/>
  <c r="H9" i="22" a="1"/>
  <c r="G9" i="22"/>
  <c r="C57" i="22"/>
  <c r="B57" i="22" a="1"/>
  <c r="B57" i="22" s="1"/>
  <c r="A57" i="22"/>
  <c r="AM13" i="22"/>
  <c r="AL13" i="22"/>
  <c r="AL13" i="22" a="1"/>
  <c r="AK13" i="22"/>
  <c r="AG58" i="22"/>
  <c r="AF58" i="22" a="1"/>
  <c r="AF58" i="22" s="1"/>
  <c r="AE58" i="22"/>
  <c r="AA63" i="22"/>
  <c r="Z63" i="22" a="1"/>
  <c r="Z63" i="22" s="1"/>
  <c r="Y63" i="22"/>
  <c r="U63" i="22"/>
  <c r="T63" i="22"/>
  <c r="T63" i="22" a="1"/>
  <c r="S63" i="22"/>
  <c r="O67" i="22"/>
  <c r="N67" i="22" a="1"/>
  <c r="N67" i="22" s="1"/>
  <c r="M67" i="22"/>
  <c r="I12" i="22"/>
  <c r="H12" i="22" a="1"/>
  <c r="H12" i="22" s="1"/>
  <c r="G12" i="22"/>
  <c r="C47" i="22"/>
  <c r="B47" i="22"/>
  <c r="B47" i="22" a="1"/>
  <c r="A47" i="22"/>
  <c r="AM77" i="22"/>
  <c r="AL77" i="22" a="1"/>
  <c r="AL77" i="22" s="1"/>
  <c r="AK77" i="22"/>
  <c r="AG86" i="22"/>
  <c r="AF86" i="22" a="1"/>
  <c r="AF86" i="22" s="1"/>
  <c r="AE86" i="22"/>
  <c r="AA56" i="22"/>
  <c r="Z56" i="22"/>
  <c r="Z56" i="22" a="1"/>
  <c r="Y56" i="22"/>
  <c r="U56" i="22"/>
  <c r="T56" i="22" a="1"/>
  <c r="T56" i="22" s="1"/>
  <c r="S56" i="22"/>
  <c r="O60" i="22"/>
  <c r="N60" i="22" a="1"/>
  <c r="N60" i="22" s="1"/>
  <c r="M60" i="22"/>
  <c r="I56" i="22"/>
  <c r="H56" i="22"/>
  <c r="H56" i="22" a="1"/>
  <c r="G56" i="22"/>
  <c r="C74" i="22"/>
  <c r="B74" i="22" a="1"/>
  <c r="B74" i="22" s="1"/>
  <c r="A74" i="22"/>
  <c r="AM58" i="22"/>
  <c r="AL58" i="22" a="1"/>
  <c r="AL58" i="22" s="1"/>
  <c r="AK58" i="22"/>
  <c r="AG57" i="22"/>
  <c r="AF57" i="22" a="1"/>
  <c r="AF57" i="22" s="1"/>
  <c r="AE57" i="22"/>
  <c r="AA85" i="22"/>
  <c r="Z85" i="22" a="1"/>
  <c r="Z85" i="22" s="1"/>
  <c r="Y85" i="22"/>
  <c r="U85" i="22"/>
  <c r="T85" i="22" a="1"/>
  <c r="T85" i="22" s="1"/>
  <c r="S85" i="22"/>
  <c r="O89" i="22"/>
  <c r="N89" i="22" a="1"/>
  <c r="N89" i="22" s="1"/>
  <c r="M89" i="22"/>
  <c r="I85" i="22"/>
  <c r="H85" i="22" a="1"/>
  <c r="H85" i="22" s="1"/>
  <c r="G85" i="22"/>
  <c r="C46" i="22"/>
  <c r="B46" i="22" a="1"/>
  <c r="B46" i="22" s="1"/>
  <c r="A46" i="22"/>
  <c r="AM68" i="22"/>
  <c r="AL68" i="22"/>
  <c r="AL68" i="22" a="1"/>
  <c r="AK68" i="22"/>
  <c r="AG83" i="22"/>
  <c r="AF83" i="22" a="1"/>
  <c r="AF83" i="22" s="1"/>
  <c r="AE83" i="22"/>
  <c r="AA82" i="22"/>
  <c r="Z82" i="22" a="1"/>
  <c r="Z82" i="22" s="1"/>
  <c r="Y82" i="22"/>
  <c r="U82" i="22"/>
  <c r="T82" i="22" a="1"/>
  <c r="T82" i="22" s="1"/>
  <c r="S82" i="22"/>
  <c r="O86" i="22"/>
  <c r="N86" i="22" a="1"/>
  <c r="N86" i="22" s="1"/>
  <c r="M86" i="22"/>
  <c r="I82" i="22"/>
  <c r="H82" i="22" a="1"/>
  <c r="H82" i="22" s="1"/>
  <c r="G82" i="22"/>
  <c r="C71" i="22"/>
  <c r="B71" i="22" a="1"/>
  <c r="B71" i="22" s="1"/>
  <c r="A71" i="22"/>
  <c r="AM86" i="22"/>
  <c r="AL86" i="22" a="1"/>
  <c r="AL86" i="22" s="1"/>
  <c r="AK86" i="22"/>
  <c r="AG9" i="22"/>
  <c r="AF9" i="22" a="1"/>
  <c r="AF9" i="22" s="1"/>
  <c r="AE9" i="22"/>
  <c r="AA9" i="22"/>
  <c r="Z9" i="22" a="1"/>
  <c r="Z9" i="22" s="1"/>
  <c r="Y9" i="22"/>
  <c r="U8" i="22"/>
  <c r="T8" i="22" a="1"/>
  <c r="T8" i="22" s="1"/>
  <c r="S8" i="22"/>
  <c r="O12" i="22"/>
  <c r="N12" i="22" a="1"/>
  <c r="N12" i="22" s="1"/>
  <c r="M12" i="22"/>
  <c r="I8" i="22"/>
  <c r="H8" i="22"/>
  <c r="H8" i="22" a="1"/>
  <c r="G8" i="22"/>
  <c r="C9" i="22"/>
  <c r="B9" i="22" a="1"/>
  <c r="B9" i="22" s="1"/>
  <c r="A9" i="22"/>
  <c r="AM64" i="22"/>
  <c r="AL64" i="22" a="1"/>
  <c r="AL64" i="22" s="1"/>
  <c r="AK64" i="22"/>
  <c r="AG12" i="22"/>
  <c r="AF12" i="22" a="1"/>
  <c r="AF12" i="22" s="1"/>
  <c r="AE12" i="22"/>
  <c r="AA11" i="22"/>
  <c r="Z11" i="22" a="1"/>
  <c r="Z11" i="22" s="1"/>
  <c r="Y11" i="22"/>
  <c r="U11" i="22"/>
  <c r="T11" i="22" a="1"/>
  <c r="T11" i="22" s="1"/>
  <c r="S11" i="22"/>
  <c r="O15" i="22"/>
  <c r="N15" i="22" a="1"/>
  <c r="N15" i="22" s="1"/>
  <c r="M15" i="22"/>
  <c r="I11" i="22"/>
  <c r="H11" i="22" a="1"/>
  <c r="H11" i="22" s="1"/>
  <c r="G11" i="22"/>
  <c r="C12" i="22"/>
  <c r="B12" i="22" a="1"/>
  <c r="B12" i="22" s="1"/>
  <c r="A12" i="22"/>
  <c r="AM63" i="22"/>
  <c r="AL63" i="22" a="1"/>
  <c r="AL63" i="22" s="1"/>
  <c r="AK63" i="22"/>
  <c r="AG63" i="22"/>
  <c r="AF63" i="22" a="1"/>
  <c r="AF63" i="22" s="1"/>
  <c r="AE63" i="22"/>
  <c r="AA62" i="22"/>
  <c r="Z62" i="22" a="1"/>
  <c r="Z62" i="22" s="1"/>
  <c r="Y62" i="22"/>
  <c r="U62" i="22"/>
  <c r="T62" i="22" a="1"/>
  <c r="T62" i="22" s="1"/>
  <c r="S62" i="22"/>
  <c r="O66" i="22"/>
  <c r="N66" i="22" a="1"/>
  <c r="N66" i="22" s="1"/>
  <c r="M66" i="22"/>
  <c r="I62" i="22"/>
  <c r="H62" i="22" a="1"/>
  <c r="H62" i="22" s="1"/>
  <c r="G62" i="22"/>
  <c r="C52" i="22"/>
  <c r="B52" i="22" a="1"/>
  <c r="B52" i="22" s="1"/>
  <c r="A52" i="22"/>
  <c r="AM76" i="22"/>
  <c r="AL76" i="22" a="1"/>
  <c r="AL76" i="22" s="1"/>
  <c r="AK76" i="22"/>
  <c r="AG76" i="22"/>
  <c r="AF76" i="22"/>
  <c r="AF76" i="22" a="1"/>
  <c r="AE76" i="22"/>
  <c r="AA75" i="22"/>
  <c r="Z75" i="22" a="1"/>
  <c r="Z75" i="22" s="1"/>
  <c r="Y75" i="22"/>
  <c r="U75" i="22"/>
  <c r="T75" i="22" a="1"/>
  <c r="T75" i="22" s="1"/>
  <c r="S75" i="22"/>
  <c r="O79" i="22"/>
  <c r="N79" i="22" a="1"/>
  <c r="N79" i="22" s="1"/>
  <c r="M79" i="22"/>
  <c r="I75" i="22"/>
  <c r="H75" i="22" a="1"/>
  <c r="H75" i="22" s="1"/>
  <c r="G75" i="22"/>
  <c r="C64" i="22"/>
  <c r="B64" i="22" a="1"/>
  <c r="B64" i="22" s="1"/>
  <c r="A64" i="22"/>
  <c r="AM9" i="22"/>
  <c r="AL9" i="22" a="1"/>
  <c r="AL9" i="22" s="1"/>
  <c r="AK9" i="22"/>
  <c r="AG8" i="22"/>
  <c r="AF8" i="22"/>
  <c r="AF8" i="22" a="1"/>
  <c r="AE8" i="22"/>
  <c r="AA8" i="22"/>
  <c r="Z8" i="22" a="1"/>
  <c r="Z8" i="22" s="1"/>
  <c r="Y8" i="22"/>
  <c r="U7" i="22"/>
  <c r="T7" i="22" a="1"/>
  <c r="T7" i="22" s="1"/>
  <c r="S7" i="22"/>
  <c r="O11" i="22"/>
  <c r="N11" i="22" a="1"/>
  <c r="N11" i="22" s="1"/>
  <c r="M11" i="22"/>
  <c r="I7" i="22"/>
  <c r="H7" i="22" a="1"/>
  <c r="H7" i="22" s="1"/>
  <c r="G7" i="22"/>
  <c r="C8" i="22"/>
  <c r="B8" i="22" a="1"/>
  <c r="B8" i="22" s="1"/>
  <c r="A8" i="22"/>
  <c r="AM67" i="22"/>
  <c r="AL67" i="22" a="1"/>
  <c r="AL67" i="22" s="1"/>
  <c r="AK67" i="22"/>
  <c r="AG67" i="22"/>
  <c r="AF67" i="22" a="1"/>
  <c r="AF67" i="22" s="1"/>
  <c r="AE67" i="22"/>
  <c r="AA66" i="22"/>
  <c r="Z66" i="22" a="1"/>
  <c r="Z66" i="22" s="1"/>
  <c r="Y66" i="22"/>
  <c r="U66" i="22"/>
  <c r="T66" i="22"/>
  <c r="T66" i="22" a="1"/>
  <c r="S66" i="22"/>
  <c r="O70" i="22"/>
  <c r="N70" i="22" a="1"/>
  <c r="N70" i="22" s="1"/>
  <c r="M70" i="22"/>
  <c r="I66" i="22"/>
  <c r="H66" i="22" a="1"/>
  <c r="H66" i="22" s="1"/>
  <c r="G66" i="22"/>
  <c r="C56" i="22"/>
  <c r="B56" i="22" a="1"/>
  <c r="B56" i="22" s="1"/>
  <c r="A56" i="22"/>
  <c r="AM12" i="22"/>
  <c r="AL12" i="22" a="1"/>
  <c r="AL12" i="22" s="1"/>
  <c r="AK12" i="22"/>
  <c r="AG11" i="22"/>
  <c r="AF11" i="22" a="1"/>
  <c r="AF11" i="22" s="1"/>
  <c r="AE11" i="22"/>
  <c r="AA10" i="22"/>
  <c r="Z10" i="22" a="1"/>
  <c r="Z10" i="22" s="1"/>
  <c r="Y10" i="22"/>
  <c r="U10" i="22"/>
  <c r="T10" i="22" a="1"/>
  <c r="T10" i="22" s="1"/>
  <c r="S10" i="22"/>
  <c r="O14" i="22"/>
  <c r="N14" i="22" a="1"/>
  <c r="N14" i="22" s="1"/>
  <c r="M14" i="22"/>
  <c r="I10" i="22"/>
  <c r="H10" i="22" a="1"/>
  <c r="H10" i="22" s="1"/>
  <c r="G10" i="22"/>
  <c r="C11" i="22"/>
  <c r="B11" i="22" a="1"/>
  <c r="B11" i="22" s="1"/>
  <c r="A11" i="22"/>
  <c r="AM82" i="22"/>
  <c r="AL82" i="22" a="1"/>
  <c r="AL82" i="22" s="1"/>
  <c r="AK82" i="22"/>
  <c r="AG82" i="22"/>
  <c r="AF82" i="22" a="1"/>
  <c r="AF82" i="22" s="1"/>
  <c r="AE82" i="22"/>
  <c r="AA81" i="22"/>
  <c r="Z81" i="22" a="1"/>
  <c r="Z81" i="22" s="1"/>
  <c r="Y81" i="22"/>
  <c r="U81" i="22"/>
  <c r="T81" i="22" a="1"/>
  <c r="T81" i="22" s="1"/>
  <c r="S81" i="22"/>
  <c r="O85" i="22"/>
  <c r="N85" i="22" a="1"/>
  <c r="N85" i="22" s="1"/>
  <c r="M85" i="22"/>
  <c r="I81" i="22"/>
  <c r="H81" i="22" a="1"/>
  <c r="H81" i="22" s="1"/>
  <c r="G81" i="22"/>
  <c r="C70" i="22"/>
  <c r="B70" i="22" a="1"/>
  <c r="B70" i="22" s="1"/>
  <c r="A70" i="22"/>
  <c r="AM62" i="22"/>
  <c r="AL62" i="22"/>
  <c r="AL62" i="22" a="1"/>
  <c r="AK62" i="22"/>
  <c r="AG62" i="22"/>
  <c r="AF62" i="22" a="1"/>
  <c r="AF62" i="22" s="1"/>
  <c r="AE62" i="22"/>
  <c r="AA61" i="22"/>
  <c r="Z61" i="22" a="1"/>
  <c r="Z61" i="22" s="1"/>
  <c r="Y61" i="22"/>
  <c r="U61" i="22"/>
  <c r="T61" i="22" a="1"/>
  <c r="T61" i="22" s="1"/>
  <c r="S61" i="22"/>
  <c r="O65" i="22"/>
  <c r="N65" i="22" a="1"/>
  <c r="N65" i="22" s="1"/>
  <c r="M65" i="22"/>
  <c r="I61" i="22"/>
  <c r="H61" i="22" a="1"/>
  <c r="H61" i="22" s="1"/>
  <c r="G61" i="22"/>
  <c r="C51" i="22"/>
  <c r="B51" i="22" a="1"/>
  <c r="B51" i="22" s="1"/>
  <c r="A51" i="22"/>
  <c r="AM8" i="22"/>
  <c r="AL8" i="22" a="1"/>
  <c r="AL8" i="22" s="1"/>
  <c r="AK8" i="22"/>
  <c r="AG7" i="22"/>
  <c r="AF7" i="22"/>
  <c r="AF7" i="22" a="1"/>
  <c r="AE7" i="22"/>
  <c r="AA7" i="22"/>
  <c r="Z7" i="22" a="1"/>
  <c r="Z7" i="22" s="1"/>
  <c r="Y7" i="22"/>
  <c r="U6" i="22"/>
  <c r="T6" i="22" a="1"/>
  <c r="T6" i="22" s="1"/>
  <c r="S6" i="22"/>
  <c r="O10" i="22"/>
  <c r="N10" i="22" a="1"/>
  <c r="N10" i="22" s="1"/>
  <c r="M10" i="22"/>
  <c r="I6" i="22"/>
  <c r="H6" i="22"/>
  <c r="H6" i="22" a="1"/>
  <c r="G6" i="22"/>
  <c r="C7" i="22"/>
  <c r="B7" i="22" a="1"/>
  <c r="B7" i="22" s="1"/>
  <c r="A7" i="22"/>
  <c r="AM81" i="22"/>
  <c r="AL81" i="22" a="1"/>
  <c r="AL81" i="22" s="1"/>
  <c r="AK81" i="22"/>
  <c r="AG81" i="22"/>
  <c r="AF81" i="22" a="1"/>
  <c r="AF81" i="22" s="1"/>
  <c r="AE81" i="22"/>
  <c r="AA80" i="22"/>
  <c r="Z80" i="22" a="1"/>
  <c r="Z80" i="22" s="1"/>
  <c r="Y80" i="22"/>
  <c r="U80" i="22"/>
  <c r="T80" i="22" a="1"/>
  <c r="T80" i="22" s="1"/>
  <c r="S80" i="22"/>
  <c r="O84" i="22"/>
  <c r="N84" i="22" a="1"/>
  <c r="N84" i="22" s="1"/>
  <c r="M84" i="22"/>
  <c r="I80" i="22"/>
  <c r="H80" i="22" a="1"/>
  <c r="H80" i="22" s="1"/>
  <c r="G80" i="22"/>
  <c r="C69" i="22"/>
  <c r="B69" i="22" a="1"/>
  <c r="B69" i="22" s="1"/>
  <c r="A69" i="22"/>
  <c r="AM7" i="22"/>
  <c r="AL7" i="22" a="1"/>
  <c r="AL7" i="22" s="1"/>
  <c r="AK7" i="22"/>
  <c r="AG6" i="22"/>
  <c r="AF6" i="22" a="1"/>
  <c r="AF6" i="22" s="1"/>
  <c r="AE6" i="22"/>
  <c r="AA6" i="22"/>
  <c r="Z6" i="22" a="1"/>
  <c r="Z6" i="22" s="1"/>
  <c r="Y6" i="22"/>
  <c r="U5" i="22"/>
  <c r="W8" i="22" s="1"/>
  <c r="T5" i="22" a="1"/>
  <c r="T5" i="22" s="1"/>
  <c r="S5" i="22"/>
  <c r="O9" i="22"/>
  <c r="N9" i="22" a="1"/>
  <c r="N9" i="22" s="1"/>
  <c r="M9" i="22"/>
  <c r="I5" i="22"/>
  <c r="H5" i="22"/>
  <c r="H5" i="22" a="1"/>
  <c r="G5" i="22"/>
  <c r="C6" i="22"/>
  <c r="B6" i="22" a="1"/>
  <c r="B6" i="22" s="1"/>
  <c r="A6" i="22"/>
  <c r="E18" i="6" a="1"/>
  <c r="E18" i="6" s="1"/>
  <c r="AM90" i="7"/>
  <c r="AM89" i="7"/>
  <c r="AM88" i="7"/>
  <c r="AM87" i="7"/>
  <c r="AM86" i="7"/>
  <c r="AM85" i="7"/>
  <c r="AM84" i="7"/>
  <c r="AM83" i="7"/>
  <c r="AM82" i="7"/>
  <c r="AM81" i="7"/>
  <c r="AM80" i="7"/>
  <c r="AM79" i="7"/>
  <c r="AM78" i="7"/>
  <c r="AM77" i="7"/>
  <c r="AM76" i="7"/>
  <c r="AM75" i="7"/>
  <c r="AM74" i="7"/>
  <c r="AM73" i="7"/>
  <c r="AM72" i="7"/>
  <c r="AM71" i="7"/>
  <c r="AM70" i="7"/>
  <c r="AM69" i="7"/>
  <c r="AM68" i="7"/>
  <c r="AM67" i="7"/>
  <c r="AM66" i="7"/>
  <c r="AM65" i="7"/>
  <c r="AM64" i="7"/>
  <c r="AM63" i="7"/>
  <c r="AM62" i="7"/>
  <c r="AM61" i="7"/>
  <c r="AM60" i="7"/>
  <c r="AM59" i="7"/>
  <c r="AM58" i="7"/>
  <c r="AM57" i="7"/>
  <c r="AM56" i="7"/>
  <c r="AM55" i="7"/>
  <c r="AM54" i="7"/>
  <c r="AM53" i="7"/>
  <c r="AM52" i="7"/>
  <c r="AM51" i="7"/>
  <c r="AM50" i="7"/>
  <c r="AM49" i="7"/>
  <c r="AM48" i="7"/>
  <c r="AM47" i="7"/>
  <c r="AM46" i="7"/>
  <c r="AM45" i="7"/>
  <c r="AM44" i="7"/>
  <c r="AM43" i="7"/>
  <c r="AM42" i="7"/>
  <c r="AM41" i="7"/>
  <c r="AM40" i="7"/>
  <c r="AM39" i="7"/>
  <c r="AM38" i="7"/>
  <c r="AM37" i="7"/>
  <c r="AM36" i="7"/>
  <c r="AM35" i="7"/>
  <c r="AM34" i="7"/>
  <c r="AM33" i="7"/>
  <c r="AM32" i="7"/>
  <c r="AM31" i="7"/>
  <c r="AM30" i="7"/>
  <c r="AM29" i="7"/>
  <c r="AM28" i="7"/>
  <c r="AM27" i="7"/>
  <c r="AM26" i="7"/>
  <c r="AM25" i="7"/>
  <c r="AM24" i="7"/>
  <c r="AM23" i="7"/>
  <c r="AM22" i="7"/>
  <c r="AM21" i="7"/>
  <c r="AM20" i="7"/>
  <c r="AM19" i="7"/>
  <c r="AM18" i="7"/>
  <c r="AM17" i="7"/>
  <c r="AM16" i="7"/>
  <c r="AM15" i="7"/>
  <c r="AM14" i="7"/>
  <c r="AM13" i="7"/>
  <c r="AM12" i="7"/>
  <c r="AM11" i="7"/>
  <c r="AM10" i="7"/>
  <c r="AM9" i="7"/>
  <c r="AM8" i="7"/>
  <c r="AM7" i="7"/>
  <c r="AM6" i="7"/>
  <c r="AM5" i="7"/>
  <c r="AM4" i="7"/>
  <c r="AM3" i="7"/>
  <c r="AG90" i="7"/>
  <c r="AG89" i="7"/>
  <c r="AG88" i="7"/>
  <c r="AG87" i="7"/>
  <c r="AG86" i="7"/>
  <c r="AG85" i="7"/>
  <c r="AG84" i="7"/>
  <c r="AG83" i="7"/>
  <c r="AG82" i="7"/>
  <c r="AG81" i="7"/>
  <c r="AG80" i="7"/>
  <c r="AG79" i="7"/>
  <c r="AG78" i="7"/>
  <c r="AG77" i="7"/>
  <c r="AG76" i="7"/>
  <c r="AG75" i="7"/>
  <c r="AG74" i="7"/>
  <c r="AG73" i="7"/>
  <c r="AG72" i="7"/>
  <c r="AG71" i="7"/>
  <c r="AG70" i="7"/>
  <c r="AG69" i="7"/>
  <c r="AG68" i="7"/>
  <c r="AG67" i="7"/>
  <c r="AG66" i="7"/>
  <c r="AG65" i="7"/>
  <c r="AG64" i="7"/>
  <c r="AG63" i="7"/>
  <c r="AG62" i="7"/>
  <c r="AG61" i="7"/>
  <c r="AG60" i="7"/>
  <c r="AG59" i="7"/>
  <c r="AG58" i="7"/>
  <c r="AG57" i="7"/>
  <c r="AG56" i="7"/>
  <c r="AG55" i="7"/>
  <c r="AG54" i="7"/>
  <c r="AG53" i="7"/>
  <c r="AG52" i="7"/>
  <c r="AG51" i="7"/>
  <c r="AG50" i="7"/>
  <c r="AG49" i="7"/>
  <c r="AG48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G8" i="7"/>
  <c r="AG7" i="7"/>
  <c r="AG6" i="7"/>
  <c r="AG5" i="7"/>
  <c r="AG4" i="7"/>
  <c r="AG3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59" i="7"/>
  <c r="AA58" i="7"/>
  <c r="AA57" i="7"/>
  <c r="AA56" i="7"/>
  <c r="AA55" i="7"/>
  <c r="AA54" i="7"/>
  <c r="AA53" i="7"/>
  <c r="AA52" i="7"/>
  <c r="AA51" i="7"/>
  <c r="AA50" i="7"/>
  <c r="AA49" i="7"/>
  <c r="AA48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35" i="7"/>
  <c r="AA34" i="7"/>
  <c r="AA33" i="7"/>
  <c r="AA32" i="7"/>
  <c r="AA31" i="7"/>
  <c r="AA30" i="7"/>
  <c r="AA29" i="7"/>
  <c r="AA28" i="7"/>
  <c r="AA27" i="7"/>
  <c r="AA26" i="7"/>
  <c r="AA25" i="7"/>
  <c r="AA24" i="7"/>
  <c r="AA23" i="7"/>
  <c r="AA22" i="7"/>
  <c r="AA21" i="7"/>
  <c r="AA20" i="7"/>
  <c r="AA19" i="7"/>
  <c r="AA18" i="7"/>
  <c r="AA17" i="7"/>
  <c r="AA16" i="7"/>
  <c r="AA15" i="7"/>
  <c r="AA14" i="7"/>
  <c r="AA13" i="7"/>
  <c r="AA12" i="7"/>
  <c r="AA11" i="7"/>
  <c r="AA10" i="7"/>
  <c r="AA9" i="7"/>
  <c r="AA8" i="7"/>
  <c r="AA7" i="7"/>
  <c r="AA6" i="7"/>
  <c r="AA5" i="7"/>
  <c r="AA4" i="7"/>
  <c r="AA3" i="7"/>
  <c r="U90" i="7"/>
  <c r="U89" i="7"/>
  <c r="U88" i="7"/>
  <c r="U87" i="7"/>
  <c r="U86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U5" i="7"/>
  <c r="U4" i="7"/>
  <c r="U3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49" i="7"/>
  <c r="O50" i="7"/>
  <c r="O51" i="7"/>
  <c r="O52" i="7"/>
  <c r="O53" i="7"/>
  <c r="O54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5" i="7"/>
  <c r="O76" i="7"/>
  <c r="O77" i="7"/>
  <c r="O78" i="7"/>
  <c r="O79" i="7"/>
  <c r="O80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AL82" i="7" a="1"/>
  <c r="AL82" i="7" s="1"/>
  <c r="AL83" i="7" a="1"/>
  <c r="AL83" i="7" s="1"/>
  <c r="AK90" i="7"/>
  <c r="AK89" i="7"/>
  <c r="AK88" i="7"/>
  <c r="AK87" i="7"/>
  <c r="AK86" i="7"/>
  <c r="AK85" i="7"/>
  <c r="AK84" i="7"/>
  <c r="AK83" i="7"/>
  <c r="AK82" i="7"/>
  <c r="AK81" i="7"/>
  <c r="AK80" i="7"/>
  <c r="AK79" i="7"/>
  <c r="AK78" i="7"/>
  <c r="AK77" i="7"/>
  <c r="AK76" i="7"/>
  <c r="AK75" i="7"/>
  <c r="AK74" i="7"/>
  <c r="AK73" i="7"/>
  <c r="AK72" i="7"/>
  <c r="AK71" i="7"/>
  <c r="AK70" i="7"/>
  <c r="AK69" i="7"/>
  <c r="AK68" i="7"/>
  <c r="AK67" i="7"/>
  <c r="AK66" i="7"/>
  <c r="AK65" i="7"/>
  <c r="AK64" i="7"/>
  <c r="AK63" i="7"/>
  <c r="AK62" i="7"/>
  <c r="AK61" i="7"/>
  <c r="AK60" i="7"/>
  <c r="AK59" i="7"/>
  <c r="AK58" i="7"/>
  <c r="AK57" i="7"/>
  <c r="AK56" i="7"/>
  <c r="AK55" i="7"/>
  <c r="AK54" i="7"/>
  <c r="AK53" i="7"/>
  <c r="AK52" i="7"/>
  <c r="AK51" i="7"/>
  <c r="AK50" i="7"/>
  <c r="AK49" i="7"/>
  <c r="AK48" i="7"/>
  <c r="AK47" i="7"/>
  <c r="AK46" i="7"/>
  <c r="AK45" i="7"/>
  <c r="AK44" i="7"/>
  <c r="AK43" i="7"/>
  <c r="AK42" i="7"/>
  <c r="AK41" i="7"/>
  <c r="AK40" i="7"/>
  <c r="AK39" i="7"/>
  <c r="AK38" i="7"/>
  <c r="AK37" i="7"/>
  <c r="AK36" i="7"/>
  <c r="AK35" i="7"/>
  <c r="AK34" i="7"/>
  <c r="AK33" i="7"/>
  <c r="AK32" i="7"/>
  <c r="AK31" i="7"/>
  <c r="AK30" i="7"/>
  <c r="AK29" i="7"/>
  <c r="AK28" i="7"/>
  <c r="AK27" i="7"/>
  <c r="AK26" i="7"/>
  <c r="AK25" i="7"/>
  <c r="AK24" i="7"/>
  <c r="AK23" i="7"/>
  <c r="AK22" i="7"/>
  <c r="AK21" i="7"/>
  <c r="AK20" i="7"/>
  <c r="AK19" i="7"/>
  <c r="AK18" i="7"/>
  <c r="AK17" i="7"/>
  <c r="AK16" i="7"/>
  <c r="AK15" i="7"/>
  <c r="AK14" i="7"/>
  <c r="AK13" i="7"/>
  <c r="AK12" i="7"/>
  <c r="AK11" i="7"/>
  <c r="AK10" i="7"/>
  <c r="AK9" i="7"/>
  <c r="AK8" i="7"/>
  <c r="AK7" i="7"/>
  <c r="AK6" i="7"/>
  <c r="AK5" i="7"/>
  <c r="AK4" i="7"/>
  <c r="AK3" i="7"/>
  <c r="AF83" i="7" a="1"/>
  <c r="AF83" i="7" s="1"/>
  <c r="AE90" i="7"/>
  <c r="AE89" i="7"/>
  <c r="AE88" i="7"/>
  <c r="AE87" i="7"/>
  <c r="AE86" i="7"/>
  <c r="AE85" i="7"/>
  <c r="AE84" i="7"/>
  <c r="AE83" i="7"/>
  <c r="AE82" i="7"/>
  <c r="AE81" i="7"/>
  <c r="AE80" i="7"/>
  <c r="AE79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59" i="7"/>
  <c r="AE58" i="7"/>
  <c r="AE57" i="7"/>
  <c r="AE56" i="7"/>
  <c r="AE55" i="7"/>
  <c r="AE54" i="7"/>
  <c r="AE53" i="7"/>
  <c r="AE52" i="7"/>
  <c r="AE51" i="7"/>
  <c r="AE50" i="7"/>
  <c r="AE49" i="7"/>
  <c r="AE48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35" i="7"/>
  <c r="AE34" i="7"/>
  <c r="AE33" i="7"/>
  <c r="AE32" i="7"/>
  <c r="AE31" i="7"/>
  <c r="AE30" i="7"/>
  <c r="AE29" i="7"/>
  <c r="AE28" i="7"/>
  <c r="AE27" i="7"/>
  <c r="AE26" i="7"/>
  <c r="AE25" i="7"/>
  <c r="AE24" i="7"/>
  <c r="AE23" i="7"/>
  <c r="AE22" i="7"/>
  <c r="AE21" i="7"/>
  <c r="AE20" i="7"/>
  <c r="AE19" i="7"/>
  <c r="AE18" i="7"/>
  <c r="AE17" i="7"/>
  <c r="AE16" i="7"/>
  <c r="AE15" i="7"/>
  <c r="AE14" i="7"/>
  <c r="AE13" i="7"/>
  <c r="AE12" i="7"/>
  <c r="AE11" i="7"/>
  <c r="AE10" i="7"/>
  <c r="AE9" i="7"/>
  <c r="AE8" i="7"/>
  <c r="AE7" i="7"/>
  <c r="AE6" i="7"/>
  <c r="AE5" i="7"/>
  <c r="AE4" i="7"/>
  <c r="AE3" i="7"/>
  <c r="Y90" i="7"/>
  <c r="Y89" i="7"/>
  <c r="Y88" i="7"/>
  <c r="Y87" i="7"/>
  <c r="Y86" i="7"/>
  <c r="Y85" i="7"/>
  <c r="Y84" i="7"/>
  <c r="Y83" i="7"/>
  <c r="Y82" i="7"/>
  <c r="Y81" i="7"/>
  <c r="Y80" i="7"/>
  <c r="Y79" i="7"/>
  <c r="Y78" i="7"/>
  <c r="Y77" i="7"/>
  <c r="Y76" i="7"/>
  <c r="Y75" i="7"/>
  <c r="Y74" i="7"/>
  <c r="Y73" i="7"/>
  <c r="Y72" i="7"/>
  <c r="Y71" i="7"/>
  <c r="Y70" i="7"/>
  <c r="Y69" i="7"/>
  <c r="Y68" i="7"/>
  <c r="Y67" i="7"/>
  <c r="Y66" i="7"/>
  <c r="Y65" i="7"/>
  <c r="Y64" i="7"/>
  <c r="Y63" i="7"/>
  <c r="Y62" i="7"/>
  <c r="Y61" i="7"/>
  <c r="Y60" i="7"/>
  <c r="Y59" i="7"/>
  <c r="Y58" i="7"/>
  <c r="Y57" i="7"/>
  <c r="Y56" i="7"/>
  <c r="Y55" i="7"/>
  <c r="Y54" i="7"/>
  <c r="Y53" i="7"/>
  <c r="Y52" i="7"/>
  <c r="Y51" i="7"/>
  <c r="Y50" i="7"/>
  <c r="Y49" i="7"/>
  <c r="Y48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12" i="7"/>
  <c r="Y11" i="7"/>
  <c r="Y10" i="7"/>
  <c r="Y9" i="7"/>
  <c r="Y8" i="7"/>
  <c r="Y7" i="7"/>
  <c r="Y6" i="7"/>
  <c r="Y5" i="7"/>
  <c r="Y4" i="7"/>
  <c r="Y3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5" i="7"/>
  <c r="M76" i="7"/>
  <c r="M77" i="7"/>
  <c r="M78" i="7"/>
  <c r="M79" i="7"/>
  <c r="M80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N91" i="7" a="1"/>
  <c r="N91" i="7" s="1"/>
  <c r="N92" i="7" a="1"/>
  <c r="N92" i="7" s="1"/>
  <c r="N93" i="7" a="1"/>
  <c r="N93" i="7" s="1"/>
  <c r="N94" i="7" a="1"/>
  <c r="N94" i="7" s="1"/>
  <c r="G84" i="7"/>
  <c r="G85" i="7"/>
  <c r="G86" i="7"/>
  <c r="G87" i="7"/>
  <c r="G88" i="7"/>
  <c r="G89" i="7"/>
  <c r="G90" i="7"/>
  <c r="I84" i="7"/>
  <c r="I85" i="7"/>
  <c r="I86" i="7"/>
  <c r="I87" i="7"/>
  <c r="I88" i="7"/>
  <c r="I89" i="7"/>
  <c r="I90" i="7"/>
  <c r="G79" i="7"/>
  <c r="H79" i="7" a="1"/>
  <c r="H79" i="7" s="1"/>
  <c r="I79" i="7"/>
  <c r="G80" i="7"/>
  <c r="H80" i="7" a="1"/>
  <c r="H80" i="7" s="1"/>
  <c r="I80" i="7"/>
  <c r="G81" i="7"/>
  <c r="H81" i="7" a="1"/>
  <c r="H81" i="7" s="1"/>
  <c r="I81" i="7"/>
  <c r="G82" i="7"/>
  <c r="H82" i="7" a="1"/>
  <c r="H82" i="7" s="1"/>
  <c r="I82" i="7"/>
  <c r="G83" i="7"/>
  <c r="H83" i="7" a="1"/>
  <c r="H83" i="7" s="1"/>
  <c r="I83" i="7"/>
  <c r="I78" i="7"/>
  <c r="H78" i="7" a="1"/>
  <c r="H78" i="7" s="1"/>
  <c r="G78" i="7"/>
  <c r="I77" i="7"/>
  <c r="H77" i="7" a="1"/>
  <c r="H77" i="7" s="1"/>
  <c r="G77" i="7"/>
  <c r="I76" i="7"/>
  <c r="H76" i="7" a="1"/>
  <c r="H76" i="7" s="1"/>
  <c r="G76" i="7"/>
  <c r="I75" i="7"/>
  <c r="H75" i="7" a="1"/>
  <c r="H75" i="7" s="1"/>
  <c r="G75" i="7"/>
  <c r="I74" i="7"/>
  <c r="H74" i="7" a="1"/>
  <c r="H74" i="7" s="1"/>
  <c r="G74" i="7"/>
  <c r="I73" i="7"/>
  <c r="H73" i="7" a="1"/>
  <c r="H73" i="7" s="1"/>
  <c r="G73" i="7"/>
  <c r="I72" i="7"/>
  <c r="H72" i="7" a="1"/>
  <c r="H72" i="7" s="1"/>
  <c r="G72" i="7"/>
  <c r="I71" i="7"/>
  <c r="H71" i="7" a="1"/>
  <c r="H71" i="7" s="1"/>
  <c r="G71" i="7"/>
  <c r="I70" i="7"/>
  <c r="H70" i="7" a="1"/>
  <c r="H70" i="7" s="1"/>
  <c r="G70" i="7"/>
  <c r="I69" i="7"/>
  <c r="H69" i="7" a="1"/>
  <c r="H69" i="7" s="1"/>
  <c r="G69" i="7"/>
  <c r="I68" i="7"/>
  <c r="H68" i="7" a="1"/>
  <c r="H68" i="7" s="1"/>
  <c r="G68" i="7"/>
  <c r="I67" i="7"/>
  <c r="H67" i="7" a="1"/>
  <c r="H67" i="7" s="1"/>
  <c r="G67" i="7"/>
  <c r="I66" i="7"/>
  <c r="H66" i="7" a="1"/>
  <c r="H66" i="7" s="1"/>
  <c r="G66" i="7"/>
  <c r="I65" i="7"/>
  <c r="H65" i="7" a="1"/>
  <c r="H65" i="7" s="1"/>
  <c r="G65" i="7"/>
  <c r="I64" i="7"/>
  <c r="H64" i="7" a="1"/>
  <c r="H64" i="7" s="1"/>
  <c r="G64" i="7"/>
  <c r="I63" i="7"/>
  <c r="H63" i="7" a="1"/>
  <c r="H63" i="7" s="1"/>
  <c r="G63" i="7"/>
  <c r="I62" i="7"/>
  <c r="H62" i="7" a="1"/>
  <c r="H62" i="7" s="1"/>
  <c r="G62" i="7"/>
  <c r="I61" i="7"/>
  <c r="H61" i="7" a="1"/>
  <c r="H61" i="7" s="1"/>
  <c r="G61" i="7"/>
  <c r="I60" i="7"/>
  <c r="H60" i="7" a="1"/>
  <c r="H60" i="7" s="1"/>
  <c r="G60" i="7"/>
  <c r="I59" i="7"/>
  <c r="H59" i="7" a="1"/>
  <c r="H59" i="7" s="1"/>
  <c r="G59" i="7"/>
  <c r="I58" i="7"/>
  <c r="H58" i="7" a="1"/>
  <c r="H58" i="7" s="1"/>
  <c r="G58" i="7"/>
  <c r="I57" i="7"/>
  <c r="H57" i="7" a="1"/>
  <c r="H57" i="7" s="1"/>
  <c r="G57" i="7"/>
  <c r="I56" i="7"/>
  <c r="H56" i="7" a="1"/>
  <c r="H56" i="7" s="1"/>
  <c r="G56" i="7"/>
  <c r="I55" i="7"/>
  <c r="H55" i="7" a="1"/>
  <c r="H55" i="7" s="1"/>
  <c r="G55" i="7"/>
  <c r="I54" i="7"/>
  <c r="H54" i="7" a="1"/>
  <c r="H54" i="7" s="1"/>
  <c r="G54" i="7"/>
  <c r="I53" i="7"/>
  <c r="H53" i="7" a="1"/>
  <c r="H53" i="7" s="1"/>
  <c r="G53" i="7"/>
  <c r="I52" i="7"/>
  <c r="H52" i="7" a="1"/>
  <c r="H52" i="7" s="1"/>
  <c r="G52" i="7"/>
  <c r="I51" i="7"/>
  <c r="H51" i="7" a="1"/>
  <c r="H51" i="7" s="1"/>
  <c r="G51" i="7"/>
  <c r="I50" i="7"/>
  <c r="H50" i="7" a="1"/>
  <c r="H50" i="7" s="1"/>
  <c r="G50" i="7"/>
  <c r="I49" i="7"/>
  <c r="H49" i="7" a="1"/>
  <c r="H49" i="7" s="1"/>
  <c r="G49" i="7"/>
  <c r="I48" i="7"/>
  <c r="H48" i="7" a="1"/>
  <c r="H48" i="7" s="1"/>
  <c r="G48" i="7"/>
  <c r="I47" i="7"/>
  <c r="H47" i="7" a="1"/>
  <c r="H47" i="7" s="1"/>
  <c r="G47" i="7"/>
  <c r="I46" i="7"/>
  <c r="H46" i="7" a="1"/>
  <c r="H46" i="7" s="1"/>
  <c r="G46" i="7"/>
  <c r="I45" i="7"/>
  <c r="H45" i="7" a="1"/>
  <c r="H45" i="7" s="1"/>
  <c r="G45" i="7"/>
  <c r="I44" i="7"/>
  <c r="H44" i="7" a="1"/>
  <c r="H44" i="7" s="1"/>
  <c r="G44" i="7"/>
  <c r="I43" i="7"/>
  <c r="H43" i="7" a="1"/>
  <c r="H43" i="7" s="1"/>
  <c r="G43" i="7"/>
  <c r="I42" i="7"/>
  <c r="H42" i="7" a="1"/>
  <c r="H42" i="7" s="1"/>
  <c r="G42" i="7"/>
  <c r="I41" i="7"/>
  <c r="H41" i="7" a="1"/>
  <c r="H41" i="7" s="1"/>
  <c r="G41" i="7"/>
  <c r="I40" i="7"/>
  <c r="H40" i="7" a="1"/>
  <c r="H40" i="7" s="1"/>
  <c r="G40" i="7"/>
  <c r="I39" i="7"/>
  <c r="H39" i="7" a="1"/>
  <c r="H39" i="7" s="1"/>
  <c r="G39" i="7"/>
  <c r="I38" i="7"/>
  <c r="H38" i="7" a="1"/>
  <c r="H38" i="7" s="1"/>
  <c r="G38" i="7"/>
  <c r="I37" i="7"/>
  <c r="H37" i="7" a="1"/>
  <c r="H37" i="7" s="1"/>
  <c r="G37" i="7"/>
  <c r="I36" i="7"/>
  <c r="H36" i="7" a="1"/>
  <c r="H36" i="7" s="1"/>
  <c r="G36" i="7"/>
  <c r="I35" i="7"/>
  <c r="H35" i="7" a="1"/>
  <c r="H35" i="7" s="1"/>
  <c r="G35" i="7"/>
  <c r="I34" i="7"/>
  <c r="H34" i="7" a="1"/>
  <c r="H34" i="7" s="1"/>
  <c r="G34" i="7"/>
  <c r="I33" i="7"/>
  <c r="H33" i="7" a="1"/>
  <c r="H33" i="7" s="1"/>
  <c r="G33" i="7"/>
  <c r="I32" i="7"/>
  <c r="H32" i="7" a="1"/>
  <c r="H32" i="7" s="1"/>
  <c r="G32" i="7"/>
  <c r="I31" i="7"/>
  <c r="H31" i="7" a="1"/>
  <c r="H31" i="7" s="1"/>
  <c r="G31" i="7"/>
  <c r="I30" i="7"/>
  <c r="H30" i="7" a="1"/>
  <c r="H30" i="7" s="1"/>
  <c r="G30" i="7"/>
  <c r="I29" i="7"/>
  <c r="H29" i="7" a="1"/>
  <c r="H29" i="7" s="1"/>
  <c r="G29" i="7"/>
  <c r="I28" i="7"/>
  <c r="H28" i="7" a="1"/>
  <c r="H28" i="7" s="1"/>
  <c r="G28" i="7"/>
  <c r="I27" i="7"/>
  <c r="H27" i="7" a="1"/>
  <c r="H27" i="7" s="1"/>
  <c r="G27" i="7"/>
  <c r="I26" i="7"/>
  <c r="H26" i="7" a="1"/>
  <c r="H26" i="7" s="1"/>
  <c r="G26" i="7"/>
  <c r="I25" i="7"/>
  <c r="H25" i="7" a="1"/>
  <c r="H25" i="7" s="1"/>
  <c r="G25" i="7"/>
  <c r="I24" i="7"/>
  <c r="H24" i="7" a="1"/>
  <c r="H24" i="7" s="1"/>
  <c r="G24" i="7"/>
  <c r="I23" i="7"/>
  <c r="H23" i="7" a="1"/>
  <c r="H23" i="7" s="1"/>
  <c r="G23" i="7"/>
  <c r="I22" i="7"/>
  <c r="H22" i="7" a="1"/>
  <c r="H22" i="7" s="1"/>
  <c r="G22" i="7"/>
  <c r="I21" i="7"/>
  <c r="H21" i="7" a="1"/>
  <c r="H21" i="7" s="1"/>
  <c r="G21" i="7"/>
  <c r="I20" i="7"/>
  <c r="H20" i="7" a="1"/>
  <c r="H20" i="7" s="1"/>
  <c r="G20" i="7"/>
  <c r="I19" i="7"/>
  <c r="H19" i="7" a="1"/>
  <c r="H19" i="7" s="1"/>
  <c r="G19" i="7"/>
  <c r="I18" i="7"/>
  <c r="H18" i="7" a="1"/>
  <c r="H18" i="7" s="1"/>
  <c r="G18" i="7"/>
  <c r="I17" i="7"/>
  <c r="H17" i="7" a="1"/>
  <c r="H17" i="7" s="1"/>
  <c r="G17" i="7"/>
  <c r="I16" i="7"/>
  <c r="H16" i="7" a="1"/>
  <c r="H16" i="7" s="1"/>
  <c r="G16" i="7"/>
  <c r="I15" i="7"/>
  <c r="H15" i="7" a="1"/>
  <c r="H15" i="7" s="1"/>
  <c r="G15" i="7"/>
  <c r="I14" i="7"/>
  <c r="H14" i="7" a="1"/>
  <c r="H14" i="7" s="1"/>
  <c r="G14" i="7"/>
  <c r="I13" i="7"/>
  <c r="H13" i="7" a="1"/>
  <c r="H13" i="7" s="1"/>
  <c r="G13" i="7"/>
  <c r="I12" i="7"/>
  <c r="H12" i="7" a="1"/>
  <c r="H12" i="7" s="1"/>
  <c r="G12" i="7"/>
  <c r="I11" i="7"/>
  <c r="H11" i="7" a="1"/>
  <c r="H11" i="7" s="1"/>
  <c r="G11" i="7"/>
  <c r="I10" i="7"/>
  <c r="H10" i="7" a="1"/>
  <c r="H10" i="7" s="1"/>
  <c r="G10" i="7"/>
  <c r="I9" i="7"/>
  <c r="H9" i="7" a="1"/>
  <c r="H9" i="7" s="1"/>
  <c r="G9" i="7"/>
  <c r="I8" i="7"/>
  <c r="H8" i="7" a="1"/>
  <c r="H8" i="7" s="1"/>
  <c r="G8" i="7"/>
  <c r="I7" i="7"/>
  <c r="H7" i="7" a="1"/>
  <c r="H7" i="7" s="1"/>
  <c r="G7" i="7"/>
  <c r="I6" i="7"/>
  <c r="H6" i="7" a="1"/>
  <c r="H6" i="7" s="1"/>
  <c r="G6" i="7"/>
  <c r="I5" i="7"/>
  <c r="H5" i="7" a="1"/>
  <c r="H5" i="7" s="1"/>
  <c r="G5" i="7"/>
  <c r="I4" i="7"/>
  <c r="H4" i="7" a="1"/>
  <c r="H4" i="7" s="1"/>
  <c r="G4" i="7"/>
  <c r="I3" i="7"/>
  <c r="H3" i="7" a="1"/>
  <c r="H3" i="7" s="1"/>
  <c r="G3" i="7"/>
  <c r="A4" i="7"/>
  <c r="B4" i="7" a="1"/>
  <c r="B4" i="7" s="1"/>
  <c r="C4" i="7"/>
  <c r="A5" i="7"/>
  <c r="B5" i="7" a="1"/>
  <c r="B5" i="7" s="1"/>
  <c r="C5" i="7"/>
  <c r="A6" i="7"/>
  <c r="B6" i="7" a="1"/>
  <c r="B6" i="7" s="1"/>
  <c r="C6" i="7"/>
  <c r="A7" i="7"/>
  <c r="B7" i="7" a="1"/>
  <c r="B7" i="7" s="1"/>
  <c r="C7" i="7"/>
  <c r="A8" i="7"/>
  <c r="B8" i="7" a="1"/>
  <c r="B8" i="7" s="1"/>
  <c r="C8" i="7"/>
  <c r="A9" i="7"/>
  <c r="B9" i="7" a="1"/>
  <c r="B9" i="7" s="1"/>
  <c r="C9" i="7"/>
  <c r="A10" i="7"/>
  <c r="B10" i="7" a="1"/>
  <c r="B10" i="7" s="1"/>
  <c r="C10" i="7"/>
  <c r="A11" i="7"/>
  <c r="B11" i="7" a="1"/>
  <c r="B11" i="7" s="1"/>
  <c r="C11" i="7"/>
  <c r="A12" i="7"/>
  <c r="B12" i="7" a="1"/>
  <c r="B12" i="7" s="1"/>
  <c r="C12" i="7"/>
  <c r="A13" i="7"/>
  <c r="B13" i="7" a="1"/>
  <c r="B13" i="7" s="1"/>
  <c r="C13" i="7"/>
  <c r="A14" i="7"/>
  <c r="B14" i="7" a="1"/>
  <c r="B14" i="7" s="1"/>
  <c r="C14" i="7"/>
  <c r="A15" i="7"/>
  <c r="B15" i="7" a="1"/>
  <c r="B15" i="7" s="1"/>
  <c r="C15" i="7"/>
  <c r="A16" i="7"/>
  <c r="B16" i="7" a="1"/>
  <c r="B16" i="7" s="1"/>
  <c r="C16" i="7"/>
  <c r="A17" i="7"/>
  <c r="B17" i="7" a="1"/>
  <c r="B17" i="7" s="1"/>
  <c r="C17" i="7"/>
  <c r="A18" i="7"/>
  <c r="B18" i="7" a="1"/>
  <c r="B18" i="7" s="1"/>
  <c r="C18" i="7"/>
  <c r="A19" i="7"/>
  <c r="B19" i="7" a="1"/>
  <c r="B19" i="7" s="1"/>
  <c r="C19" i="7"/>
  <c r="A20" i="7"/>
  <c r="B20" i="7" a="1"/>
  <c r="B20" i="7" s="1"/>
  <c r="C20" i="7"/>
  <c r="A21" i="7"/>
  <c r="B21" i="7" a="1"/>
  <c r="B21" i="7" s="1"/>
  <c r="C21" i="7"/>
  <c r="A22" i="7"/>
  <c r="B22" i="7" a="1"/>
  <c r="B22" i="7" s="1"/>
  <c r="C22" i="7"/>
  <c r="A23" i="7"/>
  <c r="B23" i="7" a="1"/>
  <c r="B23" i="7" s="1"/>
  <c r="C23" i="7"/>
  <c r="A24" i="7"/>
  <c r="B24" i="7" a="1"/>
  <c r="B24" i="7" s="1"/>
  <c r="C24" i="7"/>
  <c r="A25" i="7"/>
  <c r="B25" i="7" a="1"/>
  <c r="B25" i="7" s="1"/>
  <c r="C25" i="7"/>
  <c r="A26" i="7"/>
  <c r="B26" i="7" a="1"/>
  <c r="B26" i="7" s="1"/>
  <c r="C26" i="7"/>
  <c r="A27" i="7"/>
  <c r="B27" i="7" a="1"/>
  <c r="B27" i="7" s="1"/>
  <c r="C27" i="7"/>
  <c r="A28" i="7"/>
  <c r="B28" i="7" a="1"/>
  <c r="B28" i="7" s="1"/>
  <c r="C28" i="7"/>
  <c r="A29" i="7"/>
  <c r="B29" i="7" a="1"/>
  <c r="B29" i="7" s="1"/>
  <c r="C29" i="7"/>
  <c r="A30" i="7"/>
  <c r="B30" i="7" a="1"/>
  <c r="B30" i="7" s="1"/>
  <c r="C30" i="7"/>
  <c r="A31" i="7"/>
  <c r="B31" i="7" a="1"/>
  <c r="B31" i="7" s="1"/>
  <c r="C31" i="7"/>
  <c r="A32" i="7"/>
  <c r="B32" i="7" a="1"/>
  <c r="B32" i="7" s="1"/>
  <c r="C32" i="7"/>
  <c r="A33" i="7"/>
  <c r="B33" i="7" a="1"/>
  <c r="B33" i="7" s="1"/>
  <c r="C33" i="7"/>
  <c r="A34" i="7"/>
  <c r="B34" i="7" a="1"/>
  <c r="B34" i="7" s="1"/>
  <c r="C34" i="7"/>
  <c r="A35" i="7"/>
  <c r="B35" i="7" a="1"/>
  <c r="B35" i="7" s="1"/>
  <c r="C35" i="7"/>
  <c r="A36" i="7"/>
  <c r="B36" i="7" a="1"/>
  <c r="B36" i="7" s="1"/>
  <c r="C36" i="7"/>
  <c r="A37" i="7"/>
  <c r="B37" i="7" a="1"/>
  <c r="B37" i="7" s="1"/>
  <c r="C37" i="7"/>
  <c r="A38" i="7"/>
  <c r="B38" i="7" a="1"/>
  <c r="B38" i="7" s="1"/>
  <c r="C38" i="7"/>
  <c r="A39" i="7"/>
  <c r="B39" i="7" a="1"/>
  <c r="B39" i="7" s="1"/>
  <c r="C39" i="7"/>
  <c r="A41" i="7"/>
  <c r="B41" i="7" a="1"/>
  <c r="B41" i="7" s="1"/>
  <c r="C41" i="7"/>
  <c r="A42" i="7"/>
  <c r="B42" i="7" a="1"/>
  <c r="B42" i="7" s="1"/>
  <c r="C42" i="7"/>
  <c r="A43" i="7"/>
  <c r="B43" i="7" a="1"/>
  <c r="B43" i="7" s="1"/>
  <c r="C43" i="7"/>
  <c r="A44" i="7"/>
  <c r="B44" i="7" a="1"/>
  <c r="B44" i="7" s="1"/>
  <c r="C44" i="7"/>
  <c r="A45" i="7"/>
  <c r="B45" i="7" a="1"/>
  <c r="B45" i="7" s="1"/>
  <c r="C45" i="7"/>
  <c r="A46" i="7"/>
  <c r="B46" i="7" a="1"/>
  <c r="B46" i="7" s="1"/>
  <c r="C46" i="7"/>
  <c r="A48" i="7"/>
  <c r="B48" i="7" a="1"/>
  <c r="B48" i="7" s="1"/>
  <c r="C48" i="7"/>
  <c r="A49" i="7"/>
  <c r="B49" i="7" a="1"/>
  <c r="B49" i="7" s="1"/>
  <c r="C49" i="7"/>
  <c r="A50" i="7"/>
  <c r="B50" i="7" a="1"/>
  <c r="B50" i="7" s="1"/>
  <c r="C50" i="7"/>
  <c r="A51" i="7"/>
  <c r="B51" i="7" a="1"/>
  <c r="B51" i="7"/>
  <c r="C51" i="7"/>
  <c r="A52" i="7"/>
  <c r="B52" i="7" a="1"/>
  <c r="B52" i="7" s="1"/>
  <c r="C52" i="7"/>
  <c r="A53" i="7"/>
  <c r="B53" i="7" a="1"/>
  <c r="B53" i="7" s="1"/>
  <c r="C53" i="7"/>
  <c r="A54" i="7"/>
  <c r="B54" i="7" a="1"/>
  <c r="B54" i="7" s="1"/>
  <c r="C54" i="7"/>
  <c r="A55" i="7"/>
  <c r="B55" i="7" a="1"/>
  <c r="B55" i="7" s="1"/>
  <c r="C55" i="7"/>
  <c r="A56" i="7"/>
  <c r="B56" i="7" a="1"/>
  <c r="B56" i="7" s="1"/>
  <c r="C56" i="7"/>
  <c r="A57" i="7"/>
  <c r="B57" i="7" a="1"/>
  <c r="B57" i="7" s="1"/>
  <c r="C57" i="7"/>
  <c r="A58" i="7"/>
  <c r="B58" i="7" a="1"/>
  <c r="B58" i="7" s="1"/>
  <c r="C58" i="7"/>
  <c r="A59" i="7"/>
  <c r="B59" i="7" a="1"/>
  <c r="B59" i="7" s="1"/>
  <c r="C59" i="7"/>
  <c r="A60" i="7"/>
  <c r="B60" i="7" a="1"/>
  <c r="B60" i="7" s="1"/>
  <c r="C60" i="7"/>
  <c r="A61" i="7"/>
  <c r="B61" i="7" a="1"/>
  <c r="B61" i="7" s="1"/>
  <c r="C61" i="7"/>
  <c r="A62" i="7"/>
  <c r="B62" i="7" a="1"/>
  <c r="B62" i="7" s="1"/>
  <c r="C62" i="7"/>
  <c r="A63" i="7"/>
  <c r="B63" i="7" a="1"/>
  <c r="B63" i="7" s="1"/>
  <c r="C63" i="7"/>
  <c r="A64" i="7"/>
  <c r="B64" i="7" a="1"/>
  <c r="B64" i="7" s="1"/>
  <c r="C64" i="7"/>
  <c r="A65" i="7"/>
  <c r="B65" i="7" a="1"/>
  <c r="B65" i="7" s="1"/>
  <c r="C65" i="7"/>
  <c r="A66" i="7"/>
  <c r="B66" i="7" a="1"/>
  <c r="B66" i="7" s="1"/>
  <c r="C66" i="7"/>
  <c r="A67" i="7"/>
  <c r="B67" i="7" a="1"/>
  <c r="B67" i="7" s="1"/>
  <c r="C67" i="7"/>
  <c r="A68" i="7"/>
  <c r="B68" i="7" a="1"/>
  <c r="B68" i="7" s="1"/>
  <c r="C68" i="7"/>
  <c r="A70" i="7"/>
  <c r="B70" i="7" a="1"/>
  <c r="B70" i="7" s="1"/>
  <c r="C70" i="7"/>
  <c r="A71" i="7"/>
  <c r="B71" i="7" a="1"/>
  <c r="B71" i="7" s="1"/>
  <c r="C71" i="7"/>
  <c r="A72" i="7"/>
  <c r="C72" i="7"/>
  <c r="A73" i="7"/>
  <c r="C73" i="7"/>
  <c r="A74" i="7"/>
  <c r="C74" i="7"/>
  <c r="A75" i="7"/>
  <c r="C75" i="7"/>
  <c r="A76" i="7"/>
  <c r="C76" i="7"/>
  <c r="A77" i="7"/>
  <c r="C77" i="7"/>
  <c r="A78" i="7"/>
  <c r="C78" i="7"/>
  <c r="B3" i="7" a="1"/>
  <c r="B3" i="7" s="1"/>
  <c r="C3" i="7"/>
  <c r="A3" i="7"/>
  <c r="AK90" i="6"/>
  <c r="AK89" i="6"/>
  <c r="AK88" i="6"/>
  <c r="AK87" i="6"/>
  <c r="AK86" i="6"/>
  <c r="AK85" i="6"/>
  <c r="AK84" i="6"/>
  <c r="AE90" i="6"/>
  <c r="AE89" i="6"/>
  <c r="AE88" i="6"/>
  <c r="AE87" i="6"/>
  <c r="AE86" i="6"/>
  <c r="AE85" i="6"/>
  <c r="AE84" i="6"/>
  <c r="Y90" i="6"/>
  <c r="Y89" i="6"/>
  <c r="Y88" i="6"/>
  <c r="Y87" i="6"/>
  <c r="Y86" i="6"/>
  <c r="Y85" i="6"/>
  <c r="Y84" i="6"/>
  <c r="S90" i="6"/>
  <c r="S89" i="6"/>
  <c r="S88" i="6"/>
  <c r="S87" i="6"/>
  <c r="S86" i="6"/>
  <c r="S85" i="6"/>
  <c r="S84" i="6"/>
  <c r="M90" i="6"/>
  <c r="M89" i="6"/>
  <c r="M88" i="6"/>
  <c r="M87" i="6"/>
  <c r="M86" i="6"/>
  <c r="M85" i="6"/>
  <c r="M84" i="6"/>
  <c r="G85" i="6"/>
  <c r="G86" i="6"/>
  <c r="G87" i="6"/>
  <c r="G88" i="6"/>
  <c r="G89" i="6"/>
  <c r="G90" i="6"/>
  <c r="G84" i="6"/>
  <c r="A73" i="6"/>
  <c r="A74" i="6"/>
  <c r="A75" i="6"/>
  <c r="A76" i="6"/>
  <c r="A77" i="6"/>
  <c r="A78" i="6"/>
  <c r="A72" i="6"/>
  <c r="N3" i="21"/>
  <c r="O3" i="21"/>
  <c r="N4" i="21"/>
  <c r="O4" i="21"/>
  <c r="N5" i="21"/>
  <c r="O5" i="21"/>
  <c r="N6" i="21"/>
  <c r="O6" i="21"/>
  <c r="N7" i="21"/>
  <c r="O7" i="21"/>
  <c r="N8" i="21"/>
  <c r="O8" i="21"/>
  <c r="N9" i="21"/>
  <c r="O9" i="21"/>
  <c r="O2" i="21"/>
  <c r="N2" i="21"/>
  <c r="AX3" i="21"/>
  <c r="AY3" i="21"/>
  <c r="AX4" i="21"/>
  <c r="AY4" i="21"/>
  <c r="AX5" i="21"/>
  <c r="AY5" i="21"/>
  <c r="AX6" i="21"/>
  <c r="AY6" i="21"/>
  <c r="AX7" i="21"/>
  <c r="AY7" i="21"/>
  <c r="AX8" i="21"/>
  <c r="AY8" i="21"/>
  <c r="AX9" i="21"/>
  <c r="AY9" i="21"/>
  <c r="AY2" i="21"/>
  <c r="AX2" i="21"/>
  <c r="AR3" i="21"/>
  <c r="AS3" i="21"/>
  <c r="AR4" i="21"/>
  <c r="AS4" i="21"/>
  <c r="AR5" i="21"/>
  <c r="AS5" i="21"/>
  <c r="AR6" i="21"/>
  <c r="AS6" i="21"/>
  <c r="AR7" i="21"/>
  <c r="AS7" i="21"/>
  <c r="AR8" i="21"/>
  <c r="AS8" i="21"/>
  <c r="AR9" i="21"/>
  <c r="AS9" i="21"/>
  <c r="AS2" i="21"/>
  <c r="AR2" i="21"/>
  <c r="AL3" i="21"/>
  <c r="AM3" i="21"/>
  <c r="AL4" i="21"/>
  <c r="AM4" i="21"/>
  <c r="AL5" i="21"/>
  <c r="AM5" i="21"/>
  <c r="AL6" i="21"/>
  <c r="AM6" i="21"/>
  <c r="AL7" i="21"/>
  <c r="AM7" i="21"/>
  <c r="AL8" i="21"/>
  <c r="AM8" i="21"/>
  <c r="AL9" i="21"/>
  <c r="AM9" i="21"/>
  <c r="AM2" i="21"/>
  <c r="AL2" i="21"/>
  <c r="AF3" i="21"/>
  <c r="AG3" i="21"/>
  <c r="AF4" i="21"/>
  <c r="AG4" i="21"/>
  <c r="AF5" i="21"/>
  <c r="AG5" i="21"/>
  <c r="AF6" i="21"/>
  <c r="AG6" i="21"/>
  <c r="AF7" i="21"/>
  <c r="AG7" i="21"/>
  <c r="AF8" i="21"/>
  <c r="AG8" i="21"/>
  <c r="AF9" i="21"/>
  <c r="AG9" i="21"/>
  <c r="AG2" i="21"/>
  <c r="AF2" i="21"/>
  <c r="AA2" i="21"/>
  <c r="AA3" i="21"/>
  <c r="AA4" i="21"/>
  <c r="AA5" i="21"/>
  <c r="AA6" i="21"/>
  <c r="AA7" i="21"/>
  <c r="AA8" i="21"/>
  <c r="AA9" i="21"/>
  <c r="Z3" i="21"/>
  <c r="Z4" i="21"/>
  <c r="Z5" i="21"/>
  <c r="Z6" i="21"/>
  <c r="Z7" i="21"/>
  <c r="Z8" i="21"/>
  <c r="Z9" i="21"/>
  <c r="Z2" i="21"/>
  <c r="T3" i="21"/>
  <c r="U3" i="21"/>
  <c r="T4" i="21"/>
  <c r="U4" i="21"/>
  <c r="T5" i="21"/>
  <c r="U5" i="21"/>
  <c r="T6" i="21"/>
  <c r="U6" i="21"/>
  <c r="T7" i="21"/>
  <c r="U7" i="21"/>
  <c r="T8" i="21"/>
  <c r="U8" i="21"/>
  <c r="T9" i="21"/>
  <c r="U9" i="21"/>
  <c r="U2" i="21"/>
  <c r="T2" i="21"/>
  <c r="AI6" i="22" l="1"/>
  <c r="AI62" i="22"/>
  <c r="AI7" i="22"/>
  <c r="AI9" i="22"/>
  <c r="AI67" i="22"/>
  <c r="AI63" i="22"/>
  <c r="AI76" i="22"/>
  <c r="AC81" i="22"/>
  <c r="AC10" i="22"/>
  <c r="W6" i="22"/>
  <c r="W75" i="22"/>
  <c r="W5" i="22"/>
  <c r="Q70" i="22"/>
  <c r="Q91" i="22" a="1"/>
  <c r="Q91" i="22" s="1"/>
  <c r="K80" i="22"/>
  <c r="K67" i="22" a="1"/>
  <c r="K67" i="22" s="1"/>
  <c r="E27" i="22" a="1"/>
  <c r="E27" i="22" s="1"/>
  <c r="E6" i="22"/>
  <c r="E5" i="22"/>
  <c r="E13" i="22"/>
  <c r="W9" i="22" a="1"/>
  <c r="W9" i="22" s="1"/>
  <c r="AC80" i="22"/>
  <c r="AC12" i="22" a="1"/>
  <c r="AC12" i="22" s="1"/>
  <c r="Q65" i="22"/>
  <c r="AO62" i="22"/>
  <c r="AO60" i="22" a="1"/>
  <c r="AO60" i="22" s="1"/>
  <c r="AO8" i="22"/>
  <c r="K6" i="22"/>
  <c r="Q11" i="22"/>
  <c r="E12" i="22"/>
  <c r="AI12" i="22"/>
  <c r="W82" i="22"/>
  <c r="W83" i="22" a="1"/>
  <c r="W83" i="22" s="1"/>
  <c r="E28" i="22" a="1"/>
  <c r="E28" i="22" s="1"/>
  <c r="AO69" i="22" a="1"/>
  <c r="AO69" i="22" s="1"/>
  <c r="AI59" i="22" a="1"/>
  <c r="AI59" i="22" s="1"/>
  <c r="AI88" i="22" a="1"/>
  <c r="AI88" i="22" s="1"/>
  <c r="K5" i="22"/>
  <c r="AO81" i="22"/>
  <c r="AC61" i="22"/>
  <c r="Q14" i="22"/>
  <c r="E10" i="22"/>
  <c r="W11" i="22"/>
  <c r="K82" i="22"/>
  <c r="AO58" i="22"/>
  <c r="AO7" i="22"/>
  <c r="AC7" i="22"/>
  <c r="Q85" i="22"/>
  <c r="E9" i="22"/>
  <c r="AI8" i="22"/>
  <c r="W62" i="22"/>
  <c r="K8" i="22"/>
  <c r="AO68" i="22"/>
  <c r="AC3" i="22" a="1"/>
  <c r="AC3" i="22" s="1"/>
  <c r="W58" i="22" a="1"/>
  <c r="W58" i="22" s="1"/>
  <c r="W59" i="22" a="1"/>
  <c r="W59" i="22" s="1"/>
  <c r="AO86" i="22"/>
  <c r="K63" i="22" a="1"/>
  <c r="K63" i="22" s="1"/>
  <c r="W87" i="22" a="1"/>
  <c r="W87" i="22" s="1"/>
  <c r="K76" i="22" a="1"/>
  <c r="K76" i="22" s="1"/>
  <c r="AC85" i="22"/>
  <c r="AC6" i="22"/>
  <c r="Q10" i="22"/>
  <c r="E7" i="22"/>
  <c r="AI11" i="22"/>
  <c r="W7" i="22"/>
  <c r="K62" i="22"/>
  <c r="AO64" i="22"/>
  <c r="AC82" i="22"/>
  <c r="E22" i="22" a="1"/>
  <c r="E22" i="22" s="1"/>
  <c r="Q80" i="22" a="1"/>
  <c r="Q80" i="22" s="1"/>
  <c r="AC76" i="22" a="1"/>
  <c r="AC76" i="22" s="1"/>
  <c r="AO87" i="22" a="1"/>
  <c r="AO87" i="22" s="1"/>
  <c r="K58" i="22" a="1"/>
  <c r="K58" i="22" s="1"/>
  <c r="W12" i="22" a="1"/>
  <c r="W12" i="22" s="1"/>
  <c r="AI84" i="22" a="1"/>
  <c r="AI84" i="22" s="1"/>
  <c r="E24" i="22" a="1"/>
  <c r="E24" i="22" s="1"/>
  <c r="Q13" i="22" a="1"/>
  <c r="Q13" i="22" s="1"/>
  <c r="AO78" i="22" a="1"/>
  <c r="AO78" i="22" s="1"/>
  <c r="K70" i="22" a="1"/>
  <c r="K70" i="22" s="1"/>
  <c r="K85" i="22"/>
  <c r="E8" i="22"/>
  <c r="Q84" i="22"/>
  <c r="AI82" i="22"/>
  <c r="W66" i="22"/>
  <c r="K75" i="22"/>
  <c r="AO63" i="22"/>
  <c r="AC9" i="22"/>
  <c r="Q89" i="22"/>
  <c r="AC83" i="22" a="1"/>
  <c r="AC83" i="22" s="1"/>
  <c r="K87" i="22" a="1"/>
  <c r="K87" i="22" s="1"/>
  <c r="AO84" i="22" a="1"/>
  <c r="AO84" i="22" s="1"/>
  <c r="E11" i="22"/>
  <c r="Q9" i="22"/>
  <c r="K7" i="22"/>
  <c r="AO76" i="22"/>
  <c r="AC11" i="22"/>
  <c r="Q86" i="22"/>
  <c r="Q87" i="22" a="1"/>
  <c r="Q87" i="22" s="1"/>
  <c r="AO65" i="22" a="1"/>
  <c r="AO65" i="22" s="1"/>
  <c r="AO88" i="22" a="1"/>
  <c r="AO88" i="22" s="1"/>
  <c r="K11" i="22"/>
  <c r="E4" i="22"/>
  <c r="W81" i="22"/>
  <c r="K66" i="22"/>
  <c r="AO9" i="22"/>
  <c r="AC62" i="22"/>
  <c r="Q12" i="22"/>
  <c r="E16" i="22"/>
  <c r="E25" i="22" a="1"/>
  <c r="E25" i="22" s="1"/>
  <c r="AC58" i="22" a="1"/>
  <c r="AC58" i="22" s="1"/>
  <c r="AC59" i="22" a="1"/>
  <c r="AC59" i="22" s="1"/>
  <c r="W10" i="22"/>
  <c r="E3" i="22"/>
  <c r="AI81" i="22"/>
  <c r="W61" i="22"/>
  <c r="K10" i="22"/>
  <c r="AO67" i="22"/>
  <c r="AC75" i="22"/>
  <c r="Q15" i="22"/>
  <c r="E15" i="22"/>
  <c r="AI57" i="22"/>
  <c r="AI69" i="22" a="1"/>
  <c r="AI69" i="22" s="1"/>
  <c r="Q62" i="22" a="1"/>
  <c r="Q62" i="22" s="1"/>
  <c r="AC87" i="22" a="1"/>
  <c r="AC87" i="22" s="1"/>
  <c r="K81" i="22"/>
  <c r="AC8" i="22"/>
  <c r="Q66" i="22"/>
  <c r="E14" i="22"/>
  <c r="AI83" i="22"/>
  <c r="E26" i="22" a="1"/>
  <c r="E26" i="22" s="1"/>
  <c r="Q63" i="22" a="1"/>
  <c r="Q63" i="22" s="1"/>
  <c r="AO12" i="22"/>
  <c r="W80" i="22"/>
  <c r="K61" i="22"/>
  <c r="AO82" i="22"/>
  <c r="AC66" i="22"/>
  <c r="Q79" i="22"/>
  <c r="W85" i="22"/>
  <c r="K86" i="22" a="1"/>
  <c r="K86" i="22" s="1"/>
  <c r="W76" i="22" a="1"/>
  <c r="W76" i="22" s="1"/>
  <c r="AI87" i="22" a="1"/>
  <c r="AI87" i="22" s="1"/>
  <c r="E23" i="22" a="1"/>
  <c r="E23" i="22" s="1"/>
  <c r="Q16" i="22" a="1"/>
  <c r="Q16" i="22" s="1"/>
  <c r="AI65" i="22" a="1"/>
  <c r="AI65" i="22" s="1"/>
  <c r="K3" i="7"/>
  <c r="E8" i="7"/>
  <c r="E9" i="7"/>
  <c r="E23" i="7" a="1"/>
  <c r="E23" i="7" s="1"/>
  <c r="K7" i="7"/>
  <c r="K5" i="7"/>
  <c r="K16" i="7"/>
  <c r="K4" i="7"/>
  <c r="E7" i="7"/>
  <c r="E24" i="7" a="1"/>
  <c r="E24" i="7" s="1"/>
  <c r="E25" i="7" a="1"/>
  <c r="E25" i="7" s="1"/>
  <c r="K13" i="7"/>
  <c r="K24" i="7" a="1"/>
  <c r="K24" i="7" s="1"/>
  <c r="E10" i="7"/>
  <c r="E26" i="7" a="1"/>
  <c r="E26" i="7" s="1"/>
  <c r="K11" i="7"/>
  <c r="K26" i="7" a="1"/>
  <c r="K26" i="7" s="1"/>
  <c r="E12" i="7"/>
  <c r="E28" i="7" a="1"/>
  <c r="E28" i="7" s="1"/>
  <c r="E27" i="7" a="1"/>
  <c r="E27" i="7" s="1"/>
  <c r="K10" i="7"/>
  <c r="K27" i="7" a="1"/>
  <c r="K27" i="7" s="1"/>
  <c r="E13" i="7"/>
  <c r="K15" i="7"/>
  <c r="K23" i="7" a="1"/>
  <c r="K23" i="7" s="1"/>
  <c r="K12" i="7"/>
  <c r="K9" i="7"/>
  <c r="K28" i="7" a="1"/>
  <c r="K28" i="7" s="1"/>
  <c r="E14" i="7"/>
  <c r="K25" i="7" a="1"/>
  <c r="K25" i="7" s="1"/>
  <c r="E11" i="7"/>
  <c r="K8" i="7"/>
  <c r="E3" i="7"/>
  <c r="E15" i="7"/>
  <c r="E4" i="7"/>
  <c r="E16" i="7"/>
  <c r="K14" i="7"/>
  <c r="K6" i="7"/>
  <c r="E5" i="7"/>
  <c r="E22" i="7" a="1"/>
  <c r="E22" i="7" s="1"/>
  <c r="K22" i="7" a="1"/>
  <c r="K22" i="7" s="1"/>
  <c r="E6" i="7"/>
  <c r="G66" i="21"/>
  <c r="AZ9" i="21" s="1"/>
  <c r="BA9" i="21" s="1"/>
  <c r="G65" i="21"/>
  <c r="AZ8" i="21" s="1"/>
  <c r="BA8" i="21" s="1"/>
  <c r="G64" i="21"/>
  <c r="AZ7" i="21" s="1"/>
  <c r="BA7" i="21" s="1"/>
  <c r="G63" i="21"/>
  <c r="AZ6" i="21" s="1"/>
  <c r="BA6" i="21" s="1"/>
  <c r="G62" i="21"/>
  <c r="AZ5" i="21" s="1"/>
  <c r="BA5" i="21" s="1"/>
  <c r="G61" i="21"/>
  <c r="AZ4" i="21" s="1"/>
  <c r="BA4" i="21" s="1"/>
  <c r="G60" i="21"/>
  <c r="AZ3" i="21" s="1"/>
  <c r="BA3" i="21" s="1"/>
  <c r="G59" i="21"/>
  <c r="AZ2" i="21" s="1"/>
  <c r="BA2" i="21" s="1"/>
  <c r="G58" i="21"/>
  <c r="AT9" i="21" s="1"/>
  <c r="AU9" i="21" s="1"/>
  <c r="G57" i="21"/>
  <c r="AT8" i="21" s="1"/>
  <c r="AU8" i="21" s="1"/>
  <c r="G56" i="21"/>
  <c r="AT7" i="21" s="1"/>
  <c r="AU7" i="21" s="1"/>
  <c r="G55" i="21"/>
  <c r="AT6" i="21" s="1"/>
  <c r="AU6" i="21" s="1"/>
  <c r="G54" i="21"/>
  <c r="AT5" i="21" s="1"/>
  <c r="AU5" i="21" s="1"/>
  <c r="G53" i="21"/>
  <c r="AT4" i="21" s="1"/>
  <c r="AU4" i="21" s="1"/>
  <c r="G52" i="21"/>
  <c r="AT3" i="21" s="1"/>
  <c r="AU3" i="21" s="1"/>
  <c r="G51" i="21"/>
  <c r="AT2" i="21" s="1"/>
  <c r="AU2" i="21" s="1"/>
  <c r="G50" i="21"/>
  <c r="AN9" i="21" s="1"/>
  <c r="AO9" i="21" s="1"/>
  <c r="G49" i="21"/>
  <c r="AN8" i="21" s="1"/>
  <c r="AO8" i="21" s="1"/>
  <c r="G48" i="21"/>
  <c r="AN7" i="21" s="1"/>
  <c r="AO7" i="21" s="1"/>
  <c r="G47" i="21"/>
  <c r="AN6" i="21" s="1"/>
  <c r="AO6" i="21" s="1"/>
  <c r="G46" i="21"/>
  <c r="AN5" i="21" s="1"/>
  <c r="G45" i="21"/>
  <c r="AN4" i="21" s="1"/>
  <c r="G44" i="21"/>
  <c r="AN3" i="21" s="1"/>
  <c r="G43" i="21"/>
  <c r="AN2" i="21" s="1"/>
  <c r="G42" i="21"/>
  <c r="AH9" i="21" s="1"/>
  <c r="G41" i="21"/>
  <c r="AH8" i="21" s="1"/>
  <c r="G40" i="21"/>
  <c r="AH7" i="21" s="1"/>
  <c r="G39" i="21"/>
  <c r="AH6" i="21" s="1"/>
  <c r="G38" i="21"/>
  <c r="AH5" i="21" s="1"/>
  <c r="G37" i="21"/>
  <c r="AH4" i="21" s="1"/>
  <c r="G36" i="21"/>
  <c r="AH3" i="21" s="1"/>
  <c r="G35" i="21"/>
  <c r="AH2" i="21" s="1"/>
  <c r="G34" i="21"/>
  <c r="AB9" i="21" s="1"/>
  <c r="G33" i="21"/>
  <c r="AB8" i="21" s="1"/>
  <c r="AC8" i="21" s="1"/>
  <c r="G32" i="21"/>
  <c r="AB7" i="21" s="1"/>
  <c r="G31" i="21"/>
  <c r="AB6" i="21" s="1"/>
  <c r="G30" i="21"/>
  <c r="G29" i="21"/>
  <c r="AB4" i="21" s="1"/>
  <c r="G28" i="21"/>
  <c r="AB3" i="21" s="1"/>
  <c r="G27" i="21"/>
  <c r="AB2" i="21" s="1"/>
  <c r="G26" i="21"/>
  <c r="V9" i="21" s="1"/>
  <c r="G25" i="21"/>
  <c r="V8" i="21" s="1"/>
  <c r="G24" i="21"/>
  <c r="V7" i="21" s="1"/>
  <c r="G23" i="21"/>
  <c r="V6" i="21" s="1"/>
  <c r="G22" i="21"/>
  <c r="V5" i="21" s="1"/>
  <c r="G21" i="21"/>
  <c r="V4" i="21" s="1"/>
  <c r="G20" i="21"/>
  <c r="V3" i="21" s="1"/>
  <c r="G19" i="21"/>
  <c r="V2" i="21" s="1"/>
  <c r="G18" i="21"/>
  <c r="G17" i="21"/>
  <c r="G16" i="21"/>
  <c r="G15" i="21"/>
  <c r="G14" i="21"/>
  <c r="G13" i="21"/>
  <c r="G12" i="21"/>
  <c r="G11" i="21"/>
  <c r="G10" i="21"/>
  <c r="K9" i="21" s="1"/>
  <c r="L9" i="21" s="1"/>
  <c r="J9" i="21"/>
  <c r="I9" i="21"/>
  <c r="G9" i="21"/>
  <c r="K8" i="21" s="1"/>
  <c r="L8" i="21" s="1"/>
  <c r="J8" i="21"/>
  <c r="I8" i="21"/>
  <c r="G8" i="21"/>
  <c r="K7" i="21" s="1"/>
  <c r="L7" i="21" s="1"/>
  <c r="J7" i="21"/>
  <c r="I7" i="21"/>
  <c r="G7" i="21"/>
  <c r="K6" i="21" s="1"/>
  <c r="L6" i="21" s="1"/>
  <c r="J6" i="21"/>
  <c r="I6" i="21"/>
  <c r="G6" i="21"/>
  <c r="K5" i="21" s="1"/>
  <c r="L5" i="21" s="1"/>
  <c r="J5" i="21"/>
  <c r="I5" i="21"/>
  <c r="G5" i="21"/>
  <c r="K4" i="21" s="1"/>
  <c r="L4" i="21" s="1"/>
  <c r="J4" i="21"/>
  <c r="I4" i="21"/>
  <c r="G4" i="21"/>
  <c r="K3" i="21" s="1"/>
  <c r="L3" i="21" s="1"/>
  <c r="J3" i="21"/>
  <c r="I3" i="21"/>
  <c r="G3" i="21"/>
  <c r="K2" i="21" s="1"/>
  <c r="L2" i="21" s="1"/>
  <c r="J2" i="21"/>
  <c r="I2" i="21"/>
  <c r="J8" i="1"/>
  <c r="J9" i="1"/>
  <c r="N8" i="1" s="1"/>
  <c r="N9" i="1"/>
  <c r="N7" i="1"/>
  <c r="N6" i="1"/>
  <c r="N5" i="1"/>
  <c r="N4" i="1"/>
  <c r="N3" i="1"/>
  <c r="N2" i="1"/>
  <c r="I3" i="1"/>
  <c r="I4" i="1"/>
  <c r="I5" i="1"/>
  <c r="I6" i="1"/>
  <c r="I7" i="1"/>
  <c r="I8" i="1"/>
  <c r="I9" i="1"/>
  <c r="G3" i="1"/>
  <c r="P2" i="21" s="1"/>
  <c r="G4" i="1"/>
  <c r="P3" i="21" s="1"/>
  <c r="G5" i="1"/>
  <c r="P4" i="21" s="1"/>
  <c r="G6" i="1"/>
  <c r="P5" i="21" s="1"/>
  <c r="G7" i="1"/>
  <c r="P6" i="21" s="1"/>
  <c r="G8" i="1"/>
  <c r="P7" i="21" s="1"/>
  <c r="G9" i="1"/>
  <c r="P8" i="21" s="1"/>
  <c r="G10" i="1"/>
  <c r="P9" i="21" s="1"/>
  <c r="AI8" i="6" a="1"/>
  <c r="AI8" i="6" s="1"/>
  <c r="AC7" i="6" a="1"/>
  <c r="AC7" i="6" s="1"/>
  <c r="Q7" i="6" a="1"/>
  <c r="Q7" i="6" s="1"/>
  <c r="AC17" i="6" a="1"/>
  <c r="AC17" i="6" s="1"/>
  <c r="AC16" i="6" a="1"/>
  <c r="AC16" i="6" s="1"/>
  <c r="AC15" i="6" a="1"/>
  <c r="AC15" i="6" s="1"/>
  <c r="AO5" i="21" l="1"/>
  <c r="AP5" i="21" s="1"/>
  <c r="Z86" i="6" s="1"/>
  <c r="Z34" i="22" s="1" a="1"/>
  <c r="Z34" i="22" s="1"/>
  <c r="AI2" i="21"/>
  <c r="AJ2" i="21" s="1"/>
  <c r="AO3" i="21"/>
  <c r="AP3" i="21" s="1"/>
  <c r="Z84" i="6" s="1"/>
  <c r="Z15" i="22" s="1" a="1"/>
  <c r="Z15" i="22" s="1"/>
  <c r="AO4" i="21"/>
  <c r="AP4" i="21" s="1"/>
  <c r="Z85" i="6" s="1"/>
  <c r="AO2" i="21"/>
  <c r="AP2" i="21" s="1"/>
  <c r="AI9" i="21"/>
  <c r="AJ9" i="21" s="1"/>
  <c r="T90" i="6" s="1"/>
  <c r="AI3" i="21"/>
  <c r="AJ3" i="21" s="1"/>
  <c r="T84" i="6" s="1"/>
  <c r="T15" i="22" s="1" a="1"/>
  <c r="T15" i="22" s="1"/>
  <c r="AI4" i="21"/>
  <c r="AJ4" i="21" s="1"/>
  <c r="T85" i="6" s="1"/>
  <c r="AI5" i="21"/>
  <c r="AJ5" i="21" s="1"/>
  <c r="T86" i="6" s="1"/>
  <c r="T34" i="22" s="1" a="1"/>
  <c r="T34" i="22" s="1"/>
  <c r="AI6" i="21"/>
  <c r="AJ6" i="21" s="1"/>
  <c r="T87" i="6" s="1"/>
  <c r="AI7" i="21"/>
  <c r="AJ7" i="21" s="1"/>
  <c r="T88" i="6" s="1"/>
  <c r="AI8" i="21"/>
  <c r="AJ8" i="21" s="1"/>
  <c r="T89" i="6" s="1"/>
  <c r="AC2" i="21"/>
  <c r="AD2" i="21" s="1"/>
  <c r="AC3" i="21"/>
  <c r="AD3" i="21" s="1"/>
  <c r="N84" i="6" s="1"/>
  <c r="N19" i="22" s="1" a="1"/>
  <c r="N19" i="22" s="1"/>
  <c r="AC4" i="21"/>
  <c r="AD4" i="21" s="1"/>
  <c r="N85" i="6" s="1"/>
  <c r="W5" i="21"/>
  <c r="X5" i="21" s="1"/>
  <c r="H86" i="6" s="1"/>
  <c r="H34" i="22" s="1" a="1"/>
  <c r="H34" i="22" s="1"/>
  <c r="AB5" i="21"/>
  <c r="AC5" i="21" s="1"/>
  <c r="AD5" i="21" s="1"/>
  <c r="N86" i="6" s="1"/>
  <c r="N38" i="22" s="1" a="1"/>
  <c r="N38" i="22" s="1"/>
  <c r="AC6" i="21"/>
  <c r="AD6" i="21" s="1"/>
  <c r="N87" i="6" s="1"/>
  <c r="AC7" i="21"/>
  <c r="AD7" i="21" s="1"/>
  <c r="N88" i="6" s="1"/>
  <c r="AC9" i="21"/>
  <c r="AD9" i="21" s="1"/>
  <c r="N90" i="6" s="1"/>
  <c r="W6" i="21"/>
  <c r="X6" i="21" s="1"/>
  <c r="H87" i="6" s="1"/>
  <c r="W9" i="21"/>
  <c r="X9" i="21" s="1"/>
  <c r="H90" i="6" s="1"/>
  <c r="W3" i="21"/>
  <c r="X3" i="21" s="1"/>
  <c r="H84" i="6" s="1"/>
  <c r="H15" i="22" s="1" a="1"/>
  <c r="H15" i="22" s="1"/>
  <c r="W4" i="21"/>
  <c r="X4" i="21" s="1"/>
  <c r="H85" i="6" s="1"/>
  <c r="W7" i="21"/>
  <c r="X7" i="21" s="1"/>
  <c r="H88" i="6" s="1"/>
  <c r="W8" i="21"/>
  <c r="X8" i="21" s="1"/>
  <c r="H89" i="6" s="1"/>
  <c r="W2" i="21"/>
  <c r="X2" i="21" s="1"/>
  <c r="Q2" i="21"/>
  <c r="R2" i="21" s="1"/>
  <c r="Q6" i="21"/>
  <c r="R6" i="21" s="1"/>
  <c r="B75" i="6" s="1"/>
  <c r="Q3" i="21"/>
  <c r="R3" i="21" s="1"/>
  <c r="B72" i="6" s="1"/>
  <c r="B16" i="22" s="1" a="1"/>
  <c r="B16" i="22" s="1"/>
  <c r="Q7" i="21"/>
  <c r="R7" i="21" s="1"/>
  <c r="B76" i="6" s="1"/>
  <c r="Q4" i="21"/>
  <c r="R4" i="21" s="1"/>
  <c r="B73" i="6" s="1"/>
  <c r="Q8" i="21"/>
  <c r="R8" i="21" s="1"/>
  <c r="B77" i="6" s="1"/>
  <c r="Q5" i="21"/>
  <c r="R5" i="21" s="1"/>
  <c r="B74" i="6" s="1"/>
  <c r="B31" i="22" s="1" a="1"/>
  <c r="B31" i="22" s="1"/>
  <c r="Q9" i="21"/>
  <c r="R9" i="21" s="1"/>
  <c r="B78" i="6" s="1"/>
  <c r="BB6" i="21"/>
  <c r="AL87" i="6" s="1"/>
  <c r="AV9" i="21"/>
  <c r="AF90" i="6" s="1"/>
  <c r="AV7" i="21"/>
  <c r="AF88" i="6" s="1"/>
  <c r="BB7" i="21"/>
  <c r="AL88" i="6" s="1"/>
  <c r="AP6" i="21"/>
  <c r="Z87" i="6" s="1"/>
  <c r="AV6" i="21"/>
  <c r="AF87" i="6" s="1"/>
  <c r="BB5" i="21"/>
  <c r="AL86" i="6" s="1"/>
  <c r="AL36" i="22" s="1" a="1"/>
  <c r="AL36" i="22" s="1"/>
  <c r="BB9" i="21"/>
  <c r="AL90" i="6" s="1"/>
  <c r="AV5" i="21"/>
  <c r="AF86" i="6" s="1"/>
  <c r="AF35" i="22" s="1" a="1"/>
  <c r="AF35" i="22" s="1"/>
  <c r="AP7" i="21"/>
  <c r="Z88" i="6" s="1"/>
  <c r="AV2" i="21"/>
  <c r="AV3" i="21"/>
  <c r="AF84" i="6" s="1"/>
  <c r="AF16" i="22" s="1" a="1"/>
  <c r="AF16" i="22" s="1"/>
  <c r="BB3" i="21"/>
  <c r="AL84" i="6" s="1"/>
  <c r="AL17" i="22" s="1" a="1"/>
  <c r="AL17" i="22" s="1"/>
  <c r="AD8" i="21"/>
  <c r="N89" i="6" s="1"/>
  <c r="BB8" i="21"/>
  <c r="AL89" i="6" s="1"/>
  <c r="BB4" i="21"/>
  <c r="AL85" i="6" s="1"/>
  <c r="BB2" i="21"/>
  <c r="AV4" i="21"/>
  <c r="AF85" i="6" s="1"/>
  <c r="AP8" i="21"/>
  <c r="Z89" i="6" s="1"/>
  <c r="AV8" i="21"/>
  <c r="AF89" i="6" s="1"/>
  <c r="AP9" i="21"/>
  <c r="Z90" i="6" s="1"/>
  <c r="W8" i="6" a="1"/>
  <c r="W8" i="6" s="1"/>
  <c r="W7" i="6" a="1"/>
  <c r="W7" i="6" s="1"/>
  <c r="W14" i="6" a="1"/>
  <c r="W14" i="6" s="1"/>
  <c r="AO10" i="6" a="1"/>
  <c r="AO10" i="6" s="1"/>
  <c r="AO7" i="6" a="1"/>
  <c r="AO7" i="6" s="1"/>
  <c r="AO18" i="6" a="1"/>
  <c r="AO18" i="6" s="1"/>
  <c r="AO17" i="6" a="1"/>
  <c r="AO17" i="6" s="1"/>
  <c r="AO16" i="6" a="1"/>
  <c r="AO16" i="6" s="1"/>
  <c r="AO15" i="6" a="1"/>
  <c r="AO15" i="6" s="1"/>
  <c r="AO14" i="6" a="1"/>
  <c r="AO14" i="6" s="1"/>
  <c r="AO13" i="6" a="1"/>
  <c r="AO13" i="6" s="1"/>
  <c r="AO12" i="6" a="1"/>
  <c r="AO12" i="6" s="1"/>
  <c r="AO11" i="6" a="1"/>
  <c r="AO11" i="6" s="1"/>
  <c r="AO9" i="6" a="1"/>
  <c r="AO9" i="6" s="1"/>
  <c r="AO8" i="6" a="1"/>
  <c r="AO8" i="6" s="1"/>
  <c r="AI18" i="6" a="1"/>
  <c r="AI18" i="6" s="1"/>
  <c r="AI17" i="6" a="1"/>
  <c r="AI17" i="6" s="1"/>
  <c r="AI16" i="6" a="1"/>
  <c r="AI16" i="6" s="1"/>
  <c r="AI15" i="6" a="1"/>
  <c r="AI15" i="6" s="1"/>
  <c r="AI14" i="6" a="1"/>
  <c r="AI14" i="6" s="1"/>
  <c r="AI13" i="6" a="1"/>
  <c r="AI13" i="6" s="1"/>
  <c r="AI12" i="6" a="1"/>
  <c r="AI12" i="6" s="1"/>
  <c r="AI11" i="6" a="1"/>
  <c r="AI11" i="6" s="1"/>
  <c r="AI10" i="6" a="1"/>
  <c r="AI10" i="6" s="1"/>
  <c r="AI9" i="6" a="1"/>
  <c r="AI9" i="6" s="1"/>
  <c r="AI7" i="6" a="1"/>
  <c r="AI7" i="6" s="1"/>
  <c r="AC18" i="6" a="1"/>
  <c r="AC18" i="6" s="1"/>
  <c r="AC14" i="6" a="1"/>
  <c r="AC14" i="6" s="1"/>
  <c r="AC13" i="6" a="1"/>
  <c r="AC13" i="6" s="1"/>
  <c r="AC12" i="6" a="1"/>
  <c r="AC12" i="6" s="1"/>
  <c r="AC11" i="6" a="1"/>
  <c r="AC11" i="6" s="1"/>
  <c r="AC10" i="6" a="1"/>
  <c r="AC10" i="6" s="1"/>
  <c r="AC9" i="6" a="1"/>
  <c r="AC9" i="6" s="1"/>
  <c r="AC8" i="6" a="1"/>
  <c r="AC8" i="6" s="1"/>
  <c r="W18" i="6" a="1"/>
  <c r="W18" i="6" s="1"/>
  <c r="W17" i="6" a="1"/>
  <c r="W17" i="6" s="1"/>
  <c r="W16" i="6" a="1"/>
  <c r="W16" i="6" s="1"/>
  <c r="W15" i="6" a="1"/>
  <c r="W15" i="6" s="1"/>
  <c r="W13" i="6" a="1"/>
  <c r="W13" i="6" s="1"/>
  <c r="W12" i="6" a="1"/>
  <c r="W12" i="6" s="1"/>
  <c r="W11" i="6" a="1"/>
  <c r="W11" i="6" s="1"/>
  <c r="W10" i="6" a="1"/>
  <c r="W10" i="6" s="1"/>
  <c r="W9" i="6" a="1"/>
  <c r="W9" i="6" s="1"/>
  <c r="Q18" i="6" a="1"/>
  <c r="Q18" i="6" s="1"/>
  <c r="Q17" i="6" a="1"/>
  <c r="Q17" i="6" s="1"/>
  <c r="Q16" i="6" a="1"/>
  <c r="Q16" i="6" s="1"/>
  <c r="Q15" i="6" a="1"/>
  <c r="Q15" i="6" s="1"/>
  <c r="Q14" i="6" a="1"/>
  <c r="Q14" i="6" s="1"/>
  <c r="Q13" i="6" a="1"/>
  <c r="Q13" i="6" s="1"/>
  <c r="Q12" i="6" a="1"/>
  <c r="Q12" i="6" s="1"/>
  <c r="Q11" i="6" a="1"/>
  <c r="Q11" i="6" s="1"/>
  <c r="Q10" i="6" a="1"/>
  <c r="Q10" i="6" s="1"/>
  <c r="Q9" i="6" a="1"/>
  <c r="Q9" i="6" s="1"/>
  <c r="Q8" i="6" a="1"/>
  <c r="Q8" i="6" s="1"/>
  <c r="K18" i="6" a="1"/>
  <c r="K18" i="6" s="1"/>
  <c r="K17" i="6" a="1"/>
  <c r="K17" i="6" s="1"/>
  <c r="K16" i="6" a="1"/>
  <c r="K16" i="6" s="1"/>
  <c r="K15" i="6" a="1"/>
  <c r="K15" i="6" s="1"/>
  <c r="K14" i="6" a="1"/>
  <c r="K14" i="6" s="1"/>
  <c r="K13" i="6" a="1"/>
  <c r="K13" i="6" s="1"/>
  <c r="K12" i="6" a="1"/>
  <c r="K12" i="6" s="1"/>
  <c r="K11" i="6" a="1"/>
  <c r="K11" i="6" s="1"/>
  <c r="K10" i="6" a="1"/>
  <c r="K10" i="6" s="1"/>
  <c r="K9" i="6" a="1"/>
  <c r="K9" i="6" s="1"/>
  <c r="K8" i="6" a="1"/>
  <c r="K8" i="6" s="1"/>
  <c r="K7" i="6" a="1"/>
  <c r="K7" i="6" s="1"/>
  <c r="N89" i="7" l="1" a="1"/>
  <c r="N89" i="7" s="1"/>
  <c r="N22" i="22" a="1"/>
  <c r="N22" i="22" s="1"/>
  <c r="H89" i="7" a="1"/>
  <c r="H89" i="7" s="1"/>
  <c r="H18" i="22" a="1"/>
  <c r="H18" i="22" s="1"/>
  <c r="AL87" i="7" a="1"/>
  <c r="AL87" i="7" s="1"/>
  <c r="AL37" i="22" a="1"/>
  <c r="AL37" i="22" s="1"/>
  <c r="H85" i="7" a="1"/>
  <c r="H85" i="7" s="1"/>
  <c r="H16" i="22" a="1"/>
  <c r="H16" i="22" s="1"/>
  <c r="T89" i="7" a="1"/>
  <c r="T89" i="7" s="1"/>
  <c r="T18" i="22" a="1"/>
  <c r="T18" i="22" s="1"/>
  <c r="H90" i="7" a="1"/>
  <c r="H90" i="7" s="1"/>
  <c r="H36" i="22" a="1"/>
  <c r="H36" i="22" s="1"/>
  <c r="T87" i="7" a="1"/>
  <c r="T87" i="7" s="1"/>
  <c r="T35" i="22" a="1"/>
  <c r="T35" i="22" s="1"/>
  <c r="B77" i="7" a="1"/>
  <c r="B77" i="7" s="1"/>
  <c r="B19" i="22" a="1"/>
  <c r="B19" i="22" s="1"/>
  <c r="H87" i="7" a="1"/>
  <c r="H87" i="7" s="1"/>
  <c r="H35" i="22" a="1"/>
  <c r="H35" i="22" s="1"/>
  <c r="AF89" i="7" a="1"/>
  <c r="AF89" i="7" s="1"/>
  <c r="AF19" i="22" a="1"/>
  <c r="AF19" i="22" s="1"/>
  <c r="AL90" i="7" a="1"/>
  <c r="AL90" i="7" s="1"/>
  <c r="AL38" i="22" a="1"/>
  <c r="AL38" i="22" s="1"/>
  <c r="B73" i="7" a="1"/>
  <c r="B73" i="7" s="1"/>
  <c r="B17" i="22" a="1"/>
  <c r="B17" i="22" s="1"/>
  <c r="N90" i="7" a="1"/>
  <c r="N90" i="7" s="1"/>
  <c r="N40" i="22" a="1"/>
  <c r="N40" i="22" s="1"/>
  <c r="T85" i="7" a="1"/>
  <c r="T85" i="7" s="1"/>
  <c r="T16" i="22" a="1"/>
  <c r="T16" i="22" s="1"/>
  <c r="N88" i="7" a="1"/>
  <c r="N88" i="7" s="1"/>
  <c r="N21" i="22" a="1"/>
  <c r="N21" i="22" s="1"/>
  <c r="AF88" i="7" a="1"/>
  <c r="AF88" i="7" s="1"/>
  <c r="AF18" i="22" a="1"/>
  <c r="AF18" i="22" s="1"/>
  <c r="T88" i="7" a="1"/>
  <c r="T88" i="7" s="1"/>
  <c r="T17" i="22" a="1"/>
  <c r="T17" i="22" s="1"/>
  <c r="Z90" i="7" a="1"/>
  <c r="Z90" i="7" s="1"/>
  <c r="Z36" i="22" a="1"/>
  <c r="Z36" i="22" s="1"/>
  <c r="Z89" i="7" a="1"/>
  <c r="Z89" i="7" s="1"/>
  <c r="Z18" i="22" a="1"/>
  <c r="Z18" i="22" s="1"/>
  <c r="AF87" i="7" a="1"/>
  <c r="AF87" i="7" s="1"/>
  <c r="AF36" i="22" a="1"/>
  <c r="AF36" i="22" s="1"/>
  <c r="N87" i="7" a="1"/>
  <c r="N87" i="7" s="1"/>
  <c r="N39" i="22" a="1"/>
  <c r="N39" i="22" s="1"/>
  <c r="T90" i="7" a="1"/>
  <c r="T90" i="7" s="1"/>
  <c r="T36" i="22" a="1"/>
  <c r="T36" i="22" s="1"/>
  <c r="AL89" i="7" a="1"/>
  <c r="AL89" i="7" s="1"/>
  <c r="AL20" i="22" a="1"/>
  <c r="AL20" i="22" s="1"/>
  <c r="B78" i="7" a="1"/>
  <c r="B78" i="7" s="1"/>
  <c r="B33" i="22" a="1"/>
  <c r="B33" i="22" s="1"/>
  <c r="Z88" i="7" a="1"/>
  <c r="Z88" i="7" s="1"/>
  <c r="Z17" i="22" a="1"/>
  <c r="Z17" i="22" s="1"/>
  <c r="B76" i="7" a="1"/>
  <c r="B76" i="7" s="1"/>
  <c r="B18" i="22" a="1"/>
  <c r="B18" i="22" s="1"/>
  <c r="B75" i="7" a="1"/>
  <c r="B75" i="7" s="1"/>
  <c r="B32" i="22" a="1"/>
  <c r="B32" i="22" s="1"/>
  <c r="AF85" i="7" a="1"/>
  <c r="AF85" i="7" s="1"/>
  <c r="AF17" i="22" a="1"/>
  <c r="AF17" i="22" s="1"/>
  <c r="AI71" i="22" s="1" a="1"/>
  <c r="AI71" i="22" s="1"/>
  <c r="Z87" i="7" a="1"/>
  <c r="Z87" i="7" s="1"/>
  <c r="Z35" i="22" a="1"/>
  <c r="Z35" i="22" s="1"/>
  <c r="AL85" i="7" a="1"/>
  <c r="AL85" i="7" s="1"/>
  <c r="AL18" i="22" a="1"/>
  <c r="AL18" i="22" s="1"/>
  <c r="AL88" i="7" a="1"/>
  <c r="AL88" i="7" s="1"/>
  <c r="AL19" i="22" a="1"/>
  <c r="AL19" i="22" s="1"/>
  <c r="Z85" i="7" a="1"/>
  <c r="Z85" i="7" s="1"/>
  <c r="Z16" i="22" a="1"/>
  <c r="Z16" i="22" s="1"/>
  <c r="AF90" i="7" a="1"/>
  <c r="AF90" i="7" s="1"/>
  <c r="AF37" i="22" a="1"/>
  <c r="AF37" i="22" s="1"/>
  <c r="N85" i="7" a="1"/>
  <c r="N85" i="7" s="1"/>
  <c r="N20" i="22" a="1"/>
  <c r="N20" i="22" s="1"/>
  <c r="H88" i="7" a="1"/>
  <c r="H88" i="7" s="1"/>
  <c r="H17" i="22" a="1"/>
  <c r="H17" i="22" s="1"/>
  <c r="E20" i="6" a="1"/>
  <c r="E20" i="6" s="1"/>
  <c r="AL86" i="7" a="1"/>
  <c r="AL86" i="7" s="1"/>
  <c r="AO46" i="7" s="1" a="1"/>
  <c r="AO46" i="7" s="1"/>
  <c r="AO20" i="6" a="1"/>
  <c r="AO20" i="6" s="1"/>
  <c r="AL84" i="7" a="1"/>
  <c r="AL84" i="7" s="1"/>
  <c r="AO47" i="7" s="1" a="1"/>
  <c r="AO47" i="7" s="1"/>
  <c r="AO19" i="6" a="1"/>
  <c r="AO19" i="6" s="1"/>
  <c r="AF84" i="7" a="1"/>
  <c r="AF84" i="7" s="1"/>
  <c r="AI19" i="6" a="1"/>
  <c r="AI19" i="6" s="1"/>
  <c r="AF86" i="7" a="1"/>
  <c r="AF86" i="7" s="1"/>
  <c r="AI20" i="6" a="1"/>
  <c r="AI20" i="6" s="1"/>
  <c r="Z84" i="7" a="1"/>
  <c r="Z84" i="7" s="1"/>
  <c r="AC47" i="7" s="1" a="1"/>
  <c r="AC47" i="7" s="1"/>
  <c r="AC19" i="6" a="1"/>
  <c r="AC19" i="6" s="1"/>
  <c r="Z86" i="7" a="1"/>
  <c r="Z86" i="7" s="1"/>
  <c r="AC46" i="7" s="1" a="1"/>
  <c r="AC46" i="7" s="1"/>
  <c r="AC20" i="6" a="1"/>
  <c r="AC20" i="6" s="1"/>
  <c r="T84" i="7" a="1"/>
  <c r="T84" i="7" s="1"/>
  <c r="W47" i="7" s="1" a="1"/>
  <c r="W47" i="7" s="1"/>
  <c r="W19" i="6" a="1"/>
  <c r="W19" i="6" s="1"/>
  <c r="T86" i="7" a="1"/>
  <c r="T86" i="7" s="1"/>
  <c r="W46" i="7" s="1" a="1"/>
  <c r="W46" i="7" s="1"/>
  <c r="W20" i="6" a="1"/>
  <c r="W20" i="6" s="1"/>
  <c r="N86" i="7" a="1"/>
  <c r="N86" i="7" s="1"/>
  <c r="Q46" i="7" s="1" a="1"/>
  <c r="Q46" i="7" s="1"/>
  <c r="Q20" i="6" a="1"/>
  <c r="Q20" i="6" s="1"/>
  <c r="N84" i="7" a="1"/>
  <c r="N84" i="7" s="1"/>
  <c r="Q19" i="6" a="1"/>
  <c r="Q19" i="6" s="1"/>
  <c r="H86" i="7" a="1"/>
  <c r="H86" i="7" s="1"/>
  <c r="K46" i="7" s="1" a="1"/>
  <c r="K46" i="7" s="1"/>
  <c r="K20" i="6" a="1"/>
  <c r="K20" i="6" s="1"/>
  <c r="H84" i="7" a="1"/>
  <c r="H84" i="7" s="1"/>
  <c r="K19" i="6" a="1"/>
  <c r="K19" i="6" s="1"/>
  <c r="E19" i="6" a="1"/>
  <c r="E19" i="6" s="1"/>
  <c r="B74" i="7" a="1"/>
  <c r="B74" i="7" s="1"/>
  <c r="E46" i="7" s="1" a="1"/>
  <c r="E46" i="7" s="1"/>
  <c r="B72" i="7" a="1"/>
  <c r="B72" i="7" s="1"/>
  <c r="E17" i="6" a="1"/>
  <c r="E17" i="6" s="1"/>
  <c r="E16" i="6" a="1"/>
  <c r="E16" i="6" s="1"/>
  <c r="E15" i="6" a="1"/>
  <c r="E15" i="6" s="1"/>
  <c r="E14" i="6" a="1"/>
  <c r="E14" i="6" s="1"/>
  <c r="E13" i="6" a="1"/>
  <c r="E13" i="6" s="1"/>
  <c r="E12" i="6" a="1"/>
  <c r="E12" i="6" s="1"/>
  <c r="E11" i="6" a="1"/>
  <c r="E11" i="6" s="1"/>
  <c r="E10" i="6" a="1"/>
  <c r="E10" i="6" s="1"/>
  <c r="E9" i="6" a="1"/>
  <c r="E9" i="6" s="1"/>
  <c r="E8" i="6" a="1"/>
  <c r="E8" i="6" s="1"/>
  <c r="E7" i="6" a="1"/>
  <c r="E7" i="6" s="1"/>
  <c r="AO4" i="6"/>
  <c r="AI4" i="6"/>
  <c r="AF64" i="19" s="1" a="1"/>
  <c r="AF64" i="19" s="1"/>
  <c r="AC4" i="6"/>
  <c r="K4" i="6"/>
  <c r="E4" i="6"/>
  <c r="AO3" i="6"/>
  <c r="AI3" i="6"/>
  <c r="AC3" i="6"/>
  <c r="K3" i="6"/>
  <c r="E3" i="6"/>
  <c r="AM3" i="15"/>
  <c r="AM4" i="15"/>
  <c r="AM2" i="15"/>
  <c r="AL3" i="15"/>
  <c r="AL4" i="15"/>
  <c r="AL2" i="15"/>
  <c r="AG3" i="12"/>
  <c r="AG4" i="12"/>
  <c r="AG5" i="12"/>
  <c r="AG6" i="12"/>
  <c r="AG7" i="12"/>
  <c r="AG2" i="12"/>
  <c r="AF3" i="12"/>
  <c r="AF4" i="12"/>
  <c r="AF5" i="12"/>
  <c r="AF6" i="12"/>
  <c r="AF7" i="12"/>
  <c r="AF2" i="12"/>
  <c r="AA3" i="12"/>
  <c r="AA4" i="12"/>
  <c r="AA5" i="12"/>
  <c r="AA6" i="12"/>
  <c r="AA7" i="12"/>
  <c r="AA2" i="12"/>
  <c r="Z3" i="12"/>
  <c r="Z4" i="12"/>
  <c r="Z5" i="12"/>
  <c r="Z6" i="12"/>
  <c r="Z7" i="12"/>
  <c r="Z2" i="12"/>
  <c r="U3" i="12"/>
  <c r="U4" i="12"/>
  <c r="U5" i="12"/>
  <c r="U6" i="12"/>
  <c r="U7" i="12"/>
  <c r="U2" i="12"/>
  <c r="T3" i="12"/>
  <c r="T4" i="12"/>
  <c r="T5" i="12"/>
  <c r="T6" i="12"/>
  <c r="T7" i="12"/>
  <c r="T2" i="12"/>
  <c r="O3" i="12"/>
  <c r="O4" i="12"/>
  <c r="O5" i="12"/>
  <c r="O6" i="12"/>
  <c r="O7" i="12"/>
  <c r="O2" i="12"/>
  <c r="N3" i="12"/>
  <c r="N4" i="12"/>
  <c r="N5" i="12"/>
  <c r="N6" i="12"/>
  <c r="N7" i="12"/>
  <c r="N2" i="12"/>
  <c r="G44" i="12"/>
  <c r="O3" i="16"/>
  <c r="O4" i="16"/>
  <c r="O5" i="16"/>
  <c r="O6" i="16"/>
  <c r="O7" i="16"/>
  <c r="O8" i="16"/>
  <c r="O9" i="16"/>
  <c r="O10" i="16"/>
  <c r="O11" i="16"/>
  <c r="O12" i="16"/>
  <c r="O2" i="16"/>
  <c r="N12" i="16"/>
  <c r="N3" i="16"/>
  <c r="N4" i="16"/>
  <c r="N5" i="16"/>
  <c r="N6" i="16"/>
  <c r="N7" i="16"/>
  <c r="N8" i="16"/>
  <c r="N9" i="16"/>
  <c r="N10" i="16"/>
  <c r="N11" i="16"/>
  <c r="N2" i="16"/>
  <c r="U3" i="16"/>
  <c r="U4" i="16"/>
  <c r="U5" i="16"/>
  <c r="U6" i="16"/>
  <c r="U7" i="16"/>
  <c r="U2" i="16"/>
  <c r="T3" i="16"/>
  <c r="T4" i="16"/>
  <c r="T5" i="16"/>
  <c r="T6" i="16"/>
  <c r="T7" i="16"/>
  <c r="T2" i="16"/>
  <c r="G15" i="16"/>
  <c r="AX3" i="15"/>
  <c r="AY3" i="15"/>
  <c r="AX4" i="15"/>
  <c r="AY4" i="15"/>
  <c r="AY2" i="15"/>
  <c r="AX2" i="15"/>
  <c r="AS3" i="15"/>
  <c r="AS4" i="15"/>
  <c r="AR3" i="15"/>
  <c r="AR4" i="15"/>
  <c r="AS2" i="15"/>
  <c r="AR2" i="15"/>
  <c r="AG3" i="15"/>
  <c r="AG4" i="15"/>
  <c r="AF3" i="15"/>
  <c r="AF4" i="15"/>
  <c r="AG2" i="15"/>
  <c r="AF2" i="15"/>
  <c r="AA3" i="15"/>
  <c r="AA4" i="15"/>
  <c r="AA2" i="15"/>
  <c r="Z3" i="15"/>
  <c r="Z4" i="15"/>
  <c r="Z2" i="15"/>
  <c r="U3" i="15"/>
  <c r="U4" i="15"/>
  <c r="U2" i="15"/>
  <c r="T3" i="15"/>
  <c r="T4" i="15"/>
  <c r="T2" i="15"/>
  <c r="O3" i="15"/>
  <c r="O4" i="15"/>
  <c r="O2" i="15"/>
  <c r="N3" i="15"/>
  <c r="N4" i="15"/>
  <c r="N2" i="15"/>
  <c r="G51" i="14"/>
  <c r="AH2" i="14" s="1"/>
  <c r="AI2" i="14" s="1"/>
  <c r="G52" i="14"/>
  <c r="AH3" i="14" s="1"/>
  <c r="AI3" i="14" s="1"/>
  <c r="G53" i="14"/>
  <c r="AH4" i="14" s="1"/>
  <c r="AI4" i="14" s="1"/>
  <c r="G54" i="14"/>
  <c r="AH5" i="14" s="1"/>
  <c r="AI5" i="14" s="1"/>
  <c r="G55" i="14"/>
  <c r="AH6" i="14" s="1"/>
  <c r="AI6" i="14" s="1"/>
  <c r="G56" i="14"/>
  <c r="AH7" i="14" s="1"/>
  <c r="AI7" i="14" s="1"/>
  <c r="G57" i="14"/>
  <c r="AH8" i="14" s="1"/>
  <c r="AI8" i="14" s="1"/>
  <c r="G58" i="14"/>
  <c r="AH9" i="14" s="1"/>
  <c r="AI9" i="14" s="1"/>
  <c r="G59" i="14"/>
  <c r="AH10" i="14" s="1"/>
  <c r="AI10" i="14" s="1"/>
  <c r="G60" i="14"/>
  <c r="AH11" i="14" s="1"/>
  <c r="AI11" i="14" s="1"/>
  <c r="G61" i="14"/>
  <c r="AH12" i="14" s="1"/>
  <c r="AI12" i="14" s="1"/>
  <c r="G62" i="14"/>
  <c r="AH13" i="14" s="1"/>
  <c r="AI13" i="14" s="1"/>
  <c r="G63" i="14"/>
  <c r="AN2" i="14" s="1"/>
  <c r="AO2" i="14" s="1"/>
  <c r="G64" i="14"/>
  <c r="AN3" i="14" s="1"/>
  <c r="AO3" i="14" s="1"/>
  <c r="G65" i="14"/>
  <c r="AN4" i="14" s="1"/>
  <c r="AO4" i="14" s="1"/>
  <c r="G66" i="14"/>
  <c r="AN5" i="14" s="1"/>
  <c r="AO5" i="14" s="1"/>
  <c r="G67" i="14"/>
  <c r="AN6" i="14" s="1"/>
  <c r="AO6" i="14" s="1"/>
  <c r="G68" i="14"/>
  <c r="AN7" i="14" s="1"/>
  <c r="AO7" i="14" s="1"/>
  <c r="G69" i="14"/>
  <c r="AN8" i="14" s="1"/>
  <c r="AO8" i="14" s="1"/>
  <c r="G70" i="14"/>
  <c r="AN9" i="14" s="1"/>
  <c r="AO9" i="14" s="1"/>
  <c r="G71" i="14"/>
  <c r="AN10" i="14" s="1"/>
  <c r="AO10" i="14" s="1"/>
  <c r="G72" i="14"/>
  <c r="AN11" i="14" s="1"/>
  <c r="AO11" i="14" s="1"/>
  <c r="G73" i="14"/>
  <c r="AN12" i="14" s="1"/>
  <c r="AO12" i="14" s="1"/>
  <c r="G74" i="14"/>
  <c r="AN13" i="14" s="1"/>
  <c r="AO13" i="14" s="1"/>
  <c r="G75" i="14"/>
  <c r="AT2" i="14" s="1"/>
  <c r="AU2" i="14" s="1"/>
  <c r="G76" i="14"/>
  <c r="AT3" i="14" s="1"/>
  <c r="AU3" i="14" s="1"/>
  <c r="G77" i="14"/>
  <c r="AT4" i="14" s="1"/>
  <c r="AU4" i="14" s="1"/>
  <c r="G78" i="14"/>
  <c r="AT5" i="14" s="1"/>
  <c r="AU5" i="14" s="1"/>
  <c r="G79" i="14"/>
  <c r="AT6" i="14" s="1"/>
  <c r="AU6" i="14" s="1"/>
  <c r="G80" i="14"/>
  <c r="AT7" i="14" s="1"/>
  <c r="AU7" i="14" s="1"/>
  <c r="G81" i="14"/>
  <c r="AT8" i="14" s="1"/>
  <c r="AU8" i="14" s="1"/>
  <c r="G82" i="14"/>
  <c r="AT9" i="14" s="1"/>
  <c r="AU9" i="14" s="1"/>
  <c r="G83" i="14"/>
  <c r="AT10" i="14" s="1"/>
  <c r="AU10" i="14" s="1"/>
  <c r="G84" i="14"/>
  <c r="AT11" i="14" s="1"/>
  <c r="AU11" i="14" s="1"/>
  <c r="G85" i="14"/>
  <c r="AT12" i="14" s="1"/>
  <c r="AU12" i="14" s="1"/>
  <c r="G86" i="14"/>
  <c r="AT13" i="14" s="1"/>
  <c r="AU13" i="14" s="1"/>
  <c r="G87" i="14"/>
  <c r="AZ2" i="14" s="1"/>
  <c r="BA2" i="14" s="1"/>
  <c r="G88" i="14"/>
  <c r="AZ3" i="14" s="1"/>
  <c r="BA3" i="14" s="1"/>
  <c r="G89" i="14"/>
  <c r="AZ4" i="14" s="1"/>
  <c r="BA4" i="14" s="1"/>
  <c r="G90" i="14"/>
  <c r="AZ5" i="14" s="1"/>
  <c r="BA5" i="14" s="1"/>
  <c r="G91" i="14"/>
  <c r="AZ6" i="14" s="1"/>
  <c r="BA6" i="14" s="1"/>
  <c r="G92" i="14"/>
  <c r="AZ7" i="14" s="1"/>
  <c r="BA7" i="14" s="1"/>
  <c r="G93" i="14"/>
  <c r="AZ8" i="14" s="1"/>
  <c r="BA8" i="14" s="1"/>
  <c r="G94" i="14"/>
  <c r="AZ9" i="14" s="1"/>
  <c r="BA9" i="14" s="1"/>
  <c r="G95" i="14"/>
  <c r="AZ10" i="14" s="1"/>
  <c r="BA10" i="14" s="1"/>
  <c r="G96" i="14"/>
  <c r="AZ11" i="14" s="1"/>
  <c r="BA11" i="14" s="1"/>
  <c r="G97" i="14"/>
  <c r="AZ12" i="14" s="1"/>
  <c r="BA12" i="14" s="1"/>
  <c r="G98" i="14"/>
  <c r="AZ13" i="14" s="1"/>
  <c r="BA13" i="14" s="1"/>
  <c r="G51" i="13"/>
  <c r="AH2" i="13" s="1"/>
  <c r="AI2" i="13" s="1"/>
  <c r="G52" i="13"/>
  <c r="AH3" i="13" s="1"/>
  <c r="AI3" i="13" s="1"/>
  <c r="G53" i="13"/>
  <c r="AH4" i="13" s="1"/>
  <c r="AI4" i="13" s="1"/>
  <c r="G54" i="13"/>
  <c r="AH5" i="13" s="1"/>
  <c r="AI5" i="13" s="1"/>
  <c r="G55" i="13"/>
  <c r="AH6" i="13" s="1"/>
  <c r="AI6" i="13" s="1"/>
  <c r="G56" i="13"/>
  <c r="AH7" i="13" s="1"/>
  <c r="AI7" i="13" s="1"/>
  <c r="G57" i="13"/>
  <c r="AH8" i="13" s="1"/>
  <c r="AI8" i="13" s="1"/>
  <c r="G58" i="13"/>
  <c r="AH9" i="13" s="1"/>
  <c r="AI9" i="13" s="1"/>
  <c r="G59" i="13"/>
  <c r="AH10" i="13" s="1"/>
  <c r="AI10" i="13" s="1"/>
  <c r="G60" i="13"/>
  <c r="AH11" i="13" s="1"/>
  <c r="AI11" i="13" s="1"/>
  <c r="G61" i="13"/>
  <c r="AH12" i="13" s="1"/>
  <c r="AI12" i="13" s="1"/>
  <c r="G62" i="13"/>
  <c r="AH13" i="13" s="1"/>
  <c r="AI13" i="13" s="1"/>
  <c r="G63" i="13"/>
  <c r="AN2" i="13" s="1"/>
  <c r="AO2" i="13" s="1"/>
  <c r="G64" i="13"/>
  <c r="AN3" i="13" s="1"/>
  <c r="AO3" i="13" s="1"/>
  <c r="G65" i="13"/>
  <c r="AN4" i="13" s="1"/>
  <c r="AO4" i="13" s="1"/>
  <c r="G66" i="13"/>
  <c r="AN5" i="13" s="1"/>
  <c r="AO5" i="13" s="1"/>
  <c r="G67" i="13"/>
  <c r="AN6" i="13" s="1"/>
  <c r="AO6" i="13" s="1"/>
  <c r="G68" i="13"/>
  <c r="AN7" i="13" s="1"/>
  <c r="AO7" i="13" s="1"/>
  <c r="G69" i="13"/>
  <c r="AN8" i="13" s="1"/>
  <c r="AO8" i="13" s="1"/>
  <c r="G70" i="13"/>
  <c r="AN9" i="13" s="1"/>
  <c r="AO9" i="13" s="1"/>
  <c r="G71" i="13"/>
  <c r="AN10" i="13" s="1"/>
  <c r="AO10" i="13" s="1"/>
  <c r="G72" i="13"/>
  <c r="AN11" i="13" s="1"/>
  <c r="AO11" i="13" s="1"/>
  <c r="G73" i="13"/>
  <c r="AN12" i="13" s="1"/>
  <c r="AO12" i="13" s="1"/>
  <c r="G74" i="13"/>
  <c r="AN13" i="13" s="1"/>
  <c r="AO13" i="13" s="1"/>
  <c r="G75" i="13"/>
  <c r="AT2" i="13" s="1"/>
  <c r="AU2" i="13" s="1"/>
  <c r="G76" i="13"/>
  <c r="AT3" i="13" s="1"/>
  <c r="AU3" i="13" s="1"/>
  <c r="G77" i="13"/>
  <c r="AT4" i="13" s="1"/>
  <c r="AU4" i="13" s="1"/>
  <c r="G78" i="13"/>
  <c r="AT5" i="13" s="1"/>
  <c r="AU5" i="13" s="1"/>
  <c r="G79" i="13"/>
  <c r="AT6" i="13" s="1"/>
  <c r="AU6" i="13" s="1"/>
  <c r="G80" i="13"/>
  <c r="AT7" i="13" s="1"/>
  <c r="AU7" i="13" s="1"/>
  <c r="G81" i="13"/>
  <c r="AT8" i="13" s="1"/>
  <c r="AU8" i="13" s="1"/>
  <c r="G82" i="13"/>
  <c r="AT9" i="13" s="1"/>
  <c r="AU9" i="13" s="1"/>
  <c r="G83" i="13"/>
  <c r="AT10" i="13" s="1"/>
  <c r="AU10" i="13" s="1"/>
  <c r="G84" i="13"/>
  <c r="AT11" i="13" s="1"/>
  <c r="AU11" i="13" s="1"/>
  <c r="G85" i="13"/>
  <c r="AT12" i="13" s="1"/>
  <c r="AU12" i="13" s="1"/>
  <c r="G86" i="13"/>
  <c r="AT13" i="13" s="1"/>
  <c r="AU13" i="13" s="1"/>
  <c r="G87" i="13"/>
  <c r="AZ2" i="13" s="1"/>
  <c r="BA2" i="13" s="1"/>
  <c r="G88" i="13"/>
  <c r="AZ3" i="13" s="1"/>
  <c r="BA3" i="13" s="1"/>
  <c r="G89" i="13"/>
  <c r="AZ4" i="13" s="1"/>
  <c r="BA4" i="13" s="1"/>
  <c r="G90" i="13"/>
  <c r="AZ5" i="13" s="1"/>
  <c r="BA5" i="13" s="1"/>
  <c r="G91" i="13"/>
  <c r="AZ6" i="13" s="1"/>
  <c r="BA6" i="13" s="1"/>
  <c r="G92" i="13"/>
  <c r="AZ7" i="13" s="1"/>
  <c r="BA7" i="13" s="1"/>
  <c r="G93" i="13"/>
  <c r="AZ8" i="13" s="1"/>
  <c r="BA8" i="13" s="1"/>
  <c r="G94" i="13"/>
  <c r="AZ9" i="13" s="1"/>
  <c r="BA9" i="13" s="1"/>
  <c r="G95" i="13"/>
  <c r="AZ10" i="13" s="1"/>
  <c r="BA10" i="13" s="1"/>
  <c r="G96" i="13"/>
  <c r="AZ11" i="13" s="1"/>
  <c r="BA11" i="13" s="1"/>
  <c r="G97" i="13"/>
  <c r="AZ12" i="13" s="1"/>
  <c r="BA12" i="13" s="1"/>
  <c r="G98" i="13"/>
  <c r="AZ13" i="13" s="1"/>
  <c r="BA13" i="13" s="1"/>
  <c r="AY13" i="13"/>
  <c r="AX13" i="13"/>
  <c r="AS13" i="13"/>
  <c r="AR13" i="13"/>
  <c r="AM13" i="13"/>
  <c r="AL13" i="13"/>
  <c r="AG13" i="13"/>
  <c r="AF13" i="13"/>
  <c r="AA13" i="13"/>
  <c r="Z13" i="13"/>
  <c r="U13" i="13"/>
  <c r="T13" i="13"/>
  <c r="O13" i="13"/>
  <c r="N13" i="13"/>
  <c r="J13" i="13"/>
  <c r="I13" i="13"/>
  <c r="AY12" i="13"/>
  <c r="AX12" i="13"/>
  <c r="AS12" i="13"/>
  <c r="AR12" i="13"/>
  <c r="AM12" i="13"/>
  <c r="AL12" i="13"/>
  <c r="AG12" i="13"/>
  <c r="AF12" i="13"/>
  <c r="AA12" i="13"/>
  <c r="Z12" i="13"/>
  <c r="U12" i="13"/>
  <c r="T12" i="13"/>
  <c r="O12" i="13"/>
  <c r="N12" i="13"/>
  <c r="J12" i="13"/>
  <c r="I12" i="13"/>
  <c r="AY11" i="13"/>
  <c r="AX11" i="13"/>
  <c r="AS11" i="13"/>
  <c r="AR11" i="13"/>
  <c r="AM11" i="13"/>
  <c r="AL11" i="13"/>
  <c r="AG11" i="13"/>
  <c r="AF11" i="13"/>
  <c r="AA11" i="13"/>
  <c r="Z11" i="13"/>
  <c r="U11" i="13"/>
  <c r="T11" i="13"/>
  <c r="O11" i="13"/>
  <c r="N11" i="13"/>
  <c r="J11" i="13"/>
  <c r="I11" i="13"/>
  <c r="AY10" i="13"/>
  <c r="AX10" i="13"/>
  <c r="AS10" i="13"/>
  <c r="AR10" i="13"/>
  <c r="AM10" i="13"/>
  <c r="AL10" i="13"/>
  <c r="AG10" i="13"/>
  <c r="AF10" i="13"/>
  <c r="AA10" i="13"/>
  <c r="Z10" i="13"/>
  <c r="U10" i="13"/>
  <c r="T10" i="13"/>
  <c r="O10" i="13"/>
  <c r="N10" i="13"/>
  <c r="J10" i="13"/>
  <c r="I10" i="13"/>
  <c r="AY9" i="13"/>
  <c r="AX9" i="13"/>
  <c r="AS9" i="13"/>
  <c r="AR9" i="13"/>
  <c r="AM9" i="13"/>
  <c r="AL9" i="13"/>
  <c r="AG9" i="13"/>
  <c r="AF9" i="13"/>
  <c r="AA9" i="13"/>
  <c r="Z9" i="13"/>
  <c r="U9" i="13"/>
  <c r="T9" i="13"/>
  <c r="O9" i="13"/>
  <c r="N9" i="13"/>
  <c r="J9" i="13"/>
  <c r="I9" i="13"/>
  <c r="AY8" i="13"/>
  <c r="AX8" i="13"/>
  <c r="AS8" i="13"/>
  <c r="AR8" i="13"/>
  <c r="AM8" i="13"/>
  <c r="AL8" i="13"/>
  <c r="AG8" i="13"/>
  <c r="AF8" i="13"/>
  <c r="AA8" i="13"/>
  <c r="Z8" i="13"/>
  <c r="U8" i="13"/>
  <c r="T8" i="13"/>
  <c r="O8" i="13"/>
  <c r="N8" i="13"/>
  <c r="J8" i="13"/>
  <c r="I8" i="13"/>
  <c r="AY7" i="13"/>
  <c r="AX7" i="13"/>
  <c r="AS7" i="13"/>
  <c r="AR7" i="13"/>
  <c r="AM7" i="13"/>
  <c r="AL7" i="13"/>
  <c r="AG7" i="13"/>
  <c r="AF7" i="13"/>
  <c r="AA7" i="13"/>
  <c r="Z7" i="13"/>
  <c r="U7" i="13"/>
  <c r="T7" i="13"/>
  <c r="O7" i="13"/>
  <c r="N7" i="13"/>
  <c r="J7" i="13"/>
  <c r="I7" i="13"/>
  <c r="AY6" i="13"/>
  <c r="AX6" i="13"/>
  <c r="AS6" i="13"/>
  <c r="AR6" i="13"/>
  <c r="AM6" i="13"/>
  <c r="AL6" i="13"/>
  <c r="AG6" i="13"/>
  <c r="AF6" i="13"/>
  <c r="AA6" i="13"/>
  <c r="Z6" i="13"/>
  <c r="U6" i="13"/>
  <c r="T6" i="13"/>
  <c r="O6" i="13"/>
  <c r="N6" i="13"/>
  <c r="J6" i="13"/>
  <c r="I6" i="13"/>
  <c r="AY5" i="13"/>
  <c r="AX5" i="13"/>
  <c r="AS5" i="13"/>
  <c r="AR5" i="13"/>
  <c r="AM5" i="13"/>
  <c r="AL5" i="13"/>
  <c r="AG5" i="13"/>
  <c r="AF5" i="13"/>
  <c r="AA5" i="13"/>
  <c r="Z5" i="13"/>
  <c r="U5" i="13"/>
  <c r="T5" i="13"/>
  <c r="O5" i="13"/>
  <c r="N5" i="13"/>
  <c r="J5" i="13"/>
  <c r="I5" i="13"/>
  <c r="AY4" i="13"/>
  <c r="AX4" i="13"/>
  <c r="AS4" i="13"/>
  <c r="AR4" i="13"/>
  <c r="AM4" i="13"/>
  <c r="AL4" i="13"/>
  <c r="AG4" i="13"/>
  <c r="AF4" i="13"/>
  <c r="AA4" i="13"/>
  <c r="Z4" i="13"/>
  <c r="U4" i="13"/>
  <c r="T4" i="13"/>
  <c r="O4" i="13"/>
  <c r="N4" i="13"/>
  <c r="J4" i="13"/>
  <c r="I4" i="13"/>
  <c r="AY3" i="13"/>
  <c r="AX3" i="13"/>
  <c r="AS3" i="13"/>
  <c r="AR3" i="13"/>
  <c r="AM3" i="13"/>
  <c r="AL3" i="13"/>
  <c r="AG3" i="13"/>
  <c r="AF3" i="13"/>
  <c r="AA3" i="13"/>
  <c r="Z3" i="13"/>
  <c r="U3" i="13"/>
  <c r="T3" i="13"/>
  <c r="O3" i="13"/>
  <c r="N3" i="13"/>
  <c r="J3" i="13"/>
  <c r="I3" i="13"/>
  <c r="AY2" i="13"/>
  <c r="AX2" i="13"/>
  <c r="AS2" i="13"/>
  <c r="AR2" i="13"/>
  <c r="AM2" i="13"/>
  <c r="AL2" i="13"/>
  <c r="AG2" i="13"/>
  <c r="AF2" i="13"/>
  <c r="AA2" i="13"/>
  <c r="Z2" i="13"/>
  <c r="U2" i="13"/>
  <c r="T2" i="13"/>
  <c r="O2" i="13"/>
  <c r="N2" i="13"/>
  <c r="J2" i="13"/>
  <c r="I2" i="13"/>
  <c r="AY13" i="14"/>
  <c r="AX13" i="14"/>
  <c r="AS13" i="14"/>
  <c r="AR13" i="14"/>
  <c r="AM13" i="14"/>
  <c r="AL13" i="14"/>
  <c r="AG13" i="14"/>
  <c r="AF13" i="14"/>
  <c r="AA13" i="14"/>
  <c r="Z13" i="14"/>
  <c r="U13" i="14"/>
  <c r="T13" i="14"/>
  <c r="O13" i="14"/>
  <c r="N13" i="14"/>
  <c r="J13" i="14"/>
  <c r="I13" i="14"/>
  <c r="AY12" i="14"/>
  <c r="AX12" i="14"/>
  <c r="AS12" i="14"/>
  <c r="AR12" i="14"/>
  <c r="AM12" i="14"/>
  <c r="AL12" i="14"/>
  <c r="AG12" i="14"/>
  <c r="AF12" i="14"/>
  <c r="AA12" i="14"/>
  <c r="Z12" i="14"/>
  <c r="U12" i="14"/>
  <c r="T12" i="14"/>
  <c r="O12" i="14"/>
  <c r="N12" i="14"/>
  <c r="J12" i="14"/>
  <c r="I12" i="14"/>
  <c r="AY11" i="14"/>
  <c r="AX11" i="14"/>
  <c r="AS11" i="14"/>
  <c r="AR11" i="14"/>
  <c r="AM11" i="14"/>
  <c r="AL11" i="14"/>
  <c r="AG11" i="14"/>
  <c r="AF11" i="14"/>
  <c r="AA11" i="14"/>
  <c r="Z11" i="14"/>
  <c r="U11" i="14"/>
  <c r="T11" i="14"/>
  <c r="O11" i="14"/>
  <c r="N11" i="14"/>
  <c r="J11" i="14"/>
  <c r="I11" i="14"/>
  <c r="AY10" i="14"/>
  <c r="AX10" i="14"/>
  <c r="AS10" i="14"/>
  <c r="AR10" i="14"/>
  <c r="AM10" i="14"/>
  <c r="AL10" i="14"/>
  <c r="AG10" i="14"/>
  <c r="AF10" i="14"/>
  <c r="AA10" i="14"/>
  <c r="Z10" i="14"/>
  <c r="U10" i="14"/>
  <c r="T10" i="14"/>
  <c r="O10" i="14"/>
  <c r="N10" i="14"/>
  <c r="J10" i="14"/>
  <c r="I10" i="14"/>
  <c r="AY9" i="14"/>
  <c r="AX9" i="14"/>
  <c r="AS9" i="14"/>
  <c r="AR9" i="14"/>
  <c r="AM9" i="14"/>
  <c r="AL9" i="14"/>
  <c r="AG9" i="14"/>
  <c r="AF9" i="14"/>
  <c r="AA9" i="14"/>
  <c r="Z9" i="14"/>
  <c r="U9" i="14"/>
  <c r="T9" i="14"/>
  <c r="O9" i="14"/>
  <c r="N9" i="14"/>
  <c r="J9" i="14"/>
  <c r="I9" i="14"/>
  <c r="AY8" i="14"/>
  <c r="AX8" i="14"/>
  <c r="AS8" i="14"/>
  <c r="AR8" i="14"/>
  <c r="AM8" i="14"/>
  <c r="AL8" i="14"/>
  <c r="AG8" i="14"/>
  <c r="AF8" i="14"/>
  <c r="AA8" i="14"/>
  <c r="Z8" i="14"/>
  <c r="U8" i="14"/>
  <c r="T8" i="14"/>
  <c r="O8" i="14"/>
  <c r="N8" i="14"/>
  <c r="J8" i="14"/>
  <c r="I8" i="14"/>
  <c r="AY7" i="14"/>
  <c r="AX7" i="14"/>
  <c r="AS7" i="14"/>
  <c r="AR7" i="14"/>
  <c r="AM7" i="14"/>
  <c r="AL7" i="14"/>
  <c r="AG7" i="14"/>
  <c r="AF7" i="14"/>
  <c r="AA7" i="14"/>
  <c r="Z7" i="14"/>
  <c r="U7" i="14"/>
  <c r="T7" i="14"/>
  <c r="O7" i="14"/>
  <c r="N7" i="14"/>
  <c r="J7" i="14"/>
  <c r="I7" i="14"/>
  <c r="AY6" i="14"/>
  <c r="AX6" i="14"/>
  <c r="AS6" i="14"/>
  <c r="AR6" i="14"/>
  <c r="AM6" i="14"/>
  <c r="AL6" i="14"/>
  <c r="AG6" i="14"/>
  <c r="AF6" i="14"/>
  <c r="AA6" i="14"/>
  <c r="Z6" i="14"/>
  <c r="U6" i="14"/>
  <c r="T6" i="14"/>
  <c r="O6" i="14"/>
  <c r="N6" i="14"/>
  <c r="J6" i="14"/>
  <c r="I6" i="14"/>
  <c r="AY5" i="14"/>
  <c r="AX5" i="14"/>
  <c r="AS5" i="14"/>
  <c r="AR5" i="14"/>
  <c r="AM5" i="14"/>
  <c r="AL5" i="14"/>
  <c r="AG5" i="14"/>
  <c r="AF5" i="14"/>
  <c r="AA5" i="14"/>
  <c r="Z5" i="14"/>
  <c r="U5" i="14"/>
  <c r="T5" i="14"/>
  <c r="O5" i="14"/>
  <c r="N5" i="14"/>
  <c r="J5" i="14"/>
  <c r="I5" i="14"/>
  <c r="AY4" i="14"/>
  <c r="AX4" i="14"/>
  <c r="AS4" i="14"/>
  <c r="AR4" i="14"/>
  <c r="AM4" i="14"/>
  <c r="AL4" i="14"/>
  <c r="AG4" i="14"/>
  <c r="AF4" i="14"/>
  <c r="AA4" i="14"/>
  <c r="Z4" i="14"/>
  <c r="U4" i="14"/>
  <c r="T4" i="14"/>
  <c r="O4" i="14"/>
  <c r="N4" i="14"/>
  <c r="J4" i="14"/>
  <c r="I4" i="14"/>
  <c r="AY3" i="14"/>
  <c r="AX3" i="14"/>
  <c r="AS3" i="14"/>
  <c r="AR3" i="14"/>
  <c r="AM3" i="14"/>
  <c r="AL3" i="14"/>
  <c r="AG3" i="14"/>
  <c r="AF3" i="14"/>
  <c r="AA3" i="14"/>
  <c r="Z3" i="14"/>
  <c r="U3" i="14"/>
  <c r="T3" i="14"/>
  <c r="O3" i="14"/>
  <c r="N3" i="14"/>
  <c r="J3" i="14"/>
  <c r="I3" i="14"/>
  <c r="AY2" i="14"/>
  <c r="AX2" i="14"/>
  <c r="AS2" i="14"/>
  <c r="AR2" i="14"/>
  <c r="AM2" i="14"/>
  <c r="AL2" i="14"/>
  <c r="AG2" i="14"/>
  <c r="AF2" i="14"/>
  <c r="AA2" i="14"/>
  <c r="Z2" i="14"/>
  <c r="U2" i="14"/>
  <c r="T2" i="14"/>
  <c r="O2" i="14"/>
  <c r="N2" i="14"/>
  <c r="J2" i="14"/>
  <c r="I2" i="14"/>
  <c r="G51" i="17"/>
  <c r="AH2" i="17" s="1"/>
  <c r="AI2" i="17" s="1"/>
  <c r="G52" i="17"/>
  <c r="AH3" i="17" s="1"/>
  <c r="AI3" i="17" s="1"/>
  <c r="G53" i="17"/>
  <c r="AH4" i="17" s="1"/>
  <c r="AI4" i="17" s="1"/>
  <c r="G54" i="17"/>
  <c r="AH5" i="17" s="1"/>
  <c r="AI5" i="17" s="1"/>
  <c r="G55" i="17"/>
  <c r="AH6" i="17" s="1"/>
  <c r="AI6" i="17" s="1"/>
  <c r="G56" i="17"/>
  <c r="AH7" i="17" s="1"/>
  <c r="AI7" i="17" s="1"/>
  <c r="G57" i="17"/>
  <c r="AH8" i="17" s="1"/>
  <c r="AI8" i="17" s="1"/>
  <c r="G58" i="17"/>
  <c r="AH9" i="17" s="1"/>
  <c r="AI9" i="17" s="1"/>
  <c r="G59" i="17"/>
  <c r="AH10" i="17" s="1"/>
  <c r="AI10" i="17" s="1"/>
  <c r="G60" i="17"/>
  <c r="AH11" i="17" s="1"/>
  <c r="AI11" i="17" s="1"/>
  <c r="G61" i="17"/>
  <c r="AH12" i="17" s="1"/>
  <c r="AI12" i="17" s="1"/>
  <c r="G62" i="17"/>
  <c r="AH13" i="17" s="1"/>
  <c r="AI13" i="17" s="1"/>
  <c r="G63" i="17"/>
  <c r="AN2" i="17" s="1"/>
  <c r="AO2" i="17" s="1"/>
  <c r="G64" i="17"/>
  <c r="AN3" i="17" s="1"/>
  <c r="AO3" i="17" s="1"/>
  <c r="G65" i="17"/>
  <c r="AN4" i="17" s="1"/>
  <c r="AO4" i="17" s="1"/>
  <c r="G66" i="17"/>
  <c r="AN5" i="17" s="1"/>
  <c r="AO5" i="17" s="1"/>
  <c r="G67" i="17"/>
  <c r="AN6" i="17" s="1"/>
  <c r="AO6" i="17" s="1"/>
  <c r="G68" i="17"/>
  <c r="AN7" i="17" s="1"/>
  <c r="AO7" i="17" s="1"/>
  <c r="G69" i="17"/>
  <c r="AN8" i="17" s="1"/>
  <c r="AO8" i="17" s="1"/>
  <c r="G70" i="17"/>
  <c r="AN9" i="17" s="1"/>
  <c r="AO9" i="17" s="1"/>
  <c r="G71" i="17"/>
  <c r="AN10" i="17" s="1"/>
  <c r="AO10" i="17" s="1"/>
  <c r="G72" i="17"/>
  <c r="AN11" i="17" s="1"/>
  <c r="AO11" i="17" s="1"/>
  <c r="G73" i="17"/>
  <c r="AN12" i="17" s="1"/>
  <c r="AO12" i="17" s="1"/>
  <c r="G74" i="17"/>
  <c r="AN13" i="17" s="1"/>
  <c r="AO13" i="17" s="1"/>
  <c r="G75" i="17"/>
  <c r="AT2" i="17" s="1"/>
  <c r="AU2" i="17" s="1"/>
  <c r="G76" i="17"/>
  <c r="AT3" i="17" s="1"/>
  <c r="AU3" i="17" s="1"/>
  <c r="G77" i="17"/>
  <c r="AT4" i="17" s="1"/>
  <c r="AU4" i="17" s="1"/>
  <c r="G78" i="17"/>
  <c r="AT5" i="17" s="1"/>
  <c r="AU5" i="17" s="1"/>
  <c r="G79" i="17"/>
  <c r="AT6" i="17" s="1"/>
  <c r="AU6" i="17" s="1"/>
  <c r="G80" i="17"/>
  <c r="AT7" i="17" s="1"/>
  <c r="AU7" i="17" s="1"/>
  <c r="G81" i="17"/>
  <c r="AT8" i="17" s="1"/>
  <c r="AU8" i="17" s="1"/>
  <c r="G82" i="17"/>
  <c r="AT9" i="17" s="1"/>
  <c r="AU9" i="17" s="1"/>
  <c r="G83" i="17"/>
  <c r="AT10" i="17" s="1"/>
  <c r="AU10" i="17" s="1"/>
  <c r="G84" i="17"/>
  <c r="AT11" i="17" s="1"/>
  <c r="AU11" i="17" s="1"/>
  <c r="G85" i="17"/>
  <c r="AT12" i="17" s="1"/>
  <c r="AU12" i="17" s="1"/>
  <c r="G86" i="17"/>
  <c r="AT13" i="17" s="1"/>
  <c r="AU13" i="17" s="1"/>
  <c r="G87" i="17"/>
  <c r="AZ2" i="17" s="1"/>
  <c r="BA2" i="17" s="1"/>
  <c r="G88" i="17"/>
  <c r="AZ3" i="17" s="1"/>
  <c r="BA3" i="17" s="1"/>
  <c r="G89" i="17"/>
  <c r="AZ4" i="17" s="1"/>
  <c r="BA4" i="17" s="1"/>
  <c r="G90" i="17"/>
  <c r="AZ5" i="17" s="1"/>
  <c r="BA5" i="17" s="1"/>
  <c r="G91" i="17"/>
  <c r="AZ6" i="17" s="1"/>
  <c r="BA6" i="17" s="1"/>
  <c r="G92" i="17"/>
  <c r="AZ7" i="17" s="1"/>
  <c r="BA7" i="17" s="1"/>
  <c r="G93" i="17"/>
  <c r="AZ8" i="17" s="1"/>
  <c r="BA8" i="17" s="1"/>
  <c r="G94" i="17"/>
  <c r="AZ9" i="17" s="1"/>
  <c r="BA9" i="17" s="1"/>
  <c r="G95" i="17"/>
  <c r="AZ10" i="17" s="1"/>
  <c r="BA10" i="17" s="1"/>
  <c r="G96" i="17"/>
  <c r="AZ11" i="17" s="1"/>
  <c r="BA11" i="17" s="1"/>
  <c r="G97" i="17"/>
  <c r="AZ12" i="17" s="1"/>
  <c r="BA12" i="17" s="1"/>
  <c r="G98" i="17"/>
  <c r="AZ13" i="17" s="1"/>
  <c r="BA13" i="17" s="1"/>
  <c r="AY13" i="17"/>
  <c r="AX13" i="17"/>
  <c r="AS13" i="17"/>
  <c r="AR13" i="17"/>
  <c r="AM13" i="17"/>
  <c r="AL13" i="17"/>
  <c r="AG13" i="17"/>
  <c r="AF13" i="17"/>
  <c r="AA13" i="17"/>
  <c r="Z13" i="17"/>
  <c r="U13" i="17"/>
  <c r="T13" i="17"/>
  <c r="O13" i="17"/>
  <c r="N13" i="17"/>
  <c r="J13" i="17"/>
  <c r="I13" i="17"/>
  <c r="AY12" i="17"/>
  <c r="AX12" i="17"/>
  <c r="AS12" i="17"/>
  <c r="AR12" i="17"/>
  <c r="AM12" i="17"/>
  <c r="AL12" i="17"/>
  <c r="AG12" i="17"/>
  <c r="AF12" i="17"/>
  <c r="AA12" i="17"/>
  <c r="Z12" i="17"/>
  <c r="U12" i="17"/>
  <c r="T12" i="17"/>
  <c r="O12" i="17"/>
  <c r="N12" i="17"/>
  <c r="J12" i="17"/>
  <c r="I12" i="17"/>
  <c r="AY11" i="17"/>
  <c r="AX11" i="17"/>
  <c r="AS11" i="17"/>
  <c r="AR11" i="17"/>
  <c r="AM11" i="17"/>
  <c r="AL11" i="17"/>
  <c r="AG11" i="17"/>
  <c r="AF11" i="17"/>
  <c r="AA11" i="17"/>
  <c r="Z11" i="17"/>
  <c r="U11" i="17"/>
  <c r="T11" i="17"/>
  <c r="O11" i="17"/>
  <c r="N11" i="17"/>
  <c r="J11" i="17"/>
  <c r="I11" i="17"/>
  <c r="AY10" i="17"/>
  <c r="AX10" i="17"/>
  <c r="AS10" i="17"/>
  <c r="AR10" i="17"/>
  <c r="AM10" i="17"/>
  <c r="AL10" i="17"/>
  <c r="AG10" i="17"/>
  <c r="AF10" i="17"/>
  <c r="AA10" i="17"/>
  <c r="Z10" i="17"/>
  <c r="U10" i="17"/>
  <c r="T10" i="17"/>
  <c r="O10" i="17"/>
  <c r="N10" i="17"/>
  <c r="J10" i="17"/>
  <c r="I10" i="17"/>
  <c r="AY9" i="17"/>
  <c r="AX9" i="17"/>
  <c r="AS9" i="17"/>
  <c r="AR9" i="17"/>
  <c r="AM9" i="17"/>
  <c r="AL9" i="17"/>
  <c r="AG9" i="17"/>
  <c r="AF9" i="17"/>
  <c r="AA9" i="17"/>
  <c r="Z9" i="17"/>
  <c r="U9" i="17"/>
  <c r="T9" i="17"/>
  <c r="O9" i="17"/>
  <c r="N9" i="17"/>
  <c r="J9" i="17"/>
  <c r="I9" i="17"/>
  <c r="AY8" i="17"/>
  <c r="AX8" i="17"/>
  <c r="AS8" i="17"/>
  <c r="AR8" i="17"/>
  <c r="AM8" i="17"/>
  <c r="AL8" i="17"/>
  <c r="AG8" i="17"/>
  <c r="AF8" i="17"/>
  <c r="AA8" i="17"/>
  <c r="Z8" i="17"/>
  <c r="U8" i="17"/>
  <c r="T8" i="17"/>
  <c r="O8" i="17"/>
  <c r="N8" i="17"/>
  <c r="J8" i="17"/>
  <c r="I8" i="17"/>
  <c r="AY7" i="17"/>
  <c r="AX7" i="17"/>
  <c r="AS7" i="17"/>
  <c r="AR7" i="17"/>
  <c r="AM7" i="17"/>
  <c r="AL7" i="17"/>
  <c r="AG7" i="17"/>
  <c r="AF7" i="17"/>
  <c r="AA7" i="17"/>
  <c r="Z7" i="17"/>
  <c r="U7" i="17"/>
  <c r="T7" i="17"/>
  <c r="O7" i="17"/>
  <c r="N7" i="17"/>
  <c r="J7" i="17"/>
  <c r="I7" i="17"/>
  <c r="AY6" i="17"/>
  <c r="AX6" i="17"/>
  <c r="AS6" i="17"/>
  <c r="AR6" i="17"/>
  <c r="AM6" i="17"/>
  <c r="AL6" i="17"/>
  <c r="AG6" i="17"/>
  <c r="AF6" i="17"/>
  <c r="AA6" i="17"/>
  <c r="Z6" i="17"/>
  <c r="U6" i="17"/>
  <c r="T6" i="17"/>
  <c r="O6" i="17"/>
  <c r="N6" i="17"/>
  <c r="J6" i="17"/>
  <c r="I6" i="17"/>
  <c r="AY5" i="17"/>
  <c r="AX5" i="17"/>
  <c r="AS5" i="17"/>
  <c r="AR5" i="17"/>
  <c r="AM5" i="17"/>
  <c r="AL5" i="17"/>
  <c r="AG5" i="17"/>
  <c r="AF5" i="17"/>
  <c r="AA5" i="17"/>
  <c r="Z5" i="17"/>
  <c r="U5" i="17"/>
  <c r="T5" i="17"/>
  <c r="O5" i="17"/>
  <c r="N5" i="17"/>
  <c r="J5" i="17"/>
  <c r="I5" i="17"/>
  <c r="AY4" i="17"/>
  <c r="AX4" i="17"/>
  <c r="AS4" i="17"/>
  <c r="AR4" i="17"/>
  <c r="AM4" i="17"/>
  <c r="AL4" i="17"/>
  <c r="AG4" i="17"/>
  <c r="AF4" i="17"/>
  <c r="AA4" i="17"/>
  <c r="Z4" i="17"/>
  <c r="U4" i="17"/>
  <c r="T4" i="17"/>
  <c r="O4" i="17"/>
  <c r="N4" i="17"/>
  <c r="J4" i="17"/>
  <c r="I4" i="17"/>
  <c r="AY3" i="17"/>
  <c r="AX3" i="17"/>
  <c r="AS3" i="17"/>
  <c r="AR3" i="17"/>
  <c r="AM3" i="17"/>
  <c r="AL3" i="17"/>
  <c r="AG3" i="17"/>
  <c r="AF3" i="17"/>
  <c r="AA3" i="17"/>
  <c r="Z3" i="17"/>
  <c r="U3" i="17"/>
  <c r="T3" i="17"/>
  <c r="O3" i="17"/>
  <c r="N3" i="17"/>
  <c r="J3" i="17"/>
  <c r="I3" i="17"/>
  <c r="AY2" i="17"/>
  <c r="AX2" i="17"/>
  <c r="AS2" i="17"/>
  <c r="AR2" i="17"/>
  <c r="AM2" i="17"/>
  <c r="AL2" i="17"/>
  <c r="AG2" i="17"/>
  <c r="AF2" i="17"/>
  <c r="AA2" i="17"/>
  <c r="Z2" i="17"/>
  <c r="U2" i="17"/>
  <c r="T2" i="17"/>
  <c r="O2" i="17"/>
  <c r="N2" i="17"/>
  <c r="J2" i="17"/>
  <c r="I2" i="17"/>
  <c r="AY3" i="18"/>
  <c r="AY4" i="18"/>
  <c r="AY5" i="18"/>
  <c r="AY6" i="18"/>
  <c r="AY7" i="18"/>
  <c r="AY8" i="18"/>
  <c r="AY9" i="18"/>
  <c r="AY10" i="18"/>
  <c r="AY11" i="18"/>
  <c r="AY12" i="18"/>
  <c r="AY13" i="18"/>
  <c r="AY2" i="18"/>
  <c r="AX3" i="18"/>
  <c r="AX4" i="18"/>
  <c r="AX5" i="18"/>
  <c r="AX6" i="18"/>
  <c r="AX7" i="18"/>
  <c r="AX8" i="18"/>
  <c r="AX9" i="18"/>
  <c r="AX10" i="18"/>
  <c r="AX11" i="18"/>
  <c r="AX12" i="18"/>
  <c r="AX13" i="18"/>
  <c r="AX2" i="18"/>
  <c r="AS3" i="18"/>
  <c r="AS4" i="18"/>
  <c r="AS5" i="18"/>
  <c r="AS6" i="18"/>
  <c r="AS7" i="18"/>
  <c r="AS8" i="18"/>
  <c r="AS9" i="18"/>
  <c r="AS10" i="18"/>
  <c r="AS11" i="18"/>
  <c r="AS12" i="18"/>
  <c r="AS13" i="18"/>
  <c r="AS2" i="18"/>
  <c r="AR3" i="18"/>
  <c r="AR4" i="18"/>
  <c r="AR5" i="18"/>
  <c r="AR6" i="18"/>
  <c r="AR7" i="18"/>
  <c r="AR8" i="18"/>
  <c r="AR9" i="18"/>
  <c r="AR10" i="18"/>
  <c r="AR11" i="18"/>
  <c r="AR12" i="18"/>
  <c r="AR13" i="18"/>
  <c r="AR2" i="18"/>
  <c r="AM3" i="18"/>
  <c r="AM4" i="18"/>
  <c r="AM5" i="18"/>
  <c r="AM6" i="18"/>
  <c r="AM7" i="18"/>
  <c r="AM8" i="18"/>
  <c r="AM9" i="18"/>
  <c r="AM10" i="18"/>
  <c r="AM11" i="18"/>
  <c r="AM12" i="18"/>
  <c r="AM13" i="18"/>
  <c r="AM2" i="18"/>
  <c r="AL9" i="18"/>
  <c r="AL10" i="18"/>
  <c r="AL11" i="18"/>
  <c r="AL12" i="18"/>
  <c r="AL13" i="18"/>
  <c r="AL3" i="18"/>
  <c r="AL4" i="18"/>
  <c r="AL5" i="18"/>
  <c r="AL6" i="18"/>
  <c r="AL7" i="18"/>
  <c r="AL8" i="18"/>
  <c r="AL2" i="18"/>
  <c r="AG3" i="18"/>
  <c r="AG4" i="18"/>
  <c r="AG5" i="18"/>
  <c r="AG6" i="18"/>
  <c r="AG7" i="18"/>
  <c r="AG8" i="18"/>
  <c r="AG9" i="18"/>
  <c r="AG10" i="18"/>
  <c r="AG11" i="18"/>
  <c r="AG12" i="18"/>
  <c r="AG13" i="18"/>
  <c r="AG2" i="18"/>
  <c r="AF3" i="18"/>
  <c r="AF4" i="18"/>
  <c r="AF5" i="18"/>
  <c r="AF6" i="18"/>
  <c r="AF7" i="18"/>
  <c r="AF8" i="18"/>
  <c r="AF9" i="18"/>
  <c r="AF10" i="18"/>
  <c r="AF11" i="18"/>
  <c r="AF12" i="18"/>
  <c r="AF13" i="18"/>
  <c r="AF2" i="18"/>
  <c r="AA3" i="18"/>
  <c r="AA4" i="18"/>
  <c r="AA5" i="18"/>
  <c r="AA6" i="18"/>
  <c r="AA7" i="18"/>
  <c r="AA8" i="18"/>
  <c r="AA9" i="18"/>
  <c r="AA10" i="18"/>
  <c r="AA11" i="18"/>
  <c r="AA12" i="18"/>
  <c r="AA13" i="18"/>
  <c r="AA2" i="18"/>
  <c r="Z3" i="18"/>
  <c r="Z4" i="18"/>
  <c r="Z5" i="18"/>
  <c r="Z6" i="18"/>
  <c r="Z7" i="18"/>
  <c r="Z8" i="18"/>
  <c r="Z9" i="18"/>
  <c r="Z10" i="18"/>
  <c r="Z11" i="18"/>
  <c r="Z12" i="18"/>
  <c r="Z13" i="18"/>
  <c r="Z2" i="18"/>
  <c r="U3" i="18"/>
  <c r="U4" i="18"/>
  <c r="U5" i="18"/>
  <c r="U6" i="18"/>
  <c r="U7" i="18"/>
  <c r="U8" i="18"/>
  <c r="U9" i="18"/>
  <c r="U10" i="18"/>
  <c r="U11" i="18"/>
  <c r="U12" i="18"/>
  <c r="U13" i="18"/>
  <c r="U2" i="18"/>
  <c r="T3" i="18"/>
  <c r="T4" i="18"/>
  <c r="T5" i="18"/>
  <c r="T6" i="18"/>
  <c r="T7" i="18"/>
  <c r="T8" i="18"/>
  <c r="T9" i="18"/>
  <c r="T10" i="18"/>
  <c r="T11" i="18"/>
  <c r="T12" i="18"/>
  <c r="T13" i="18"/>
  <c r="T2" i="18"/>
  <c r="O3" i="18"/>
  <c r="O4" i="18"/>
  <c r="O5" i="18"/>
  <c r="O6" i="18"/>
  <c r="O7" i="18"/>
  <c r="O2" i="18"/>
  <c r="O8" i="18"/>
  <c r="O9" i="18"/>
  <c r="O10" i="18"/>
  <c r="O11" i="18"/>
  <c r="O12" i="18"/>
  <c r="O13" i="18"/>
  <c r="N3" i="18"/>
  <c r="N4" i="18"/>
  <c r="N5" i="18"/>
  <c r="N6" i="18"/>
  <c r="N7" i="18"/>
  <c r="N8" i="18"/>
  <c r="N9" i="18"/>
  <c r="N10" i="18"/>
  <c r="N11" i="18"/>
  <c r="N12" i="18"/>
  <c r="N13" i="18"/>
  <c r="N2" i="18"/>
  <c r="J8" i="18"/>
  <c r="J9" i="18"/>
  <c r="J10" i="18"/>
  <c r="J11" i="18"/>
  <c r="J12" i="18"/>
  <c r="J13" i="18"/>
  <c r="I8" i="18"/>
  <c r="I9" i="18"/>
  <c r="I10" i="18"/>
  <c r="I11" i="18"/>
  <c r="I12" i="18"/>
  <c r="I13" i="18"/>
  <c r="G51" i="18"/>
  <c r="AH2" i="18" s="1"/>
  <c r="G52" i="18"/>
  <c r="AH3" i="18" s="1"/>
  <c r="G53" i="18"/>
  <c r="AH4" i="18" s="1"/>
  <c r="G54" i="18"/>
  <c r="AH5" i="18" s="1"/>
  <c r="G55" i="18"/>
  <c r="AH6" i="18" s="1"/>
  <c r="G56" i="18"/>
  <c r="AH7" i="18" s="1"/>
  <c r="G57" i="18"/>
  <c r="AH8" i="18" s="1"/>
  <c r="AI8" i="18" s="1"/>
  <c r="G58" i="18"/>
  <c r="AH9" i="18" s="1"/>
  <c r="AI9" i="18" s="1"/>
  <c r="G59" i="18"/>
  <c r="AH10" i="18" s="1"/>
  <c r="AI10" i="18" s="1"/>
  <c r="G60" i="18"/>
  <c r="AH11" i="18" s="1"/>
  <c r="AI11" i="18" s="1"/>
  <c r="G61" i="18"/>
  <c r="AH12" i="18" s="1"/>
  <c r="AI12" i="18" s="1"/>
  <c r="G62" i="18"/>
  <c r="AH13" i="18" s="1"/>
  <c r="AI13" i="18" s="1"/>
  <c r="G63" i="18"/>
  <c r="AN2" i="18" s="1"/>
  <c r="G64" i="18"/>
  <c r="AN3" i="18" s="1"/>
  <c r="G65" i="18"/>
  <c r="AN4" i="18" s="1"/>
  <c r="G66" i="18"/>
  <c r="AN5" i="18" s="1"/>
  <c r="G67" i="18"/>
  <c r="AN6" i="18" s="1"/>
  <c r="G68" i="18"/>
  <c r="AN7" i="18" s="1"/>
  <c r="G69" i="18"/>
  <c r="AN8" i="18" s="1"/>
  <c r="AO8" i="18" s="1"/>
  <c r="G70" i="18"/>
  <c r="AN9" i="18" s="1"/>
  <c r="AO9" i="18" s="1"/>
  <c r="G71" i="18"/>
  <c r="AN10" i="18" s="1"/>
  <c r="AO10" i="18" s="1"/>
  <c r="G72" i="18"/>
  <c r="AN11" i="18" s="1"/>
  <c r="AO11" i="18" s="1"/>
  <c r="G73" i="18"/>
  <c r="AN12" i="18" s="1"/>
  <c r="AO12" i="18" s="1"/>
  <c r="G74" i="18"/>
  <c r="AN13" i="18" s="1"/>
  <c r="AO13" i="18" s="1"/>
  <c r="G75" i="18"/>
  <c r="AT2" i="18" s="1"/>
  <c r="G76" i="18"/>
  <c r="AT3" i="18" s="1"/>
  <c r="AU3" i="18" s="1"/>
  <c r="G77" i="18"/>
  <c r="AT4" i="18" s="1"/>
  <c r="AU4" i="18" s="1"/>
  <c r="G78" i="18"/>
  <c r="AT5" i="18" s="1"/>
  <c r="AU5" i="18" s="1"/>
  <c r="G79" i="18"/>
  <c r="AT6" i="18" s="1"/>
  <c r="AU6" i="18" s="1"/>
  <c r="G80" i="18"/>
  <c r="AT7" i="18" s="1"/>
  <c r="AU7" i="18" s="1"/>
  <c r="G81" i="18"/>
  <c r="AT8" i="18" s="1"/>
  <c r="AU8" i="18" s="1"/>
  <c r="G82" i="18"/>
  <c r="AT9" i="18" s="1"/>
  <c r="AU9" i="18" s="1"/>
  <c r="G83" i="18"/>
  <c r="AT10" i="18" s="1"/>
  <c r="AU10" i="18" s="1"/>
  <c r="G84" i="18"/>
  <c r="AT11" i="18" s="1"/>
  <c r="AU11" i="18" s="1"/>
  <c r="G85" i="18"/>
  <c r="AT12" i="18" s="1"/>
  <c r="AU12" i="18" s="1"/>
  <c r="G86" i="18"/>
  <c r="AT13" i="18" s="1"/>
  <c r="AU13" i="18" s="1"/>
  <c r="G87" i="18"/>
  <c r="AZ2" i="18" s="1"/>
  <c r="G88" i="18"/>
  <c r="AZ3" i="18" s="1"/>
  <c r="G89" i="18"/>
  <c r="AZ4" i="18" s="1"/>
  <c r="G90" i="18"/>
  <c r="AZ5" i="18" s="1"/>
  <c r="G91" i="18"/>
  <c r="AZ6" i="18" s="1"/>
  <c r="G92" i="18"/>
  <c r="AZ7" i="18" s="1"/>
  <c r="G93" i="18"/>
  <c r="AZ8" i="18" s="1"/>
  <c r="BA8" i="18" s="1"/>
  <c r="G94" i="18"/>
  <c r="AZ9" i="18" s="1"/>
  <c r="BA9" i="18" s="1"/>
  <c r="G95" i="18"/>
  <c r="AZ10" i="18" s="1"/>
  <c r="BA10" i="18" s="1"/>
  <c r="G96" i="18"/>
  <c r="AZ11" i="18" s="1"/>
  <c r="BA11" i="18" s="1"/>
  <c r="G97" i="18"/>
  <c r="AZ12" i="18" s="1"/>
  <c r="BA12" i="18" s="1"/>
  <c r="G98" i="18"/>
  <c r="AZ13" i="18" s="1"/>
  <c r="BA13" i="18" s="1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K7" i="18" s="1"/>
  <c r="L7" i="18" s="1"/>
  <c r="J7" i="18"/>
  <c r="I7" i="18"/>
  <c r="G7" i="18"/>
  <c r="K6" i="18" s="1"/>
  <c r="L6" i="18" s="1"/>
  <c r="J6" i="18"/>
  <c r="I6" i="18"/>
  <c r="G6" i="18"/>
  <c r="K5" i="18" s="1"/>
  <c r="L5" i="18" s="1"/>
  <c r="J5" i="18"/>
  <c r="I5" i="18"/>
  <c r="G5" i="18"/>
  <c r="K4" i="18" s="1"/>
  <c r="L4" i="18" s="1"/>
  <c r="J4" i="18"/>
  <c r="I4" i="18"/>
  <c r="G4" i="18"/>
  <c r="K3" i="18" s="1"/>
  <c r="L3" i="18" s="1"/>
  <c r="J3" i="18"/>
  <c r="I3" i="18"/>
  <c r="G3" i="18"/>
  <c r="K2" i="18" s="1"/>
  <c r="L2" i="18" s="1"/>
  <c r="J2" i="18"/>
  <c r="I2" i="18"/>
  <c r="G50" i="17"/>
  <c r="AB13" i="17" s="1"/>
  <c r="AC13" i="17" s="1"/>
  <c r="G49" i="17"/>
  <c r="AB12" i="17" s="1"/>
  <c r="AC12" i="17" s="1"/>
  <c r="G48" i="17"/>
  <c r="AB11" i="17" s="1"/>
  <c r="AC11" i="17" s="1"/>
  <c r="G47" i="17"/>
  <c r="AB10" i="17" s="1"/>
  <c r="AC10" i="17" s="1"/>
  <c r="G46" i="17"/>
  <c r="AB9" i="17" s="1"/>
  <c r="AC9" i="17" s="1"/>
  <c r="G45" i="17"/>
  <c r="AB8" i="17" s="1"/>
  <c r="AC8" i="17" s="1"/>
  <c r="G44" i="17"/>
  <c r="AB7" i="17" s="1"/>
  <c r="AC7" i="17" s="1"/>
  <c r="G43" i="17"/>
  <c r="AB6" i="17" s="1"/>
  <c r="AC6" i="17" s="1"/>
  <c r="G42" i="17"/>
  <c r="AB5" i="17" s="1"/>
  <c r="AC5" i="17" s="1"/>
  <c r="G41" i="17"/>
  <c r="AB4" i="17" s="1"/>
  <c r="AC4" i="17" s="1"/>
  <c r="G40" i="17"/>
  <c r="AB3" i="17" s="1"/>
  <c r="AC3" i="17" s="1"/>
  <c r="G39" i="17"/>
  <c r="AB2" i="17" s="1"/>
  <c r="AC2" i="17" s="1"/>
  <c r="G38" i="17"/>
  <c r="V13" i="17" s="1"/>
  <c r="W13" i="17" s="1"/>
  <c r="G37" i="17"/>
  <c r="V12" i="17" s="1"/>
  <c r="W12" i="17" s="1"/>
  <c r="G36" i="17"/>
  <c r="V11" i="17" s="1"/>
  <c r="W11" i="17" s="1"/>
  <c r="G35" i="17"/>
  <c r="V10" i="17" s="1"/>
  <c r="W10" i="17" s="1"/>
  <c r="G34" i="17"/>
  <c r="V9" i="17" s="1"/>
  <c r="W9" i="17" s="1"/>
  <c r="G33" i="17"/>
  <c r="V8" i="17" s="1"/>
  <c r="W8" i="17" s="1"/>
  <c r="G32" i="17"/>
  <c r="V7" i="17" s="1"/>
  <c r="W7" i="17" s="1"/>
  <c r="G31" i="17"/>
  <c r="V6" i="17" s="1"/>
  <c r="W6" i="17" s="1"/>
  <c r="G30" i="17"/>
  <c r="V5" i="17" s="1"/>
  <c r="W5" i="17" s="1"/>
  <c r="G29" i="17"/>
  <c r="V4" i="17" s="1"/>
  <c r="W4" i="17" s="1"/>
  <c r="G28" i="17"/>
  <c r="V3" i="17" s="1"/>
  <c r="W3" i="17" s="1"/>
  <c r="G27" i="17"/>
  <c r="V2" i="17" s="1"/>
  <c r="W2" i="17" s="1"/>
  <c r="G26" i="17"/>
  <c r="P13" i="17" s="1"/>
  <c r="Q13" i="17" s="1"/>
  <c r="G25" i="17"/>
  <c r="P12" i="17" s="1"/>
  <c r="Q12" i="17" s="1"/>
  <c r="G24" i="17"/>
  <c r="P11" i="17" s="1"/>
  <c r="Q11" i="17" s="1"/>
  <c r="G23" i="17"/>
  <c r="P10" i="17" s="1"/>
  <c r="Q10" i="17" s="1"/>
  <c r="G22" i="17"/>
  <c r="P9" i="17" s="1"/>
  <c r="Q9" i="17" s="1"/>
  <c r="G21" i="17"/>
  <c r="P8" i="17" s="1"/>
  <c r="Q8" i="17" s="1"/>
  <c r="G20" i="17"/>
  <c r="P7" i="17" s="1"/>
  <c r="Q7" i="17" s="1"/>
  <c r="G19" i="17"/>
  <c r="P6" i="17" s="1"/>
  <c r="Q6" i="17" s="1"/>
  <c r="G18" i="17"/>
  <c r="P5" i="17" s="1"/>
  <c r="Q5" i="17" s="1"/>
  <c r="G17" i="17"/>
  <c r="P4" i="17" s="1"/>
  <c r="Q4" i="17" s="1"/>
  <c r="G16" i="17"/>
  <c r="P3" i="17" s="1"/>
  <c r="Q3" i="17" s="1"/>
  <c r="G15" i="17"/>
  <c r="P2" i="17" s="1"/>
  <c r="Q2" i="17" s="1"/>
  <c r="G14" i="17"/>
  <c r="K13" i="17" s="1"/>
  <c r="L13" i="17" s="1"/>
  <c r="G13" i="17"/>
  <c r="K12" i="17" s="1"/>
  <c r="L12" i="17" s="1"/>
  <c r="G12" i="17"/>
  <c r="K11" i="17" s="1"/>
  <c r="L11" i="17" s="1"/>
  <c r="G11" i="17"/>
  <c r="K10" i="17" s="1"/>
  <c r="L10" i="17" s="1"/>
  <c r="G10" i="17"/>
  <c r="K9" i="17" s="1"/>
  <c r="L9" i="17" s="1"/>
  <c r="G9" i="17"/>
  <c r="K8" i="17" s="1"/>
  <c r="L8" i="17" s="1"/>
  <c r="G8" i="17"/>
  <c r="K7" i="17" s="1"/>
  <c r="L7" i="17" s="1"/>
  <c r="G7" i="17"/>
  <c r="K6" i="17" s="1"/>
  <c r="L6" i="17" s="1"/>
  <c r="G6" i="17"/>
  <c r="K5" i="17" s="1"/>
  <c r="L5" i="17" s="1"/>
  <c r="G5" i="17"/>
  <c r="K4" i="17" s="1"/>
  <c r="L4" i="17" s="1"/>
  <c r="G4" i="17"/>
  <c r="K3" i="17" s="1"/>
  <c r="L3" i="17" s="1"/>
  <c r="G3" i="17"/>
  <c r="K2" i="17" s="1"/>
  <c r="L2" i="17" s="1"/>
  <c r="G19" i="16"/>
  <c r="G18" i="16"/>
  <c r="V6" i="16" s="1"/>
  <c r="W6" i="16" s="1"/>
  <c r="X6" i="16" s="1"/>
  <c r="G17" i="16"/>
  <c r="V5" i="16" s="1"/>
  <c r="G16" i="16"/>
  <c r="V4" i="16" s="1"/>
  <c r="G14" i="16"/>
  <c r="G13" i="16"/>
  <c r="P12" i="16" s="1"/>
  <c r="Q12" i="16" s="1"/>
  <c r="R12" i="16" s="1"/>
  <c r="G12" i="16"/>
  <c r="P11" i="16" s="1"/>
  <c r="Q11" i="16" s="1"/>
  <c r="R11" i="16" s="1"/>
  <c r="G11" i="16"/>
  <c r="P10" i="16" s="1"/>
  <c r="Q10" i="16" s="1"/>
  <c r="R10" i="16" s="1"/>
  <c r="G10" i="16"/>
  <c r="P9" i="16" s="1"/>
  <c r="Q9" i="16" s="1"/>
  <c r="R9" i="16" s="1"/>
  <c r="G9" i="16"/>
  <c r="P8" i="16" s="1"/>
  <c r="Q8" i="16" s="1"/>
  <c r="R8" i="16" s="1"/>
  <c r="G8" i="16"/>
  <c r="G7" i="16"/>
  <c r="G6" i="16"/>
  <c r="G5" i="16"/>
  <c r="G4" i="16"/>
  <c r="G3" i="16"/>
  <c r="G26" i="15"/>
  <c r="AN4" i="15" s="1"/>
  <c r="G25" i="15"/>
  <c r="AN3" i="15" s="1"/>
  <c r="G24" i="15"/>
  <c r="AN2" i="15" s="1"/>
  <c r="G23" i="15"/>
  <c r="AZ4" i="15" s="1"/>
  <c r="BA4" i="15" s="1"/>
  <c r="G22" i="15"/>
  <c r="AZ3" i="15" s="1"/>
  <c r="BA3" i="15" s="1"/>
  <c r="G21" i="15"/>
  <c r="AZ2" i="15" s="1"/>
  <c r="BA2" i="15" s="1"/>
  <c r="G20" i="15"/>
  <c r="AT4" i="15" s="1"/>
  <c r="AU4" i="15" s="1"/>
  <c r="G19" i="15"/>
  <c r="AT3" i="15" s="1"/>
  <c r="AU3" i="15" s="1"/>
  <c r="G18" i="15"/>
  <c r="AT2" i="15" s="1"/>
  <c r="AU2" i="15" s="1"/>
  <c r="G17" i="15"/>
  <c r="G16" i="15"/>
  <c r="G15" i="15"/>
  <c r="G14" i="15"/>
  <c r="AB4" i="15" s="1"/>
  <c r="G13" i="15"/>
  <c r="AB3" i="15" s="1"/>
  <c r="G12" i="15"/>
  <c r="AB2" i="15" s="1"/>
  <c r="G11" i="15"/>
  <c r="V4" i="15" s="1"/>
  <c r="G10" i="15"/>
  <c r="V3" i="15" s="1"/>
  <c r="G9" i="15"/>
  <c r="V2" i="15" s="1"/>
  <c r="G8" i="15"/>
  <c r="P4" i="15" s="1"/>
  <c r="G7" i="15"/>
  <c r="P3" i="15" s="1"/>
  <c r="G6" i="15"/>
  <c r="P2" i="15" s="1"/>
  <c r="G5" i="15"/>
  <c r="K4" i="15" s="1"/>
  <c r="L4" i="15" s="1"/>
  <c r="J4" i="15"/>
  <c r="I4" i="15"/>
  <c r="G4" i="15"/>
  <c r="K3" i="15" s="1"/>
  <c r="L3" i="15" s="1"/>
  <c r="J3" i="15"/>
  <c r="I3" i="15"/>
  <c r="G3" i="15"/>
  <c r="K2" i="15" s="1"/>
  <c r="L2" i="15" s="1"/>
  <c r="J2" i="15"/>
  <c r="I2" i="15"/>
  <c r="G50" i="14"/>
  <c r="AB13" i="14" s="1"/>
  <c r="AC13" i="14" s="1"/>
  <c r="G49" i="14"/>
  <c r="AB12" i="14" s="1"/>
  <c r="AC12" i="14" s="1"/>
  <c r="G48" i="14"/>
  <c r="AB11" i="14" s="1"/>
  <c r="AC11" i="14" s="1"/>
  <c r="G47" i="14"/>
  <c r="AB10" i="14" s="1"/>
  <c r="AC10" i="14" s="1"/>
  <c r="G46" i="14"/>
  <c r="AB9" i="14" s="1"/>
  <c r="AC9" i="14" s="1"/>
  <c r="G45" i="14"/>
  <c r="AB8" i="14" s="1"/>
  <c r="AC8" i="14" s="1"/>
  <c r="G44" i="14"/>
  <c r="AB7" i="14" s="1"/>
  <c r="AC7" i="14" s="1"/>
  <c r="G43" i="14"/>
  <c r="AB6" i="14" s="1"/>
  <c r="AC6" i="14" s="1"/>
  <c r="G42" i="14"/>
  <c r="AB5" i="14" s="1"/>
  <c r="AC5" i="14" s="1"/>
  <c r="G41" i="14"/>
  <c r="AB4" i="14" s="1"/>
  <c r="AC4" i="14" s="1"/>
  <c r="G40" i="14"/>
  <c r="AB3" i="14" s="1"/>
  <c r="AC3" i="14" s="1"/>
  <c r="G39" i="14"/>
  <c r="AB2" i="14" s="1"/>
  <c r="AC2" i="14" s="1"/>
  <c r="G38" i="14"/>
  <c r="V13" i="14" s="1"/>
  <c r="W13" i="14" s="1"/>
  <c r="G37" i="14"/>
  <c r="V12" i="14" s="1"/>
  <c r="W12" i="14" s="1"/>
  <c r="G36" i="14"/>
  <c r="V11" i="14" s="1"/>
  <c r="W11" i="14" s="1"/>
  <c r="G35" i="14"/>
  <c r="V10" i="14" s="1"/>
  <c r="W10" i="14" s="1"/>
  <c r="G34" i="14"/>
  <c r="V9" i="14" s="1"/>
  <c r="W9" i="14" s="1"/>
  <c r="G33" i="14"/>
  <c r="V8" i="14" s="1"/>
  <c r="W8" i="14" s="1"/>
  <c r="G32" i="14"/>
  <c r="V7" i="14" s="1"/>
  <c r="W7" i="14" s="1"/>
  <c r="G31" i="14"/>
  <c r="V6" i="14" s="1"/>
  <c r="W6" i="14" s="1"/>
  <c r="G30" i="14"/>
  <c r="V5" i="14" s="1"/>
  <c r="W5" i="14" s="1"/>
  <c r="G29" i="14"/>
  <c r="V4" i="14" s="1"/>
  <c r="W4" i="14" s="1"/>
  <c r="G28" i="14"/>
  <c r="V3" i="14" s="1"/>
  <c r="W3" i="14" s="1"/>
  <c r="G27" i="14"/>
  <c r="V2" i="14" s="1"/>
  <c r="W2" i="14" s="1"/>
  <c r="G26" i="14"/>
  <c r="P13" i="14" s="1"/>
  <c r="Q13" i="14" s="1"/>
  <c r="G25" i="14"/>
  <c r="P12" i="14" s="1"/>
  <c r="Q12" i="14" s="1"/>
  <c r="G24" i="14"/>
  <c r="P11" i="14" s="1"/>
  <c r="Q11" i="14" s="1"/>
  <c r="G23" i="14"/>
  <c r="P10" i="14" s="1"/>
  <c r="Q10" i="14" s="1"/>
  <c r="G22" i="14"/>
  <c r="P9" i="14" s="1"/>
  <c r="Q9" i="14" s="1"/>
  <c r="G21" i="14"/>
  <c r="P8" i="14" s="1"/>
  <c r="Q8" i="14" s="1"/>
  <c r="G20" i="14"/>
  <c r="P7" i="14" s="1"/>
  <c r="Q7" i="14" s="1"/>
  <c r="G19" i="14"/>
  <c r="P6" i="14" s="1"/>
  <c r="Q6" i="14" s="1"/>
  <c r="G18" i="14"/>
  <c r="P5" i="14" s="1"/>
  <c r="Q5" i="14" s="1"/>
  <c r="G17" i="14"/>
  <c r="P4" i="14" s="1"/>
  <c r="Q4" i="14" s="1"/>
  <c r="G16" i="14"/>
  <c r="P3" i="14" s="1"/>
  <c r="Q3" i="14" s="1"/>
  <c r="G15" i="14"/>
  <c r="P2" i="14" s="1"/>
  <c r="Q2" i="14" s="1"/>
  <c r="G14" i="14"/>
  <c r="K13" i="14" s="1"/>
  <c r="L13" i="14" s="1"/>
  <c r="G13" i="14"/>
  <c r="K12" i="14" s="1"/>
  <c r="L12" i="14" s="1"/>
  <c r="G12" i="14"/>
  <c r="K11" i="14" s="1"/>
  <c r="L11" i="14" s="1"/>
  <c r="G11" i="14"/>
  <c r="K10" i="14" s="1"/>
  <c r="L10" i="14" s="1"/>
  <c r="G10" i="14"/>
  <c r="K9" i="14" s="1"/>
  <c r="L9" i="14" s="1"/>
  <c r="G9" i="14"/>
  <c r="K8" i="14" s="1"/>
  <c r="L8" i="14" s="1"/>
  <c r="G8" i="14"/>
  <c r="K7" i="14" s="1"/>
  <c r="L7" i="14" s="1"/>
  <c r="G7" i="14"/>
  <c r="K6" i="14" s="1"/>
  <c r="L6" i="14" s="1"/>
  <c r="G6" i="14"/>
  <c r="K5" i="14" s="1"/>
  <c r="L5" i="14" s="1"/>
  <c r="G5" i="14"/>
  <c r="K4" i="14" s="1"/>
  <c r="L4" i="14" s="1"/>
  <c r="G4" i="14"/>
  <c r="K3" i="14" s="1"/>
  <c r="L3" i="14" s="1"/>
  <c r="G3" i="14"/>
  <c r="K2" i="14" s="1"/>
  <c r="L2" i="14" s="1"/>
  <c r="G50" i="13"/>
  <c r="AB13" i="13" s="1"/>
  <c r="AC13" i="13" s="1"/>
  <c r="G49" i="13"/>
  <c r="AB12" i="13" s="1"/>
  <c r="AC12" i="13" s="1"/>
  <c r="G48" i="13"/>
  <c r="AB11" i="13" s="1"/>
  <c r="AC11" i="13" s="1"/>
  <c r="G47" i="13"/>
  <c r="AB10" i="13" s="1"/>
  <c r="AC10" i="13" s="1"/>
  <c r="G46" i="13"/>
  <c r="AB9" i="13" s="1"/>
  <c r="AC9" i="13" s="1"/>
  <c r="G45" i="13"/>
  <c r="AB8" i="13" s="1"/>
  <c r="AC8" i="13" s="1"/>
  <c r="G44" i="13"/>
  <c r="AB7" i="13" s="1"/>
  <c r="AC7" i="13" s="1"/>
  <c r="G43" i="13"/>
  <c r="AB6" i="13" s="1"/>
  <c r="AC6" i="13" s="1"/>
  <c r="G42" i="13"/>
  <c r="AB5" i="13" s="1"/>
  <c r="AC5" i="13" s="1"/>
  <c r="G41" i="13"/>
  <c r="AB4" i="13" s="1"/>
  <c r="AC4" i="13" s="1"/>
  <c r="G40" i="13"/>
  <c r="AB3" i="13" s="1"/>
  <c r="AC3" i="13" s="1"/>
  <c r="G39" i="13"/>
  <c r="AB2" i="13" s="1"/>
  <c r="AC2" i="13" s="1"/>
  <c r="G38" i="13"/>
  <c r="V13" i="13" s="1"/>
  <c r="W13" i="13" s="1"/>
  <c r="G37" i="13"/>
  <c r="V12" i="13" s="1"/>
  <c r="W12" i="13" s="1"/>
  <c r="G36" i="13"/>
  <c r="V11" i="13" s="1"/>
  <c r="W11" i="13" s="1"/>
  <c r="G35" i="13"/>
  <c r="V10" i="13" s="1"/>
  <c r="W10" i="13" s="1"/>
  <c r="G34" i="13"/>
  <c r="V9" i="13" s="1"/>
  <c r="W9" i="13" s="1"/>
  <c r="G33" i="13"/>
  <c r="V8" i="13" s="1"/>
  <c r="W8" i="13" s="1"/>
  <c r="G32" i="13"/>
  <c r="V7" i="13" s="1"/>
  <c r="W7" i="13" s="1"/>
  <c r="G31" i="13"/>
  <c r="V6" i="13" s="1"/>
  <c r="W6" i="13" s="1"/>
  <c r="G30" i="13"/>
  <c r="V5" i="13" s="1"/>
  <c r="W5" i="13" s="1"/>
  <c r="G29" i="13"/>
  <c r="V4" i="13" s="1"/>
  <c r="W4" i="13" s="1"/>
  <c r="G28" i="13"/>
  <c r="V3" i="13" s="1"/>
  <c r="W3" i="13" s="1"/>
  <c r="G27" i="13"/>
  <c r="V2" i="13" s="1"/>
  <c r="W2" i="13" s="1"/>
  <c r="G26" i="13"/>
  <c r="P13" i="13" s="1"/>
  <c r="Q13" i="13" s="1"/>
  <c r="G25" i="13"/>
  <c r="P12" i="13" s="1"/>
  <c r="Q12" i="13" s="1"/>
  <c r="G24" i="13"/>
  <c r="P11" i="13" s="1"/>
  <c r="Q11" i="13" s="1"/>
  <c r="G23" i="13"/>
  <c r="P10" i="13" s="1"/>
  <c r="Q10" i="13" s="1"/>
  <c r="G22" i="13"/>
  <c r="P9" i="13" s="1"/>
  <c r="Q9" i="13" s="1"/>
  <c r="G21" i="13"/>
  <c r="P8" i="13" s="1"/>
  <c r="Q8" i="13" s="1"/>
  <c r="G20" i="13"/>
  <c r="P7" i="13" s="1"/>
  <c r="Q7" i="13" s="1"/>
  <c r="G19" i="13"/>
  <c r="P6" i="13" s="1"/>
  <c r="Q6" i="13" s="1"/>
  <c r="G18" i="13"/>
  <c r="P5" i="13" s="1"/>
  <c r="Q5" i="13" s="1"/>
  <c r="G17" i="13"/>
  <c r="P4" i="13" s="1"/>
  <c r="Q4" i="13" s="1"/>
  <c r="G16" i="13"/>
  <c r="P3" i="13" s="1"/>
  <c r="Q3" i="13" s="1"/>
  <c r="G15" i="13"/>
  <c r="P2" i="13" s="1"/>
  <c r="Q2" i="13" s="1"/>
  <c r="G14" i="13"/>
  <c r="K13" i="13" s="1"/>
  <c r="L13" i="13" s="1"/>
  <c r="G13" i="13"/>
  <c r="K12" i="13" s="1"/>
  <c r="L12" i="13" s="1"/>
  <c r="G12" i="13"/>
  <c r="K11" i="13" s="1"/>
  <c r="L11" i="13" s="1"/>
  <c r="G11" i="13"/>
  <c r="K10" i="13" s="1"/>
  <c r="L10" i="13" s="1"/>
  <c r="G10" i="13"/>
  <c r="K9" i="13" s="1"/>
  <c r="L9" i="13" s="1"/>
  <c r="G9" i="13"/>
  <c r="K8" i="13" s="1"/>
  <c r="L8" i="13" s="1"/>
  <c r="G8" i="13"/>
  <c r="K7" i="13" s="1"/>
  <c r="L7" i="13" s="1"/>
  <c r="G7" i="13"/>
  <c r="K6" i="13" s="1"/>
  <c r="L6" i="13" s="1"/>
  <c r="G6" i="13"/>
  <c r="K5" i="13" s="1"/>
  <c r="L5" i="13" s="1"/>
  <c r="G5" i="13"/>
  <c r="K4" i="13" s="1"/>
  <c r="L4" i="13" s="1"/>
  <c r="G4" i="13"/>
  <c r="K3" i="13" s="1"/>
  <c r="L3" i="13" s="1"/>
  <c r="G3" i="13"/>
  <c r="K2" i="13" s="1"/>
  <c r="L2" i="13" s="1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G3" i="12"/>
  <c r="G50" i="10"/>
  <c r="AZ7" i="10" s="1"/>
  <c r="BA7" i="10" s="1"/>
  <c r="G49" i="10"/>
  <c r="AZ6" i="10" s="1"/>
  <c r="BA6" i="10" s="1"/>
  <c r="G48" i="10"/>
  <c r="AZ5" i="10" s="1"/>
  <c r="BA5" i="10" s="1"/>
  <c r="G47" i="10"/>
  <c r="AZ4" i="10" s="1"/>
  <c r="BA4" i="10" s="1"/>
  <c r="G46" i="10"/>
  <c r="AZ3" i="10" s="1"/>
  <c r="BA3" i="10" s="1"/>
  <c r="G45" i="10"/>
  <c r="AZ2" i="10" s="1"/>
  <c r="BA2" i="10" s="1"/>
  <c r="G44" i="10"/>
  <c r="AT7" i="10" s="1"/>
  <c r="AU7" i="10" s="1"/>
  <c r="G43" i="10"/>
  <c r="AT6" i="10" s="1"/>
  <c r="AU6" i="10" s="1"/>
  <c r="G42" i="10"/>
  <c r="AT5" i="10" s="1"/>
  <c r="AU5" i="10" s="1"/>
  <c r="G41" i="10"/>
  <c r="AT4" i="10" s="1"/>
  <c r="AU4" i="10" s="1"/>
  <c r="G40" i="10"/>
  <c r="AT3" i="10" s="1"/>
  <c r="AU3" i="10" s="1"/>
  <c r="G39" i="10"/>
  <c r="AT2" i="10" s="1"/>
  <c r="AU2" i="10" s="1"/>
  <c r="G38" i="10"/>
  <c r="AN7" i="10" s="1"/>
  <c r="AO7" i="10" s="1"/>
  <c r="G37" i="10"/>
  <c r="AN6" i="10" s="1"/>
  <c r="AO6" i="10" s="1"/>
  <c r="G36" i="10"/>
  <c r="AN5" i="10" s="1"/>
  <c r="AO5" i="10" s="1"/>
  <c r="G35" i="10"/>
  <c r="AN4" i="10" s="1"/>
  <c r="AO4" i="10" s="1"/>
  <c r="G34" i="10"/>
  <c r="AN3" i="10" s="1"/>
  <c r="AO3" i="10" s="1"/>
  <c r="G33" i="10"/>
  <c r="AN2" i="10" s="1"/>
  <c r="AO2" i="10" s="1"/>
  <c r="G32" i="10"/>
  <c r="AH7" i="10" s="1"/>
  <c r="AI7" i="10" s="1"/>
  <c r="G31" i="10"/>
  <c r="AH6" i="10" s="1"/>
  <c r="AI6" i="10" s="1"/>
  <c r="G30" i="10"/>
  <c r="AH5" i="10" s="1"/>
  <c r="AI5" i="10" s="1"/>
  <c r="G29" i="10"/>
  <c r="AH4" i="10" s="1"/>
  <c r="AI4" i="10" s="1"/>
  <c r="G28" i="10"/>
  <c r="AH3" i="10" s="1"/>
  <c r="AI3" i="10" s="1"/>
  <c r="G27" i="10"/>
  <c r="AH2" i="10" s="1"/>
  <c r="AI2" i="10" s="1"/>
  <c r="G26" i="10"/>
  <c r="AB7" i="10" s="1"/>
  <c r="AC7" i="10" s="1"/>
  <c r="G25" i="10"/>
  <c r="AB6" i="10" s="1"/>
  <c r="AC6" i="10" s="1"/>
  <c r="G24" i="10"/>
  <c r="AB5" i="10" s="1"/>
  <c r="AC5" i="10" s="1"/>
  <c r="G23" i="10"/>
  <c r="AB4" i="10" s="1"/>
  <c r="AC4" i="10" s="1"/>
  <c r="G22" i="10"/>
  <c r="AB3" i="10" s="1"/>
  <c r="AC3" i="10" s="1"/>
  <c r="G21" i="10"/>
  <c r="AB2" i="10" s="1"/>
  <c r="AC2" i="10" s="1"/>
  <c r="G20" i="10"/>
  <c r="V7" i="10" s="1"/>
  <c r="W7" i="10" s="1"/>
  <c r="G19" i="10"/>
  <c r="V6" i="10" s="1"/>
  <c r="W6" i="10" s="1"/>
  <c r="G18" i="10"/>
  <c r="V5" i="10" s="1"/>
  <c r="W5" i="10" s="1"/>
  <c r="G17" i="10"/>
  <c r="V4" i="10" s="1"/>
  <c r="W4" i="10" s="1"/>
  <c r="G16" i="10"/>
  <c r="V3" i="10" s="1"/>
  <c r="W3" i="10" s="1"/>
  <c r="G15" i="10"/>
  <c r="V2" i="10" s="1"/>
  <c r="W2" i="10" s="1"/>
  <c r="G14" i="10"/>
  <c r="P7" i="10" s="1"/>
  <c r="Q7" i="10" s="1"/>
  <c r="G13" i="10"/>
  <c r="P6" i="10" s="1"/>
  <c r="Q6" i="10" s="1"/>
  <c r="G12" i="10"/>
  <c r="P5" i="10" s="1"/>
  <c r="Q5" i="10" s="1"/>
  <c r="G11" i="10"/>
  <c r="P4" i="10" s="1"/>
  <c r="Q4" i="10" s="1"/>
  <c r="G10" i="10"/>
  <c r="P3" i="10" s="1"/>
  <c r="Q3" i="10" s="1"/>
  <c r="G9" i="10"/>
  <c r="P2" i="10" s="1"/>
  <c r="Q2" i="10" s="1"/>
  <c r="G8" i="10"/>
  <c r="K7" i="10" s="1"/>
  <c r="L7" i="10" s="1"/>
  <c r="AY7" i="10"/>
  <c r="AX7" i="10"/>
  <c r="AS7" i="10"/>
  <c r="AR7" i="10"/>
  <c r="AM7" i="10"/>
  <c r="AL7" i="10"/>
  <c r="AG7" i="10"/>
  <c r="AF7" i="10"/>
  <c r="AA7" i="10"/>
  <c r="Z7" i="10"/>
  <c r="U7" i="10"/>
  <c r="T7" i="10"/>
  <c r="O7" i="10"/>
  <c r="N7" i="10"/>
  <c r="J7" i="10"/>
  <c r="I7" i="10"/>
  <c r="G7" i="10"/>
  <c r="K6" i="10" s="1"/>
  <c r="L6" i="10" s="1"/>
  <c r="AY6" i="10"/>
  <c r="AX6" i="10"/>
  <c r="AS6" i="10"/>
  <c r="AR6" i="10"/>
  <c r="AM6" i="10"/>
  <c r="AL6" i="10"/>
  <c r="AG6" i="10"/>
  <c r="AF6" i="10"/>
  <c r="AA6" i="10"/>
  <c r="Z6" i="10"/>
  <c r="U6" i="10"/>
  <c r="T6" i="10"/>
  <c r="O6" i="10"/>
  <c r="N6" i="10"/>
  <c r="J6" i="10"/>
  <c r="I6" i="10"/>
  <c r="G6" i="10"/>
  <c r="K5" i="10" s="1"/>
  <c r="L5" i="10" s="1"/>
  <c r="AY5" i="10"/>
  <c r="AX5" i="10"/>
  <c r="AS5" i="10"/>
  <c r="AR5" i="10"/>
  <c r="AM5" i="10"/>
  <c r="AL5" i="10"/>
  <c r="AG5" i="10"/>
  <c r="AF5" i="10"/>
  <c r="AA5" i="10"/>
  <c r="Z5" i="10"/>
  <c r="U5" i="10"/>
  <c r="T5" i="10"/>
  <c r="O5" i="10"/>
  <c r="N5" i="10"/>
  <c r="J5" i="10"/>
  <c r="I5" i="10"/>
  <c r="G5" i="10"/>
  <c r="K4" i="10" s="1"/>
  <c r="L4" i="10" s="1"/>
  <c r="AY4" i="10"/>
  <c r="AX4" i="10"/>
  <c r="AS4" i="10"/>
  <c r="AR4" i="10"/>
  <c r="AM4" i="10"/>
  <c r="AL4" i="10"/>
  <c r="AG4" i="10"/>
  <c r="AF4" i="10"/>
  <c r="AA4" i="10"/>
  <c r="Z4" i="10"/>
  <c r="U4" i="10"/>
  <c r="T4" i="10"/>
  <c r="O4" i="10"/>
  <c r="N4" i="10"/>
  <c r="J4" i="10"/>
  <c r="I4" i="10"/>
  <c r="G4" i="10"/>
  <c r="K3" i="10" s="1"/>
  <c r="L3" i="10" s="1"/>
  <c r="AY3" i="10"/>
  <c r="AX3" i="10"/>
  <c r="AS3" i="10"/>
  <c r="AR3" i="10"/>
  <c r="AM3" i="10"/>
  <c r="AL3" i="10"/>
  <c r="AG3" i="10"/>
  <c r="AF3" i="10"/>
  <c r="AA3" i="10"/>
  <c r="Z3" i="10"/>
  <c r="U3" i="10"/>
  <c r="T3" i="10"/>
  <c r="O3" i="10"/>
  <c r="N3" i="10"/>
  <c r="J3" i="10"/>
  <c r="I3" i="10"/>
  <c r="G3" i="10"/>
  <c r="K2" i="10" s="1"/>
  <c r="L2" i="10" s="1"/>
  <c r="AY2" i="10"/>
  <c r="AX2" i="10"/>
  <c r="AS2" i="10"/>
  <c r="AR2" i="10"/>
  <c r="AM2" i="10"/>
  <c r="AL2" i="10"/>
  <c r="AG2" i="10"/>
  <c r="AF2" i="10"/>
  <c r="AA2" i="10"/>
  <c r="Z2" i="10"/>
  <c r="U2" i="10"/>
  <c r="T2" i="10"/>
  <c r="O2" i="10"/>
  <c r="N2" i="10"/>
  <c r="J2" i="10"/>
  <c r="I2" i="10"/>
  <c r="G50" i="9"/>
  <c r="AZ7" i="9" s="1"/>
  <c r="BA7" i="9" s="1"/>
  <c r="G49" i="9"/>
  <c r="AZ6" i="9" s="1"/>
  <c r="BA6" i="9" s="1"/>
  <c r="G48" i="9"/>
  <c r="AZ5" i="9" s="1"/>
  <c r="BA5" i="9" s="1"/>
  <c r="G47" i="9"/>
  <c r="AZ4" i="9" s="1"/>
  <c r="BA4" i="9" s="1"/>
  <c r="G46" i="9"/>
  <c r="AZ3" i="9" s="1"/>
  <c r="BA3" i="9" s="1"/>
  <c r="G45" i="9"/>
  <c r="AZ2" i="9" s="1"/>
  <c r="BA2" i="9" s="1"/>
  <c r="G44" i="9"/>
  <c r="AT7" i="9" s="1"/>
  <c r="AU7" i="9" s="1"/>
  <c r="G43" i="9"/>
  <c r="AT6" i="9" s="1"/>
  <c r="AU6" i="9" s="1"/>
  <c r="G42" i="9"/>
  <c r="AT5" i="9" s="1"/>
  <c r="AU5" i="9" s="1"/>
  <c r="G41" i="9"/>
  <c r="AT4" i="9" s="1"/>
  <c r="AU4" i="9" s="1"/>
  <c r="G40" i="9"/>
  <c r="AT3" i="9" s="1"/>
  <c r="AU3" i="9" s="1"/>
  <c r="G39" i="9"/>
  <c r="AT2" i="9" s="1"/>
  <c r="AU2" i="9" s="1"/>
  <c r="G38" i="9"/>
  <c r="AN7" i="9" s="1"/>
  <c r="AO7" i="9" s="1"/>
  <c r="G37" i="9"/>
  <c r="AN6" i="9" s="1"/>
  <c r="AO6" i="9" s="1"/>
  <c r="G36" i="9"/>
  <c r="AN5" i="9" s="1"/>
  <c r="AO5" i="9" s="1"/>
  <c r="G35" i="9"/>
  <c r="AN4" i="9" s="1"/>
  <c r="AO4" i="9" s="1"/>
  <c r="G34" i="9"/>
  <c r="AN3" i="9" s="1"/>
  <c r="AO3" i="9" s="1"/>
  <c r="G33" i="9"/>
  <c r="AN2" i="9" s="1"/>
  <c r="AO2" i="9" s="1"/>
  <c r="G32" i="9"/>
  <c r="AH7" i="9" s="1"/>
  <c r="AI7" i="9" s="1"/>
  <c r="G31" i="9"/>
  <c r="AH6" i="9" s="1"/>
  <c r="AI6" i="9" s="1"/>
  <c r="G30" i="9"/>
  <c r="AH5" i="9" s="1"/>
  <c r="AI5" i="9" s="1"/>
  <c r="G29" i="9"/>
  <c r="AH4" i="9" s="1"/>
  <c r="AI4" i="9" s="1"/>
  <c r="G28" i="9"/>
  <c r="AH3" i="9" s="1"/>
  <c r="AI3" i="9" s="1"/>
  <c r="G27" i="9"/>
  <c r="AH2" i="9" s="1"/>
  <c r="AI2" i="9" s="1"/>
  <c r="G26" i="9"/>
  <c r="AB7" i="9" s="1"/>
  <c r="AC7" i="9" s="1"/>
  <c r="G25" i="9"/>
  <c r="AB6" i="9" s="1"/>
  <c r="AC6" i="9" s="1"/>
  <c r="G24" i="9"/>
  <c r="AB5" i="9" s="1"/>
  <c r="AC5" i="9" s="1"/>
  <c r="G23" i="9"/>
  <c r="AB4" i="9" s="1"/>
  <c r="AC4" i="9" s="1"/>
  <c r="G22" i="9"/>
  <c r="AB3" i="9" s="1"/>
  <c r="AC3" i="9" s="1"/>
  <c r="G21" i="9"/>
  <c r="AB2" i="9" s="1"/>
  <c r="AC2" i="9" s="1"/>
  <c r="G20" i="9"/>
  <c r="V7" i="9" s="1"/>
  <c r="W7" i="9" s="1"/>
  <c r="G19" i="9"/>
  <c r="V6" i="9" s="1"/>
  <c r="W6" i="9" s="1"/>
  <c r="G18" i="9"/>
  <c r="V5" i="9" s="1"/>
  <c r="W5" i="9" s="1"/>
  <c r="G17" i="9"/>
  <c r="V4" i="9" s="1"/>
  <c r="W4" i="9" s="1"/>
  <c r="G16" i="9"/>
  <c r="V3" i="9" s="1"/>
  <c r="W3" i="9" s="1"/>
  <c r="G15" i="9"/>
  <c r="V2" i="9" s="1"/>
  <c r="W2" i="9" s="1"/>
  <c r="G14" i="9"/>
  <c r="P7" i="9" s="1"/>
  <c r="Q7" i="9" s="1"/>
  <c r="G13" i="9"/>
  <c r="P6" i="9" s="1"/>
  <c r="Q6" i="9" s="1"/>
  <c r="G12" i="9"/>
  <c r="P5" i="9" s="1"/>
  <c r="Q5" i="9" s="1"/>
  <c r="G11" i="9"/>
  <c r="P4" i="9" s="1"/>
  <c r="Q4" i="9" s="1"/>
  <c r="G10" i="9"/>
  <c r="P3" i="9" s="1"/>
  <c r="Q3" i="9" s="1"/>
  <c r="G9" i="9"/>
  <c r="P2" i="9" s="1"/>
  <c r="Q2" i="9" s="1"/>
  <c r="G8" i="9"/>
  <c r="K7" i="9" s="1"/>
  <c r="L7" i="9" s="1"/>
  <c r="AY7" i="9"/>
  <c r="AX7" i="9"/>
  <c r="AS7" i="9"/>
  <c r="AR7" i="9"/>
  <c r="AM7" i="9"/>
  <c r="AL7" i="9"/>
  <c r="AG7" i="9"/>
  <c r="AF7" i="9"/>
  <c r="AA7" i="9"/>
  <c r="Z7" i="9"/>
  <c r="U7" i="9"/>
  <c r="T7" i="9"/>
  <c r="O7" i="9"/>
  <c r="N7" i="9"/>
  <c r="J7" i="9"/>
  <c r="I7" i="9"/>
  <c r="G7" i="9"/>
  <c r="K6" i="9" s="1"/>
  <c r="L6" i="9" s="1"/>
  <c r="AY6" i="9"/>
  <c r="AX6" i="9"/>
  <c r="AS6" i="9"/>
  <c r="AR6" i="9"/>
  <c r="AM6" i="9"/>
  <c r="AL6" i="9"/>
  <c r="AG6" i="9"/>
  <c r="AF6" i="9"/>
  <c r="AA6" i="9"/>
  <c r="Z6" i="9"/>
  <c r="U6" i="9"/>
  <c r="T6" i="9"/>
  <c r="O6" i="9"/>
  <c r="N6" i="9"/>
  <c r="J6" i="9"/>
  <c r="I6" i="9"/>
  <c r="G6" i="9"/>
  <c r="K5" i="9" s="1"/>
  <c r="L5" i="9" s="1"/>
  <c r="AY5" i="9"/>
  <c r="AX5" i="9"/>
  <c r="AS5" i="9"/>
  <c r="AR5" i="9"/>
  <c r="AM5" i="9"/>
  <c r="AL5" i="9"/>
  <c r="AG5" i="9"/>
  <c r="AF5" i="9"/>
  <c r="AA5" i="9"/>
  <c r="Z5" i="9"/>
  <c r="U5" i="9"/>
  <c r="T5" i="9"/>
  <c r="O5" i="9"/>
  <c r="N5" i="9"/>
  <c r="J5" i="9"/>
  <c r="I5" i="9"/>
  <c r="G5" i="9"/>
  <c r="K4" i="9" s="1"/>
  <c r="L4" i="9" s="1"/>
  <c r="AY4" i="9"/>
  <c r="AX4" i="9"/>
  <c r="AS4" i="9"/>
  <c r="AR4" i="9"/>
  <c r="AM4" i="9"/>
  <c r="AL4" i="9"/>
  <c r="AG4" i="9"/>
  <c r="AF4" i="9"/>
  <c r="AA4" i="9"/>
  <c r="Z4" i="9"/>
  <c r="U4" i="9"/>
  <c r="T4" i="9"/>
  <c r="O4" i="9"/>
  <c r="N4" i="9"/>
  <c r="J4" i="9"/>
  <c r="I4" i="9"/>
  <c r="G4" i="9"/>
  <c r="K3" i="9" s="1"/>
  <c r="L3" i="9" s="1"/>
  <c r="AY3" i="9"/>
  <c r="AX3" i="9"/>
  <c r="AS3" i="9"/>
  <c r="AR3" i="9"/>
  <c r="AM3" i="9"/>
  <c r="AL3" i="9"/>
  <c r="AG3" i="9"/>
  <c r="AF3" i="9"/>
  <c r="AA3" i="9"/>
  <c r="Z3" i="9"/>
  <c r="U3" i="9"/>
  <c r="T3" i="9"/>
  <c r="O3" i="9"/>
  <c r="N3" i="9"/>
  <c r="J3" i="9"/>
  <c r="I3" i="9"/>
  <c r="G3" i="9"/>
  <c r="K2" i="9" s="1"/>
  <c r="L2" i="9" s="1"/>
  <c r="AY2" i="9"/>
  <c r="AX2" i="9"/>
  <c r="AS2" i="9"/>
  <c r="AR2" i="9"/>
  <c r="AM2" i="9"/>
  <c r="AL2" i="9"/>
  <c r="AG2" i="9"/>
  <c r="AF2" i="9"/>
  <c r="AA2" i="9"/>
  <c r="Z2" i="9"/>
  <c r="U2" i="9"/>
  <c r="T2" i="9"/>
  <c r="O2" i="9"/>
  <c r="N2" i="9"/>
  <c r="J2" i="9"/>
  <c r="I2" i="9"/>
  <c r="G50" i="8"/>
  <c r="AZ7" i="8" s="1"/>
  <c r="BA7" i="8" s="1"/>
  <c r="G49" i="8"/>
  <c r="AZ6" i="8" s="1"/>
  <c r="BA6" i="8" s="1"/>
  <c r="G48" i="8"/>
  <c r="AZ5" i="8" s="1"/>
  <c r="BA5" i="8" s="1"/>
  <c r="G47" i="8"/>
  <c r="AZ4" i="8" s="1"/>
  <c r="BA4" i="8" s="1"/>
  <c r="G46" i="8"/>
  <c r="AZ3" i="8" s="1"/>
  <c r="BA3" i="8" s="1"/>
  <c r="G45" i="8"/>
  <c r="AZ2" i="8" s="1"/>
  <c r="BA2" i="8" s="1"/>
  <c r="G44" i="8"/>
  <c r="AT7" i="8" s="1"/>
  <c r="AU7" i="8" s="1"/>
  <c r="G43" i="8"/>
  <c r="AT6" i="8" s="1"/>
  <c r="AU6" i="8" s="1"/>
  <c r="G42" i="8"/>
  <c r="AT5" i="8" s="1"/>
  <c r="AU5" i="8" s="1"/>
  <c r="G41" i="8"/>
  <c r="AT4" i="8" s="1"/>
  <c r="AU4" i="8" s="1"/>
  <c r="G40" i="8"/>
  <c r="AT3" i="8" s="1"/>
  <c r="AU3" i="8" s="1"/>
  <c r="G39" i="8"/>
  <c r="AT2" i="8" s="1"/>
  <c r="AU2" i="8" s="1"/>
  <c r="G38" i="8"/>
  <c r="AN7" i="8" s="1"/>
  <c r="AO7" i="8" s="1"/>
  <c r="G37" i="8"/>
  <c r="AN6" i="8" s="1"/>
  <c r="AO6" i="8" s="1"/>
  <c r="G36" i="8"/>
  <c r="AN5" i="8" s="1"/>
  <c r="AO5" i="8" s="1"/>
  <c r="G35" i="8"/>
  <c r="AN4" i="8" s="1"/>
  <c r="AO4" i="8" s="1"/>
  <c r="G34" i="8"/>
  <c r="AN3" i="8" s="1"/>
  <c r="AO3" i="8" s="1"/>
  <c r="G33" i="8"/>
  <c r="AN2" i="8" s="1"/>
  <c r="AO2" i="8" s="1"/>
  <c r="G32" i="8"/>
  <c r="AH7" i="8" s="1"/>
  <c r="AI7" i="8" s="1"/>
  <c r="G31" i="8"/>
  <c r="AH6" i="8" s="1"/>
  <c r="AI6" i="8" s="1"/>
  <c r="G30" i="8"/>
  <c r="AH5" i="8" s="1"/>
  <c r="AI5" i="8" s="1"/>
  <c r="G29" i="8"/>
  <c r="AH4" i="8" s="1"/>
  <c r="AI4" i="8" s="1"/>
  <c r="G28" i="8"/>
  <c r="AH3" i="8" s="1"/>
  <c r="AI3" i="8" s="1"/>
  <c r="G27" i="8"/>
  <c r="AH2" i="8" s="1"/>
  <c r="AI2" i="8" s="1"/>
  <c r="G26" i="8"/>
  <c r="AB7" i="8" s="1"/>
  <c r="AC7" i="8" s="1"/>
  <c r="G25" i="8"/>
  <c r="AB6" i="8" s="1"/>
  <c r="AC6" i="8" s="1"/>
  <c r="G24" i="8"/>
  <c r="AB5" i="8" s="1"/>
  <c r="AC5" i="8" s="1"/>
  <c r="G23" i="8"/>
  <c r="AB4" i="8" s="1"/>
  <c r="AC4" i="8" s="1"/>
  <c r="G22" i="8"/>
  <c r="AB3" i="8" s="1"/>
  <c r="AC3" i="8" s="1"/>
  <c r="G21" i="8"/>
  <c r="AB2" i="8" s="1"/>
  <c r="AC2" i="8" s="1"/>
  <c r="G20" i="8"/>
  <c r="V7" i="8" s="1"/>
  <c r="W7" i="8" s="1"/>
  <c r="G19" i="8"/>
  <c r="V6" i="8" s="1"/>
  <c r="W6" i="8" s="1"/>
  <c r="G18" i="8"/>
  <c r="V5" i="8" s="1"/>
  <c r="W5" i="8" s="1"/>
  <c r="G17" i="8"/>
  <c r="V4" i="8" s="1"/>
  <c r="W4" i="8" s="1"/>
  <c r="G16" i="8"/>
  <c r="V3" i="8" s="1"/>
  <c r="W3" i="8" s="1"/>
  <c r="G15" i="8"/>
  <c r="V2" i="8" s="1"/>
  <c r="W2" i="8" s="1"/>
  <c r="G14" i="8"/>
  <c r="P7" i="8" s="1"/>
  <c r="Q7" i="8" s="1"/>
  <c r="G13" i="8"/>
  <c r="P6" i="8" s="1"/>
  <c r="Q6" i="8" s="1"/>
  <c r="G12" i="8"/>
  <c r="P5" i="8" s="1"/>
  <c r="Q5" i="8" s="1"/>
  <c r="G11" i="8"/>
  <c r="P4" i="8" s="1"/>
  <c r="Q4" i="8" s="1"/>
  <c r="G10" i="8"/>
  <c r="P3" i="8" s="1"/>
  <c r="Q3" i="8" s="1"/>
  <c r="G9" i="8"/>
  <c r="P2" i="8" s="1"/>
  <c r="Q2" i="8" s="1"/>
  <c r="G8" i="8"/>
  <c r="K7" i="8" s="1"/>
  <c r="L7" i="8" s="1"/>
  <c r="AY7" i="8"/>
  <c r="AX7" i="8"/>
  <c r="AS7" i="8"/>
  <c r="AR7" i="8"/>
  <c r="AM7" i="8"/>
  <c r="AL7" i="8"/>
  <c r="AG7" i="8"/>
  <c r="AF7" i="8"/>
  <c r="AA7" i="8"/>
  <c r="Z7" i="8"/>
  <c r="U7" i="8"/>
  <c r="T7" i="8"/>
  <c r="O7" i="8"/>
  <c r="N7" i="8"/>
  <c r="J7" i="8"/>
  <c r="I7" i="8"/>
  <c r="G7" i="8"/>
  <c r="K6" i="8" s="1"/>
  <c r="L6" i="8" s="1"/>
  <c r="AY6" i="8"/>
  <c r="AX6" i="8"/>
  <c r="AS6" i="8"/>
  <c r="AR6" i="8"/>
  <c r="AM6" i="8"/>
  <c r="AL6" i="8"/>
  <c r="AG6" i="8"/>
  <c r="AF6" i="8"/>
  <c r="AA6" i="8"/>
  <c r="Z6" i="8"/>
  <c r="U6" i="8"/>
  <c r="T6" i="8"/>
  <c r="O6" i="8"/>
  <c r="N6" i="8"/>
  <c r="J6" i="8"/>
  <c r="I6" i="8"/>
  <c r="G6" i="8"/>
  <c r="K5" i="8" s="1"/>
  <c r="L5" i="8" s="1"/>
  <c r="AY5" i="8"/>
  <c r="AX5" i="8"/>
  <c r="AS5" i="8"/>
  <c r="AR5" i="8"/>
  <c r="AM5" i="8"/>
  <c r="AL5" i="8"/>
  <c r="AG5" i="8"/>
  <c r="AF5" i="8"/>
  <c r="AA5" i="8"/>
  <c r="Z5" i="8"/>
  <c r="U5" i="8"/>
  <c r="T5" i="8"/>
  <c r="O5" i="8"/>
  <c r="N5" i="8"/>
  <c r="J5" i="8"/>
  <c r="I5" i="8"/>
  <c r="G5" i="8"/>
  <c r="K4" i="8" s="1"/>
  <c r="L4" i="8" s="1"/>
  <c r="AY4" i="8"/>
  <c r="AX4" i="8"/>
  <c r="AS4" i="8"/>
  <c r="AR4" i="8"/>
  <c r="AM4" i="8"/>
  <c r="AL4" i="8"/>
  <c r="AG4" i="8"/>
  <c r="AF4" i="8"/>
  <c r="AA4" i="8"/>
  <c r="Z4" i="8"/>
  <c r="U4" i="8"/>
  <c r="T4" i="8"/>
  <c r="O4" i="8"/>
  <c r="N4" i="8"/>
  <c r="J4" i="8"/>
  <c r="I4" i="8"/>
  <c r="G4" i="8"/>
  <c r="K3" i="8" s="1"/>
  <c r="L3" i="8" s="1"/>
  <c r="AY3" i="8"/>
  <c r="AX3" i="8"/>
  <c r="AS3" i="8"/>
  <c r="AR3" i="8"/>
  <c r="AM3" i="8"/>
  <c r="AL3" i="8"/>
  <c r="AG3" i="8"/>
  <c r="AF3" i="8"/>
  <c r="AA3" i="8"/>
  <c r="Z3" i="8"/>
  <c r="U3" i="8"/>
  <c r="T3" i="8"/>
  <c r="O3" i="8"/>
  <c r="N3" i="8"/>
  <c r="J3" i="8"/>
  <c r="I3" i="8"/>
  <c r="G3" i="8"/>
  <c r="K2" i="8" s="1"/>
  <c r="L2" i="8" s="1"/>
  <c r="AY2" i="8"/>
  <c r="AX2" i="8"/>
  <c r="AS2" i="8"/>
  <c r="AR2" i="8"/>
  <c r="AM2" i="8"/>
  <c r="AL2" i="8"/>
  <c r="AG2" i="8"/>
  <c r="AF2" i="8"/>
  <c r="AA2" i="8"/>
  <c r="Z2" i="8"/>
  <c r="U2" i="8"/>
  <c r="T2" i="8"/>
  <c r="O2" i="8"/>
  <c r="N2" i="8"/>
  <c r="J2" i="8"/>
  <c r="I2" i="8"/>
  <c r="AF13" i="7" a="1"/>
  <c r="AF13" i="7" s="1"/>
  <c r="G50" i="5"/>
  <c r="AZ7" i="5" s="1"/>
  <c r="BA7" i="5" s="1"/>
  <c r="G49" i="5"/>
  <c r="AZ6" i="5" s="1"/>
  <c r="BA6" i="5" s="1"/>
  <c r="G48" i="5"/>
  <c r="AZ5" i="5" s="1"/>
  <c r="BA5" i="5" s="1"/>
  <c r="G47" i="5"/>
  <c r="AZ4" i="5" s="1"/>
  <c r="BA4" i="5" s="1"/>
  <c r="G46" i="5"/>
  <c r="AZ3" i="5" s="1"/>
  <c r="BA3" i="5" s="1"/>
  <c r="G45" i="5"/>
  <c r="AZ2" i="5" s="1"/>
  <c r="BA2" i="5" s="1"/>
  <c r="G44" i="5"/>
  <c r="AT7" i="5" s="1"/>
  <c r="AU7" i="5" s="1"/>
  <c r="G43" i="5"/>
  <c r="AT6" i="5" s="1"/>
  <c r="AU6" i="5" s="1"/>
  <c r="G42" i="5"/>
  <c r="AT5" i="5" s="1"/>
  <c r="AU5" i="5" s="1"/>
  <c r="G41" i="5"/>
  <c r="AT4" i="5" s="1"/>
  <c r="AU4" i="5" s="1"/>
  <c r="G40" i="5"/>
  <c r="AT3" i="5" s="1"/>
  <c r="AU3" i="5" s="1"/>
  <c r="G39" i="5"/>
  <c r="AT2" i="5" s="1"/>
  <c r="AU2" i="5" s="1"/>
  <c r="G38" i="5"/>
  <c r="AN7" i="5" s="1"/>
  <c r="AO7" i="5" s="1"/>
  <c r="G37" i="5"/>
  <c r="AN6" i="5" s="1"/>
  <c r="AO6" i="5" s="1"/>
  <c r="G36" i="5"/>
  <c r="AN5" i="5" s="1"/>
  <c r="AO5" i="5" s="1"/>
  <c r="G35" i="5"/>
  <c r="AN4" i="5" s="1"/>
  <c r="AO4" i="5" s="1"/>
  <c r="G34" i="5"/>
  <c r="AN3" i="5" s="1"/>
  <c r="AO3" i="5" s="1"/>
  <c r="G33" i="5"/>
  <c r="AN2" i="5" s="1"/>
  <c r="AO2" i="5" s="1"/>
  <c r="G32" i="5"/>
  <c r="AH7" i="5" s="1"/>
  <c r="AI7" i="5" s="1"/>
  <c r="G31" i="5"/>
  <c r="AH6" i="5" s="1"/>
  <c r="AI6" i="5" s="1"/>
  <c r="G30" i="5"/>
  <c r="AH5" i="5" s="1"/>
  <c r="AI5" i="5" s="1"/>
  <c r="G29" i="5"/>
  <c r="AH4" i="5" s="1"/>
  <c r="AI4" i="5" s="1"/>
  <c r="G28" i="5"/>
  <c r="AH3" i="5" s="1"/>
  <c r="AI3" i="5" s="1"/>
  <c r="G27" i="5"/>
  <c r="AH2" i="5" s="1"/>
  <c r="AI2" i="5" s="1"/>
  <c r="G26" i="5"/>
  <c r="AB7" i="5" s="1"/>
  <c r="AC7" i="5" s="1"/>
  <c r="G25" i="5"/>
  <c r="AB6" i="5" s="1"/>
  <c r="AC6" i="5" s="1"/>
  <c r="G24" i="5"/>
  <c r="AB5" i="5" s="1"/>
  <c r="AC5" i="5" s="1"/>
  <c r="G23" i="5"/>
  <c r="AB4" i="5" s="1"/>
  <c r="AC4" i="5" s="1"/>
  <c r="G22" i="5"/>
  <c r="AB3" i="5" s="1"/>
  <c r="AC3" i="5" s="1"/>
  <c r="G21" i="5"/>
  <c r="AB2" i="5" s="1"/>
  <c r="AC2" i="5" s="1"/>
  <c r="G20" i="5"/>
  <c r="V7" i="5" s="1"/>
  <c r="W7" i="5" s="1"/>
  <c r="G19" i="5"/>
  <c r="V6" i="5" s="1"/>
  <c r="W6" i="5" s="1"/>
  <c r="G18" i="5"/>
  <c r="V5" i="5" s="1"/>
  <c r="W5" i="5" s="1"/>
  <c r="G17" i="5"/>
  <c r="V4" i="5" s="1"/>
  <c r="W4" i="5" s="1"/>
  <c r="G16" i="5"/>
  <c r="V3" i="5" s="1"/>
  <c r="W3" i="5" s="1"/>
  <c r="G15" i="5"/>
  <c r="V2" i="5" s="1"/>
  <c r="W2" i="5" s="1"/>
  <c r="G14" i="5"/>
  <c r="P7" i="5" s="1"/>
  <c r="Q7" i="5" s="1"/>
  <c r="G13" i="5"/>
  <c r="P6" i="5" s="1"/>
  <c r="Q6" i="5" s="1"/>
  <c r="G12" i="5"/>
  <c r="P5" i="5" s="1"/>
  <c r="Q5" i="5" s="1"/>
  <c r="G11" i="5"/>
  <c r="P4" i="5" s="1"/>
  <c r="Q4" i="5" s="1"/>
  <c r="G10" i="5"/>
  <c r="P3" i="5" s="1"/>
  <c r="Q3" i="5" s="1"/>
  <c r="G9" i="5"/>
  <c r="P2" i="5" s="1"/>
  <c r="Q2" i="5" s="1"/>
  <c r="G8" i="5"/>
  <c r="K7" i="5" s="1"/>
  <c r="L7" i="5" s="1"/>
  <c r="AY7" i="5"/>
  <c r="AX7" i="5"/>
  <c r="AS7" i="5"/>
  <c r="AR7" i="5"/>
  <c r="AM7" i="5"/>
  <c r="AL7" i="5"/>
  <c r="AG7" i="5"/>
  <c r="AF7" i="5"/>
  <c r="AA7" i="5"/>
  <c r="Z7" i="5"/>
  <c r="U7" i="5"/>
  <c r="T7" i="5"/>
  <c r="O7" i="5"/>
  <c r="N7" i="5"/>
  <c r="J7" i="5"/>
  <c r="I7" i="5"/>
  <c r="G7" i="5"/>
  <c r="K6" i="5" s="1"/>
  <c r="L6" i="5" s="1"/>
  <c r="AY6" i="5"/>
  <c r="AX6" i="5"/>
  <c r="AS6" i="5"/>
  <c r="AR6" i="5"/>
  <c r="AM6" i="5"/>
  <c r="AL6" i="5"/>
  <c r="AG6" i="5"/>
  <c r="AF6" i="5"/>
  <c r="AA6" i="5"/>
  <c r="Z6" i="5"/>
  <c r="U6" i="5"/>
  <c r="T6" i="5"/>
  <c r="O6" i="5"/>
  <c r="N6" i="5"/>
  <c r="J6" i="5"/>
  <c r="I6" i="5"/>
  <c r="G6" i="5"/>
  <c r="K5" i="5" s="1"/>
  <c r="L5" i="5" s="1"/>
  <c r="AY5" i="5"/>
  <c r="AX5" i="5"/>
  <c r="AS5" i="5"/>
  <c r="AR5" i="5"/>
  <c r="AM5" i="5"/>
  <c r="AL5" i="5"/>
  <c r="AG5" i="5"/>
  <c r="AF5" i="5"/>
  <c r="AA5" i="5"/>
  <c r="Z5" i="5"/>
  <c r="U5" i="5"/>
  <c r="T5" i="5"/>
  <c r="O5" i="5"/>
  <c r="N5" i="5"/>
  <c r="J5" i="5"/>
  <c r="I5" i="5"/>
  <c r="G5" i="5"/>
  <c r="K4" i="5" s="1"/>
  <c r="L4" i="5" s="1"/>
  <c r="AY4" i="5"/>
  <c r="AX4" i="5"/>
  <c r="AS4" i="5"/>
  <c r="AR4" i="5"/>
  <c r="AM4" i="5"/>
  <c r="AL4" i="5"/>
  <c r="AG4" i="5"/>
  <c r="AF4" i="5"/>
  <c r="AA4" i="5"/>
  <c r="Z4" i="5"/>
  <c r="U4" i="5"/>
  <c r="T4" i="5"/>
  <c r="O4" i="5"/>
  <c r="N4" i="5"/>
  <c r="J4" i="5"/>
  <c r="I4" i="5"/>
  <c r="G4" i="5"/>
  <c r="K3" i="5" s="1"/>
  <c r="L3" i="5" s="1"/>
  <c r="AY3" i="5"/>
  <c r="AX3" i="5"/>
  <c r="AS3" i="5"/>
  <c r="AR3" i="5"/>
  <c r="AM3" i="5"/>
  <c r="AL3" i="5"/>
  <c r="AG3" i="5"/>
  <c r="AF3" i="5"/>
  <c r="AA3" i="5"/>
  <c r="Z3" i="5"/>
  <c r="U3" i="5"/>
  <c r="T3" i="5"/>
  <c r="O3" i="5"/>
  <c r="N3" i="5"/>
  <c r="J3" i="5"/>
  <c r="I3" i="5"/>
  <c r="G3" i="5"/>
  <c r="K2" i="5" s="1"/>
  <c r="L2" i="5" s="1"/>
  <c r="AY2" i="5"/>
  <c r="AX2" i="5"/>
  <c r="AS2" i="5"/>
  <c r="AR2" i="5"/>
  <c r="AM2" i="5"/>
  <c r="AL2" i="5"/>
  <c r="AG2" i="5"/>
  <c r="AF2" i="5"/>
  <c r="AA2" i="5"/>
  <c r="Z2" i="5"/>
  <c r="U2" i="5"/>
  <c r="T2" i="5"/>
  <c r="O2" i="5"/>
  <c r="N2" i="5"/>
  <c r="J2" i="5"/>
  <c r="I2" i="5"/>
  <c r="G50" i="4"/>
  <c r="AZ7" i="4" s="1"/>
  <c r="BA7" i="4" s="1"/>
  <c r="G49" i="4"/>
  <c r="AZ6" i="4" s="1"/>
  <c r="BA6" i="4" s="1"/>
  <c r="G48" i="4"/>
  <c r="AZ5" i="4" s="1"/>
  <c r="BA5" i="4" s="1"/>
  <c r="G47" i="4"/>
  <c r="AZ4" i="4" s="1"/>
  <c r="BA4" i="4" s="1"/>
  <c r="G46" i="4"/>
  <c r="AZ3" i="4" s="1"/>
  <c r="BA3" i="4" s="1"/>
  <c r="G45" i="4"/>
  <c r="AZ2" i="4" s="1"/>
  <c r="BA2" i="4" s="1"/>
  <c r="G44" i="4"/>
  <c r="AT7" i="4" s="1"/>
  <c r="AU7" i="4" s="1"/>
  <c r="G43" i="4"/>
  <c r="AT6" i="4" s="1"/>
  <c r="AU6" i="4" s="1"/>
  <c r="G42" i="4"/>
  <c r="AT5" i="4" s="1"/>
  <c r="AU5" i="4" s="1"/>
  <c r="G41" i="4"/>
  <c r="AT4" i="4" s="1"/>
  <c r="AU4" i="4" s="1"/>
  <c r="G40" i="4"/>
  <c r="AT3" i="4" s="1"/>
  <c r="AU3" i="4" s="1"/>
  <c r="G39" i="4"/>
  <c r="AT2" i="4" s="1"/>
  <c r="AU2" i="4" s="1"/>
  <c r="G38" i="4"/>
  <c r="AN7" i="4" s="1"/>
  <c r="AO7" i="4" s="1"/>
  <c r="G37" i="4"/>
  <c r="AN6" i="4" s="1"/>
  <c r="AO6" i="4" s="1"/>
  <c r="G36" i="4"/>
  <c r="AN5" i="4" s="1"/>
  <c r="AO5" i="4" s="1"/>
  <c r="G35" i="4"/>
  <c r="AN4" i="4" s="1"/>
  <c r="AO4" i="4" s="1"/>
  <c r="G34" i="4"/>
  <c r="AN3" i="4" s="1"/>
  <c r="AO3" i="4" s="1"/>
  <c r="G33" i="4"/>
  <c r="AN2" i="4" s="1"/>
  <c r="AO2" i="4" s="1"/>
  <c r="G32" i="4"/>
  <c r="AH7" i="4" s="1"/>
  <c r="AI7" i="4" s="1"/>
  <c r="G31" i="4"/>
  <c r="AH6" i="4" s="1"/>
  <c r="AI6" i="4" s="1"/>
  <c r="G30" i="4"/>
  <c r="AH5" i="4" s="1"/>
  <c r="AI5" i="4" s="1"/>
  <c r="G29" i="4"/>
  <c r="AH4" i="4" s="1"/>
  <c r="AI4" i="4" s="1"/>
  <c r="G28" i="4"/>
  <c r="AH3" i="4" s="1"/>
  <c r="AI3" i="4" s="1"/>
  <c r="G27" i="4"/>
  <c r="AH2" i="4" s="1"/>
  <c r="AI2" i="4" s="1"/>
  <c r="G26" i="4"/>
  <c r="AB7" i="4" s="1"/>
  <c r="AC7" i="4" s="1"/>
  <c r="G25" i="4"/>
  <c r="AB6" i="4" s="1"/>
  <c r="AC6" i="4" s="1"/>
  <c r="G24" i="4"/>
  <c r="AB5" i="4" s="1"/>
  <c r="AC5" i="4" s="1"/>
  <c r="G23" i="4"/>
  <c r="AB4" i="4" s="1"/>
  <c r="AC4" i="4" s="1"/>
  <c r="G22" i="4"/>
  <c r="AB3" i="4" s="1"/>
  <c r="AC3" i="4" s="1"/>
  <c r="G21" i="4"/>
  <c r="AB2" i="4" s="1"/>
  <c r="AC2" i="4" s="1"/>
  <c r="G20" i="4"/>
  <c r="V7" i="4" s="1"/>
  <c r="W7" i="4" s="1"/>
  <c r="G19" i="4"/>
  <c r="V6" i="4" s="1"/>
  <c r="W6" i="4" s="1"/>
  <c r="G18" i="4"/>
  <c r="V5" i="4" s="1"/>
  <c r="W5" i="4" s="1"/>
  <c r="G17" i="4"/>
  <c r="V4" i="4" s="1"/>
  <c r="W4" i="4" s="1"/>
  <c r="G16" i="4"/>
  <c r="V3" i="4" s="1"/>
  <c r="W3" i="4" s="1"/>
  <c r="G15" i="4"/>
  <c r="V2" i="4" s="1"/>
  <c r="W2" i="4" s="1"/>
  <c r="G14" i="4"/>
  <c r="P7" i="4" s="1"/>
  <c r="Q7" i="4" s="1"/>
  <c r="G13" i="4"/>
  <c r="P6" i="4" s="1"/>
  <c r="Q6" i="4" s="1"/>
  <c r="G12" i="4"/>
  <c r="P5" i="4" s="1"/>
  <c r="Q5" i="4" s="1"/>
  <c r="G11" i="4"/>
  <c r="P4" i="4" s="1"/>
  <c r="Q4" i="4" s="1"/>
  <c r="G10" i="4"/>
  <c r="P3" i="4" s="1"/>
  <c r="Q3" i="4" s="1"/>
  <c r="G9" i="4"/>
  <c r="P2" i="4" s="1"/>
  <c r="Q2" i="4" s="1"/>
  <c r="G8" i="4"/>
  <c r="K7" i="4" s="1"/>
  <c r="L7" i="4" s="1"/>
  <c r="AY7" i="4"/>
  <c r="AX7" i="4"/>
  <c r="AS7" i="4"/>
  <c r="AR7" i="4"/>
  <c r="AM7" i="4"/>
  <c r="AL7" i="4"/>
  <c r="AG7" i="4"/>
  <c r="AF7" i="4"/>
  <c r="AA7" i="4"/>
  <c r="Z7" i="4"/>
  <c r="U7" i="4"/>
  <c r="T7" i="4"/>
  <c r="O7" i="4"/>
  <c r="N7" i="4"/>
  <c r="J7" i="4"/>
  <c r="I7" i="4"/>
  <c r="G7" i="4"/>
  <c r="K6" i="4" s="1"/>
  <c r="L6" i="4" s="1"/>
  <c r="AY6" i="4"/>
  <c r="AX6" i="4"/>
  <c r="AS6" i="4"/>
  <c r="AR6" i="4"/>
  <c r="AM6" i="4"/>
  <c r="AL6" i="4"/>
  <c r="AG6" i="4"/>
  <c r="AF6" i="4"/>
  <c r="AA6" i="4"/>
  <c r="Z6" i="4"/>
  <c r="U6" i="4"/>
  <c r="T6" i="4"/>
  <c r="O6" i="4"/>
  <c r="N6" i="4"/>
  <c r="J6" i="4"/>
  <c r="I6" i="4"/>
  <c r="G6" i="4"/>
  <c r="K5" i="4" s="1"/>
  <c r="L5" i="4" s="1"/>
  <c r="AY5" i="4"/>
  <c r="AX5" i="4"/>
  <c r="AS5" i="4"/>
  <c r="AR5" i="4"/>
  <c r="AM5" i="4"/>
  <c r="AL5" i="4"/>
  <c r="AG5" i="4"/>
  <c r="AF5" i="4"/>
  <c r="AA5" i="4"/>
  <c r="Z5" i="4"/>
  <c r="U5" i="4"/>
  <c r="T5" i="4"/>
  <c r="O5" i="4"/>
  <c r="N5" i="4"/>
  <c r="J5" i="4"/>
  <c r="I5" i="4"/>
  <c r="G5" i="4"/>
  <c r="K4" i="4" s="1"/>
  <c r="L4" i="4" s="1"/>
  <c r="AY4" i="4"/>
  <c r="AX4" i="4"/>
  <c r="AS4" i="4"/>
  <c r="AR4" i="4"/>
  <c r="AM4" i="4"/>
  <c r="AL4" i="4"/>
  <c r="AG4" i="4"/>
  <c r="AF4" i="4"/>
  <c r="AA4" i="4"/>
  <c r="Z4" i="4"/>
  <c r="U4" i="4"/>
  <c r="T4" i="4"/>
  <c r="O4" i="4"/>
  <c r="N4" i="4"/>
  <c r="J4" i="4"/>
  <c r="I4" i="4"/>
  <c r="G4" i="4"/>
  <c r="K3" i="4" s="1"/>
  <c r="L3" i="4" s="1"/>
  <c r="AY3" i="4"/>
  <c r="AX3" i="4"/>
  <c r="AS3" i="4"/>
  <c r="AR3" i="4"/>
  <c r="AM3" i="4"/>
  <c r="AL3" i="4"/>
  <c r="AG3" i="4"/>
  <c r="AF3" i="4"/>
  <c r="AA3" i="4"/>
  <c r="Z3" i="4"/>
  <c r="U3" i="4"/>
  <c r="T3" i="4"/>
  <c r="O3" i="4"/>
  <c r="N3" i="4"/>
  <c r="J3" i="4"/>
  <c r="I3" i="4"/>
  <c r="G3" i="4"/>
  <c r="K2" i="4" s="1"/>
  <c r="L2" i="4" s="1"/>
  <c r="AY2" i="4"/>
  <c r="AX2" i="4"/>
  <c r="AS2" i="4"/>
  <c r="AR2" i="4"/>
  <c r="AM2" i="4"/>
  <c r="AL2" i="4"/>
  <c r="AG2" i="4"/>
  <c r="AF2" i="4"/>
  <c r="AA2" i="4"/>
  <c r="Z2" i="4"/>
  <c r="U2" i="4"/>
  <c r="T2" i="4"/>
  <c r="O2" i="4"/>
  <c r="N2" i="4"/>
  <c r="J2" i="4"/>
  <c r="I2" i="4"/>
  <c r="G50" i="3"/>
  <c r="AZ7" i="3" s="1"/>
  <c r="BA7" i="3" s="1"/>
  <c r="G49" i="3"/>
  <c r="AZ6" i="3" s="1"/>
  <c r="BA6" i="3" s="1"/>
  <c r="G48" i="3"/>
  <c r="AZ5" i="3" s="1"/>
  <c r="BA5" i="3" s="1"/>
  <c r="G47" i="3"/>
  <c r="AZ4" i="3" s="1"/>
  <c r="BA4" i="3" s="1"/>
  <c r="G46" i="3"/>
  <c r="AZ3" i="3" s="1"/>
  <c r="BA3" i="3" s="1"/>
  <c r="G45" i="3"/>
  <c r="AZ2" i="3" s="1"/>
  <c r="BA2" i="3" s="1"/>
  <c r="G44" i="3"/>
  <c r="AT7" i="3" s="1"/>
  <c r="AU7" i="3" s="1"/>
  <c r="G43" i="3"/>
  <c r="AT6" i="3" s="1"/>
  <c r="AU6" i="3" s="1"/>
  <c r="G42" i="3"/>
  <c r="AT5" i="3" s="1"/>
  <c r="AU5" i="3" s="1"/>
  <c r="G41" i="3"/>
  <c r="AT4" i="3" s="1"/>
  <c r="AU4" i="3" s="1"/>
  <c r="G40" i="3"/>
  <c r="AT3" i="3" s="1"/>
  <c r="AU3" i="3" s="1"/>
  <c r="G39" i="3"/>
  <c r="AT2" i="3" s="1"/>
  <c r="AU2" i="3" s="1"/>
  <c r="G38" i="3"/>
  <c r="AN7" i="3" s="1"/>
  <c r="AO7" i="3" s="1"/>
  <c r="G37" i="3"/>
  <c r="AN6" i="3" s="1"/>
  <c r="AO6" i="3" s="1"/>
  <c r="G36" i="3"/>
  <c r="AN5" i="3" s="1"/>
  <c r="AO5" i="3" s="1"/>
  <c r="G35" i="3"/>
  <c r="AN4" i="3" s="1"/>
  <c r="AO4" i="3" s="1"/>
  <c r="G34" i="3"/>
  <c r="AN3" i="3" s="1"/>
  <c r="AO3" i="3" s="1"/>
  <c r="G33" i="3"/>
  <c r="AN2" i="3" s="1"/>
  <c r="AO2" i="3" s="1"/>
  <c r="G32" i="3"/>
  <c r="AH7" i="3" s="1"/>
  <c r="AI7" i="3" s="1"/>
  <c r="G31" i="3"/>
  <c r="AH6" i="3" s="1"/>
  <c r="AI6" i="3" s="1"/>
  <c r="G30" i="3"/>
  <c r="AH5" i="3" s="1"/>
  <c r="AI5" i="3" s="1"/>
  <c r="G29" i="3"/>
  <c r="AH4" i="3" s="1"/>
  <c r="AI4" i="3" s="1"/>
  <c r="G28" i="3"/>
  <c r="AH3" i="3" s="1"/>
  <c r="AI3" i="3" s="1"/>
  <c r="G27" i="3"/>
  <c r="AH2" i="3" s="1"/>
  <c r="AI2" i="3" s="1"/>
  <c r="G26" i="3"/>
  <c r="AB7" i="3" s="1"/>
  <c r="AC7" i="3" s="1"/>
  <c r="G25" i="3"/>
  <c r="AB6" i="3" s="1"/>
  <c r="AC6" i="3" s="1"/>
  <c r="G24" i="3"/>
  <c r="AB5" i="3" s="1"/>
  <c r="AC5" i="3" s="1"/>
  <c r="G23" i="3"/>
  <c r="AB4" i="3" s="1"/>
  <c r="AC4" i="3" s="1"/>
  <c r="G22" i="3"/>
  <c r="AB3" i="3" s="1"/>
  <c r="AC3" i="3" s="1"/>
  <c r="G21" i="3"/>
  <c r="AB2" i="3" s="1"/>
  <c r="AC2" i="3" s="1"/>
  <c r="G20" i="3"/>
  <c r="V7" i="3" s="1"/>
  <c r="W7" i="3" s="1"/>
  <c r="G19" i="3"/>
  <c r="V6" i="3" s="1"/>
  <c r="W6" i="3" s="1"/>
  <c r="G18" i="3"/>
  <c r="V5" i="3" s="1"/>
  <c r="W5" i="3" s="1"/>
  <c r="G17" i="3"/>
  <c r="V4" i="3" s="1"/>
  <c r="W4" i="3" s="1"/>
  <c r="G16" i="3"/>
  <c r="V3" i="3" s="1"/>
  <c r="W3" i="3" s="1"/>
  <c r="G15" i="3"/>
  <c r="V2" i="3" s="1"/>
  <c r="W2" i="3" s="1"/>
  <c r="G14" i="3"/>
  <c r="P7" i="3" s="1"/>
  <c r="Q7" i="3" s="1"/>
  <c r="G13" i="3"/>
  <c r="P6" i="3" s="1"/>
  <c r="Q6" i="3" s="1"/>
  <c r="G12" i="3"/>
  <c r="P5" i="3" s="1"/>
  <c r="Q5" i="3" s="1"/>
  <c r="G11" i="3"/>
  <c r="P4" i="3" s="1"/>
  <c r="Q4" i="3" s="1"/>
  <c r="G10" i="3"/>
  <c r="P3" i="3" s="1"/>
  <c r="Q3" i="3" s="1"/>
  <c r="G9" i="3"/>
  <c r="P2" i="3" s="1"/>
  <c r="Q2" i="3" s="1"/>
  <c r="G8" i="3"/>
  <c r="K7" i="3" s="1"/>
  <c r="L7" i="3" s="1"/>
  <c r="AY7" i="3"/>
  <c r="AX7" i="3"/>
  <c r="AS7" i="3"/>
  <c r="AR7" i="3"/>
  <c r="AM7" i="3"/>
  <c r="AL7" i="3"/>
  <c r="AG7" i="3"/>
  <c r="AF7" i="3"/>
  <c r="AA7" i="3"/>
  <c r="Z7" i="3"/>
  <c r="U7" i="3"/>
  <c r="T7" i="3"/>
  <c r="O7" i="3"/>
  <c r="N7" i="3"/>
  <c r="J7" i="3"/>
  <c r="I7" i="3"/>
  <c r="G7" i="3"/>
  <c r="K6" i="3" s="1"/>
  <c r="L6" i="3" s="1"/>
  <c r="AY6" i="3"/>
  <c r="AX6" i="3"/>
  <c r="AS6" i="3"/>
  <c r="AR6" i="3"/>
  <c r="AM6" i="3"/>
  <c r="AL6" i="3"/>
  <c r="AG6" i="3"/>
  <c r="AF6" i="3"/>
  <c r="AA6" i="3"/>
  <c r="Z6" i="3"/>
  <c r="U6" i="3"/>
  <c r="T6" i="3"/>
  <c r="O6" i="3"/>
  <c r="N6" i="3"/>
  <c r="J6" i="3"/>
  <c r="I6" i="3"/>
  <c r="G6" i="3"/>
  <c r="K5" i="3" s="1"/>
  <c r="L5" i="3" s="1"/>
  <c r="AY5" i="3"/>
  <c r="AX5" i="3"/>
  <c r="AS5" i="3"/>
  <c r="AR5" i="3"/>
  <c r="AM5" i="3"/>
  <c r="AL5" i="3"/>
  <c r="AG5" i="3"/>
  <c r="AF5" i="3"/>
  <c r="AA5" i="3"/>
  <c r="Z5" i="3"/>
  <c r="U5" i="3"/>
  <c r="T5" i="3"/>
  <c r="O5" i="3"/>
  <c r="N5" i="3"/>
  <c r="J5" i="3"/>
  <c r="I5" i="3"/>
  <c r="G5" i="3"/>
  <c r="K4" i="3" s="1"/>
  <c r="L4" i="3" s="1"/>
  <c r="AY4" i="3"/>
  <c r="AX4" i="3"/>
  <c r="AS4" i="3"/>
  <c r="AR4" i="3"/>
  <c r="AM4" i="3"/>
  <c r="AL4" i="3"/>
  <c r="AG4" i="3"/>
  <c r="AF4" i="3"/>
  <c r="AA4" i="3"/>
  <c r="Z4" i="3"/>
  <c r="U4" i="3"/>
  <c r="T4" i="3"/>
  <c r="O4" i="3"/>
  <c r="N4" i="3"/>
  <c r="J4" i="3"/>
  <c r="I4" i="3"/>
  <c r="G4" i="3"/>
  <c r="K3" i="3" s="1"/>
  <c r="L3" i="3" s="1"/>
  <c r="AY3" i="3"/>
  <c r="AX3" i="3"/>
  <c r="AS3" i="3"/>
  <c r="AR3" i="3"/>
  <c r="AM3" i="3"/>
  <c r="AL3" i="3"/>
  <c r="AG3" i="3"/>
  <c r="AF3" i="3"/>
  <c r="AA3" i="3"/>
  <c r="Z3" i="3"/>
  <c r="U3" i="3"/>
  <c r="T3" i="3"/>
  <c r="O3" i="3"/>
  <c r="N3" i="3"/>
  <c r="J3" i="3"/>
  <c r="I3" i="3"/>
  <c r="G3" i="3"/>
  <c r="K2" i="3" s="1"/>
  <c r="L2" i="3" s="1"/>
  <c r="AY2" i="3"/>
  <c r="AX2" i="3"/>
  <c r="AS2" i="3"/>
  <c r="AR2" i="3"/>
  <c r="AM2" i="3"/>
  <c r="AL2" i="3"/>
  <c r="AG2" i="3"/>
  <c r="AF2" i="3"/>
  <c r="AA2" i="3"/>
  <c r="Z2" i="3"/>
  <c r="U2" i="3"/>
  <c r="T2" i="3"/>
  <c r="O2" i="3"/>
  <c r="N2" i="3"/>
  <c r="J2" i="3"/>
  <c r="I2" i="3"/>
  <c r="G50" i="2"/>
  <c r="AZ7" i="2" s="1"/>
  <c r="BA7" i="2" s="1"/>
  <c r="G49" i="2"/>
  <c r="AZ6" i="2" s="1"/>
  <c r="BA6" i="2" s="1"/>
  <c r="G48" i="2"/>
  <c r="AZ5" i="2" s="1"/>
  <c r="BA5" i="2" s="1"/>
  <c r="G47" i="2"/>
  <c r="AZ4" i="2" s="1"/>
  <c r="BA4" i="2" s="1"/>
  <c r="G46" i="2"/>
  <c r="AZ3" i="2" s="1"/>
  <c r="BA3" i="2" s="1"/>
  <c r="G45" i="2"/>
  <c r="AZ2" i="2" s="1"/>
  <c r="BA2" i="2" s="1"/>
  <c r="G44" i="2"/>
  <c r="AT7" i="2" s="1"/>
  <c r="AU7" i="2" s="1"/>
  <c r="G43" i="2"/>
  <c r="AT6" i="2" s="1"/>
  <c r="AU6" i="2" s="1"/>
  <c r="G42" i="2"/>
  <c r="AT5" i="2" s="1"/>
  <c r="AU5" i="2" s="1"/>
  <c r="G41" i="2"/>
  <c r="AT4" i="2" s="1"/>
  <c r="AU4" i="2" s="1"/>
  <c r="G40" i="2"/>
  <c r="AT3" i="2" s="1"/>
  <c r="AU3" i="2" s="1"/>
  <c r="G39" i="2"/>
  <c r="AT2" i="2" s="1"/>
  <c r="AU2" i="2" s="1"/>
  <c r="G38" i="2"/>
  <c r="AN7" i="2" s="1"/>
  <c r="AO7" i="2" s="1"/>
  <c r="G37" i="2"/>
  <c r="AN6" i="2" s="1"/>
  <c r="AO6" i="2" s="1"/>
  <c r="G36" i="2"/>
  <c r="AN5" i="2" s="1"/>
  <c r="AO5" i="2" s="1"/>
  <c r="G35" i="2"/>
  <c r="AN4" i="2" s="1"/>
  <c r="AO4" i="2" s="1"/>
  <c r="G34" i="2"/>
  <c r="AN3" i="2" s="1"/>
  <c r="AO3" i="2" s="1"/>
  <c r="G33" i="2"/>
  <c r="AN2" i="2" s="1"/>
  <c r="AO2" i="2" s="1"/>
  <c r="G32" i="2"/>
  <c r="AH7" i="2" s="1"/>
  <c r="AI7" i="2" s="1"/>
  <c r="G31" i="2"/>
  <c r="AH6" i="2" s="1"/>
  <c r="AI6" i="2" s="1"/>
  <c r="G30" i="2"/>
  <c r="AH5" i="2" s="1"/>
  <c r="AI5" i="2" s="1"/>
  <c r="G29" i="2"/>
  <c r="AH4" i="2" s="1"/>
  <c r="AI4" i="2" s="1"/>
  <c r="G28" i="2"/>
  <c r="AH3" i="2" s="1"/>
  <c r="AI3" i="2" s="1"/>
  <c r="G27" i="2"/>
  <c r="AH2" i="2" s="1"/>
  <c r="AI2" i="2" s="1"/>
  <c r="G26" i="2"/>
  <c r="AB7" i="2" s="1"/>
  <c r="AC7" i="2" s="1"/>
  <c r="G25" i="2"/>
  <c r="AB6" i="2" s="1"/>
  <c r="AC6" i="2" s="1"/>
  <c r="G24" i="2"/>
  <c r="AB5" i="2" s="1"/>
  <c r="AC5" i="2" s="1"/>
  <c r="G23" i="2"/>
  <c r="AB4" i="2" s="1"/>
  <c r="AC4" i="2" s="1"/>
  <c r="G22" i="2"/>
  <c r="AB3" i="2" s="1"/>
  <c r="AC3" i="2" s="1"/>
  <c r="G21" i="2"/>
  <c r="AB2" i="2" s="1"/>
  <c r="AC2" i="2" s="1"/>
  <c r="G20" i="2"/>
  <c r="V7" i="2" s="1"/>
  <c r="W7" i="2" s="1"/>
  <c r="G19" i="2"/>
  <c r="V6" i="2" s="1"/>
  <c r="W6" i="2" s="1"/>
  <c r="G18" i="2"/>
  <c r="V5" i="2" s="1"/>
  <c r="W5" i="2" s="1"/>
  <c r="G17" i="2"/>
  <c r="V4" i="2" s="1"/>
  <c r="W4" i="2" s="1"/>
  <c r="G16" i="2"/>
  <c r="V3" i="2" s="1"/>
  <c r="W3" i="2" s="1"/>
  <c r="G15" i="2"/>
  <c r="V2" i="2" s="1"/>
  <c r="W2" i="2" s="1"/>
  <c r="G14" i="2"/>
  <c r="P7" i="2" s="1"/>
  <c r="Q7" i="2" s="1"/>
  <c r="G13" i="2"/>
  <c r="P6" i="2" s="1"/>
  <c r="Q6" i="2" s="1"/>
  <c r="G12" i="2"/>
  <c r="P5" i="2" s="1"/>
  <c r="Q5" i="2" s="1"/>
  <c r="G11" i="2"/>
  <c r="P4" i="2" s="1"/>
  <c r="Q4" i="2" s="1"/>
  <c r="G10" i="2"/>
  <c r="P3" i="2" s="1"/>
  <c r="Q3" i="2" s="1"/>
  <c r="G9" i="2"/>
  <c r="P2" i="2" s="1"/>
  <c r="Q2" i="2" s="1"/>
  <c r="G8" i="2"/>
  <c r="K7" i="2" s="1"/>
  <c r="L7" i="2" s="1"/>
  <c r="AY7" i="2"/>
  <c r="AX7" i="2"/>
  <c r="AS7" i="2"/>
  <c r="AR7" i="2"/>
  <c r="AM7" i="2"/>
  <c r="AL7" i="2"/>
  <c r="AG7" i="2"/>
  <c r="AF7" i="2"/>
  <c r="AA7" i="2"/>
  <c r="Z7" i="2"/>
  <c r="U7" i="2"/>
  <c r="T7" i="2"/>
  <c r="O7" i="2"/>
  <c r="N7" i="2"/>
  <c r="J7" i="2"/>
  <c r="I7" i="2"/>
  <c r="G7" i="2"/>
  <c r="K6" i="2" s="1"/>
  <c r="L6" i="2" s="1"/>
  <c r="AY6" i="2"/>
  <c r="AX6" i="2"/>
  <c r="AS6" i="2"/>
  <c r="AR6" i="2"/>
  <c r="AM6" i="2"/>
  <c r="AL6" i="2"/>
  <c r="AG6" i="2"/>
  <c r="AF6" i="2"/>
  <c r="AA6" i="2"/>
  <c r="Z6" i="2"/>
  <c r="U6" i="2"/>
  <c r="T6" i="2"/>
  <c r="O6" i="2"/>
  <c r="N6" i="2"/>
  <c r="J6" i="2"/>
  <c r="I6" i="2"/>
  <c r="G6" i="2"/>
  <c r="K5" i="2" s="1"/>
  <c r="L5" i="2" s="1"/>
  <c r="AY5" i="2"/>
  <c r="AX5" i="2"/>
  <c r="AS5" i="2"/>
  <c r="AR5" i="2"/>
  <c r="AM5" i="2"/>
  <c r="AL5" i="2"/>
  <c r="AG5" i="2"/>
  <c r="AF5" i="2"/>
  <c r="AA5" i="2"/>
  <c r="Z5" i="2"/>
  <c r="U5" i="2"/>
  <c r="T5" i="2"/>
  <c r="O5" i="2"/>
  <c r="N5" i="2"/>
  <c r="J5" i="2"/>
  <c r="I5" i="2"/>
  <c r="G5" i="2"/>
  <c r="K4" i="2" s="1"/>
  <c r="L4" i="2" s="1"/>
  <c r="AY4" i="2"/>
  <c r="AX4" i="2"/>
  <c r="AS4" i="2"/>
  <c r="AR4" i="2"/>
  <c r="AM4" i="2"/>
  <c r="AL4" i="2"/>
  <c r="AG4" i="2"/>
  <c r="AF4" i="2"/>
  <c r="AA4" i="2"/>
  <c r="Z4" i="2"/>
  <c r="U4" i="2"/>
  <c r="T4" i="2"/>
  <c r="O4" i="2"/>
  <c r="N4" i="2"/>
  <c r="J4" i="2"/>
  <c r="I4" i="2"/>
  <c r="G4" i="2"/>
  <c r="K3" i="2" s="1"/>
  <c r="L3" i="2" s="1"/>
  <c r="AY3" i="2"/>
  <c r="AX3" i="2"/>
  <c r="AS3" i="2"/>
  <c r="AR3" i="2"/>
  <c r="AM3" i="2"/>
  <c r="AL3" i="2"/>
  <c r="AG3" i="2"/>
  <c r="AF3" i="2"/>
  <c r="AA3" i="2"/>
  <c r="Z3" i="2"/>
  <c r="U3" i="2"/>
  <c r="T3" i="2"/>
  <c r="O3" i="2"/>
  <c r="N3" i="2"/>
  <c r="J3" i="2"/>
  <c r="I3" i="2"/>
  <c r="G3" i="2"/>
  <c r="K2" i="2" s="1"/>
  <c r="L2" i="2" s="1"/>
  <c r="AY2" i="2"/>
  <c r="AX2" i="2"/>
  <c r="AS2" i="2"/>
  <c r="AR2" i="2"/>
  <c r="AM2" i="2"/>
  <c r="AL2" i="2"/>
  <c r="AG2" i="2"/>
  <c r="AF2" i="2"/>
  <c r="AA2" i="2"/>
  <c r="Z2" i="2"/>
  <c r="U2" i="2"/>
  <c r="T2" i="2"/>
  <c r="O2" i="2"/>
  <c r="N2" i="2"/>
  <c r="J2" i="2"/>
  <c r="I2" i="2"/>
  <c r="AI47" i="7" l="1" a="1"/>
  <c r="AI47" i="7" s="1"/>
  <c r="Q17" i="7"/>
  <c r="AI46" i="7" a="1"/>
  <c r="AI46" i="7" s="1"/>
  <c r="K47" i="7" a="1"/>
  <c r="K47" i="7" s="1"/>
  <c r="Q47" i="7" a="1"/>
  <c r="Q47" i="7" s="1"/>
  <c r="E47" i="7" a="1"/>
  <c r="E47" i="7" s="1"/>
  <c r="Q60" i="22"/>
  <c r="AO77" i="22"/>
  <c r="AC63" i="22"/>
  <c r="AC56" i="22"/>
  <c r="AO70" i="22" a="1"/>
  <c r="AO70" i="22" s="1"/>
  <c r="AO13" i="22"/>
  <c r="E18" i="22"/>
  <c r="W56" i="22"/>
  <c r="AC68" i="22" a="1"/>
  <c r="AC68" i="22" s="1"/>
  <c r="AI72" i="22" a="1"/>
  <c r="AI72" i="22" s="1"/>
  <c r="AI18" i="7"/>
  <c r="W29" i="7" a="1"/>
  <c r="W29" i="7" s="1"/>
  <c r="AO29" i="7" a="1"/>
  <c r="AO29" i="7" s="1"/>
  <c r="AO17" i="7"/>
  <c r="AI17" i="7"/>
  <c r="W18" i="7"/>
  <c r="E29" i="22" a="1"/>
  <c r="E29" i="22" s="1"/>
  <c r="K12" i="22"/>
  <c r="Q72" i="22" a="1"/>
  <c r="Q72" i="22" s="1"/>
  <c r="K71" i="22" a="1"/>
  <c r="K71" i="22" s="1"/>
  <c r="AC18" i="7"/>
  <c r="AI86" i="22"/>
  <c r="W63" i="22"/>
  <c r="E18" i="7"/>
  <c r="AC17" i="7"/>
  <c r="AI58" i="22"/>
  <c r="AO18" i="7"/>
  <c r="Q67" i="22"/>
  <c r="E17" i="22"/>
  <c r="K29" i="7" a="1"/>
  <c r="K29" i="7" s="1"/>
  <c r="AC29" i="7" a="1"/>
  <c r="AC29" i="7" s="1"/>
  <c r="W68" i="22" a="1"/>
  <c r="W68" i="22" s="1"/>
  <c r="K56" i="22"/>
  <c r="AI29" i="7" a="1"/>
  <c r="AI29" i="7" s="1"/>
  <c r="K17" i="7"/>
  <c r="E29" i="7" a="1"/>
  <c r="E29" i="7" s="1"/>
  <c r="Q29" i="7" a="1"/>
  <c r="Q29" i="7" s="1"/>
  <c r="K18" i="7"/>
  <c r="W17" i="7"/>
  <c r="E17" i="7"/>
  <c r="Q18" i="7"/>
  <c r="H18" i="19" a="1"/>
  <c r="H18" i="19" s="1"/>
  <c r="AL11" i="19" a="1"/>
  <c r="AL11" i="19" s="1"/>
  <c r="B27" i="19" a="1"/>
  <c r="B27" i="19" s="1"/>
  <c r="B11" i="19" a="1"/>
  <c r="B11" i="19" s="1"/>
  <c r="Z17" i="19" a="1"/>
  <c r="Z17" i="19" s="1"/>
  <c r="Z61" i="19" a="1"/>
  <c r="Z61" i="19" s="1"/>
  <c r="Z62" i="19" a="1"/>
  <c r="Z62" i="19" s="1"/>
  <c r="Z63" i="19" a="1"/>
  <c r="Z63" i="19" s="1"/>
  <c r="Z64" i="19" a="1"/>
  <c r="Z64" i="19" s="1"/>
  <c r="Z65" i="19" a="1"/>
  <c r="Z65" i="19" s="1"/>
  <c r="AF47" i="19" a="1"/>
  <c r="AF47" i="19" s="1"/>
  <c r="H31" i="19" a="1"/>
  <c r="H31" i="19" s="1"/>
  <c r="AL57" i="19" a="1"/>
  <c r="AL57" i="19" s="1"/>
  <c r="AF65" i="7" a="1"/>
  <c r="AF65" i="7" s="1"/>
  <c r="AL47" i="7" a="1"/>
  <c r="AL47" i="7" s="1"/>
  <c r="Z32" i="19" a="1"/>
  <c r="Z32" i="19" s="1"/>
  <c r="H25" i="19" a="1"/>
  <c r="H25" i="19" s="1"/>
  <c r="AL57" i="7" a="1"/>
  <c r="AL57" i="7" s="1"/>
  <c r="AL68" i="19" a="1"/>
  <c r="AL68" i="19" s="1"/>
  <c r="AL7" i="19" a="1"/>
  <c r="AL7" i="19" s="1"/>
  <c r="AL37" i="7" a="1"/>
  <c r="AL37" i="7" s="1"/>
  <c r="H40" i="19" a="1"/>
  <c r="H40" i="19" s="1"/>
  <c r="AF62" i="19" a="1"/>
  <c r="AF62" i="19" s="1"/>
  <c r="AF11" i="19" a="1"/>
  <c r="AF11" i="19" s="1"/>
  <c r="AF58" i="19" a="1"/>
  <c r="AF58" i="19" s="1"/>
  <c r="AF18" i="19" a="1"/>
  <c r="AF18" i="19" s="1"/>
  <c r="AF44" i="19" a="1"/>
  <c r="AF44" i="19" s="1"/>
  <c r="H21" i="19" a="1"/>
  <c r="H21" i="19" s="1"/>
  <c r="AF55" i="7" a="1"/>
  <c r="AF55" i="7" s="1"/>
  <c r="AL55" i="19" a="1"/>
  <c r="AL55" i="19" s="1"/>
  <c r="H16" i="19" a="1"/>
  <c r="H16" i="19" s="1"/>
  <c r="AF45" i="7" a="1"/>
  <c r="AF45" i="7" s="1"/>
  <c r="AL46" i="19" a="1"/>
  <c r="AL46" i="19" s="1"/>
  <c r="H37" i="19" a="1"/>
  <c r="H37" i="19" s="1"/>
  <c r="AF34" i="7" a="1"/>
  <c r="AF34" i="7" s="1"/>
  <c r="AL60" i="19" a="1"/>
  <c r="AL60" i="19" s="1"/>
  <c r="H42" i="19" a="1"/>
  <c r="H42" i="19" s="1"/>
  <c r="AL78" i="7" a="1"/>
  <c r="AL78" i="7" s="1"/>
  <c r="AL79" i="19" a="1"/>
  <c r="AL79" i="19" s="1"/>
  <c r="H60" i="19" a="1"/>
  <c r="H60" i="19" s="1"/>
  <c r="AL68" i="7" a="1"/>
  <c r="AL68" i="7" s="1"/>
  <c r="AL48" i="19" a="1"/>
  <c r="AL48" i="19" s="1"/>
  <c r="AL42" i="19" a="1"/>
  <c r="AL42" i="19" s="1"/>
  <c r="Z44" i="19" a="1"/>
  <c r="Z44" i="19" s="1"/>
  <c r="Z37" i="19" a="1"/>
  <c r="Z37" i="19" s="1"/>
  <c r="Z83" i="7" a="1"/>
  <c r="Z83" i="7" s="1"/>
  <c r="Z73" i="7" a="1"/>
  <c r="Z73" i="7" s="1"/>
  <c r="Z62" i="7" a="1"/>
  <c r="Z62" i="7" s="1"/>
  <c r="Z52" i="7" a="1"/>
  <c r="Z52" i="7" s="1"/>
  <c r="Z42" i="7" a="1"/>
  <c r="Z42" i="7" s="1"/>
  <c r="AF76" i="7" a="1"/>
  <c r="AF76" i="7" s="1"/>
  <c r="AF66" i="7" a="1"/>
  <c r="AF66" i="7" s="1"/>
  <c r="AF56" i="7" a="1"/>
  <c r="AF56" i="7" s="1"/>
  <c r="AF35" i="7" a="1"/>
  <c r="AF35" i="7" s="1"/>
  <c r="AL79" i="7" a="1"/>
  <c r="AL79" i="7" s="1"/>
  <c r="AL58" i="7" a="1"/>
  <c r="AL58" i="7" s="1"/>
  <c r="AL48" i="7" a="1"/>
  <c r="AL48" i="7" s="1"/>
  <c r="AL38" i="7" a="1"/>
  <c r="AL38" i="7" s="1"/>
  <c r="H63" i="19" a="1"/>
  <c r="H63" i="19" s="1"/>
  <c r="Z57" i="19" a="1"/>
  <c r="Z57" i="19" s="1"/>
  <c r="Z43" i="19" a="1"/>
  <c r="Z43" i="19" s="1"/>
  <c r="H10" i="19" a="1"/>
  <c r="H10" i="19" s="1"/>
  <c r="H54" i="19" a="1"/>
  <c r="H54" i="19" s="1"/>
  <c r="AF55" i="19" a="1"/>
  <c r="AF55" i="19" s="1"/>
  <c r="AF68" i="19" a="1"/>
  <c r="AF68" i="19" s="1"/>
  <c r="AF50" i="19" a="1"/>
  <c r="AF50" i="19" s="1"/>
  <c r="AF51" i="19" a="1"/>
  <c r="AF51" i="19" s="1"/>
  <c r="AF38" i="19" a="1"/>
  <c r="AF38" i="19" s="1"/>
  <c r="AL69" i="19" a="1"/>
  <c r="AL69" i="19" s="1"/>
  <c r="AL39" i="19" a="1"/>
  <c r="AL39" i="19" s="1"/>
  <c r="H80" i="19" a="1"/>
  <c r="H80" i="19" s="1"/>
  <c r="Z23" i="19" a="1"/>
  <c r="Z23" i="19" s="1"/>
  <c r="Z26" i="19" a="1"/>
  <c r="Z26" i="19" s="1"/>
  <c r="H30" i="19" a="1"/>
  <c r="H30" i="19" s="1"/>
  <c r="AL18" i="19" a="1"/>
  <c r="AL18" i="19" s="1"/>
  <c r="AL30" i="19" a="1"/>
  <c r="AL30" i="19" s="1"/>
  <c r="AL21" i="19" a="1"/>
  <c r="AL21" i="19" s="1"/>
  <c r="AL31" i="19" a="1"/>
  <c r="AL31" i="19" s="1"/>
  <c r="AL16" i="19" a="1"/>
  <c r="AL16" i="19" s="1"/>
  <c r="AL37" i="19" a="1"/>
  <c r="AL37" i="19" s="1"/>
  <c r="AF56" i="19" a="1"/>
  <c r="AF56" i="19" s="1"/>
  <c r="AF7" i="19" a="1"/>
  <c r="AF7" i="19" s="1"/>
  <c r="H72" i="19" a="1"/>
  <c r="H72" i="19" s="1"/>
  <c r="Z81" i="7" a="1"/>
  <c r="Z81" i="7" s="1"/>
  <c r="Z71" i="7" a="1"/>
  <c r="Z71" i="7" s="1"/>
  <c r="Z61" i="7" a="1"/>
  <c r="Z61" i="7" s="1"/>
  <c r="Z50" i="7" a="1"/>
  <c r="Z50" i="7" s="1"/>
  <c r="Z40" i="7" a="1"/>
  <c r="Z40" i="7" s="1"/>
  <c r="AF75" i="7" a="1"/>
  <c r="AF75" i="7" s="1"/>
  <c r="AF64" i="7" a="1"/>
  <c r="AF64" i="7" s="1"/>
  <c r="AF54" i="7" a="1"/>
  <c r="AF54" i="7" s="1"/>
  <c r="AF44" i="7" a="1"/>
  <c r="AF44" i="7" s="1"/>
  <c r="AL77" i="7" a="1"/>
  <c r="AL77" i="7" s="1"/>
  <c r="AL67" i="7" a="1"/>
  <c r="AL67" i="7" s="1"/>
  <c r="AL46" i="7" a="1"/>
  <c r="AL46" i="7" s="1"/>
  <c r="AO16" i="7" s="1"/>
  <c r="AL36" i="7" a="1"/>
  <c r="AL36" i="7" s="1"/>
  <c r="AL61" i="19" a="1"/>
  <c r="AL61" i="19" s="1"/>
  <c r="AF63" i="19" a="1"/>
  <c r="AF63" i="19" s="1"/>
  <c r="AL44" i="19" a="1"/>
  <c r="AL44" i="19" s="1"/>
  <c r="AL58" i="19" a="1"/>
  <c r="AL58" i="19" s="1"/>
  <c r="AF54" i="19" a="1"/>
  <c r="AF54" i="19" s="1"/>
  <c r="Z53" i="19" a="1"/>
  <c r="Z53" i="19" s="1"/>
  <c r="H59" i="19" a="1"/>
  <c r="H59" i="19" s="1"/>
  <c r="H79" i="19" a="1"/>
  <c r="H79" i="19" s="1"/>
  <c r="H48" i="19" a="1"/>
  <c r="H48" i="19" s="1"/>
  <c r="H69" i="19" a="1"/>
  <c r="H69" i="19" s="1"/>
  <c r="H70" i="19" a="1"/>
  <c r="H70" i="19" s="1"/>
  <c r="H39" i="19" a="1"/>
  <c r="H39" i="19" s="1"/>
  <c r="Z49" i="19" a="1"/>
  <c r="Z49" i="19" s="1"/>
  <c r="Z50" i="19" a="1"/>
  <c r="Z50" i="19" s="1"/>
  <c r="AF80" i="19" a="1"/>
  <c r="AF80" i="19" s="1"/>
  <c r="AL41" i="19" a="1"/>
  <c r="AL41" i="19" s="1"/>
  <c r="AL75" i="19" a="1"/>
  <c r="AL75" i="19" s="1"/>
  <c r="AF30" i="19" a="1"/>
  <c r="AF30" i="19" s="1"/>
  <c r="Z10" i="19" a="1"/>
  <c r="Z10" i="19" s="1"/>
  <c r="Z12" i="19" a="1"/>
  <c r="Z12" i="19" s="1"/>
  <c r="Z33" i="19" a="1"/>
  <c r="Z33" i="19" s="1"/>
  <c r="Z13" i="19" a="1"/>
  <c r="Z13" i="19" s="1"/>
  <c r="Z14" i="19" a="1"/>
  <c r="Z14" i="19" s="1"/>
  <c r="Z35" i="19" a="1"/>
  <c r="Z35" i="19" s="1"/>
  <c r="H81" i="19" a="1"/>
  <c r="H81" i="19" s="1"/>
  <c r="H61" i="19" a="1"/>
  <c r="H61" i="19" s="1"/>
  <c r="Z80" i="7" a="1"/>
  <c r="Z80" i="7" s="1"/>
  <c r="Z70" i="7" a="1"/>
  <c r="Z70" i="7" s="1"/>
  <c r="Z60" i="7" a="1"/>
  <c r="Z60" i="7" s="1"/>
  <c r="Z39" i="7" a="1"/>
  <c r="Z39" i="7" s="1"/>
  <c r="AF74" i="7" a="1"/>
  <c r="AF74" i="7" s="1"/>
  <c r="AF53" i="7" a="1"/>
  <c r="AF53" i="7" s="1"/>
  <c r="AF43" i="7" a="1"/>
  <c r="AF43" i="7" s="1"/>
  <c r="AF33" i="7" a="1"/>
  <c r="AF33" i="7" s="1"/>
  <c r="AL76" i="7" a="1"/>
  <c r="AL76" i="7" s="1"/>
  <c r="AL66" i="7" a="1"/>
  <c r="AL66" i="7" s="1"/>
  <c r="AL56" i="7" a="1"/>
  <c r="AL56" i="7" s="1"/>
  <c r="AL35" i="7" a="1"/>
  <c r="AL35" i="7" s="1"/>
  <c r="H4" i="19" a="1"/>
  <c r="H4" i="19" s="1"/>
  <c r="AL62" i="19" a="1"/>
  <c r="AL62" i="19" s="1"/>
  <c r="H5" i="19" a="1"/>
  <c r="H5" i="19" s="1"/>
  <c r="H9" i="19" a="1"/>
  <c r="H9" i="19" s="1"/>
  <c r="H77" i="19" a="1"/>
  <c r="H77" i="19" s="1"/>
  <c r="AL9" i="19" a="1"/>
  <c r="AL9" i="19" s="1"/>
  <c r="AF45" i="19" a="1"/>
  <c r="AF45" i="19" s="1"/>
  <c r="AF60" i="19" a="1"/>
  <c r="AF60" i="19" s="1"/>
  <c r="Z78" i="19" a="1"/>
  <c r="Z78" i="19" s="1"/>
  <c r="Z73" i="19" a="1"/>
  <c r="Z73" i="19" s="1"/>
  <c r="Z56" i="19" a="1"/>
  <c r="Z56" i="19" s="1"/>
  <c r="Z67" i="19" a="1"/>
  <c r="Z67" i="19" s="1"/>
  <c r="AF25" i="19" a="1"/>
  <c r="AF25" i="19" s="1"/>
  <c r="AF40" i="19" a="1"/>
  <c r="AF40" i="19" s="1"/>
  <c r="AL26" i="19" a="1"/>
  <c r="AL26" i="19" s="1"/>
  <c r="H29" i="19" a="1"/>
  <c r="H29" i="19" s="1"/>
  <c r="H19" i="19" a="1"/>
  <c r="H19" i="19" s="1"/>
  <c r="AL29" i="19" a="1"/>
  <c r="AL29" i="19" s="1"/>
  <c r="AF21" i="19" a="1"/>
  <c r="AF21" i="19" s="1"/>
  <c r="AF31" i="19" a="1"/>
  <c r="AF31" i="19" s="1"/>
  <c r="AF16" i="19" a="1"/>
  <c r="AF16" i="19" s="1"/>
  <c r="AF37" i="19" a="1"/>
  <c r="AF37" i="19" s="1"/>
  <c r="AF42" i="19" a="1"/>
  <c r="AF42" i="19" s="1"/>
  <c r="AF81" i="19" a="1"/>
  <c r="AF81" i="19" s="1"/>
  <c r="Z31" i="19" a="1"/>
  <c r="Z31" i="19" s="1"/>
  <c r="Z16" i="19" a="1"/>
  <c r="Z16" i="19" s="1"/>
  <c r="Z69" i="7" a="1"/>
  <c r="Z69" i="7" s="1"/>
  <c r="Z59" i="7" a="1"/>
  <c r="Z59" i="7" s="1"/>
  <c r="Z49" i="7" a="1"/>
  <c r="Z49" i="7" s="1"/>
  <c r="Z38" i="7" a="1"/>
  <c r="Z38" i="7" s="1"/>
  <c r="AF73" i="7" a="1"/>
  <c r="AF73" i="7" s="1"/>
  <c r="AF63" i="7" a="1"/>
  <c r="AF63" i="7" s="1"/>
  <c r="AF52" i="7" a="1"/>
  <c r="AF52" i="7" s="1"/>
  <c r="AF42" i="7" a="1"/>
  <c r="AF42" i="7" s="1"/>
  <c r="AF32" i="7" a="1"/>
  <c r="AF32" i="7" s="1"/>
  <c r="AL75" i="7" a="1"/>
  <c r="AL75" i="7" s="1"/>
  <c r="AL65" i="7" a="1"/>
  <c r="AL65" i="7" s="1"/>
  <c r="AL55" i="7" a="1"/>
  <c r="AL55" i="7" s="1"/>
  <c r="AL34" i="7" a="1"/>
  <c r="AL34" i="7" s="1"/>
  <c r="Z4" i="19" a="1"/>
  <c r="Z4" i="19" s="1"/>
  <c r="H8" i="19" a="1"/>
  <c r="H8" i="19" s="1"/>
  <c r="Z8" i="19" a="1"/>
  <c r="Z8" i="19" s="1"/>
  <c r="Z76" i="19" a="1"/>
  <c r="Z76" i="19" s="1"/>
  <c r="H7" i="19" a="1"/>
  <c r="H7" i="19" s="1"/>
  <c r="AL54" i="19" a="1"/>
  <c r="AL54" i="19" s="1"/>
  <c r="AF79" i="19" a="1"/>
  <c r="AF79" i="19" s="1"/>
  <c r="AF48" i="19" a="1"/>
  <c r="AF48" i="19" s="1"/>
  <c r="AF69" i="19" a="1"/>
  <c r="AF69" i="19" s="1"/>
  <c r="AF70" i="19" a="1"/>
  <c r="AF70" i="19" s="1"/>
  <c r="AF39" i="19" a="1"/>
  <c r="AF39" i="19" s="1"/>
  <c r="AL70" i="19" a="1"/>
  <c r="AL70" i="19" s="1"/>
  <c r="H41" i="19" a="1"/>
  <c r="H41" i="19" s="1"/>
  <c r="H75" i="19" a="1"/>
  <c r="H75" i="19" s="1"/>
  <c r="Z24" i="19" a="1"/>
  <c r="Z24" i="19" s="1"/>
  <c r="H20" i="19" a="1"/>
  <c r="H20" i="19" s="1"/>
  <c r="AL19" i="19" a="1"/>
  <c r="AL19" i="19" s="1"/>
  <c r="AL20" i="19" a="1"/>
  <c r="AL20" i="19" s="1"/>
  <c r="AL35" i="19" a="1"/>
  <c r="AL35" i="19" s="1"/>
  <c r="AL22" i="19" a="1"/>
  <c r="AL22" i="19" s="1"/>
  <c r="AL23" i="19" a="1"/>
  <c r="AL23" i="19" s="1"/>
  <c r="AL33" i="19" a="1"/>
  <c r="AL33" i="19" s="1"/>
  <c r="AF76" i="19" a="1"/>
  <c r="AF76" i="19" s="1"/>
  <c r="AF66" i="19" a="1"/>
  <c r="AF66" i="19" s="1"/>
  <c r="Z82" i="7" a="1"/>
  <c r="Z82" i="7" s="1"/>
  <c r="Z79" i="7" a="1"/>
  <c r="Z79" i="7" s="1"/>
  <c r="Z68" i="7" a="1"/>
  <c r="Z68" i="7" s="1"/>
  <c r="Z58" i="7" a="1"/>
  <c r="Z58" i="7" s="1"/>
  <c r="Z48" i="7" a="1"/>
  <c r="Z48" i="7" s="1"/>
  <c r="AF82" i="7" a="1"/>
  <c r="AF82" i="7" s="1"/>
  <c r="AF72" i="7" a="1"/>
  <c r="AF72" i="7" s="1"/>
  <c r="AF62" i="7" a="1"/>
  <c r="AF62" i="7" s="1"/>
  <c r="AF41" i="7" a="1"/>
  <c r="AF41" i="7" s="1"/>
  <c r="AF31" i="7" a="1"/>
  <c r="AF31" i="7" s="1"/>
  <c r="AL64" i="7" a="1"/>
  <c r="AL64" i="7" s="1"/>
  <c r="AL54" i="7" a="1"/>
  <c r="AL54" i="7" s="1"/>
  <c r="AL44" i="7" a="1"/>
  <c r="AL44" i="7" s="1"/>
  <c r="AL33" i="7" a="1"/>
  <c r="AL33" i="7" s="1"/>
  <c r="AF4" i="19" a="1"/>
  <c r="AF4" i="19" s="1"/>
  <c r="Z5" i="19" a="1"/>
  <c r="Z5" i="19" s="1"/>
  <c r="AF9" i="19" a="1"/>
  <c r="AF9" i="19" s="1"/>
  <c r="AF53" i="19" a="1"/>
  <c r="AF53" i="19" s="1"/>
  <c r="Z77" i="19" a="1"/>
  <c r="Z77" i="19" s="1"/>
  <c r="H78" i="19" a="1"/>
  <c r="H78" i="19" s="1"/>
  <c r="AL59" i="19" a="1"/>
  <c r="AL59" i="19" s="1"/>
  <c r="AL78" i="19" a="1"/>
  <c r="AL78" i="19" s="1"/>
  <c r="AL47" i="19" a="1"/>
  <c r="AL47" i="19" s="1"/>
  <c r="AL66" i="19" a="1"/>
  <c r="AL66" i="19" s="1"/>
  <c r="AL49" i="19" a="1"/>
  <c r="AL49" i="19" s="1"/>
  <c r="H26" i="19" a="1"/>
  <c r="H26" i="19" s="1"/>
  <c r="Z69" i="19" a="1"/>
  <c r="Z69" i="19" s="1"/>
  <c r="Z38" i="19" a="1"/>
  <c r="Z38" i="19" s="1"/>
  <c r="AF29" i="19" a="1"/>
  <c r="AF29" i="19" s="1"/>
  <c r="Z39" i="19" a="1"/>
  <c r="Z39" i="19" s="1"/>
  <c r="Z81" i="19" a="1"/>
  <c r="Z81" i="19" s="1"/>
  <c r="H35" i="19" a="1"/>
  <c r="H35" i="19" s="1"/>
  <c r="H22" i="19" a="1"/>
  <c r="H22" i="19" s="1"/>
  <c r="H23" i="19" a="1"/>
  <c r="H23" i="19" s="1"/>
  <c r="H33" i="19" a="1"/>
  <c r="H33" i="19" s="1"/>
  <c r="H52" i="19" a="1"/>
  <c r="H52" i="19" s="1"/>
  <c r="H46" i="19" a="1"/>
  <c r="H46" i="19" s="1"/>
  <c r="AL52" i="19" a="1"/>
  <c r="AL52" i="19" s="1"/>
  <c r="AL65" i="19" a="1"/>
  <c r="AL65" i="19" s="1"/>
  <c r="Z78" i="7" a="1"/>
  <c r="Z78" i="7" s="1"/>
  <c r="Z47" i="7" a="1"/>
  <c r="Z47" i="7" s="1"/>
  <c r="AF71" i="7" a="1"/>
  <c r="AF71" i="7" s="1"/>
  <c r="AF61" i="7" a="1"/>
  <c r="AF61" i="7" s="1"/>
  <c r="AF51" i="7" a="1"/>
  <c r="AF51" i="7" s="1"/>
  <c r="AF40" i="7" a="1"/>
  <c r="AF40" i="7" s="1"/>
  <c r="AF30" i="7" a="1"/>
  <c r="AF30" i="7" s="1"/>
  <c r="AL74" i="7" a="1"/>
  <c r="AL74" i="7" s="1"/>
  <c r="AL63" i="7" a="1"/>
  <c r="AL63" i="7" s="1"/>
  <c r="AL53" i="7" a="1"/>
  <c r="AL53" i="7" s="1"/>
  <c r="AL43" i="7" a="1"/>
  <c r="AL43" i="7" s="1"/>
  <c r="H3" i="19" a="1"/>
  <c r="H3" i="19" s="1"/>
  <c r="AL4" i="19" a="1"/>
  <c r="AL4" i="19" s="1"/>
  <c r="Z7" i="19" a="1"/>
  <c r="Z7" i="19" s="1"/>
  <c r="AF5" i="19" a="1"/>
  <c r="AF5" i="19" s="1"/>
  <c r="AL45" i="19" a="1"/>
  <c r="AL45" i="19" s="1"/>
  <c r="AL53" i="19" a="1"/>
  <c r="AL53" i="19" s="1"/>
  <c r="AF59" i="19" a="1"/>
  <c r="AF59" i="19" s="1"/>
  <c r="Z72" i="19" a="1"/>
  <c r="Z72" i="19" s="1"/>
  <c r="H73" i="19" a="1"/>
  <c r="H73" i="19" s="1"/>
  <c r="H67" i="19" a="1"/>
  <c r="H67" i="19" s="1"/>
  <c r="H49" i="19" a="1"/>
  <c r="H49" i="19" s="1"/>
  <c r="H74" i="19" a="1"/>
  <c r="H74" i="19" s="1"/>
  <c r="H71" i="19" a="1"/>
  <c r="H71" i="19" s="1"/>
  <c r="AL74" i="19" a="1"/>
  <c r="AL74" i="19" s="1"/>
  <c r="Z68" i="19" a="1"/>
  <c r="Z68" i="19" s="1"/>
  <c r="AF41" i="19" a="1"/>
  <c r="AF41" i="19" s="1"/>
  <c r="AF75" i="19" a="1"/>
  <c r="AF75" i="19" s="1"/>
  <c r="AF19" i="19" a="1"/>
  <c r="AF19" i="19" s="1"/>
  <c r="Z11" i="19" a="1"/>
  <c r="Z11" i="19" s="1"/>
  <c r="Z29" i="19" a="1"/>
  <c r="Z29" i="19" s="1"/>
  <c r="Z20" i="19" a="1"/>
  <c r="Z20" i="19" s="1"/>
  <c r="Z30" i="19" a="1"/>
  <c r="Z30" i="19" s="1"/>
  <c r="Z15" i="19" a="1"/>
  <c r="Z15" i="19" s="1"/>
  <c r="H47" i="19" a="1"/>
  <c r="H47" i="19" s="1"/>
  <c r="H57" i="19" a="1"/>
  <c r="H57" i="19" s="1"/>
  <c r="Z77" i="7" a="1"/>
  <c r="Z77" i="7" s="1"/>
  <c r="Z67" i="7" a="1"/>
  <c r="Z67" i="7" s="1"/>
  <c r="Z56" i="7" a="1"/>
  <c r="Z56" i="7" s="1"/>
  <c r="Z46" i="7" a="1"/>
  <c r="Z46" i="7" s="1"/>
  <c r="AF81" i="7" a="1"/>
  <c r="AF81" i="7" s="1"/>
  <c r="AF70" i="7" a="1"/>
  <c r="AF70" i="7" s="1"/>
  <c r="AF60" i="7" a="1"/>
  <c r="AF60" i="7" s="1"/>
  <c r="AF50" i="7" a="1"/>
  <c r="AF50" i="7" s="1"/>
  <c r="AF29" i="7" a="1"/>
  <c r="AF29" i="7" s="1"/>
  <c r="AL73" i="7" a="1"/>
  <c r="AL73" i="7" s="1"/>
  <c r="AL42" i="7" a="1"/>
  <c r="AL42" i="7" s="1"/>
  <c r="Z3" i="19" a="1"/>
  <c r="Z3" i="19" s="1"/>
  <c r="H43" i="19" a="1"/>
  <c r="H43" i="19" s="1"/>
  <c r="AF8" i="19" a="1"/>
  <c r="AF8" i="19" s="1"/>
  <c r="AL5" i="19" a="1"/>
  <c r="AL5" i="19" s="1"/>
  <c r="H6" i="19" a="1"/>
  <c r="H6" i="19" s="1"/>
  <c r="H53" i="19" a="1"/>
  <c r="H53" i="19" s="1"/>
  <c r="AL6" i="19" a="1"/>
  <c r="AL6" i="19" s="1"/>
  <c r="AF78" i="19" a="1"/>
  <c r="AF78" i="19" s="1"/>
  <c r="Z55" i="19" a="1"/>
  <c r="Z55" i="19" s="1"/>
  <c r="Z45" i="19" a="1"/>
  <c r="Z45" i="19" s="1"/>
  <c r="Z60" i="19" a="1"/>
  <c r="Z60" i="19" s="1"/>
  <c r="Z80" i="19" a="1"/>
  <c r="Z80" i="19" s="1"/>
  <c r="Z47" i="19" a="1"/>
  <c r="Z47" i="19" s="1"/>
  <c r="AF26" i="19" a="1"/>
  <c r="AF26" i="19" s="1"/>
  <c r="AL24" i="19" a="1"/>
  <c r="AL24" i="19" s="1"/>
  <c r="AL27" i="19" a="1"/>
  <c r="AL27" i="19" s="1"/>
  <c r="H13" i="19" a="1"/>
  <c r="H13" i="19" s="1"/>
  <c r="AL10" i="19" a="1"/>
  <c r="AL10" i="19" s="1"/>
  <c r="AF20" i="19" a="1"/>
  <c r="AF20" i="19" s="1"/>
  <c r="AF35" i="19" a="1"/>
  <c r="AF35" i="19" s="1"/>
  <c r="AF22" i="19" a="1"/>
  <c r="AF22" i="19" s="1"/>
  <c r="AF23" i="19" a="1"/>
  <c r="AF23" i="19" s="1"/>
  <c r="AF33" i="19" a="1"/>
  <c r="AF33" i="19" s="1"/>
  <c r="AF52" i="19" a="1"/>
  <c r="AF52" i="19" s="1"/>
  <c r="Z36" i="19" a="1"/>
  <c r="Z36" i="19" s="1"/>
  <c r="Z41" i="19" a="1"/>
  <c r="Z41" i="19" s="1"/>
  <c r="Z76" i="7" a="1"/>
  <c r="Z76" i="7" s="1"/>
  <c r="Z66" i="7" a="1"/>
  <c r="Z66" i="7" s="1"/>
  <c r="Z45" i="7" a="1"/>
  <c r="Z45" i="7" s="1"/>
  <c r="AF80" i="7" a="1"/>
  <c r="AF80" i="7" s="1"/>
  <c r="AF59" i="7" a="1"/>
  <c r="AF59" i="7" s="1"/>
  <c r="AF49" i="7" a="1"/>
  <c r="AF49" i="7" s="1"/>
  <c r="AF39" i="7" a="1"/>
  <c r="AF39" i="7" s="1"/>
  <c r="AF28" i="7" a="1"/>
  <c r="AF28" i="7" s="1"/>
  <c r="AL72" i="7" a="1"/>
  <c r="AL72" i="7" s="1"/>
  <c r="AL62" i="7" a="1"/>
  <c r="AL62" i="7" s="1"/>
  <c r="AL51" i="7" a="1"/>
  <c r="AL51" i="7" s="1"/>
  <c r="AL41" i="7" a="1"/>
  <c r="AL41" i="7" s="1"/>
  <c r="AF3" i="19" a="1"/>
  <c r="AF3" i="19" s="1"/>
  <c r="Z42" i="19" a="1"/>
  <c r="Z42" i="19" s="1"/>
  <c r="Z71" i="19" a="1"/>
  <c r="Z71" i="19" s="1"/>
  <c r="Z6" i="19" a="1"/>
  <c r="Z6" i="19" s="1"/>
  <c r="Z52" i="19" a="1"/>
  <c r="Z52" i="19" s="1"/>
  <c r="H65" i="19" a="1"/>
  <c r="H65" i="19" s="1"/>
  <c r="AL77" i="19" a="1"/>
  <c r="AL77" i="19" s="1"/>
  <c r="AF46" i="19" a="1"/>
  <c r="AF46" i="19" s="1"/>
  <c r="AF67" i="19" a="1"/>
  <c r="AF67" i="19" s="1"/>
  <c r="AF49" i="19" a="1"/>
  <c r="AF49" i="19" s="1"/>
  <c r="AF74" i="19" a="1"/>
  <c r="AF74" i="19" s="1"/>
  <c r="AF71" i="19" a="1"/>
  <c r="AF71" i="19" s="1"/>
  <c r="AL51" i="19" a="1"/>
  <c r="AL51" i="19" s="1"/>
  <c r="AL38" i="19" a="1"/>
  <c r="AL38" i="19" s="1"/>
  <c r="H11" i="19" a="1"/>
  <c r="H11" i="19" s="1"/>
  <c r="Z25" i="19" a="1"/>
  <c r="Z25" i="19" s="1"/>
  <c r="H34" i="19" a="1"/>
  <c r="H34" i="19" s="1"/>
  <c r="AL13" i="19" a="1"/>
  <c r="AL13" i="19" s="1"/>
  <c r="AL34" i="19" a="1"/>
  <c r="AL34" i="19" s="1"/>
  <c r="AL14" i="19" a="1"/>
  <c r="AL14" i="19" s="1"/>
  <c r="AL15" i="19" a="1"/>
  <c r="AL15" i="19" s="1"/>
  <c r="AL36" i="19" a="1"/>
  <c r="AL36" i="19" s="1"/>
  <c r="AL32" i="19" a="1"/>
  <c r="AL32" i="19" s="1"/>
  <c r="AF61" i="19" a="1"/>
  <c r="AF61" i="19" s="1"/>
  <c r="AF12" i="19" a="1"/>
  <c r="AF12" i="19" s="1"/>
  <c r="AF57" i="19" a="1"/>
  <c r="AF57" i="19" s="1"/>
  <c r="Z51" i="7" a="1"/>
  <c r="Z51" i="7" s="1"/>
  <c r="Z75" i="7" a="1"/>
  <c r="Z75" i="7" s="1"/>
  <c r="Z65" i="7" a="1"/>
  <c r="Z65" i="7" s="1"/>
  <c r="Z55" i="7" a="1"/>
  <c r="Z55" i="7" s="1"/>
  <c r="Z44" i="7" a="1"/>
  <c r="Z44" i="7" s="1"/>
  <c r="AF79" i="7" a="1"/>
  <c r="AF79" i="7" s="1"/>
  <c r="AF69" i="7" a="1"/>
  <c r="AF69" i="7" s="1"/>
  <c r="AF58" i="7" a="1"/>
  <c r="AF58" i="7" s="1"/>
  <c r="AF48" i="7" a="1"/>
  <c r="AF48" i="7" s="1"/>
  <c r="AF38" i="7" a="1"/>
  <c r="AF38" i="7" s="1"/>
  <c r="AL81" i="7" a="1"/>
  <c r="AL81" i="7" s="1"/>
  <c r="AL71" i="7" a="1"/>
  <c r="AL71" i="7" s="1"/>
  <c r="AL61" i="7" a="1"/>
  <c r="AL61" i="7" s="1"/>
  <c r="AL40" i="7" a="1"/>
  <c r="AL40" i="7" s="1"/>
  <c r="AL3" i="19" a="1"/>
  <c r="AL3" i="19" s="1"/>
  <c r="AL8" i="19" a="1"/>
  <c r="AL8" i="19" s="1"/>
  <c r="AF72" i="19" a="1"/>
  <c r="AF72" i="19" s="1"/>
  <c r="AF6" i="19" a="1"/>
  <c r="AF6" i="19" s="1"/>
  <c r="AF77" i="19" a="1"/>
  <c r="AF77" i="19" s="1"/>
  <c r="Z58" i="19" a="1"/>
  <c r="Z58" i="19" s="1"/>
  <c r="H55" i="19" a="1"/>
  <c r="H55" i="19" s="1"/>
  <c r="AL73" i="19" a="1"/>
  <c r="AL73" i="19" s="1"/>
  <c r="AL64" i="19" a="1"/>
  <c r="AL64" i="19" s="1"/>
  <c r="AL56" i="19" a="1"/>
  <c r="AL56" i="19" s="1"/>
  <c r="AL67" i="19" a="1"/>
  <c r="AL67" i="19" s="1"/>
  <c r="AL50" i="19" a="1"/>
  <c r="AL50" i="19" s="1"/>
  <c r="H24" i="19" a="1"/>
  <c r="H24" i="19" s="1"/>
  <c r="H27" i="19" a="1"/>
  <c r="H27" i="19" s="1"/>
  <c r="Z70" i="19" a="1"/>
  <c r="Z70" i="19" s="1"/>
  <c r="AF10" i="19" a="1"/>
  <c r="AF10" i="19" s="1"/>
  <c r="AF13" i="19" a="1"/>
  <c r="AF13" i="19" s="1"/>
  <c r="Z40" i="19" a="1"/>
  <c r="Z40" i="19" s="1"/>
  <c r="H14" i="19" a="1"/>
  <c r="H14" i="19" s="1"/>
  <c r="H15" i="19" a="1"/>
  <c r="H15" i="19" s="1"/>
  <c r="H36" i="19" a="1"/>
  <c r="H36" i="19" s="1"/>
  <c r="H32" i="19" a="1"/>
  <c r="H32" i="19" s="1"/>
  <c r="H17" i="19" a="1"/>
  <c r="H17" i="19" s="1"/>
  <c r="H66" i="19" a="1"/>
  <c r="H66" i="19" s="1"/>
  <c r="AL17" i="19" a="1"/>
  <c r="AL17" i="19" s="1"/>
  <c r="AL12" i="19" a="1"/>
  <c r="AL12" i="19" s="1"/>
  <c r="H76" i="19" a="1"/>
  <c r="H76" i="19" s="1"/>
  <c r="Z74" i="7" a="1"/>
  <c r="Z74" i="7" s="1"/>
  <c r="Z64" i="7" a="1"/>
  <c r="Z64" i="7" s="1"/>
  <c r="Z54" i="7" a="1"/>
  <c r="Z54" i="7" s="1"/>
  <c r="AF78" i="7" a="1"/>
  <c r="AF78" i="7" s="1"/>
  <c r="AF68" i="7" a="1"/>
  <c r="AF68" i="7" s="1"/>
  <c r="AF37" i="7" a="1"/>
  <c r="AF37" i="7" s="1"/>
  <c r="AL70" i="7" a="1"/>
  <c r="AL70" i="7" s="1"/>
  <c r="AL60" i="7" a="1"/>
  <c r="AL60" i="7" s="1"/>
  <c r="AL50" i="7" a="1"/>
  <c r="AL50" i="7" s="1"/>
  <c r="AL39" i="7" a="1"/>
  <c r="AL39" i="7" s="1"/>
  <c r="AF43" i="19" a="1"/>
  <c r="AF43" i="19" s="1"/>
  <c r="AL71" i="19" a="1"/>
  <c r="AL71" i="19" s="1"/>
  <c r="AL76" i="19" a="1"/>
  <c r="AL76" i="19" s="1"/>
  <c r="AF73" i="19" a="1"/>
  <c r="AF73" i="19" s="1"/>
  <c r="Z9" i="19" a="1"/>
  <c r="Z9" i="19" s="1"/>
  <c r="H45" i="19" a="1"/>
  <c r="H45" i="19" s="1"/>
  <c r="H68" i="19" a="1"/>
  <c r="H68" i="19" s="1"/>
  <c r="H50" i="19" a="1"/>
  <c r="H50" i="19" s="1"/>
  <c r="H51" i="19" a="1"/>
  <c r="H51" i="19" s="1"/>
  <c r="H38" i="19" a="1"/>
  <c r="H38" i="19" s="1"/>
  <c r="Z48" i="19" a="1"/>
  <c r="Z48" i="19" s="1"/>
  <c r="Z74" i="19" a="1"/>
  <c r="Z74" i="19" s="1"/>
  <c r="AL40" i="19" a="1"/>
  <c r="AL40" i="19" s="1"/>
  <c r="AL80" i="19" a="1"/>
  <c r="AL80" i="19" s="1"/>
  <c r="AF34" i="19" a="1"/>
  <c r="AF34" i="19" s="1"/>
  <c r="Z75" i="19" a="1"/>
  <c r="Z75" i="19" s="1"/>
  <c r="Z28" i="19" a="1"/>
  <c r="Z28" i="19" s="1"/>
  <c r="Z18" i="19" a="1"/>
  <c r="Z18" i="19" s="1"/>
  <c r="Z19" i="19" a="1"/>
  <c r="Z19" i="19" s="1"/>
  <c r="Z34" i="19" a="1"/>
  <c r="Z34" i="19" s="1"/>
  <c r="Z21" i="19" a="1"/>
  <c r="Z21" i="19" s="1"/>
  <c r="H56" i="19" a="1"/>
  <c r="H56" i="19" s="1"/>
  <c r="H82" i="19" a="1"/>
  <c r="H82" i="19" s="1"/>
  <c r="Z51" i="19" a="1"/>
  <c r="Z51" i="19" s="1"/>
  <c r="Z72" i="7" a="1"/>
  <c r="Z72" i="7" s="1"/>
  <c r="Z41" i="7" a="1"/>
  <c r="Z41" i="7" s="1"/>
  <c r="Z37" i="7" a="1"/>
  <c r="Z37" i="7" s="1"/>
  <c r="Z63" i="7" a="1"/>
  <c r="Z63" i="7" s="1"/>
  <c r="Z53" i="7" a="1"/>
  <c r="Z53" i="7" s="1"/>
  <c r="Z43" i="7" a="1"/>
  <c r="Z43" i="7" s="1"/>
  <c r="AF77" i="7" a="1"/>
  <c r="AF77" i="7" s="1"/>
  <c r="AF67" i="7" a="1"/>
  <c r="AF67" i="7" s="1"/>
  <c r="AF57" i="7" a="1"/>
  <c r="AF57" i="7" s="1"/>
  <c r="AF46" i="7" a="1"/>
  <c r="AF46" i="7" s="1"/>
  <c r="AF36" i="7" a="1"/>
  <c r="AF36" i="7" s="1"/>
  <c r="AL80" i="7" a="1"/>
  <c r="AL80" i="7" s="1"/>
  <c r="AL69" i="7" a="1"/>
  <c r="AL69" i="7" s="1"/>
  <c r="AL59" i="7" a="1"/>
  <c r="AL59" i="7" s="1"/>
  <c r="AL49" i="7" a="1"/>
  <c r="AL49" i="7" s="1"/>
  <c r="H62" i="19" a="1"/>
  <c r="H62" i="19" s="1"/>
  <c r="AL43" i="19" a="1"/>
  <c r="AL43" i="19" s="1"/>
  <c r="H58" i="19" a="1"/>
  <c r="H58" i="19" s="1"/>
  <c r="H44" i="19" a="1"/>
  <c r="H44" i="19" s="1"/>
  <c r="H64" i="19" a="1"/>
  <c r="H64" i="19" s="1"/>
  <c r="AL72" i="19" a="1"/>
  <c r="AL72" i="19" s="1"/>
  <c r="AL63" i="19" a="1"/>
  <c r="AL63" i="19" s="1"/>
  <c r="AF65" i="19" a="1"/>
  <c r="AF65" i="19" s="1"/>
  <c r="Z54" i="19" a="1"/>
  <c r="Z54" i="19" s="1"/>
  <c r="Z59" i="19" a="1"/>
  <c r="Z59" i="19" s="1"/>
  <c r="Z79" i="19" a="1"/>
  <c r="Z79" i="19" s="1"/>
  <c r="Z46" i="19" a="1"/>
  <c r="Z46" i="19" s="1"/>
  <c r="Z66" i="19" a="1"/>
  <c r="Z66" i="19" s="1"/>
  <c r="AF24" i="19" a="1"/>
  <c r="AF24" i="19" s="1"/>
  <c r="AF27" i="19" a="1"/>
  <c r="AF27" i="19" s="1"/>
  <c r="AL25" i="19" a="1"/>
  <c r="AL25" i="19" s="1"/>
  <c r="H12" i="19" a="1"/>
  <c r="H12" i="19" s="1"/>
  <c r="AF14" i="19" a="1"/>
  <c r="AF14" i="19" s="1"/>
  <c r="AF15" i="19" a="1"/>
  <c r="AF15" i="19" s="1"/>
  <c r="AF36" i="19" a="1"/>
  <c r="AF36" i="19" s="1"/>
  <c r="AF32" i="19" a="1"/>
  <c r="AF32" i="19" s="1"/>
  <c r="AF17" i="19" a="1"/>
  <c r="AF17" i="19" s="1"/>
  <c r="Z22" i="19" a="1"/>
  <c r="Z22" i="19" s="1"/>
  <c r="Q3" i="6"/>
  <c r="Q4" i="6"/>
  <c r="B20" i="19" a="1"/>
  <c r="B20" i="19" s="1"/>
  <c r="B60" i="19" a="1"/>
  <c r="B60" i="19" s="1"/>
  <c r="B4" i="19" a="1"/>
  <c r="B4" i="19" s="1"/>
  <c r="B8" i="19" a="1"/>
  <c r="B8" i="19" s="1"/>
  <c r="B38" i="19" a="1"/>
  <c r="B38" i="19" s="1"/>
  <c r="B28" i="19" a="1"/>
  <c r="B28" i="19" s="1"/>
  <c r="B13" i="19" a="1"/>
  <c r="B13" i="19" s="1"/>
  <c r="B59" i="19" a="1"/>
  <c r="B59" i="19" s="1"/>
  <c r="B57" i="19" a="1"/>
  <c r="B57" i="19" s="1"/>
  <c r="B66" i="19" a="1"/>
  <c r="B66" i="19" s="1"/>
  <c r="B23" i="19" a="1"/>
  <c r="B23" i="19" s="1"/>
  <c r="B12" i="19" a="1"/>
  <c r="B12" i="19" s="1"/>
  <c r="B14" i="19" a="1"/>
  <c r="B14" i="19" s="1"/>
  <c r="B51" i="19" a="1"/>
  <c r="B51" i="19" s="1"/>
  <c r="B42" i="19" a="1"/>
  <c r="B42" i="19" s="1"/>
  <c r="B44" i="19" a="1"/>
  <c r="B44" i="19" s="1"/>
  <c r="B45" i="19" a="1"/>
  <c r="B45" i="19" s="1"/>
  <c r="B48" i="19" a="1"/>
  <c r="B48" i="19" s="1"/>
  <c r="B68" i="19" a="1"/>
  <c r="B68" i="19" s="1"/>
  <c r="B10" i="19" a="1"/>
  <c r="B10" i="19" s="1"/>
  <c r="B56" i="19" a="1"/>
  <c r="B56" i="19" s="1"/>
  <c r="B69" i="19" a="1"/>
  <c r="B69" i="19" s="1"/>
  <c r="B25" i="19" a="1"/>
  <c r="B25" i="19" s="1"/>
  <c r="B32" i="19" a="1"/>
  <c r="B32" i="19" s="1"/>
  <c r="B33" i="19" a="1"/>
  <c r="B33" i="19" s="1"/>
  <c r="B30" i="19" a="1"/>
  <c r="B30" i="19" s="1"/>
  <c r="B65" i="19" a="1"/>
  <c r="B65" i="19" s="1"/>
  <c r="B70" i="19" a="1"/>
  <c r="B70" i="19" s="1"/>
  <c r="B71" i="19" a="1"/>
  <c r="B71" i="19" s="1"/>
  <c r="B47" i="19" a="1"/>
  <c r="B47" i="19" s="1"/>
  <c r="B64" i="19" a="1"/>
  <c r="B64" i="19" s="1"/>
  <c r="B39" i="19" a="1"/>
  <c r="B39" i="19" s="1"/>
  <c r="B31" i="19" a="1"/>
  <c r="B31" i="19" s="1"/>
  <c r="B58" i="19" a="1"/>
  <c r="B58" i="19" s="1"/>
  <c r="B41" i="19" a="1"/>
  <c r="B41" i="19" s="1"/>
  <c r="B5" i="19" a="1"/>
  <c r="B5" i="19" s="1"/>
  <c r="B6" i="19" a="1"/>
  <c r="B6" i="19" s="1"/>
  <c r="B18" i="19" a="1"/>
  <c r="B18" i="19" s="1"/>
  <c r="B29" i="19" a="1"/>
  <c r="B29" i="19" s="1"/>
  <c r="B36" i="19" a="1"/>
  <c r="B36" i="19" s="1"/>
  <c r="B3" i="19" a="1"/>
  <c r="B3" i="19" s="1"/>
  <c r="B54" i="19" a="1"/>
  <c r="B54" i="19" s="1"/>
  <c r="B37" i="19" a="1"/>
  <c r="B37" i="19" s="1"/>
  <c r="B22" i="19" a="1"/>
  <c r="B22" i="19" s="1"/>
  <c r="B72" i="19" a="1"/>
  <c r="B72" i="19" s="1"/>
  <c r="B34" i="19" a="1"/>
  <c r="B34" i="19" s="1"/>
  <c r="B50" i="19" a="1"/>
  <c r="B50" i="19" s="1"/>
  <c r="B55" i="19" a="1"/>
  <c r="B55" i="19" s="1"/>
  <c r="B61" i="19" a="1"/>
  <c r="B61" i="19" s="1"/>
  <c r="B67" i="19" a="1"/>
  <c r="B67" i="19" s="1"/>
  <c r="B17" i="19" a="1"/>
  <c r="B17" i="19" s="1"/>
  <c r="B16" i="19" a="1"/>
  <c r="B16" i="19" s="1"/>
  <c r="B53" i="19" a="1"/>
  <c r="B53" i="19" s="1"/>
  <c r="B43" i="19" a="1"/>
  <c r="B43" i="19" s="1"/>
  <c r="B24" i="19" a="1"/>
  <c r="B24" i="19" s="1"/>
  <c r="B19" i="19" a="1"/>
  <c r="B19" i="19" s="1"/>
  <c r="B21" i="19" a="1"/>
  <c r="B21" i="19" s="1"/>
  <c r="B15" i="19" a="1"/>
  <c r="B15" i="19" s="1"/>
  <c r="B62" i="19" a="1"/>
  <c r="B62" i="19" s="1"/>
  <c r="B7" i="19" a="1"/>
  <c r="B7" i="19" s="1"/>
  <c r="B52" i="19" a="1"/>
  <c r="B52" i="19" s="1"/>
  <c r="B46" i="19" a="1"/>
  <c r="B46" i="19" s="1"/>
  <c r="B63" i="19" a="1"/>
  <c r="B63" i="19" s="1"/>
  <c r="B9" i="19" a="1"/>
  <c r="B9" i="19" s="1"/>
  <c r="AD12" i="13"/>
  <c r="AD12" i="14"/>
  <c r="R6" i="14"/>
  <c r="AD8" i="14"/>
  <c r="AO3" i="15"/>
  <c r="AP3" i="15" s="1"/>
  <c r="AO4" i="15"/>
  <c r="AP4" i="15" s="1"/>
  <c r="AO2" i="15"/>
  <c r="AP2" i="15" s="1"/>
  <c r="AL31" i="7" a="1"/>
  <c r="AL31" i="7" s="1"/>
  <c r="AL30" i="7" a="1"/>
  <c r="AL30" i="7" s="1"/>
  <c r="Z13" i="7" a="1"/>
  <c r="Z13" i="7" s="1"/>
  <c r="AL32" i="7" a="1"/>
  <c r="AL32" i="7" s="1"/>
  <c r="AL29" i="7" a="1"/>
  <c r="AL29" i="7" s="1"/>
  <c r="AL28" i="7" a="1"/>
  <c r="AL28" i="7" s="1"/>
  <c r="AF25" i="7" a="1"/>
  <c r="AF25" i="7" s="1"/>
  <c r="AF27" i="7" a="1"/>
  <c r="AF27" i="7" s="1"/>
  <c r="AF24" i="7" a="1"/>
  <c r="AF24" i="7" s="1"/>
  <c r="AF26" i="7" a="1"/>
  <c r="AF26" i="7" s="1"/>
  <c r="AF23" i="7" a="1"/>
  <c r="AF23" i="7" s="1"/>
  <c r="Z36" i="7" a="1"/>
  <c r="Z36" i="7" s="1"/>
  <c r="Z33" i="7" a="1"/>
  <c r="Z33" i="7" s="1"/>
  <c r="Z35" i="7" a="1"/>
  <c r="Z35" i="7" s="1"/>
  <c r="Z34" i="7" a="1"/>
  <c r="Z34" i="7" s="1"/>
  <c r="AH6" i="12"/>
  <c r="AI6" i="12" s="1"/>
  <c r="AJ6" i="12" s="1"/>
  <c r="AH5" i="12"/>
  <c r="AI5" i="12" s="1"/>
  <c r="AJ5" i="12" s="1"/>
  <c r="AH4" i="12"/>
  <c r="AI4" i="12" s="1"/>
  <c r="AJ4" i="12" s="1"/>
  <c r="AH7" i="12"/>
  <c r="AI7" i="12" s="1"/>
  <c r="AJ7" i="12" s="1"/>
  <c r="AH3" i="12"/>
  <c r="AI3" i="12" s="1"/>
  <c r="AJ3" i="12" s="1"/>
  <c r="AH2" i="12"/>
  <c r="AI2" i="12" s="1"/>
  <c r="AJ2" i="12" s="1"/>
  <c r="AB5" i="12"/>
  <c r="AC5" i="12" s="1"/>
  <c r="AD5" i="12" s="1"/>
  <c r="AB4" i="12"/>
  <c r="AC4" i="12" s="1"/>
  <c r="AD4" i="12" s="1"/>
  <c r="AB6" i="12"/>
  <c r="AC6" i="12" s="1"/>
  <c r="AD6" i="12" s="1"/>
  <c r="AB7" i="12"/>
  <c r="AC7" i="12" s="1"/>
  <c r="AD7" i="12" s="1"/>
  <c r="AB3" i="12"/>
  <c r="AC3" i="12" s="1"/>
  <c r="AD3" i="12" s="1"/>
  <c r="AB2" i="12"/>
  <c r="AC2" i="12" s="1"/>
  <c r="AD2" i="12" s="1"/>
  <c r="V6" i="12"/>
  <c r="W6" i="12" s="1"/>
  <c r="X6" i="12" s="1"/>
  <c r="V5" i="12"/>
  <c r="W5" i="12" s="1"/>
  <c r="X5" i="12" s="1"/>
  <c r="V4" i="12"/>
  <c r="W4" i="12" s="1"/>
  <c r="X4" i="12" s="1"/>
  <c r="V7" i="12"/>
  <c r="W7" i="12" s="1"/>
  <c r="X7" i="12" s="1"/>
  <c r="V3" i="12"/>
  <c r="W3" i="12" s="1"/>
  <c r="X3" i="12" s="1"/>
  <c r="V2" i="12"/>
  <c r="W2" i="12" s="1"/>
  <c r="X2" i="12" s="1"/>
  <c r="P6" i="12"/>
  <c r="Q6" i="12" s="1"/>
  <c r="R6" i="12" s="1"/>
  <c r="P5" i="12"/>
  <c r="Q5" i="12" s="1"/>
  <c r="R5" i="12" s="1"/>
  <c r="P4" i="12"/>
  <c r="Q4" i="12" s="1"/>
  <c r="R4" i="12" s="1"/>
  <c r="P7" i="12"/>
  <c r="Q7" i="12" s="1"/>
  <c r="R7" i="12" s="1"/>
  <c r="P3" i="12"/>
  <c r="Q3" i="12" s="1"/>
  <c r="R3" i="12" s="1"/>
  <c r="P2" i="12"/>
  <c r="Q2" i="12" s="1"/>
  <c r="R2" i="12" s="1"/>
  <c r="P5" i="16"/>
  <c r="Q5" i="16" s="1"/>
  <c r="R5" i="16" s="1"/>
  <c r="P6" i="16"/>
  <c r="Q6" i="16" s="1"/>
  <c r="R6" i="16" s="1"/>
  <c r="P4" i="16"/>
  <c r="Q4" i="16" s="1"/>
  <c r="R4" i="16" s="1"/>
  <c r="P7" i="16"/>
  <c r="Q7" i="16" s="1"/>
  <c r="P3" i="16"/>
  <c r="Q3" i="16" s="1"/>
  <c r="R3" i="16" s="1"/>
  <c r="P2" i="16"/>
  <c r="Q2" i="16" s="1"/>
  <c r="R2" i="16" s="1"/>
  <c r="W5" i="16"/>
  <c r="X5" i="16" s="1"/>
  <c r="W4" i="16"/>
  <c r="X4" i="16" s="1"/>
  <c r="V7" i="16"/>
  <c r="W7" i="16" s="1"/>
  <c r="X7" i="16" s="1"/>
  <c r="V3" i="16"/>
  <c r="W3" i="16" s="1"/>
  <c r="X3" i="16" s="1"/>
  <c r="V2" i="16"/>
  <c r="W2" i="16" s="1"/>
  <c r="X2" i="16" s="1"/>
  <c r="X3" i="13"/>
  <c r="AH4" i="15"/>
  <c r="AI4" i="15" s="1"/>
  <c r="AJ4" i="15" s="1"/>
  <c r="AH3" i="15"/>
  <c r="AI3" i="15" s="1"/>
  <c r="AJ3" i="15" s="1"/>
  <c r="AH2" i="15"/>
  <c r="AI2" i="15" s="1"/>
  <c r="AJ2" i="15" s="1"/>
  <c r="AC4" i="15"/>
  <c r="AD4" i="15" s="1"/>
  <c r="AC3" i="15"/>
  <c r="AD3" i="15" s="1"/>
  <c r="AC2" i="15"/>
  <c r="AD2" i="15" s="1"/>
  <c r="W4" i="15"/>
  <c r="X4" i="15" s="1"/>
  <c r="W3" i="15"/>
  <c r="X3" i="15" s="1"/>
  <c r="W2" i="15"/>
  <c r="X2" i="15" s="1"/>
  <c r="Q3" i="15"/>
  <c r="R3" i="15" s="1"/>
  <c r="Q4" i="15"/>
  <c r="R4" i="15" s="1"/>
  <c r="Q2" i="15"/>
  <c r="R2" i="15" s="1"/>
  <c r="AP2" i="14"/>
  <c r="BB3" i="14"/>
  <c r="AP5" i="14"/>
  <c r="AP9" i="14"/>
  <c r="AP13" i="14"/>
  <c r="AP13" i="13"/>
  <c r="AP10" i="13"/>
  <c r="AJ4" i="13"/>
  <c r="AV6" i="13"/>
  <c r="R5" i="14"/>
  <c r="X11" i="13"/>
  <c r="R9" i="13"/>
  <c r="X9" i="13"/>
  <c r="AD5" i="13"/>
  <c r="AD9" i="13"/>
  <c r="R7" i="13"/>
  <c r="AD3" i="13"/>
  <c r="AD11" i="13"/>
  <c r="AV3" i="14"/>
  <c r="BB5" i="13"/>
  <c r="AP7" i="13"/>
  <c r="BB8" i="13"/>
  <c r="AV10" i="13"/>
  <c r="BB12" i="13"/>
  <c r="AJ13" i="13"/>
  <c r="AV3" i="13"/>
  <c r="BB3" i="13"/>
  <c r="AV5" i="13"/>
  <c r="AJ11" i="13"/>
  <c r="R5" i="13"/>
  <c r="R13" i="13"/>
  <c r="X5" i="13"/>
  <c r="X13" i="13"/>
  <c r="AD13" i="13"/>
  <c r="X5" i="14"/>
  <c r="AD5" i="14"/>
  <c r="AP2" i="13"/>
  <c r="AP3" i="13"/>
  <c r="AJ5" i="13"/>
  <c r="AP5" i="13"/>
  <c r="AP6" i="13"/>
  <c r="BB6" i="13"/>
  <c r="AV9" i="13"/>
  <c r="BB9" i="13"/>
  <c r="R10" i="13"/>
  <c r="X10" i="13"/>
  <c r="AD10" i="13"/>
  <c r="AV7" i="14"/>
  <c r="BB7" i="14"/>
  <c r="AJ11" i="14"/>
  <c r="AJ3" i="13"/>
  <c r="AJ9" i="13"/>
  <c r="AP9" i="13"/>
  <c r="BB10" i="13"/>
  <c r="AV11" i="13"/>
  <c r="BB11" i="13"/>
  <c r="R8" i="13"/>
  <c r="R12" i="13"/>
  <c r="X4" i="13"/>
  <c r="X8" i="13"/>
  <c r="X12" i="13"/>
  <c r="AD4" i="13"/>
  <c r="AD8" i="13"/>
  <c r="BB4" i="13"/>
  <c r="AJ7" i="13"/>
  <c r="AV8" i="13"/>
  <c r="AV4" i="13"/>
  <c r="AD7" i="13"/>
  <c r="AP8" i="13"/>
  <c r="AP12" i="13"/>
  <c r="AV2" i="13"/>
  <c r="BB2" i="13"/>
  <c r="R2" i="13"/>
  <c r="R6" i="13"/>
  <c r="X2" i="13"/>
  <c r="X6" i="13"/>
  <c r="AD2" i="13"/>
  <c r="AD6" i="13"/>
  <c r="R2" i="14"/>
  <c r="AD2" i="14"/>
  <c r="AD6" i="14"/>
  <c r="AD10" i="14"/>
  <c r="AJ2" i="13"/>
  <c r="R4" i="13"/>
  <c r="AP4" i="13"/>
  <c r="AJ6" i="13"/>
  <c r="X7" i="13"/>
  <c r="AV7" i="13"/>
  <c r="BB7" i="13"/>
  <c r="AJ8" i="13"/>
  <c r="AJ12" i="13"/>
  <c r="R10" i="14"/>
  <c r="X6" i="14"/>
  <c r="R3" i="13"/>
  <c r="AJ10" i="13"/>
  <c r="AV13" i="13"/>
  <c r="BB10" i="14"/>
  <c r="AV5" i="14"/>
  <c r="AP6" i="14"/>
  <c r="AV6" i="14"/>
  <c r="AP10" i="14"/>
  <c r="AV10" i="14"/>
  <c r="AP11" i="13"/>
  <c r="X2" i="14"/>
  <c r="X10" i="14"/>
  <c r="BB2" i="14"/>
  <c r="AJ2" i="14"/>
  <c r="AV2" i="14"/>
  <c r="BB6" i="14"/>
  <c r="AV12" i="13"/>
  <c r="R9" i="14"/>
  <c r="R13" i="14"/>
  <c r="X9" i="14"/>
  <c r="X13" i="14"/>
  <c r="AD9" i="14"/>
  <c r="AD13" i="14"/>
  <c r="AJ6" i="14"/>
  <c r="AJ9" i="14"/>
  <c r="AJ13" i="14"/>
  <c r="R11" i="13"/>
  <c r="BB13" i="13"/>
  <c r="AJ5" i="14"/>
  <c r="BB5" i="14"/>
  <c r="AJ10" i="14"/>
  <c r="R4" i="14"/>
  <c r="R12" i="14"/>
  <c r="X8" i="14"/>
  <c r="X4" i="14"/>
  <c r="AP8" i="14"/>
  <c r="BB12" i="14"/>
  <c r="AP3" i="14"/>
  <c r="AP4" i="14"/>
  <c r="BB8" i="14"/>
  <c r="AP12" i="14"/>
  <c r="R8" i="14"/>
  <c r="X12" i="14"/>
  <c r="BB4" i="14"/>
  <c r="AV4" i="14"/>
  <c r="AJ8" i="14"/>
  <c r="R3" i="14"/>
  <c r="R7" i="14"/>
  <c r="X3" i="14"/>
  <c r="X7" i="14"/>
  <c r="X11" i="14"/>
  <c r="AD3" i="14"/>
  <c r="AD7" i="14"/>
  <c r="AD11" i="14"/>
  <c r="AJ3" i="14"/>
  <c r="AD4" i="14"/>
  <c r="AJ4" i="14"/>
  <c r="AJ7" i="14"/>
  <c r="AV11" i="14"/>
  <c r="BB11" i="14"/>
  <c r="AJ12" i="14"/>
  <c r="AV9" i="14"/>
  <c r="R11" i="14"/>
  <c r="AV12" i="14"/>
  <c r="AV13" i="14"/>
  <c r="AV8" i="14"/>
  <c r="AP7" i="14"/>
  <c r="AP11" i="14"/>
  <c r="BB9" i="14"/>
  <c r="BB13" i="14"/>
  <c r="AP10" i="17"/>
  <c r="BB8" i="17"/>
  <c r="AP6" i="17"/>
  <c r="BB4" i="17"/>
  <c r="AJ9" i="17"/>
  <c r="AJ5" i="17"/>
  <c r="X2" i="17"/>
  <c r="AD6" i="17"/>
  <c r="X3" i="17"/>
  <c r="X7" i="17"/>
  <c r="AD7" i="17"/>
  <c r="AD11" i="17"/>
  <c r="R8" i="17"/>
  <c r="R12" i="17"/>
  <c r="X12" i="17"/>
  <c r="AV3" i="17"/>
  <c r="BB3" i="17"/>
  <c r="AV7" i="17"/>
  <c r="AV11" i="17"/>
  <c r="BB12" i="17"/>
  <c r="R2" i="17"/>
  <c r="R6" i="17"/>
  <c r="R10" i="17"/>
  <c r="X6" i="17"/>
  <c r="X10" i="17"/>
  <c r="AD2" i="17"/>
  <c r="AD10" i="17"/>
  <c r="AP3" i="17"/>
  <c r="AV8" i="17"/>
  <c r="AV12" i="17"/>
  <c r="X11" i="17"/>
  <c r="AD3" i="17"/>
  <c r="AJ11" i="17"/>
  <c r="AD8" i="17"/>
  <c r="AD12" i="17"/>
  <c r="AP2" i="17"/>
  <c r="AJ10" i="17"/>
  <c r="AV10" i="17"/>
  <c r="R5" i="17"/>
  <c r="R9" i="17"/>
  <c r="X5" i="17"/>
  <c r="AD9" i="17"/>
  <c r="AP9" i="17"/>
  <c r="AV13" i="17"/>
  <c r="BB2" i="17"/>
  <c r="AD4" i="17"/>
  <c r="BB5" i="17"/>
  <c r="AP8" i="17"/>
  <c r="AJ13" i="17"/>
  <c r="R3" i="17"/>
  <c r="R7" i="17"/>
  <c r="R11" i="17"/>
  <c r="AJ2" i="17"/>
  <c r="AV2" i="17"/>
  <c r="AJ3" i="17"/>
  <c r="X4" i="17"/>
  <c r="AV5" i="17"/>
  <c r="BB6" i="17"/>
  <c r="AP7" i="17"/>
  <c r="BB7" i="17"/>
  <c r="AJ8" i="17"/>
  <c r="BB9" i="17"/>
  <c r="AP12" i="17"/>
  <c r="AD13" i="17"/>
  <c r="R13" i="17"/>
  <c r="AP4" i="17"/>
  <c r="AJ4" i="17"/>
  <c r="X9" i="17"/>
  <c r="AP13" i="17"/>
  <c r="R4" i="17"/>
  <c r="AV4" i="17"/>
  <c r="AD5" i="17"/>
  <c r="AP5" i="17"/>
  <c r="AJ6" i="17"/>
  <c r="AV6" i="17"/>
  <c r="AJ7" i="17"/>
  <c r="X8" i="17"/>
  <c r="AV9" i="17"/>
  <c r="BB10" i="17"/>
  <c r="AP11" i="17"/>
  <c r="BB11" i="17"/>
  <c r="AJ12" i="17"/>
  <c r="X13" i="17"/>
  <c r="BB13" i="17"/>
  <c r="BA3" i="18"/>
  <c r="BB3" i="18" s="1"/>
  <c r="BA5" i="18"/>
  <c r="BB5" i="18" s="1"/>
  <c r="BA7" i="18"/>
  <c r="BB7" i="18" s="1"/>
  <c r="BA4" i="18"/>
  <c r="BB4" i="18" s="1"/>
  <c r="BA6" i="18"/>
  <c r="BB6" i="18" s="1"/>
  <c r="BA2" i="18"/>
  <c r="BB2" i="18" s="1"/>
  <c r="AV7" i="18"/>
  <c r="AU2" i="18"/>
  <c r="AV2" i="18" s="1"/>
  <c r="AO4" i="18"/>
  <c r="AP4" i="18" s="1"/>
  <c r="AO5" i="18"/>
  <c r="AP5" i="18" s="1"/>
  <c r="AO2" i="18"/>
  <c r="AP2" i="18" s="1"/>
  <c r="AO6" i="18"/>
  <c r="AP6" i="18" s="1"/>
  <c r="AO3" i="18"/>
  <c r="AP3" i="18" s="1"/>
  <c r="AO7" i="18"/>
  <c r="AP7" i="18" s="1"/>
  <c r="AI2" i="18"/>
  <c r="AJ2" i="18" s="1"/>
  <c r="AI6" i="18"/>
  <c r="AJ6" i="18" s="1"/>
  <c r="AI3" i="18"/>
  <c r="AJ3" i="18" s="1"/>
  <c r="AI4" i="18"/>
  <c r="AJ4" i="18" s="1"/>
  <c r="AI7" i="18"/>
  <c r="AJ7" i="18" s="1"/>
  <c r="AI5" i="18"/>
  <c r="AJ5" i="18" s="1"/>
  <c r="AB6" i="18"/>
  <c r="AC6" i="18" s="1"/>
  <c r="AD6" i="18" s="1"/>
  <c r="AB10" i="18"/>
  <c r="AC10" i="18" s="1"/>
  <c r="AB13" i="18"/>
  <c r="AC13" i="18" s="1"/>
  <c r="AB5" i="18"/>
  <c r="AB12" i="18"/>
  <c r="AC12" i="18" s="1"/>
  <c r="AB8" i="18"/>
  <c r="AC8" i="18" s="1"/>
  <c r="AB4" i="18"/>
  <c r="AB9" i="18"/>
  <c r="AC9" i="18" s="1"/>
  <c r="AB11" i="18"/>
  <c r="AC11" i="18" s="1"/>
  <c r="AB7" i="18"/>
  <c r="AB3" i="18"/>
  <c r="AB2" i="18"/>
  <c r="AC2" i="18" s="1"/>
  <c r="AD2" i="18" s="1"/>
  <c r="V12" i="18"/>
  <c r="W12" i="18" s="1"/>
  <c r="V4" i="18"/>
  <c r="W4" i="18" s="1"/>
  <c r="X4" i="18" s="1"/>
  <c r="V8" i="18"/>
  <c r="W8" i="18" s="1"/>
  <c r="V10" i="18"/>
  <c r="W10" i="18" s="1"/>
  <c r="V6" i="18"/>
  <c r="W6" i="18" s="1"/>
  <c r="X6" i="18" s="1"/>
  <c r="V5" i="18"/>
  <c r="W5" i="18" s="1"/>
  <c r="X5" i="18" s="1"/>
  <c r="V13" i="18"/>
  <c r="W13" i="18" s="1"/>
  <c r="V9" i="18"/>
  <c r="W9" i="18" s="1"/>
  <c r="V11" i="18"/>
  <c r="W11" i="18" s="1"/>
  <c r="V7" i="18"/>
  <c r="W7" i="18" s="1"/>
  <c r="X7" i="18" s="1"/>
  <c r="V3" i="18"/>
  <c r="W3" i="18" s="1"/>
  <c r="X3" i="18" s="1"/>
  <c r="V2" i="18"/>
  <c r="W2" i="18" s="1"/>
  <c r="X2" i="18" s="1"/>
  <c r="P9" i="18"/>
  <c r="Q9" i="18" s="1"/>
  <c r="P5" i="18"/>
  <c r="Q5" i="18" s="1"/>
  <c r="R5" i="18" s="1"/>
  <c r="P13" i="18"/>
  <c r="Q13" i="18" s="1"/>
  <c r="P6" i="18"/>
  <c r="Q6" i="18" s="1"/>
  <c r="R6" i="18" s="1"/>
  <c r="P10" i="18"/>
  <c r="Q10" i="18" s="1"/>
  <c r="P12" i="18"/>
  <c r="Q12" i="18" s="1"/>
  <c r="P8" i="18"/>
  <c r="Q8" i="18" s="1"/>
  <c r="P4" i="18"/>
  <c r="Q4" i="18" s="1"/>
  <c r="R4" i="18" s="1"/>
  <c r="P11" i="18"/>
  <c r="Q11" i="18" s="1"/>
  <c r="P7" i="18"/>
  <c r="Q7" i="18" s="1"/>
  <c r="R7" i="18" s="1"/>
  <c r="P3" i="18"/>
  <c r="Q3" i="18" s="1"/>
  <c r="R3" i="18" s="1"/>
  <c r="P2" i="18"/>
  <c r="Q2" i="18" s="1"/>
  <c r="R2" i="18" s="1"/>
  <c r="K11" i="18"/>
  <c r="L11" i="18" s="1"/>
  <c r="AJ11" i="18" s="1"/>
  <c r="K10" i="18"/>
  <c r="L10" i="18" s="1"/>
  <c r="AJ10" i="18" s="1"/>
  <c r="K13" i="18"/>
  <c r="L13" i="18" s="1"/>
  <c r="AV13" i="18" s="1"/>
  <c r="K9" i="18"/>
  <c r="L9" i="18" s="1"/>
  <c r="AV9" i="18" s="1"/>
  <c r="K12" i="18"/>
  <c r="L12" i="18" s="1"/>
  <c r="AJ12" i="18" s="1"/>
  <c r="K8" i="18"/>
  <c r="L8" i="18" s="1"/>
  <c r="AJ8" i="18" s="1"/>
  <c r="AV4" i="18"/>
  <c r="AV5" i="18"/>
  <c r="AV6" i="18"/>
  <c r="AV3" i="18"/>
  <c r="AV2" i="15"/>
  <c r="AV3" i="15"/>
  <c r="BB4" i="15"/>
  <c r="BB2" i="15"/>
  <c r="BB3" i="15"/>
  <c r="AV4" i="15"/>
  <c r="AL18" i="7" a="1"/>
  <c r="AL18" i="7" s="1"/>
  <c r="Z22" i="7" a="1"/>
  <c r="Z22" i="7" s="1"/>
  <c r="AL25" i="7" a="1"/>
  <c r="AL25" i="7" s="1"/>
  <c r="AL17" i="7" a="1"/>
  <c r="AL17" i="7" s="1"/>
  <c r="AL15" i="7" a="1"/>
  <c r="AL15" i="7" s="1"/>
  <c r="AL27" i="7" a="1"/>
  <c r="AL27" i="7" s="1"/>
  <c r="AL19" i="7" a="1"/>
  <c r="AL19" i="7" s="1"/>
  <c r="AL24" i="7" a="1"/>
  <c r="AL24" i="7" s="1"/>
  <c r="AL21" i="7" a="1"/>
  <c r="AL21" i="7" s="1"/>
  <c r="AL20" i="7" a="1"/>
  <c r="AL20" i="7" s="1"/>
  <c r="AL22" i="7" a="1"/>
  <c r="AL22" i="7" s="1"/>
  <c r="AL26" i="7" a="1"/>
  <c r="AL26" i="7" s="1"/>
  <c r="AL23" i="7" a="1"/>
  <c r="AL23" i="7" s="1"/>
  <c r="AF20" i="7" a="1"/>
  <c r="AF20" i="7" s="1"/>
  <c r="AF12" i="7" a="1"/>
  <c r="AF12" i="7" s="1"/>
  <c r="AF14" i="7" a="1"/>
  <c r="AF14" i="7" s="1"/>
  <c r="AF19" i="7" a="1"/>
  <c r="AF19" i="7" s="1"/>
  <c r="AF16" i="7" a="1"/>
  <c r="AF16" i="7" s="1"/>
  <c r="AF15" i="7" a="1"/>
  <c r="AF15" i="7" s="1"/>
  <c r="AF22" i="7" a="1"/>
  <c r="AF22" i="7" s="1"/>
  <c r="AF17" i="7" a="1"/>
  <c r="AF17" i="7" s="1"/>
  <c r="AF21" i="7" a="1"/>
  <c r="AF21" i="7" s="1"/>
  <c r="AF18" i="7" a="1"/>
  <c r="AF18" i="7" s="1"/>
  <c r="Z30" i="7" a="1"/>
  <c r="Z30" i="7" s="1"/>
  <c r="Z32" i="7" a="1"/>
  <c r="Z32" i="7" s="1"/>
  <c r="Z31" i="7" a="1"/>
  <c r="Z31" i="7" s="1"/>
  <c r="Z26" i="7" a="1"/>
  <c r="Z26" i="7" s="1"/>
  <c r="Z27" i="7" a="1"/>
  <c r="Z27" i="7" s="1"/>
  <c r="Z23" i="7" a="1"/>
  <c r="Z23" i="7" s="1"/>
  <c r="Z29" i="7" a="1"/>
  <c r="Z29" i="7" s="1"/>
  <c r="Z5" i="7" a="1"/>
  <c r="Z5" i="7" s="1"/>
  <c r="Z28" i="7" a="1"/>
  <c r="Z28" i="7" s="1"/>
  <c r="Z25" i="7" a="1"/>
  <c r="Z25" i="7" s="1"/>
  <c r="Z21" i="7" a="1"/>
  <c r="Z21" i="7" s="1"/>
  <c r="N26" i="7" a="1"/>
  <c r="N26" i="7" s="1"/>
  <c r="R3" i="10"/>
  <c r="R5" i="10"/>
  <c r="R4" i="10"/>
  <c r="BB4" i="10"/>
  <c r="X4" i="10"/>
  <c r="AD5" i="10"/>
  <c r="AJ3" i="10"/>
  <c r="AD4" i="10"/>
  <c r="AV5" i="10"/>
  <c r="AP4" i="10"/>
  <c r="X3" i="10"/>
  <c r="AP3" i="10"/>
  <c r="AV4" i="10"/>
  <c r="X5" i="10"/>
  <c r="AP5" i="10"/>
  <c r="X6" i="10"/>
  <c r="AJ6" i="10"/>
  <c r="AV6" i="10"/>
  <c r="R6" i="10"/>
  <c r="BB5" i="10"/>
  <c r="BB6" i="10"/>
  <c r="AD2" i="10"/>
  <c r="BB7" i="10"/>
  <c r="X2" i="10"/>
  <c r="AJ2" i="10"/>
  <c r="AV2" i="10"/>
  <c r="AP2" i="10"/>
  <c r="AD7" i="10"/>
  <c r="AV7" i="10"/>
  <c r="AJ7" i="10"/>
  <c r="BB2" i="10"/>
  <c r="BB3" i="10"/>
  <c r="AJ4" i="10"/>
  <c r="AJ5" i="10"/>
  <c r="AD6" i="10"/>
  <c r="X7" i="10"/>
  <c r="AP7" i="10"/>
  <c r="R2" i="10"/>
  <c r="AD3" i="10"/>
  <c r="AV3" i="10"/>
  <c r="AP6" i="10"/>
  <c r="R7" i="10"/>
  <c r="AF4" i="7" a="1"/>
  <c r="AF4" i="7" s="1"/>
  <c r="Z10" i="7" a="1"/>
  <c r="Z10" i="7" s="1"/>
  <c r="Z8" i="7" a="1"/>
  <c r="Z8" i="7" s="1"/>
  <c r="Z18" i="7" a="1"/>
  <c r="Z18" i="7" s="1"/>
  <c r="AL4" i="7" a="1"/>
  <c r="AL4" i="7" s="1"/>
  <c r="AL12" i="7" a="1"/>
  <c r="AL12" i="7" s="1"/>
  <c r="AL14" i="7" a="1"/>
  <c r="AL14" i="7" s="1"/>
  <c r="AL9" i="7" a="1"/>
  <c r="AL9" i="7" s="1"/>
  <c r="AL7" i="7" a="1"/>
  <c r="AL7" i="7" s="1"/>
  <c r="AL5" i="7" a="1"/>
  <c r="AL5" i="7" s="1"/>
  <c r="AL16" i="7" a="1"/>
  <c r="AL16" i="7" s="1"/>
  <c r="AL11" i="7" a="1"/>
  <c r="AL11" i="7" s="1"/>
  <c r="AL3" i="7" a="1"/>
  <c r="AL3" i="7" s="1"/>
  <c r="AL13" i="7" a="1"/>
  <c r="AL13" i="7" s="1"/>
  <c r="AL10" i="7" a="1"/>
  <c r="AL10" i="7" s="1"/>
  <c r="AL8" i="7" a="1"/>
  <c r="AL8" i="7" s="1"/>
  <c r="AL6" i="7" a="1"/>
  <c r="AL6" i="7" s="1"/>
  <c r="AF11" i="7" a="1"/>
  <c r="AF11" i="7" s="1"/>
  <c r="AF8" i="7" a="1"/>
  <c r="AF8" i="7" s="1"/>
  <c r="AF3" i="7" a="1"/>
  <c r="AF3" i="7" s="1"/>
  <c r="AF10" i="7" a="1"/>
  <c r="AF10" i="7" s="1"/>
  <c r="AF5" i="7" a="1"/>
  <c r="AF5" i="7" s="1"/>
  <c r="AF9" i="7" a="1"/>
  <c r="AF9" i="7" s="1"/>
  <c r="AF6" i="7" a="1"/>
  <c r="AF6" i="7" s="1"/>
  <c r="AF7" i="7" a="1"/>
  <c r="AF7" i="7" s="1"/>
  <c r="Z3" i="7" a="1"/>
  <c r="Z3" i="7" s="1"/>
  <c r="Z20" i="7" a="1"/>
  <c r="Z20" i="7" s="1"/>
  <c r="Z15" i="7" a="1"/>
  <c r="Z15" i="7" s="1"/>
  <c r="Z12" i="7" a="1"/>
  <c r="Z12" i="7" s="1"/>
  <c r="Z7" i="7" a="1"/>
  <c r="Z7" i="7" s="1"/>
  <c r="Z4" i="7" a="1"/>
  <c r="Z4" i="7" s="1"/>
  <c r="Z17" i="7" a="1"/>
  <c r="Z17" i="7" s="1"/>
  <c r="Z14" i="7" a="1"/>
  <c r="Z14" i="7" s="1"/>
  <c r="Z9" i="7" a="1"/>
  <c r="Z9" i="7" s="1"/>
  <c r="Z6" i="7" a="1"/>
  <c r="Z6" i="7" s="1"/>
  <c r="Z19" i="7" a="1"/>
  <c r="Z19" i="7" s="1"/>
  <c r="Z16" i="7" a="1"/>
  <c r="Z16" i="7" s="1"/>
  <c r="Z11" i="7" a="1"/>
  <c r="Z11" i="7" s="1"/>
  <c r="AC6" i="7" s="1"/>
  <c r="N16" i="7" a="1"/>
  <c r="N16" i="7" s="1"/>
  <c r="N15" i="7" a="1"/>
  <c r="N15" i="7" s="1"/>
  <c r="N7" i="7" a="1"/>
  <c r="N7" i="7" s="1"/>
  <c r="R4" i="9"/>
  <c r="BB7" i="9"/>
  <c r="AD4" i="9"/>
  <c r="AP4" i="9"/>
  <c r="R7" i="9"/>
  <c r="BB4" i="9"/>
  <c r="R6" i="9"/>
  <c r="X6" i="9"/>
  <c r="AJ6" i="9"/>
  <c r="AV6" i="9"/>
  <c r="R3" i="9"/>
  <c r="R5" i="9"/>
  <c r="AD7" i="9"/>
  <c r="R2" i="9"/>
  <c r="X2" i="9"/>
  <c r="AV2" i="9"/>
  <c r="AJ2" i="9"/>
  <c r="BB2" i="9"/>
  <c r="AD2" i="9"/>
  <c r="BB3" i="9"/>
  <c r="AD3" i="9"/>
  <c r="AV3" i="9"/>
  <c r="AJ4" i="9"/>
  <c r="BB5" i="9"/>
  <c r="AD5" i="9"/>
  <c r="AV5" i="9"/>
  <c r="BB6" i="9"/>
  <c r="AD6" i="9"/>
  <c r="AV7" i="9"/>
  <c r="AP3" i="9"/>
  <c r="AP5" i="9"/>
  <c r="AP7" i="9"/>
  <c r="AP2" i="9"/>
  <c r="X3" i="9"/>
  <c r="AJ3" i="9"/>
  <c r="X4" i="9"/>
  <c r="AV4" i="9"/>
  <c r="X5" i="9"/>
  <c r="AJ5" i="9"/>
  <c r="AP6" i="9"/>
  <c r="X7" i="9"/>
  <c r="AJ7" i="9"/>
  <c r="AJ3" i="8"/>
  <c r="AJ5" i="8"/>
  <c r="AJ2" i="8"/>
  <c r="AJ6" i="8"/>
  <c r="AV6" i="8"/>
  <c r="AV3" i="8"/>
  <c r="AV2" i="8"/>
  <c r="AJ4" i="8"/>
  <c r="AJ7" i="8"/>
  <c r="X7" i="8"/>
  <c r="R7" i="8"/>
  <c r="AP2" i="8"/>
  <c r="AV5" i="8"/>
  <c r="AD7" i="8"/>
  <c r="AV7" i="8"/>
  <c r="AP7" i="8"/>
  <c r="AV4" i="8"/>
  <c r="BB7" i="8"/>
  <c r="X2" i="8"/>
  <c r="X3" i="8"/>
  <c r="X4" i="8"/>
  <c r="X5" i="8"/>
  <c r="X6" i="8"/>
  <c r="AP3" i="8"/>
  <c r="R3" i="8"/>
  <c r="AP4" i="8"/>
  <c r="R4" i="8"/>
  <c r="AP5" i="8"/>
  <c r="R5" i="8"/>
  <c r="AP6" i="8"/>
  <c r="R6" i="8"/>
  <c r="AD2" i="8"/>
  <c r="AD3" i="8"/>
  <c r="AD4" i="8"/>
  <c r="AD5" i="8"/>
  <c r="AD6" i="8"/>
  <c r="R2" i="8"/>
  <c r="BB2" i="8"/>
  <c r="BB3" i="8"/>
  <c r="BB4" i="8"/>
  <c r="BB5" i="8"/>
  <c r="BB6" i="8"/>
  <c r="AJ5" i="5"/>
  <c r="AJ3" i="5"/>
  <c r="X3" i="5"/>
  <c r="AJ7" i="5"/>
  <c r="BB7" i="5"/>
  <c r="R4" i="5"/>
  <c r="AJ2" i="5"/>
  <c r="AV2" i="5"/>
  <c r="X4" i="5"/>
  <c r="AV7" i="5"/>
  <c r="AP2" i="5"/>
  <c r="R7" i="5"/>
  <c r="AP7" i="5"/>
  <c r="X2" i="5"/>
  <c r="AD4" i="5"/>
  <c r="AP4" i="5"/>
  <c r="BB4" i="5"/>
  <c r="AV4" i="5"/>
  <c r="AJ6" i="5"/>
  <c r="R2" i="5"/>
  <c r="R3" i="5"/>
  <c r="R5" i="5"/>
  <c r="AP6" i="5"/>
  <c r="X6" i="5"/>
  <c r="AV6" i="5"/>
  <c r="R6" i="5"/>
  <c r="AP5" i="5"/>
  <c r="AD2" i="5"/>
  <c r="BB2" i="5"/>
  <c r="BB3" i="5"/>
  <c r="AD3" i="5"/>
  <c r="AV3" i="5"/>
  <c r="AJ4" i="5"/>
  <c r="X5" i="5"/>
  <c r="BB5" i="5"/>
  <c r="AD5" i="5"/>
  <c r="AP3" i="5"/>
  <c r="AV5" i="5"/>
  <c r="BB6" i="5"/>
  <c r="AD6" i="5"/>
  <c r="X7" i="5"/>
  <c r="AD7" i="5"/>
  <c r="AJ5" i="4"/>
  <c r="AD5" i="4"/>
  <c r="BB2" i="4"/>
  <c r="AP4" i="4"/>
  <c r="X6" i="4"/>
  <c r="AJ2" i="4"/>
  <c r="AV2" i="4"/>
  <c r="BB6" i="4"/>
  <c r="X2" i="4"/>
  <c r="AJ6" i="4"/>
  <c r="AV6" i="4"/>
  <c r="BB3" i="4"/>
  <c r="AV4" i="4"/>
  <c r="BB7" i="4"/>
  <c r="AD4" i="4"/>
  <c r="BB4" i="4"/>
  <c r="R2" i="4"/>
  <c r="AP3" i="4"/>
  <c r="AV3" i="4"/>
  <c r="AJ4" i="4"/>
  <c r="R5" i="4"/>
  <c r="X5" i="4"/>
  <c r="R6" i="4"/>
  <c r="AP7" i="4"/>
  <c r="AV7" i="4"/>
  <c r="AD2" i="4"/>
  <c r="AD3" i="4"/>
  <c r="AJ3" i="4"/>
  <c r="BB5" i="4"/>
  <c r="AD6" i="4"/>
  <c r="AD7" i="4"/>
  <c r="AJ7" i="4"/>
  <c r="AP2" i="4"/>
  <c r="R3" i="4"/>
  <c r="X3" i="4"/>
  <c r="R4" i="4"/>
  <c r="X4" i="4"/>
  <c r="AP5" i="4"/>
  <c r="AV5" i="4"/>
  <c r="AP6" i="4"/>
  <c r="R7" i="4"/>
  <c r="X7" i="4"/>
  <c r="R4" i="3"/>
  <c r="AJ6" i="3"/>
  <c r="AP4" i="3"/>
  <c r="AD3" i="3"/>
  <c r="BB5" i="3"/>
  <c r="BB7" i="3"/>
  <c r="R5" i="3"/>
  <c r="AD6" i="3"/>
  <c r="X2" i="3"/>
  <c r="AJ2" i="3"/>
  <c r="AV2" i="3"/>
  <c r="AD2" i="3"/>
  <c r="X3" i="3"/>
  <c r="AV3" i="3"/>
  <c r="X5" i="3"/>
  <c r="AV5" i="3"/>
  <c r="AD5" i="3"/>
  <c r="AJ3" i="3"/>
  <c r="AJ7" i="3"/>
  <c r="BB3" i="3"/>
  <c r="AD7" i="3"/>
  <c r="BB4" i="3"/>
  <c r="AP2" i="3"/>
  <c r="R3" i="3"/>
  <c r="R7" i="3"/>
  <c r="R2" i="3"/>
  <c r="AV7" i="3"/>
  <c r="AD4" i="3"/>
  <c r="BB2" i="3"/>
  <c r="BB6" i="3"/>
  <c r="AV6" i="3"/>
  <c r="AJ4" i="3"/>
  <c r="AP7" i="3"/>
  <c r="AP3" i="3"/>
  <c r="AP5" i="3"/>
  <c r="X6" i="3"/>
  <c r="X4" i="3"/>
  <c r="AV4" i="3"/>
  <c r="AJ5" i="3"/>
  <c r="R6" i="3"/>
  <c r="AP6" i="3"/>
  <c r="X7" i="3"/>
  <c r="R4" i="2"/>
  <c r="AD5" i="2"/>
  <c r="AV4" i="2"/>
  <c r="AD4" i="2"/>
  <c r="AP4" i="2"/>
  <c r="BB4" i="2"/>
  <c r="BB5" i="2"/>
  <c r="X7" i="2"/>
  <c r="AD7" i="2"/>
  <c r="BB7" i="2"/>
  <c r="X6" i="2"/>
  <c r="AV6" i="2"/>
  <c r="R5" i="2"/>
  <c r="R7" i="2"/>
  <c r="X4" i="2"/>
  <c r="X5" i="2"/>
  <c r="AP6" i="2"/>
  <c r="AJ4" i="2"/>
  <c r="R6" i="2"/>
  <c r="AD2" i="2"/>
  <c r="BB2" i="2"/>
  <c r="AV5" i="2"/>
  <c r="AV7" i="2"/>
  <c r="X2" i="2"/>
  <c r="R2" i="2"/>
  <c r="AP2" i="2"/>
  <c r="AP3" i="2"/>
  <c r="AV2" i="2"/>
  <c r="AJ3" i="2"/>
  <c r="X3" i="2"/>
  <c r="AD3" i="2"/>
  <c r="AP5" i="2"/>
  <c r="AD6" i="2"/>
  <c r="BB6" i="2"/>
  <c r="AP7" i="2"/>
  <c r="AJ6" i="2"/>
  <c r="AJ2" i="2"/>
  <c r="R3" i="2"/>
  <c r="AV3" i="2"/>
  <c r="BB3" i="2"/>
  <c r="AJ5" i="2"/>
  <c r="AJ7" i="2"/>
  <c r="AI4" i="7" l="1"/>
  <c r="AC8" i="7"/>
  <c r="AO6" i="7"/>
  <c r="AO14" i="7"/>
  <c r="AI6" i="7"/>
  <c r="AC12" i="7"/>
  <c r="AO4" i="7"/>
  <c r="AO22" i="7" a="1"/>
  <c r="AO22" i="7" s="1"/>
  <c r="AO3" i="7"/>
  <c r="AI8" i="7"/>
  <c r="AO27" i="7" a="1"/>
  <c r="AO27" i="7" s="1"/>
  <c r="AO13" i="7"/>
  <c r="AC16" i="7"/>
  <c r="AC26" i="7" a="1"/>
  <c r="AC26" i="7" s="1"/>
  <c r="AC11" i="7"/>
  <c r="AC27" i="7" a="1"/>
  <c r="AC27" i="7" s="1"/>
  <c r="AC13" i="7"/>
  <c r="AI11" i="7"/>
  <c r="AI26" i="7" a="1"/>
  <c r="AI26" i="7" s="1"/>
  <c r="AC15" i="7"/>
  <c r="AC28" i="7" a="1"/>
  <c r="AC28" i="7" s="1"/>
  <c r="AI15" i="7"/>
  <c r="AI28" i="7" a="1"/>
  <c r="AI28" i="7" s="1"/>
  <c r="AI22" i="7" a="1"/>
  <c r="AI22" i="7" s="1"/>
  <c r="AI3" i="7"/>
  <c r="AC9" i="7"/>
  <c r="AC25" i="7" a="1"/>
  <c r="AC25" i="7" s="1"/>
  <c r="AI12" i="7"/>
  <c r="AO12" i="7"/>
  <c r="AC22" i="7" a="1"/>
  <c r="AC22" i="7" s="1"/>
  <c r="AC3" i="7"/>
  <c r="AI24" i="7" a="1"/>
  <c r="AI24" i="7" s="1"/>
  <c r="AI7" i="7"/>
  <c r="AO23" i="7" a="1"/>
  <c r="AO23" i="7" s="1"/>
  <c r="AO5" i="7"/>
  <c r="AO15" i="7"/>
  <c r="AO28" i="7" a="1"/>
  <c r="AO28" i="7" s="1"/>
  <c r="AO9" i="7"/>
  <c r="AO25" i="7" a="1"/>
  <c r="AO25" i="7" s="1"/>
  <c r="AI14" i="7"/>
  <c r="AC24" i="7" a="1"/>
  <c r="AC24" i="7" s="1"/>
  <c r="AC7" i="7"/>
  <c r="AC14" i="7"/>
  <c r="AO26" i="7" a="1"/>
  <c r="AO26" i="7" s="1"/>
  <c r="AO11" i="7"/>
  <c r="AI23" i="7" a="1"/>
  <c r="AI23" i="7" s="1"/>
  <c r="AI5" i="7"/>
  <c r="AI9" i="7"/>
  <c r="AI25" i="7" a="1"/>
  <c r="AI25" i="7" s="1"/>
  <c r="AI27" i="7" a="1"/>
  <c r="AI27" i="7" s="1"/>
  <c r="AI13" i="7"/>
  <c r="AC23" i="7" a="1"/>
  <c r="AC23" i="7" s="1"/>
  <c r="AC5" i="7"/>
  <c r="AO24" i="7" a="1"/>
  <c r="AO24" i="7" s="1"/>
  <c r="AO7" i="7"/>
  <c r="AC10" i="7"/>
  <c r="AC4" i="7"/>
  <c r="AO8" i="7"/>
  <c r="AI10" i="7"/>
  <c r="AI16" i="7"/>
  <c r="AO10" i="7"/>
  <c r="AI14" i="19"/>
  <c r="AC5" i="19"/>
  <c r="AI8" i="19"/>
  <c r="K14" i="19"/>
  <c r="AO10" i="19"/>
  <c r="AO5" i="19"/>
  <c r="AI11" i="19"/>
  <c r="AI15" i="19"/>
  <c r="AC12" i="19"/>
  <c r="AC8" i="19"/>
  <c r="AC10" i="19"/>
  <c r="E7" i="19"/>
  <c r="E12" i="19"/>
  <c r="AO9" i="19"/>
  <c r="AO8" i="19"/>
  <c r="AO14" i="19"/>
  <c r="AO6" i="19"/>
  <c r="AO12" i="19"/>
  <c r="AO11" i="19"/>
  <c r="AO13" i="19"/>
  <c r="AO33" i="19" a="1"/>
  <c r="AO33" i="19" s="1"/>
  <c r="AO30" i="19" a="1"/>
  <c r="AO30" i="19" s="1"/>
  <c r="AO27" i="19" a="1"/>
  <c r="AO27" i="19" s="1"/>
  <c r="AO26" i="19" a="1"/>
  <c r="AO26" i="19" s="1"/>
  <c r="AO21" i="19" a="1"/>
  <c r="AO21" i="19" s="1"/>
  <c r="AO25" i="19" a="1"/>
  <c r="AO25" i="19" s="1"/>
  <c r="AO23" i="19" a="1"/>
  <c r="AO23" i="19" s="1"/>
  <c r="AO7" i="19"/>
  <c r="AO16" i="19"/>
  <c r="AO31" i="19" a="1"/>
  <c r="AO31" i="19" s="1"/>
  <c r="AO20" i="19" a="1"/>
  <c r="AO20" i="19" s="1"/>
  <c r="AO29" i="19" a="1"/>
  <c r="AO29" i="19" s="1"/>
  <c r="AO28" i="19" a="1"/>
  <c r="AO28" i="19" s="1"/>
  <c r="AO22" i="19" a="1"/>
  <c r="AO22" i="19" s="1"/>
  <c r="AO24" i="19" a="1"/>
  <c r="AO24" i="19" s="1"/>
  <c r="AO32" i="19" a="1"/>
  <c r="AO32" i="19" s="1"/>
  <c r="AO15" i="19"/>
  <c r="AI5" i="19"/>
  <c r="AI12" i="19"/>
  <c r="AI32" i="19" a="1"/>
  <c r="AI32" i="19" s="1"/>
  <c r="AI31" i="19" a="1"/>
  <c r="AI31" i="19" s="1"/>
  <c r="AI22" i="19" a="1"/>
  <c r="AI22" i="19" s="1"/>
  <c r="AI29" i="19" a="1"/>
  <c r="AI29" i="19" s="1"/>
  <c r="AI24" i="19" a="1"/>
  <c r="AI24" i="19" s="1"/>
  <c r="AI7" i="19"/>
  <c r="AI10" i="19"/>
  <c r="AI33" i="19" a="1"/>
  <c r="AI33" i="19" s="1"/>
  <c r="AI30" i="19" a="1"/>
  <c r="AI30" i="19" s="1"/>
  <c r="AI27" i="19" a="1"/>
  <c r="AI27" i="19" s="1"/>
  <c r="AI26" i="19" a="1"/>
  <c r="AI26" i="19" s="1"/>
  <c r="AI25" i="19" a="1"/>
  <c r="AI25" i="19" s="1"/>
  <c r="AI23" i="19" a="1"/>
  <c r="AI23" i="19" s="1"/>
  <c r="AI21" i="19" a="1"/>
  <c r="AI21" i="19" s="1"/>
  <c r="AI13" i="19"/>
  <c r="AI9" i="19"/>
  <c r="AI16" i="19"/>
  <c r="AI6" i="19"/>
  <c r="AC15" i="19"/>
  <c r="AC6" i="19"/>
  <c r="AC16" i="19"/>
  <c r="AC22" i="19" a="1"/>
  <c r="AC22" i="19" s="1"/>
  <c r="AC20" i="19" a="1"/>
  <c r="AC20" i="19" s="1"/>
  <c r="AC32" i="19" a="1"/>
  <c r="AC32" i="19" s="1"/>
  <c r="AC31" i="19" a="1"/>
  <c r="AC31" i="19" s="1"/>
  <c r="AC29" i="19" a="1"/>
  <c r="AC29" i="19" s="1"/>
  <c r="AC28" i="19" a="1"/>
  <c r="AC28" i="19" s="1"/>
  <c r="AC24" i="19" a="1"/>
  <c r="AC24" i="19" s="1"/>
  <c r="AC13" i="19"/>
  <c r="AC7" i="19"/>
  <c r="AC11" i="19"/>
  <c r="AC21" i="19" a="1"/>
  <c r="AC21" i="19" s="1"/>
  <c r="AC33" i="19" a="1"/>
  <c r="AC33" i="19" s="1"/>
  <c r="AC30" i="19" a="1"/>
  <c r="AC30" i="19" s="1"/>
  <c r="AC23" i="19" a="1"/>
  <c r="AC23" i="19" s="1"/>
  <c r="AC27" i="19" a="1"/>
  <c r="AC27" i="19" s="1"/>
  <c r="AC26" i="19" a="1"/>
  <c r="AC26" i="19" s="1"/>
  <c r="AC25" i="19" a="1"/>
  <c r="AC25" i="19" s="1"/>
  <c r="AC14" i="19"/>
  <c r="AC9" i="19"/>
  <c r="N31" i="7" a="1"/>
  <c r="N31" i="7" s="1"/>
  <c r="K9" i="19"/>
  <c r="K13" i="19"/>
  <c r="K27" i="19" a="1"/>
  <c r="K27" i="19" s="1"/>
  <c r="K26" i="19" a="1"/>
  <c r="K26" i="19" s="1"/>
  <c r="K25" i="19" a="1"/>
  <c r="K25" i="19" s="1"/>
  <c r="K30" i="19" a="1"/>
  <c r="K30" i="19" s="1"/>
  <c r="K23" i="19" a="1"/>
  <c r="K23" i="19" s="1"/>
  <c r="K21" i="19" a="1"/>
  <c r="K21" i="19" s="1"/>
  <c r="K33" i="19" a="1"/>
  <c r="K33" i="19" s="1"/>
  <c r="K15" i="19"/>
  <c r="K7" i="19"/>
  <c r="K12" i="19"/>
  <c r="K5" i="19"/>
  <c r="K10" i="19"/>
  <c r="K6" i="19"/>
  <c r="K28" i="19" a="1"/>
  <c r="K28" i="19" s="1"/>
  <c r="K32" i="19" a="1"/>
  <c r="K32" i="19" s="1"/>
  <c r="K24" i="19" a="1"/>
  <c r="K24" i="19" s="1"/>
  <c r="K22" i="19" a="1"/>
  <c r="K22" i="19" s="1"/>
  <c r="K31" i="19" a="1"/>
  <c r="K31" i="19" s="1"/>
  <c r="K20" i="19" a="1"/>
  <c r="K20" i="19" s="1"/>
  <c r="K29" i="19" a="1"/>
  <c r="K29" i="19" s="1"/>
  <c r="K11" i="19"/>
  <c r="K16" i="19"/>
  <c r="K8" i="19"/>
  <c r="E9" i="19"/>
  <c r="E29" i="19" a="1"/>
  <c r="E29" i="19" s="1"/>
  <c r="E28" i="19" a="1"/>
  <c r="E28" i="19" s="1"/>
  <c r="E24" i="19" a="1"/>
  <c r="E24" i="19" s="1"/>
  <c r="E22" i="19" a="1"/>
  <c r="E22" i="19" s="1"/>
  <c r="E20" i="19" a="1"/>
  <c r="E20" i="19" s="1"/>
  <c r="E32" i="19" a="1"/>
  <c r="E32" i="19" s="1"/>
  <c r="E31" i="19" a="1"/>
  <c r="E31" i="19" s="1"/>
  <c r="E11" i="19"/>
  <c r="E5" i="19"/>
  <c r="E10" i="19"/>
  <c r="E15" i="19"/>
  <c r="E8" i="19"/>
  <c r="E6" i="19"/>
  <c r="E16" i="19"/>
  <c r="E13" i="19"/>
  <c r="E30" i="19" a="1"/>
  <c r="E30" i="19" s="1"/>
  <c r="E33" i="19" a="1"/>
  <c r="E33" i="19" s="1"/>
  <c r="E27" i="19" a="1"/>
  <c r="E27" i="19" s="1"/>
  <c r="E26" i="19" a="1"/>
  <c r="E26" i="19" s="1"/>
  <c r="E25" i="19" a="1"/>
  <c r="E25" i="19" s="1"/>
  <c r="E23" i="19" a="1"/>
  <c r="E23" i="19" s="1"/>
  <c r="E21" i="19" a="1"/>
  <c r="E21" i="19" s="1"/>
  <c r="E14" i="19"/>
  <c r="N9" i="7" a="1"/>
  <c r="N9" i="7" s="1"/>
  <c r="N7" i="19" a="1"/>
  <c r="N7" i="19" s="1"/>
  <c r="N22" i="7" a="1"/>
  <c r="N22" i="7" s="1"/>
  <c r="N5" i="7" a="1"/>
  <c r="N5" i="7" s="1"/>
  <c r="N23" i="7" a="1"/>
  <c r="N23" i="7" s="1"/>
  <c r="N13" i="7" a="1"/>
  <c r="N13" i="7" s="1"/>
  <c r="N8" i="7" a="1"/>
  <c r="N8" i="7" s="1"/>
  <c r="N25" i="7" a="1"/>
  <c r="N25" i="7" s="1"/>
  <c r="N12" i="7" a="1"/>
  <c r="N12" i="7" s="1"/>
  <c r="N14" i="7" a="1"/>
  <c r="N14" i="7" s="1"/>
  <c r="N24" i="7" a="1"/>
  <c r="N24" i="7" s="1"/>
  <c r="N4" i="7" a="1"/>
  <c r="N4" i="7" s="1"/>
  <c r="N29" i="7" a="1"/>
  <c r="N29" i="7" s="1"/>
  <c r="N10" i="7" a="1"/>
  <c r="N10" i="7" s="1"/>
  <c r="N28" i="7" a="1"/>
  <c r="N28" i="7" s="1"/>
  <c r="N11" i="7" a="1"/>
  <c r="N11" i="7" s="1"/>
  <c r="N19" i="7" a="1"/>
  <c r="N19" i="7" s="1"/>
  <c r="N8" i="19" a="1"/>
  <c r="N8" i="19" s="1"/>
  <c r="N34" i="7" a="1"/>
  <c r="N34" i="7" s="1"/>
  <c r="N35" i="7" a="1"/>
  <c r="N35" i="7" s="1"/>
  <c r="N33" i="7" a="1"/>
  <c r="N33" i="7" s="1"/>
  <c r="N53" i="19" a="1"/>
  <c r="N53" i="19" s="1"/>
  <c r="N36" i="7" a="1"/>
  <c r="N36" i="7" s="1"/>
  <c r="N64" i="19" a="1"/>
  <c r="N64" i="19" s="1"/>
  <c r="N6" i="19" a="1"/>
  <c r="N6" i="19" s="1"/>
  <c r="N72" i="19" a="1"/>
  <c r="N72" i="19" s="1"/>
  <c r="N18" i="7" a="1"/>
  <c r="N18" i="7" s="1"/>
  <c r="N17" i="7" a="1"/>
  <c r="N17" i="7" s="1"/>
  <c r="N77" i="19" a="1"/>
  <c r="N77" i="19" s="1"/>
  <c r="N21" i="7" a="1"/>
  <c r="N21" i="7" s="1"/>
  <c r="N6" i="7" a="1"/>
  <c r="N6" i="7" s="1"/>
  <c r="N32" i="7" a="1"/>
  <c r="N32" i="7" s="1"/>
  <c r="N63" i="19" a="1"/>
  <c r="N63" i="19" s="1"/>
  <c r="N5" i="19" a="1"/>
  <c r="N5" i="19" s="1"/>
  <c r="N9" i="19" a="1"/>
  <c r="N9" i="19" s="1"/>
  <c r="N58" i="19" a="1"/>
  <c r="N58" i="19" s="1"/>
  <c r="N20" i="7" a="1"/>
  <c r="N20" i="7" s="1"/>
  <c r="N27" i="7" a="1"/>
  <c r="N27" i="7" s="1"/>
  <c r="N3" i="7" a="1"/>
  <c r="N3" i="7" s="1"/>
  <c r="N30" i="7" a="1"/>
  <c r="N30" i="7" s="1"/>
  <c r="N45" i="19" a="1"/>
  <c r="N45" i="19" s="1"/>
  <c r="N44" i="19" a="1"/>
  <c r="N44" i="19" s="1"/>
  <c r="N16" i="19" a="1"/>
  <c r="N16" i="19" s="1"/>
  <c r="N22" i="19" a="1"/>
  <c r="N22" i="19" s="1"/>
  <c r="N15" i="19" a="1"/>
  <c r="N15" i="19" s="1"/>
  <c r="N21" i="19" a="1"/>
  <c r="N21" i="19" s="1"/>
  <c r="N20" i="19" a="1"/>
  <c r="N20" i="19" s="1"/>
  <c r="N34" i="19" a="1"/>
  <c r="N34" i="19" s="1"/>
  <c r="N18" i="19" a="1"/>
  <c r="N18" i="19" s="1"/>
  <c r="N82" i="19" a="1"/>
  <c r="N82" i="19" s="1"/>
  <c r="N41" i="19" a="1"/>
  <c r="N41" i="19" s="1"/>
  <c r="N38" i="19" a="1"/>
  <c r="N38" i="19" s="1"/>
  <c r="N70" i="19" a="1"/>
  <c r="N70" i="19" s="1"/>
  <c r="N73" i="19" a="1"/>
  <c r="N73" i="19" s="1"/>
  <c r="N47" i="7" a="1"/>
  <c r="N47" i="7" s="1"/>
  <c r="N78" i="7" a="1"/>
  <c r="N78" i="7" s="1"/>
  <c r="N11" i="19" a="1"/>
  <c r="N11" i="19" s="1"/>
  <c r="N37" i="7" a="1"/>
  <c r="N37" i="7" s="1"/>
  <c r="N67" i="7" a="1"/>
  <c r="N67" i="7" s="1"/>
  <c r="N27" i="19" a="1"/>
  <c r="N27" i="19" s="1"/>
  <c r="N59" i="19" a="1"/>
  <c r="N59" i="19" s="1"/>
  <c r="N62" i="19" a="1"/>
  <c r="N62" i="19" s="1"/>
  <c r="N38" i="7" a="1"/>
  <c r="N38" i="7" s="1"/>
  <c r="N48" i="7" a="1"/>
  <c r="N48" i="7" s="1"/>
  <c r="N58" i="7" a="1"/>
  <c r="N58" i="7" s="1"/>
  <c r="N68" i="7" a="1"/>
  <c r="N68" i="7" s="1"/>
  <c r="N79" i="7" a="1"/>
  <c r="N79" i="7" s="1"/>
  <c r="N51" i="7" a="1"/>
  <c r="N51" i="7" s="1"/>
  <c r="N46" i="7" a="1"/>
  <c r="N46" i="7" s="1"/>
  <c r="N25" i="19" a="1"/>
  <c r="N25" i="19" s="1"/>
  <c r="N39" i="7" a="1"/>
  <c r="N39" i="7" s="1"/>
  <c r="N49" i="7" a="1"/>
  <c r="N49" i="7" s="1"/>
  <c r="N59" i="7" a="1"/>
  <c r="N59" i="7" s="1"/>
  <c r="N69" i="7" a="1"/>
  <c r="N69" i="7" s="1"/>
  <c r="N13" i="19" a="1"/>
  <c r="N13" i="19" s="1"/>
  <c r="N69" i="19" a="1"/>
  <c r="N69" i="19" s="1"/>
  <c r="N79" i="19" a="1"/>
  <c r="N79" i="19" s="1"/>
  <c r="N41" i="7" a="1"/>
  <c r="N41" i="7" s="1"/>
  <c r="N72" i="7" a="1"/>
  <c r="N72" i="7" s="1"/>
  <c r="N40" i="7" a="1"/>
  <c r="N40" i="7" s="1"/>
  <c r="N60" i="7" a="1"/>
  <c r="N60" i="7" s="1"/>
  <c r="N70" i="7" a="1"/>
  <c r="N70" i="7" s="1"/>
  <c r="N80" i="7" a="1"/>
  <c r="N80" i="7" s="1"/>
  <c r="N23" i="19" a="1"/>
  <c r="N23" i="19" s="1"/>
  <c r="N76" i="19" a="1"/>
  <c r="N76" i="19" s="1"/>
  <c r="N39" i="19" a="1"/>
  <c r="N39" i="19" s="1"/>
  <c r="N49" i="19" a="1"/>
  <c r="N49" i="19" s="1"/>
  <c r="N50" i="19" a="1"/>
  <c r="N50" i="19" s="1"/>
  <c r="N52" i="19" a="1"/>
  <c r="N52" i="19" s="1"/>
  <c r="N17" i="19" a="1"/>
  <c r="N17" i="19" s="1"/>
  <c r="N68" i="19" a="1"/>
  <c r="N68" i="19" s="1"/>
  <c r="N81" i="19" a="1"/>
  <c r="N81" i="19" s="1"/>
  <c r="N47" i="19" a="1"/>
  <c r="N47" i="19" s="1"/>
  <c r="N66" i="19" a="1"/>
  <c r="N66" i="19" s="1"/>
  <c r="N46" i="19" a="1"/>
  <c r="N46" i="19" s="1"/>
  <c r="N60" i="19" a="1"/>
  <c r="N60" i="19" s="1"/>
  <c r="N50" i="7" a="1"/>
  <c r="N50" i="7" s="1"/>
  <c r="N61" i="7" a="1"/>
  <c r="N61" i="7" s="1"/>
  <c r="N71" i="7" a="1"/>
  <c r="N71" i="7" s="1"/>
  <c r="N81" i="7" a="1"/>
  <c r="N81" i="7" s="1"/>
  <c r="N51" i="19" a="1"/>
  <c r="N51" i="19" s="1"/>
  <c r="N37" i="19" a="1"/>
  <c r="N37" i="19" s="1"/>
  <c r="N12" i="19" a="1"/>
  <c r="N12" i="19" s="1"/>
  <c r="N65" i="19" a="1"/>
  <c r="N65" i="19" s="1"/>
  <c r="N82" i="7" a="1"/>
  <c r="N82" i="7" s="1"/>
  <c r="N36" i="19" a="1"/>
  <c r="N36" i="19" s="1"/>
  <c r="N31" i="19" a="1"/>
  <c r="N31" i="19" s="1"/>
  <c r="N35" i="19" a="1"/>
  <c r="N35" i="19" s="1"/>
  <c r="N14" i="19" a="1"/>
  <c r="N14" i="19" s="1"/>
  <c r="N30" i="19" a="1"/>
  <c r="N30" i="19" s="1"/>
  <c r="N19" i="19" a="1"/>
  <c r="N19" i="19" s="1"/>
  <c r="N40" i="19" a="1"/>
  <c r="N40" i="19" s="1"/>
  <c r="N71" i="19" a="1"/>
  <c r="N71" i="19" s="1"/>
  <c r="N10" i="19" a="1"/>
  <c r="N10" i="19" s="1"/>
  <c r="N54" i="19" a="1"/>
  <c r="N54" i="19" s="1"/>
  <c r="N42" i="7" a="1"/>
  <c r="N42" i="7" s="1"/>
  <c r="N52" i="7" a="1"/>
  <c r="N52" i="7" s="1"/>
  <c r="N62" i="7" a="1"/>
  <c r="N62" i="7" s="1"/>
  <c r="N73" i="7" a="1"/>
  <c r="N73" i="7" s="1"/>
  <c r="N83" i="7" a="1"/>
  <c r="N83" i="7" s="1"/>
  <c r="N3" i="19" a="1"/>
  <c r="N3" i="19" s="1"/>
  <c r="N55" i="7" a="1"/>
  <c r="N55" i="7" s="1"/>
  <c r="N75" i="7" a="1"/>
  <c r="N75" i="7" s="1"/>
  <c r="N78" i="19" a="1"/>
  <c r="N78" i="19" s="1"/>
  <c r="N4" i="19" a="1"/>
  <c r="N4" i="19" s="1"/>
  <c r="N43" i="7" a="1"/>
  <c r="N43" i="7" s="1"/>
  <c r="N53" i="7" a="1"/>
  <c r="N53" i="7" s="1"/>
  <c r="N63" i="7" a="1"/>
  <c r="N63" i="7" s="1"/>
  <c r="N26" i="19" a="1"/>
  <c r="N26" i="19" s="1"/>
  <c r="N24" i="19" a="1"/>
  <c r="N24" i="19" s="1"/>
  <c r="N54" i="7" a="1"/>
  <c r="N54" i="7" s="1"/>
  <c r="N64" i="7" a="1"/>
  <c r="N64" i="7" s="1"/>
  <c r="N74" i="7" a="1"/>
  <c r="N74" i="7" s="1"/>
  <c r="N42" i="19" a="1"/>
  <c r="N42" i="19" s="1"/>
  <c r="N44" i="7" a="1"/>
  <c r="N44" i="7" s="1"/>
  <c r="N65" i="7" a="1"/>
  <c r="N65" i="7" s="1"/>
  <c r="N32" i="19" a="1"/>
  <c r="N32" i="19" s="1"/>
  <c r="N55" i="19" a="1"/>
  <c r="N55" i="19" s="1"/>
  <c r="N56" i="7" a="1"/>
  <c r="N56" i="7" s="1"/>
  <c r="N48" i="19" a="1"/>
  <c r="N48" i="19" s="1"/>
  <c r="N67" i="19" a="1"/>
  <c r="N67" i="19" s="1"/>
  <c r="N57" i="19" a="1"/>
  <c r="N57" i="19" s="1"/>
  <c r="N61" i="19" a="1"/>
  <c r="N61" i="19" s="1"/>
  <c r="N80" i="19" a="1"/>
  <c r="N80" i="19" s="1"/>
  <c r="N74" i="19" a="1"/>
  <c r="N74" i="19" s="1"/>
  <c r="N56" i="19" a="1"/>
  <c r="N56" i="19" s="1"/>
  <c r="N45" i="7" a="1"/>
  <c r="N45" i="7" s="1"/>
  <c r="N66" i="7" a="1"/>
  <c r="N66" i="7" s="1"/>
  <c r="N76" i="7" a="1"/>
  <c r="N76" i="7" s="1"/>
  <c r="N75" i="19" a="1"/>
  <c r="N75" i="19" s="1"/>
  <c r="N77" i="7" a="1"/>
  <c r="N77" i="7" s="1"/>
  <c r="N43" i="19" a="1"/>
  <c r="N43" i="19" s="1"/>
  <c r="N33" i="19" a="1"/>
  <c r="N33" i="19" s="1"/>
  <c r="N29" i="19" a="1"/>
  <c r="N29" i="19" s="1"/>
  <c r="R7" i="16"/>
  <c r="BB9" i="18"/>
  <c r="BB11" i="18"/>
  <c r="BB10" i="18"/>
  <c r="BB12" i="18"/>
  <c r="BB8" i="18"/>
  <c r="BB13" i="18"/>
  <c r="AV11" i="18"/>
  <c r="AV8" i="18"/>
  <c r="AV10" i="18"/>
  <c r="AV12" i="18"/>
  <c r="AP10" i="18"/>
  <c r="AP11" i="18"/>
  <c r="AJ9" i="18"/>
  <c r="AP9" i="18"/>
  <c r="AJ13" i="18"/>
  <c r="AP13" i="18"/>
  <c r="AP8" i="18"/>
  <c r="AP12" i="18"/>
  <c r="AD9" i="18"/>
  <c r="AD13" i="18"/>
  <c r="AD8" i="18"/>
  <c r="AD10" i="18"/>
  <c r="AD11" i="18"/>
  <c r="AD12" i="18"/>
  <c r="AC5" i="18"/>
  <c r="AD5" i="18" s="1"/>
  <c r="X12" i="18"/>
  <c r="AC3" i="18"/>
  <c r="AD3" i="18" s="1"/>
  <c r="AC4" i="18"/>
  <c r="AD4" i="18" s="1"/>
  <c r="AC7" i="18"/>
  <c r="AD7" i="18" s="1"/>
  <c r="X9" i="18"/>
  <c r="X11" i="18"/>
  <c r="X10" i="18"/>
  <c r="X13" i="18"/>
  <c r="X8" i="18"/>
  <c r="R9" i="18"/>
  <c r="R13" i="18"/>
  <c r="R8" i="18"/>
  <c r="R11" i="18"/>
  <c r="R12" i="18"/>
  <c r="R10" i="18"/>
  <c r="I2" i="1"/>
  <c r="J2" i="1"/>
  <c r="O2" i="1"/>
  <c r="K2" i="1"/>
  <c r="L2" i="1" s="1"/>
  <c r="J3" i="1"/>
  <c r="O3" i="1"/>
  <c r="J4" i="1"/>
  <c r="O4" i="1"/>
  <c r="K4" i="1"/>
  <c r="J5" i="1"/>
  <c r="O5" i="1"/>
  <c r="K5" i="1"/>
  <c r="J6" i="1"/>
  <c r="O6" i="1"/>
  <c r="K6" i="1"/>
  <c r="J7" i="1"/>
  <c r="O7" i="1"/>
  <c r="K7" i="1"/>
  <c r="P2" i="1"/>
  <c r="P3" i="1"/>
  <c r="P4" i="1"/>
  <c r="P5" i="1"/>
  <c r="P6" i="1"/>
  <c r="P7" i="1"/>
  <c r="Q6" i="7" l="1"/>
  <c r="Q8" i="7"/>
  <c r="Q22" i="7" a="1"/>
  <c r="Q22" i="7" s="1"/>
  <c r="Q3" i="7"/>
  <c r="Q13" i="7"/>
  <c r="Q27" i="7" a="1"/>
  <c r="Q27" i="7" s="1"/>
  <c r="Q25" i="7" a="1"/>
  <c r="Q25" i="7" s="1"/>
  <c r="Q9" i="7"/>
  <c r="Q15" i="7"/>
  <c r="Q28" i="7" a="1"/>
  <c r="Q28" i="7" s="1"/>
  <c r="Q24" i="7" a="1"/>
  <c r="Q24" i="7" s="1"/>
  <c r="Q7" i="7"/>
  <c r="Q14" i="7"/>
  <c r="Q4" i="7"/>
  <c r="Q23" i="7" a="1"/>
  <c r="Q23" i="7" s="1"/>
  <c r="Q5" i="7"/>
  <c r="Q26" i="7" a="1"/>
  <c r="Q26" i="7" s="1"/>
  <c r="Q11" i="7"/>
  <c r="Q12" i="7"/>
  <c r="Q10" i="7"/>
  <c r="Q16" i="7"/>
  <c r="Q10" i="19"/>
  <c r="Q5" i="19"/>
  <c r="Q6" i="19"/>
  <c r="Q24" i="19" a="1"/>
  <c r="Q24" i="19" s="1"/>
  <c r="Q22" i="19" a="1"/>
  <c r="Q22" i="19" s="1"/>
  <c r="Q20" i="19" a="1"/>
  <c r="Q20" i="19" s="1"/>
  <c r="Q32" i="19" a="1"/>
  <c r="Q32" i="19" s="1"/>
  <c r="Q31" i="19" a="1"/>
  <c r="Q31" i="19" s="1"/>
  <c r="Q29" i="19" a="1"/>
  <c r="Q29" i="19" s="1"/>
  <c r="Q28" i="19" a="1"/>
  <c r="Q28" i="19" s="1"/>
  <c r="Q8" i="19"/>
  <c r="Q13" i="19"/>
  <c r="Q26" i="19" a="1"/>
  <c r="Q26" i="19" s="1"/>
  <c r="Q25" i="19" a="1"/>
  <c r="Q25" i="19" s="1"/>
  <c r="Q23" i="19" a="1"/>
  <c r="Q23" i="19" s="1"/>
  <c r="Q21" i="19" a="1"/>
  <c r="Q21" i="19" s="1"/>
  <c r="Q33" i="19" a="1"/>
  <c r="Q33" i="19" s="1"/>
  <c r="Q30" i="19" a="1"/>
  <c r="Q30" i="19" s="1"/>
  <c r="Q27" i="19" a="1"/>
  <c r="Q27" i="19" s="1"/>
  <c r="Q11" i="19"/>
  <c r="Q9" i="19"/>
  <c r="Q14" i="19"/>
  <c r="Q15" i="19"/>
  <c r="Q7" i="19"/>
  <c r="Q12" i="19"/>
  <c r="Q16" i="19"/>
  <c r="Q7" i="1"/>
  <c r="Q6" i="1"/>
  <c r="Q5" i="1"/>
  <c r="Q4" i="1"/>
  <c r="Q3" i="1"/>
  <c r="Q2" i="1"/>
  <c r="R2" i="1" s="1"/>
  <c r="L6" i="1"/>
  <c r="L5" i="1"/>
  <c r="L7" i="1"/>
  <c r="L4" i="1"/>
  <c r="K3" i="1"/>
  <c r="W3" i="6" l="1"/>
  <c r="W4" i="6"/>
  <c r="T58" i="19" s="1" a="1"/>
  <c r="T58" i="19" s="1"/>
  <c r="R4" i="1"/>
  <c r="R6" i="1"/>
  <c r="R5" i="1"/>
  <c r="R7" i="1"/>
  <c r="L3" i="1"/>
  <c r="T6" i="19" l="1" a="1"/>
  <c r="T6" i="19" s="1"/>
  <c r="T16" i="7" a="1"/>
  <c r="T16" i="7" s="1"/>
  <c r="T7" i="7" a="1"/>
  <c r="T7" i="7" s="1"/>
  <c r="T53" i="19" a="1"/>
  <c r="T53" i="19" s="1"/>
  <c r="T15" i="7" a="1"/>
  <c r="T15" i="7" s="1"/>
  <c r="T12" i="7" a="1"/>
  <c r="T12" i="7" s="1"/>
  <c r="T44" i="19" a="1"/>
  <c r="T44" i="19" s="1"/>
  <c r="T14" i="7" a="1"/>
  <c r="T14" i="7" s="1"/>
  <c r="T77" i="19" a="1"/>
  <c r="T77" i="19" s="1"/>
  <c r="T17" i="7" a="1"/>
  <c r="T17" i="7" s="1"/>
  <c r="T64" i="19" a="1"/>
  <c r="T64" i="19" s="1"/>
  <c r="T13" i="7" a="1"/>
  <c r="T13" i="7" s="1"/>
  <c r="T9" i="19" a="1"/>
  <c r="T9" i="19" s="1"/>
  <c r="T27" i="19" a="1"/>
  <c r="T27" i="19" s="1"/>
  <c r="T59" i="19" a="1"/>
  <c r="T59" i="19" s="1"/>
  <c r="T62" i="19" a="1"/>
  <c r="T62" i="19" s="1"/>
  <c r="T44" i="7" a="1"/>
  <c r="T44" i="7" s="1"/>
  <c r="T56" i="7" a="1"/>
  <c r="T56" i="7" s="1"/>
  <c r="T68" i="7" a="1"/>
  <c r="T68" i="7" s="1"/>
  <c r="T80" i="7" a="1"/>
  <c r="T80" i="7" s="1"/>
  <c r="T67" i="7" a="1"/>
  <c r="T67" i="7" s="1"/>
  <c r="T25" i="19" a="1"/>
  <c r="T25" i="19" s="1"/>
  <c r="T43" i="19" a="1"/>
  <c r="T43" i="19" s="1"/>
  <c r="T45" i="7" a="1"/>
  <c r="T45" i="7" s="1"/>
  <c r="T69" i="7" a="1"/>
  <c r="T69" i="7" s="1"/>
  <c r="T81" i="7" a="1"/>
  <c r="T81" i="7" s="1"/>
  <c r="T17" i="19" a="1"/>
  <c r="T17" i="19" s="1"/>
  <c r="T46" i="7" a="1"/>
  <c r="T46" i="7" s="1"/>
  <c r="T58" i="7" a="1"/>
  <c r="T58" i="7" s="1"/>
  <c r="T70" i="7" a="1"/>
  <c r="T70" i="7" s="1"/>
  <c r="T82" i="7" a="1"/>
  <c r="T82" i="7" s="1"/>
  <c r="T36" i="19" a="1"/>
  <c r="T36" i="19" s="1"/>
  <c r="T40" i="19" a="1"/>
  <c r="T40" i="19" s="1"/>
  <c r="T73" i="7" a="1"/>
  <c r="T73" i="7" s="1"/>
  <c r="T52" i="19" a="1"/>
  <c r="T52" i="19" s="1"/>
  <c r="T68" i="19" a="1"/>
  <c r="T68" i="19" s="1"/>
  <c r="T81" i="19" a="1"/>
  <c r="T81" i="19" s="1"/>
  <c r="T47" i="19" a="1"/>
  <c r="T47" i="19" s="1"/>
  <c r="T66" i="19" a="1"/>
  <c r="T66" i="19" s="1"/>
  <c r="T46" i="19" a="1"/>
  <c r="T46" i="19" s="1"/>
  <c r="T60" i="19" a="1"/>
  <c r="T60" i="19" s="1"/>
  <c r="T79" i="19" a="1"/>
  <c r="T79" i="19" s="1"/>
  <c r="T47" i="7" a="1"/>
  <c r="T47" i="7" s="1"/>
  <c r="T59" i="7" a="1"/>
  <c r="T59" i="7" s="1"/>
  <c r="T71" i="7" a="1"/>
  <c r="T71" i="7" s="1"/>
  <c r="T83" i="7" a="1"/>
  <c r="T83" i="7" s="1"/>
  <c r="T35" i="19" a="1"/>
  <c r="T35" i="19" s="1"/>
  <c r="T19" i="19" a="1"/>
  <c r="T19" i="19" s="1"/>
  <c r="T10" i="19" a="1"/>
  <c r="T10" i="19" s="1"/>
  <c r="T49" i="7" a="1"/>
  <c r="T49" i="7" s="1"/>
  <c r="T20" i="19" a="1"/>
  <c r="T20" i="19" s="1"/>
  <c r="T37" i="19" a="1"/>
  <c r="T37" i="19" s="1"/>
  <c r="T23" i="19" a="1"/>
  <c r="T23" i="19" s="1"/>
  <c r="T12" i="19" a="1"/>
  <c r="T12" i="19" s="1"/>
  <c r="T76" i="19" a="1"/>
  <c r="T76" i="19" s="1"/>
  <c r="T39" i="19" a="1"/>
  <c r="T39" i="19" s="1"/>
  <c r="T51" i="19" a="1"/>
  <c r="T51" i="19" s="1"/>
  <c r="T69" i="19" a="1"/>
  <c r="T69" i="19" s="1"/>
  <c r="T49" i="19" a="1"/>
  <c r="T49" i="19" s="1"/>
  <c r="T65" i="19" a="1"/>
  <c r="T65" i="19" s="1"/>
  <c r="T48" i="7" a="1"/>
  <c r="T48" i="7" s="1"/>
  <c r="T60" i="7" a="1"/>
  <c r="T60" i="7" s="1"/>
  <c r="T72" i="7" a="1"/>
  <c r="T72" i="7" s="1"/>
  <c r="T14" i="19" a="1"/>
  <c r="T14" i="19" s="1"/>
  <c r="T54" i="19" a="1"/>
  <c r="T54" i="19" s="1"/>
  <c r="T31" i="19" a="1"/>
  <c r="T31" i="19" s="1"/>
  <c r="T30" i="19" a="1"/>
  <c r="T30" i="19" s="1"/>
  <c r="T71" i="19" a="1"/>
  <c r="T71" i="19" s="1"/>
  <c r="T61" i="7" a="1"/>
  <c r="T61" i="7" s="1"/>
  <c r="T78" i="19" a="1"/>
  <c r="T78" i="19" s="1"/>
  <c r="T4" i="19" a="1"/>
  <c r="T4" i="19" s="1"/>
  <c r="T38" i="7" a="1"/>
  <c r="T38" i="7" s="1"/>
  <c r="T50" i="7" a="1"/>
  <c r="T50" i="7" s="1"/>
  <c r="T62" i="7" a="1"/>
  <c r="T62" i="7" s="1"/>
  <c r="T74" i="7" a="1"/>
  <c r="T74" i="7" s="1"/>
  <c r="T33" i="19" a="1"/>
  <c r="T33" i="19" s="1"/>
  <c r="T48" i="19" a="1"/>
  <c r="T48" i="19" s="1"/>
  <c r="T80" i="19" a="1"/>
  <c r="T80" i="19" s="1"/>
  <c r="T56" i="19" a="1"/>
  <c r="T56" i="19" s="1"/>
  <c r="T41" i="7" a="1"/>
  <c r="T41" i="7" s="1"/>
  <c r="T65" i="7" a="1"/>
  <c r="T65" i="7" s="1"/>
  <c r="T26" i="19" a="1"/>
  <c r="T26" i="19" s="1"/>
  <c r="T24" i="19" a="1"/>
  <c r="T24" i="19" s="1"/>
  <c r="T3" i="19" a="1"/>
  <c r="T3" i="19" s="1"/>
  <c r="T39" i="7" a="1"/>
  <c r="T39" i="7" s="1"/>
  <c r="T51" i="7" a="1"/>
  <c r="T51" i="7" s="1"/>
  <c r="T75" i="7" a="1"/>
  <c r="T75" i="7" s="1"/>
  <c r="T57" i="19" a="1"/>
  <c r="T57" i="19" s="1"/>
  <c r="T53" i="7" a="1"/>
  <c r="T53" i="7" s="1"/>
  <c r="T42" i="19" a="1"/>
  <c r="T42" i="19" s="1"/>
  <c r="T40" i="7" a="1"/>
  <c r="T40" i="7" s="1"/>
  <c r="T52" i="7" a="1"/>
  <c r="T52" i="7" s="1"/>
  <c r="T64" i="7" a="1"/>
  <c r="T64" i="7" s="1"/>
  <c r="T76" i="7" a="1"/>
  <c r="T76" i="7" s="1"/>
  <c r="T67" i="19" a="1"/>
  <c r="T67" i="19" s="1"/>
  <c r="T61" i="19" a="1"/>
  <c r="T61" i="19" s="1"/>
  <c r="T74" i="19" a="1"/>
  <c r="T74" i="19" s="1"/>
  <c r="T77" i="7" a="1"/>
  <c r="T77" i="7" s="1"/>
  <c r="T18" i="19" a="1"/>
  <c r="T18" i="19" s="1"/>
  <c r="T70" i="19" a="1"/>
  <c r="T70" i="19" s="1"/>
  <c r="T43" i="7" a="1"/>
  <c r="T43" i="7" s="1"/>
  <c r="T32" i="19" a="1"/>
  <c r="T32" i="19" s="1"/>
  <c r="T29" i="19" a="1"/>
  <c r="T29" i="19" s="1"/>
  <c r="T11" i="19" a="1"/>
  <c r="T11" i="19" s="1"/>
  <c r="T38" i="19" a="1"/>
  <c r="T38" i="19" s="1"/>
  <c r="T75" i="19" a="1"/>
  <c r="T75" i="19" s="1"/>
  <c r="T50" i="19" a="1"/>
  <c r="T50" i="19" s="1"/>
  <c r="T55" i="19" a="1"/>
  <c r="T55" i="19" s="1"/>
  <c r="T7" i="19" a="1"/>
  <c r="T7" i="19" s="1"/>
  <c r="T42" i="7" a="1"/>
  <c r="T42" i="7" s="1"/>
  <c r="T54" i="7" a="1"/>
  <c r="T54" i="7" s="1"/>
  <c r="T66" i="7" a="1"/>
  <c r="T66" i="7" s="1"/>
  <c r="T78" i="7" a="1"/>
  <c r="T78" i="7" s="1"/>
  <c r="T22" i="19" a="1"/>
  <c r="T22" i="19" s="1"/>
  <c r="T82" i="19" a="1"/>
  <c r="T82" i="19" s="1"/>
  <c r="T73" i="19" a="1"/>
  <c r="T73" i="19" s="1"/>
  <c r="T79" i="7" a="1"/>
  <c r="T79" i="7" s="1"/>
  <c r="T16" i="19" a="1"/>
  <c r="T16" i="19" s="1"/>
  <c r="T15" i="19" a="1"/>
  <c r="T15" i="19" s="1"/>
  <c r="T21" i="19" a="1"/>
  <c r="T21" i="19" s="1"/>
  <c r="T34" i="19" a="1"/>
  <c r="T34" i="19" s="1"/>
  <c r="T41" i="19" a="1"/>
  <c r="T41" i="19" s="1"/>
  <c r="T55" i="7" a="1"/>
  <c r="T55" i="7" s="1"/>
  <c r="T33" i="7" a="1"/>
  <c r="T33" i="7" s="1"/>
  <c r="T3" i="7" a="1"/>
  <c r="T3" i="7" s="1"/>
  <c r="T19" i="7" a="1"/>
  <c r="T19" i="7" s="1"/>
  <c r="T25" i="7" a="1"/>
  <c r="T25" i="7" s="1"/>
  <c r="T35" i="7" a="1"/>
  <c r="T35" i="7" s="1"/>
  <c r="T30" i="7" a="1"/>
  <c r="T30" i="7" s="1"/>
  <c r="T32" i="7" a="1"/>
  <c r="T32" i="7" s="1"/>
  <c r="T6" i="7" a="1"/>
  <c r="T6" i="7" s="1"/>
  <c r="T37" i="7" a="1"/>
  <c r="T37" i="7" s="1"/>
  <c r="T34" i="7" a="1"/>
  <c r="T34" i="7" s="1"/>
  <c r="T27" i="7" a="1"/>
  <c r="T27" i="7" s="1"/>
  <c r="T29" i="7" a="1"/>
  <c r="T29" i="7" s="1"/>
  <c r="T22" i="7" a="1"/>
  <c r="T22" i="7" s="1"/>
  <c r="T24" i="7" a="1"/>
  <c r="T24" i="7" s="1"/>
  <c r="T21" i="7" a="1"/>
  <c r="T21" i="7" s="1"/>
  <c r="T26" i="7" a="1"/>
  <c r="T26" i="7" s="1"/>
  <c r="T28" i="7" a="1"/>
  <c r="T28" i="7" s="1"/>
  <c r="T23" i="7" a="1"/>
  <c r="T23" i="7" s="1"/>
  <c r="T5" i="7" a="1"/>
  <c r="T5" i="7" s="1"/>
  <c r="T20" i="7" a="1"/>
  <c r="T20" i="7" s="1"/>
  <c r="T31" i="7" a="1"/>
  <c r="T31" i="7" s="1"/>
  <c r="T36" i="7" a="1"/>
  <c r="T36" i="7" s="1"/>
  <c r="T4" i="7" a="1"/>
  <c r="T4" i="7" s="1"/>
  <c r="W4" i="7" s="1"/>
  <c r="T10" i="7" a="1"/>
  <c r="T10" i="7" s="1"/>
  <c r="T11" i="7" a="1"/>
  <c r="T11" i="7" s="1"/>
  <c r="T72" i="19" a="1"/>
  <c r="T72" i="19" s="1"/>
  <c r="T63" i="19" a="1"/>
  <c r="T63" i="19" s="1"/>
  <c r="T5" i="19" a="1"/>
  <c r="T5" i="19" s="1"/>
  <c r="T18" i="7" a="1"/>
  <c r="T18" i="7" s="1"/>
  <c r="T9" i="7" a="1"/>
  <c r="T9" i="7" s="1"/>
  <c r="T8" i="7" a="1"/>
  <c r="T8" i="7" s="1"/>
  <c r="T45" i="19" a="1"/>
  <c r="T45" i="19" s="1"/>
  <c r="T8" i="19" a="1"/>
  <c r="T8" i="19" s="1"/>
  <c r="R3" i="1"/>
  <c r="W14" i="7" l="1"/>
  <c r="W16" i="7"/>
  <c r="W11" i="7"/>
  <c r="W26" i="7" a="1"/>
  <c r="W26" i="7" s="1"/>
  <c r="W15" i="7"/>
  <c r="W28" i="7" a="1"/>
  <c r="W28" i="7" s="1"/>
  <c r="W9" i="7"/>
  <c r="W25" i="7" a="1"/>
  <c r="W25" i="7" s="1"/>
  <c r="W23" i="7" a="1"/>
  <c r="W23" i="7" s="1"/>
  <c r="W5" i="7"/>
  <c r="W10" i="7"/>
  <c r="W24" i="7" a="1"/>
  <c r="W24" i="7" s="1"/>
  <c r="W7" i="7"/>
  <c r="W6" i="7"/>
  <c r="W13" i="7"/>
  <c r="W27" i="7" a="1"/>
  <c r="W27" i="7" s="1"/>
  <c r="W22" i="7" a="1"/>
  <c r="W22" i="7" s="1"/>
  <c r="W3" i="7"/>
  <c r="W8" i="7"/>
  <c r="W12" i="7"/>
  <c r="W23" i="19" a="1"/>
  <c r="W23" i="19" s="1"/>
  <c r="W21" i="19" a="1"/>
  <c r="W21" i="19" s="1"/>
  <c r="W33" i="19" a="1"/>
  <c r="W33" i="19" s="1"/>
  <c r="W27" i="19" a="1"/>
  <c r="W27" i="19" s="1"/>
  <c r="W26" i="19" a="1"/>
  <c r="W26" i="19" s="1"/>
  <c r="W25" i="19" a="1"/>
  <c r="W25" i="19" s="1"/>
  <c r="W30" i="19" a="1"/>
  <c r="W30" i="19" s="1"/>
  <c r="W28" i="19" a="1"/>
  <c r="W28" i="19" s="1"/>
  <c r="W24" i="19" a="1"/>
  <c r="W24" i="19" s="1"/>
  <c r="W22" i="19" a="1"/>
  <c r="W22" i="19" s="1"/>
  <c r="W31" i="19" a="1"/>
  <c r="W31" i="19" s="1"/>
  <c r="W20" i="19" a="1"/>
  <c r="W20" i="19" s="1"/>
  <c r="W32" i="19" a="1"/>
  <c r="W32" i="19" s="1"/>
  <c r="W29" i="19" a="1"/>
  <c r="W29" i="19" s="1"/>
  <c r="W7" i="19"/>
  <c r="W12" i="19"/>
  <c r="W5" i="19"/>
  <c r="W9" i="19"/>
  <c r="W10" i="19"/>
  <c r="W8" i="19"/>
  <c r="W13" i="19"/>
  <c r="W16" i="19"/>
  <c r="W11" i="19"/>
  <c r="W6" i="19"/>
  <c r="W15" i="19"/>
  <c r="W14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<sst xmlns="http://schemas.openxmlformats.org/spreadsheetml/2006/main" count="6948" uniqueCount="127">
  <si>
    <t/>
  </si>
  <si>
    <t>Average Ct</t>
  </si>
  <si>
    <t>Cт</t>
  </si>
  <si>
    <t>Target Name</t>
  </si>
  <si>
    <t>Sample Name</t>
  </si>
  <si>
    <t>Conc</t>
  </si>
  <si>
    <t>Ct</t>
  </si>
  <si>
    <t>Gene</t>
  </si>
  <si>
    <t>Sample</t>
  </si>
  <si>
    <t xml:space="preserve">Delta </t>
  </si>
  <si>
    <t xml:space="preserve">Target </t>
  </si>
  <si>
    <t>Raw Data: Plate 1</t>
  </si>
  <si>
    <t>ΔCTE  (TBP)</t>
  </si>
  <si>
    <t>NT</t>
  </si>
  <si>
    <t>tbp_2</t>
  </si>
  <si>
    <t>17</t>
  </si>
  <si>
    <t>12</t>
  </si>
  <si>
    <t>11</t>
  </si>
  <si>
    <t>10</t>
  </si>
  <si>
    <t>30</t>
  </si>
  <si>
    <t>DCN</t>
  </si>
  <si>
    <t>FMOD</t>
  </si>
  <si>
    <t>MMP3</t>
  </si>
  <si>
    <t>MMP9</t>
  </si>
  <si>
    <t>MMP13</t>
  </si>
  <si>
    <t>BGN</t>
  </si>
  <si>
    <t>COL1</t>
  </si>
  <si>
    <t>Undetermined</t>
  </si>
  <si>
    <t>18</t>
  </si>
  <si>
    <t>45</t>
  </si>
  <si>
    <t>20</t>
  </si>
  <si>
    <t>43</t>
  </si>
  <si>
    <t>19</t>
  </si>
  <si>
    <t>Raw Data: Plate 2</t>
  </si>
  <si>
    <t>Raw Data: Plate 3</t>
  </si>
  <si>
    <t>13</t>
  </si>
  <si>
    <t>14</t>
  </si>
  <si>
    <t>16</t>
  </si>
  <si>
    <t>50</t>
  </si>
  <si>
    <t>39</t>
  </si>
  <si>
    <t>TBP_2</t>
  </si>
  <si>
    <t>15</t>
  </si>
  <si>
    <t>34</t>
  </si>
  <si>
    <t>41</t>
  </si>
  <si>
    <t>37</t>
  </si>
  <si>
    <t>38</t>
  </si>
  <si>
    <t>Group</t>
  </si>
  <si>
    <t>D0_F</t>
  </si>
  <si>
    <t>D7_M</t>
  </si>
  <si>
    <t>D7_F</t>
  </si>
  <si>
    <t>D0_M</t>
  </si>
  <si>
    <t>D7_FP</t>
  </si>
  <si>
    <t>D7_ME</t>
  </si>
  <si>
    <t>D7_MP</t>
  </si>
  <si>
    <t>D7_FE</t>
  </si>
  <si>
    <t>Unique Groups</t>
  </si>
  <si>
    <t>AVG DCT</t>
  </si>
  <si>
    <t>D0 Averages</t>
  </si>
  <si>
    <t xml:space="preserve">AVG </t>
  </si>
  <si>
    <t>AVG</t>
  </si>
  <si>
    <t>log2(FC)</t>
  </si>
  <si>
    <t>2^(-Delta CT)</t>
  </si>
  <si>
    <t>29</t>
  </si>
  <si>
    <t>44</t>
  </si>
  <si>
    <t>46</t>
  </si>
  <si>
    <t>Raw Data: Plate 5</t>
  </si>
  <si>
    <t>48</t>
  </si>
  <si>
    <t>47</t>
  </si>
  <si>
    <t>53</t>
  </si>
  <si>
    <t>25</t>
  </si>
  <si>
    <t>40</t>
  </si>
  <si>
    <t>Raw Data: Plate 7</t>
  </si>
  <si>
    <t>28</t>
  </si>
  <si>
    <t>51</t>
  </si>
  <si>
    <t>27</t>
  </si>
  <si>
    <t>52</t>
  </si>
  <si>
    <t>42</t>
  </si>
  <si>
    <t>DCN1</t>
  </si>
  <si>
    <t>60</t>
  </si>
  <si>
    <t>DCN2</t>
  </si>
  <si>
    <t>FMOD1</t>
  </si>
  <si>
    <t>FMOD2</t>
  </si>
  <si>
    <t>BGN1</t>
  </si>
  <si>
    <t>BGN2</t>
  </si>
  <si>
    <t>TBP</t>
  </si>
  <si>
    <t>N/A</t>
  </si>
  <si>
    <t>Raw Data: Plate 8</t>
  </si>
  <si>
    <t>Raw Data: Plate 9.1</t>
  </si>
  <si>
    <t>Raw Data: Plate 10.1</t>
  </si>
  <si>
    <t>Raw Data: Plate 11.1</t>
  </si>
  <si>
    <t>D7_MDH</t>
  </si>
  <si>
    <t>D7_FDH</t>
  </si>
  <si>
    <t>D3_MP</t>
  </si>
  <si>
    <t>D3_FP</t>
  </si>
  <si>
    <t>D3_M</t>
  </si>
  <si>
    <t>D3_F</t>
  </si>
  <si>
    <t>D3_FE</t>
  </si>
  <si>
    <t>D3_ME</t>
  </si>
  <si>
    <t>T.TESTS</t>
  </si>
  <si>
    <t>SEX-DIFFERENCES</t>
  </si>
  <si>
    <t>D7_FNH</t>
  </si>
  <si>
    <t>D3_FNH</t>
  </si>
  <si>
    <t>D3_MNH</t>
  </si>
  <si>
    <t>D7_MNH</t>
  </si>
  <si>
    <t>7DH</t>
  </si>
  <si>
    <t>3NH</t>
  </si>
  <si>
    <t>3EST</t>
  </si>
  <si>
    <t>3PRO</t>
  </si>
  <si>
    <t>Target</t>
  </si>
  <si>
    <t>Cq</t>
  </si>
  <si>
    <t>F1</t>
  </si>
  <si>
    <t>F5</t>
  </si>
  <si>
    <t>M5</t>
  </si>
  <si>
    <t>M1</t>
  </si>
  <si>
    <t>F2</t>
  </si>
  <si>
    <t>F3</t>
  </si>
  <si>
    <t>M2</t>
  </si>
  <si>
    <t>DHD3</t>
  </si>
  <si>
    <t>FROM DCN-7-31-DHD3</t>
  </si>
  <si>
    <t>D3_FDH</t>
  </si>
  <si>
    <t>D3_MDH</t>
  </si>
  <si>
    <t>3DH</t>
  </si>
  <si>
    <t>7_NH</t>
  </si>
  <si>
    <t>7_EST</t>
  </si>
  <si>
    <t>7_PRO</t>
  </si>
  <si>
    <t>D3_DHM</t>
  </si>
  <si>
    <t>D3_DHF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</si>
</sst>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 (Body)"/>
    </font>
    <font>
      <sz val="10"/>
      <name val="Arial"/>
      <family val="2"/>
    </font>
    <font>
      <sz val="10"/>
      <name val="Arial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4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0" fillId="2" borderId="0" xfId="0" applyFill="1"/>
    <xf numFmtId="0" fontId="4" fillId="2" borderId="0" xfId="0" applyFont="1" applyFill="1"/>
    <xf numFmtId="0" fontId="7" fillId="0" borderId="0" xfId="2"/>
    <xf numFmtId="0" fontId="9" fillId="0" borderId="0" xfId="2" applyFont="1"/>
    <xf numFmtId="0" fontId="9" fillId="0" borderId="0" xfId="1" applyFont="1"/>
    <xf numFmtId="0" fontId="6" fillId="0" borderId="0" xfId="1"/>
    <xf numFmtId="0" fontId="10" fillId="0" borderId="0" xfId="0" applyFont="1" applyAlignment="1">
      <alignment horizontal="left"/>
    </xf>
    <xf numFmtId="0" fontId="10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2" xfId="0" applyFill="1" applyBorder="1"/>
    <xf numFmtId="0" fontId="9" fillId="3" borderId="0" xfId="2" applyFont="1" applyFill="1"/>
    <xf numFmtId="0" fontId="7" fillId="3" borderId="0" xfId="2" applyFill="1"/>
    <xf numFmtId="0" fontId="11" fillId="0" borderId="0" xfId="0" applyFont="1" applyAlignment="1">
      <alignment horizontal="right"/>
    </xf>
    <xf numFmtId="0" fontId="11" fillId="0" borderId="0" xfId="0" applyFont="1"/>
    <xf numFmtId="0" fontId="11" fillId="2" borderId="0" xfId="0" applyFont="1" applyFill="1"/>
    <xf numFmtId="0" fontId="0" fillId="3" borderId="0" xfId="0" applyFill="1"/>
    <xf numFmtId="0" fontId="3" fillId="3" borderId="0" xfId="0" applyFont="1" applyFill="1"/>
    <xf numFmtId="0" fontId="6" fillId="0" borderId="0" xfId="2" applyFont="1"/>
    <xf numFmtId="0" fontId="0" fillId="4" borderId="0" xfId="0" applyFill="1"/>
    <xf numFmtId="0" fontId="0" fillId="0" borderId="0" xfId="0" applyFont="1"/>
    <xf numFmtId="0" fontId="0" fillId="5" borderId="0" xfId="0" applyFont="1" applyFill="1"/>
    <xf numFmtId="0" fontId="13" fillId="0" borderId="0" xfId="2" applyFont="1"/>
    <xf numFmtId="0" fontId="12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3">
    <cellStyle name="Normal" xfId="0" builtinId="0"/>
    <cellStyle name="Normal 2" xfId="1" xr:uid="{BB907FA7-7427-4EDA-B774-A55A1BD61E57}"/>
    <cellStyle name="Normal 3" xfId="2" xr:uid="{B5F7D344-8F65-4F7C-A09A-4D5883AF3941}"/>
  </cellStyles>
  <dxfs count="106"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rgb="FF000000"/>
        </top>
      </border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alignment horizontal="righ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alignment horizontal="right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06/relationships/rdRichValue" Target="richData/rdrichvalue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microsoft.com/office/2017/06/relationships/rdRichValueTypes" Target="richData/rdRichValueTyp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Log2(DCN</a:t>
            </a:r>
            <a:r>
              <a:rPr lang="en-US" baseline="0"/>
              <a:t> Fold Change)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'Analysis-Gene_Rel_Expression'!$D$3:$D$16</c:f>
              <c:strCache>
                <c:ptCount val="14"/>
                <c:pt idx="0">
                  <c:v>D7_FNH</c:v>
                </c:pt>
                <c:pt idx="1">
                  <c:v>D7_MNH</c:v>
                </c:pt>
                <c:pt idx="2">
                  <c:v>D7_FE</c:v>
                </c:pt>
                <c:pt idx="3">
                  <c:v>D7_ME</c:v>
                </c:pt>
                <c:pt idx="4">
                  <c:v>D7_FP</c:v>
                </c:pt>
                <c:pt idx="5">
                  <c:v>D7_MP</c:v>
                </c:pt>
                <c:pt idx="6">
                  <c:v>D7_MDH</c:v>
                </c:pt>
                <c:pt idx="7">
                  <c:v>D7_FDH</c:v>
                </c:pt>
                <c:pt idx="8">
                  <c:v>D3_MNH</c:v>
                </c:pt>
                <c:pt idx="9">
                  <c:v>D3_FNH</c:v>
                </c:pt>
                <c:pt idx="10">
                  <c:v>D3_ME</c:v>
                </c:pt>
                <c:pt idx="11">
                  <c:v>D3_FE</c:v>
                </c:pt>
                <c:pt idx="12">
                  <c:v>D3_MP</c:v>
                </c:pt>
                <c:pt idx="13">
                  <c:v>D3_FP</c:v>
                </c:pt>
              </c:strCache>
            </c:strRef>
          </c:cat>
          <c:val>
            <c:numRef>
              <c:f>'Analysis-Gene_Rel_Expression'!$E$3:$E$16</c:f>
              <c:numCache>
                <c:formatCode>General</c:formatCode>
                <c:ptCount val="14"/>
                <c:pt idx="0">
                  <c:v>-1.1291527865864626</c:v>
                </c:pt>
                <c:pt idx="1">
                  <c:v>0.71462175588610843</c:v>
                </c:pt>
                <c:pt idx="2">
                  <c:v>-3.7180693133808966</c:v>
                </c:pt>
                <c:pt idx="3">
                  <c:v>-0.37531865854260527</c:v>
                </c:pt>
                <c:pt idx="4">
                  <c:v>-2.5387745568094435</c:v>
                </c:pt>
                <c:pt idx="5">
                  <c:v>0.11970316152575648</c:v>
                </c:pt>
                <c:pt idx="6">
                  <c:v>-0.10446529550549308</c:v>
                </c:pt>
                <c:pt idx="7">
                  <c:v>-2.6890988696553095</c:v>
                </c:pt>
                <c:pt idx="8">
                  <c:v>1.1320347044945065</c:v>
                </c:pt>
                <c:pt idx="9">
                  <c:v>-1.9132655363219744</c:v>
                </c:pt>
                <c:pt idx="10">
                  <c:v>1.0045347044945057</c:v>
                </c:pt>
                <c:pt idx="11">
                  <c:v>-1.4740988696553119</c:v>
                </c:pt>
                <c:pt idx="12">
                  <c:v>-0.25046529550549418</c:v>
                </c:pt>
                <c:pt idx="13">
                  <c:v>-2.079098869655307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1F-406E-9C58-702FA478F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30240"/>
        <c:axId val="259325560"/>
      </c:barChart>
      <c:catAx>
        <c:axId val="25933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25560"/>
        <c:crosses val="autoZero"/>
        <c:auto val="1"/>
        <c:lblAlgn val="ctr"/>
        <c:lblOffset val="100"/>
        <c:noMultiLvlLbl val="0"/>
      </c:catAx>
      <c:valAx>
        <c:axId val="25932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3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Log2(FMOD Fold</a:t>
            </a:r>
            <a:r>
              <a:rPr lang="en-US" baseline="0"/>
              <a:t>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'Analysis-Gene_Rel_Expression'!$J$2:$J$14</c:f>
              <c:strCache>
                <c:ptCount val="13"/>
                <c:pt idx="0">
                  <c:v>Unique Groups</c:v>
                </c:pt>
                <c:pt idx="1">
                  <c:v>D7_FNH</c:v>
                </c:pt>
                <c:pt idx="2">
                  <c:v>D7_MNH</c:v>
                </c:pt>
                <c:pt idx="3">
                  <c:v>D7_FE</c:v>
                </c:pt>
                <c:pt idx="4">
                  <c:v>D7_ME</c:v>
                </c:pt>
                <c:pt idx="5">
                  <c:v>D7_FP</c:v>
                </c:pt>
                <c:pt idx="6">
                  <c:v>D7_MP</c:v>
                </c:pt>
                <c:pt idx="7">
                  <c:v>D7_MDH</c:v>
                </c:pt>
                <c:pt idx="8">
                  <c:v>D7_FDH</c:v>
                </c:pt>
                <c:pt idx="9">
                  <c:v>D3_MNH</c:v>
                </c:pt>
                <c:pt idx="10">
                  <c:v>D3_FNH</c:v>
                </c:pt>
                <c:pt idx="11">
                  <c:v>D3_ME</c:v>
                </c:pt>
                <c:pt idx="12">
                  <c:v>D3_FE</c:v>
                </c:pt>
              </c:strCache>
            </c:strRef>
          </c:cat>
          <c:val>
            <c:numRef>
              <c:f>'Analysis-Gene_Rel_Expression'!$K$2:$K$14</c:f>
              <c:numCache>
                <c:formatCode>General</c:formatCode>
                <c:ptCount val="13"/>
                <c:pt idx="0">
                  <c:v>0</c:v>
                </c:pt>
                <c:pt idx="1">
                  <c:v>-6.3641299451071163</c:v>
                </c:pt>
                <c:pt idx="2">
                  <c:v>-1.010709499327977</c:v>
                </c:pt>
                <c:pt idx="3">
                  <c:v>-6.6893557446676635</c:v>
                </c:pt>
                <c:pt idx="4">
                  <c:v>-0.99872471997006884</c:v>
                </c:pt>
                <c:pt idx="5">
                  <c:v>-2.4172825978475938</c:v>
                </c:pt>
                <c:pt idx="6">
                  <c:v>-0.8411447690016427</c:v>
                </c:pt>
                <c:pt idx="7">
                  <c:v>-2.7195422248528778</c:v>
                </c:pt>
                <c:pt idx="8">
                  <c:v>-4.0243648770529159</c:v>
                </c:pt>
                <c:pt idx="9">
                  <c:v>-4.1405422248528811</c:v>
                </c:pt>
                <c:pt idx="10">
                  <c:v>-4.8023648770529164</c:v>
                </c:pt>
                <c:pt idx="11">
                  <c:v>-4.178042224852879</c:v>
                </c:pt>
                <c:pt idx="12">
                  <c:v>-5.3780315437195831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32-4039-857A-9EB09CB6A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53640"/>
        <c:axId val="259348600"/>
      </c:barChart>
      <c:catAx>
        <c:axId val="25935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48600"/>
        <c:crosses val="autoZero"/>
        <c:auto val="1"/>
        <c:lblAlgn val="ctr"/>
        <c:lblOffset val="100"/>
        <c:noMultiLvlLbl val="0"/>
      </c:catAx>
      <c:valAx>
        <c:axId val="25934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5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Log2(MMP3</a:t>
            </a:r>
            <a:r>
              <a:rPr lang="en-US" baseline="0"/>
              <a:t> Fold Change)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'Analysis-Gene_Rel_Expression'!$P$3:$P$14</c:f>
              <c:strCache>
                <c:ptCount val="12"/>
                <c:pt idx="0">
                  <c:v>D7_FNH</c:v>
                </c:pt>
                <c:pt idx="1">
                  <c:v>D7_MNH</c:v>
                </c:pt>
                <c:pt idx="2">
                  <c:v>D7_FE</c:v>
                </c:pt>
                <c:pt idx="3">
                  <c:v>D7_ME</c:v>
                </c:pt>
                <c:pt idx="4">
                  <c:v>D7_FP</c:v>
                </c:pt>
                <c:pt idx="5">
                  <c:v>D7_MP</c:v>
                </c:pt>
                <c:pt idx="6">
                  <c:v>D7_MDH</c:v>
                </c:pt>
                <c:pt idx="7">
                  <c:v>D7_FDH</c:v>
                </c:pt>
                <c:pt idx="8">
                  <c:v>D3_MNH</c:v>
                </c:pt>
                <c:pt idx="9">
                  <c:v>D3_FNH</c:v>
                </c:pt>
                <c:pt idx="10">
                  <c:v>D3_ME</c:v>
                </c:pt>
                <c:pt idx="11">
                  <c:v>D3_FE</c:v>
                </c:pt>
              </c:strCache>
            </c:strRef>
          </c:cat>
          <c:val>
            <c:numRef>
              <c:f>'Analysis-Gene_Rel_Expression'!$Q$3:$Q$14</c:f>
              <c:numCache>
                <c:formatCode>General</c:formatCode>
                <c:ptCount val="12"/>
                <c:pt idx="0">
                  <c:v>6.8382408115394666</c:v>
                </c:pt>
                <c:pt idx="1">
                  <c:v>8.2300160885584361</c:v>
                </c:pt>
                <c:pt idx="2">
                  <c:v>6.5459566089637828</c:v>
                </c:pt>
                <c:pt idx="3">
                  <c:v>8.7196414089930041</c:v>
                </c:pt>
                <c:pt idx="4">
                  <c:v>6.6773126098640532</c:v>
                </c:pt>
                <c:pt idx="5">
                  <c:v>9.2580716674260319</c:v>
                </c:pt>
                <c:pt idx="6">
                  <c:v>10.153595769954922</c:v>
                </c:pt>
                <c:pt idx="7">
                  <c:v>7.4422885257728666</c:v>
                </c:pt>
                <c:pt idx="8">
                  <c:v>9.6845957699549192</c:v>
                </c:pt>
                <c:pt idx="9">
                  <c:v>6.2932885257728657</c:v>
                </c:pt>
                <c:pt idx="10">
                  <c:v>9.4493457699549221</c:v>
                </c:pt>
                <c:pt idx="11">
                  <c:v>7.313788525772865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0-4BD8-B783-A6F5176D5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298560"/>
        <c:axId val="259291360"/>
      </c:barChart>
      <c:catAx>
        <c:axId val="25929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1360"/>
        <c:crosses val="autoZero"/>
        <c:auto val="1"/>
        <c:lblAlgn val="ctr"/>
        <c:lblOffset val="100"/>
        <c:noMultiLvlLbl val="0"/>
      </c:catAx>
      <c:valAx>
        <c:axId val="2592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Log2(MMP9 Fold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'Analysis-Gene_Rel_Expression'!$V$3:$V$14</c:f>
              <c:strCache>
                <c:ptCount val="12"/>
                <c:pt idx="0">
                  <c:v>D7_FNH</c:v>
                </c:pt>
                <c:pt idx="1">
                  <c:v>D7_MNH</c:v>
                </c:pt>
                <c:pt idx="2">
                  <c:v>D7_FE</c:v>
                </c:pt>
                <c:pt idx="3">
                  <c:v>D7_ME</c:v>
                </c:pt>
                <c:pt idx="4">
                  <c:v>D7_FP</c:v>
                </c:pt>
                <c:pt idx="5">
                  <c:v>D7_MP</c:v>
                </c:pt>
                <c:pt idx="6">
                  <c:v>D7_MDH</c:v>
                </c:pt>
                <c:pt idx="7">
                  <c:v>D7_FDH</c:v>
                </c:pt>
                <c:pt idx="8">
                  <c:v>D3_MNH</c:v>
                </c:pt>
                <c:pt idx="9">
                  <c:v>D3_FNH</c:v>
                </c:pt>
                <c:pt idx="10">
                  <c:v>D3_ME</c:v>
                </c:pt>
                <c:pt idx="11">
                  <c:v>D3_FE</c:v>
                </c:pt>
              </c:strCache>
            </c:strRef>
          </c:cat>
          <c:val>
            <c:numRef>
              <c:f>'Analysis-Gene_Rel_Expression'!$W$3:$W$14</c:f>
              <c:numCache>
                <c:formatCode>General</c:formatCode>
                <c:ptCount val="12"/>
                <c:pt idx="0">
                  <c:v>5.4460531838967094</c:v>
                </c:pt>
                <c:pt idx="1">
                  <c:v>10.510029647683165</c:v>
                </c:pt>
                <c:pt idx="2">
                  <c:v>3.2463879235817688</c:v>
                </c:pt>
                <c:pt idx="3">
                  <c:v>6.4852126921167583</c:v>
                </c:pt>
                <c:pt idx="4">
                  <c:v>2.8033163198067474</c:v>
                </c:pt>
                <c:pt idx="5">
                  <c:v>5.7971902922144141</c:v>
                </c:pt>
                <c:pt idx="6">
                  <c:v>5.1890191725244739</c:v>
                </c:pt>
                <c:pt idx="7">
                  <c:v>2.0396654351784482</c:v>
                </c:pt>
                <c:pt idx="8">
                  <c:v>0.9280191725244743</c:v>
                </c:pt>
                <c:pt idx="9">
                  <c:v>-0.97783456482155007</c:v>
                </c:pt>
                <c:pt idx="10">
                  <c:v>1.4702691725244725</c:v>
                </c:pt>
                <c:pt idx="11">
                  <c:v>-2.4061678981548837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3-4340-A8EB-1FB70D09B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24480"/>
        <c:axId val="259328800"/>
      </c:barChart>
      <c:catAx>
        <c:axId val="25932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28800"/>
        <c:crosses val="autoZero"/>
        <c:auto val="1"/>
        <c:lblAlgn val="ctr"/>
        <c:lblOffset val="100"/>
        <c:noMultiLvlLbl val="0"/>
      </c:catAx>
      <c:valAx>
        <c:axId val="2593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2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Log2(MMP13 Fold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'Analysis-Gene_Rel_Expression'!$AB$3:$AB$14</c:f>
              <c:strCache>
                <c:ptCount val="12"/>
                <c:pt idx="0">
                  <c:v>D7_FNH</c:v>
                </c:pt>
                <c:pt idx="1">
                  <c:v>D7_MNH</c:v>
                </c:pt>
                <c:pt idx="2">
                  <c:v>D7_FE</c:v>
                </c:pt>
                <c:pt idx="3">
                  <c:v>D7_ME</c:v>
                </c:pt>
                <c:pt idx="4">
                  <c:v>D7_FP</c:v>
                </c:pt>
                <c:pt idx="5">
                  <c:v>D7_MP</c:v>
                </c:pt>
                <c:pt idx="6">
                  <c:v>D7_MDH</c:v>
                </c:pt>
                <c:pt idx="7">
                  <c:v>D7_FDH</c:v>
                </c:pt>
                <c:pt idx="8">
                  <c:v>D3_MNH</c:v>
                </c:pt>
                <c:pt idx="9">
                  <c:v>D3_FNH</c:v>
                </c:pt>
                <c:pt idx="10">
                  <c:v>D3_ME</c:v>
                </c:pt>
                <c:pt idx="11">
                  <c:v>D3_FE</c:v>
                </c:pt>
              </c:strCache>
            </c:strRef>
          </c:cat>
          <c:val>
            <c:numRef>
              <c:f>'Analysis-Gene_Rel_Expression'!$AC$3:$AC$14</c:f>
              <c:numCache>
                <c:formatCode>General</c:formatCode>
                <c:ptCount val="12"/>
                <c:pt idx="0">
                  <c:v>5.9399828187730437</c:v>
                </c:pt>
                <c:pt idx="1">
                  <c:v>8.7470797579204813</c:v>
                </c:pt>
                <c:pt idx="2">
                  <c:v>5.6707573167588841</c:v>
                </c:pt>
                <c:pt idx="3">
                  <c:v>7.8086362078106166</c:v>
                </c:pt>
                <c:pt idx="4">
                  <c:v>4.97809607904221</c:v>
                </c:pt>
                <c:pt idx="5">
                  <c:v>8.2228438099936429</c:v>
                </c:pt>
                <c:pt idx="6">
                  <c:v>9.6723361208355207</c:v>
                </c:pt>
                <c:pt idx="7">
                  <c:v>6.6166874543931629</c:v>
                </c:pt>
                <c:pt idx="8">
                  <c:v>5.1653361208355211</c:v>
                </c:pt>
                <c:pt idx="9">
                  <c:v>3.9546874543931638</c:v>
                </c:pt>
                <c:pt idx="10">
                  <c:v>5.3113361208355201</c:v>
                </c:pt>
                <c:pt idx="11">
                  <c:v>3.9500207877264955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07-4FF1-898B-46223485FA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298200"/>
        <c:axId val="259292440"/>
      </c:barChart>
      <c:catAx>
        <c:axId val="259298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2440"/>
        <c:crosses val="autoZero"/>
        <c:auto val="1"/>
        <c:lblAlgn val="ctr"/>
        <c:lblOffset val="100"/>
        <c:noMultiLvlLbl val="0"/>
      </c:catAx>
      <c:valAx>
        <c:axId val="25929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8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Log2(BGN Fold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'Analysis-Gene_Rel_Expression'!$AH$3:$AH$14</c:f>
              <c:strCache>
                <c:ptCount val="12"/>
                <c:pt idx="0">
                  <c:v>D7_FNH</c:v>
                </c:pt>
                <c:pt idx="1">
                  <c:v>D7_MNH</c:v>
                </c:pt>
                <c:pt idx="2">
                  <c:v>D7_FE</c:v>
                </c:pt>
                <c:pt idx="3">
                  <c:v>D7_ME</c:v>
                </c:pt>
                <c:pt idx="4">
                  <c:v>D7_FP</c:v>
                </c:pt>
                <c:pt idx="5">
                  <c:v>D7_MP</c:v>
                </c:pt>
                <c:pt idx="6">
                  <c:v>D7_MDH</c:v>
                </c:pt>
                <c:pt idx="7">
                  <c:v>D7_FDH</c:v>
                </c:pt>
                <c:pt idx="8">
                  <c:v>D3_MNH</c:v>
                </c:pt>
                <c:pt idx="9">
                  <c:v>D3_FNH</c:v>
                </c:pt>
                <c:pt idx="10">
                  <c:v>D3_ME</c:v>
                </c:pt>
                <c:pt idx="11">
                  <c:v>D3_FE</c:v>
                </c:pt>
              </c:strCache>
            </c:strRef>
          </c:cat>
          <c:val>
            <c:numRef>
              <c:f>'Analysis-Gene_Rel_Expression'!$AI$3:$AI$14</c:f>
              <c:numCache>
                <c:formatCode>General</c:formatCode>
                <c:ptCount val="12"/>
                <c:pt idx="0">
                  <c:v>-0.54419441993555817</c:v>
                </c:pt>
                <c:pt idx="1">
                  <c:v>2.4528269703454662</c:v>
                </c:pt>
                <c:pt idx="2">
                  <c:v>-5.3886278229506939</c:v>
                </c:pt>
                <c:pt idx="3">
                  <c:v>1.339960728890387</c:v>
                </c:pt>
                <c:pt idx="4">
                  <c:v>-1.3933780270369966</c:v>
                </c:pt>
                <c:pt idx="5">
                  <c:v>2.0269141361779845</c:v>
                </c:pt>
                <c:pt idx="6">
                  <c:v>-0.67340374254515811</c:v>
                </c:pt>
                <c:pt idx="7">
                  <c:v>-3.3913556519301848</c:v>
                </c:pt>
                <c:pt idx="8">
                  <c:v>-1.1114037425451615</c:v>
                </c:pt>
                <c:pt idx="9">
                  <c:v>-3.9933556519301847</c:v>
                </c:pt>
                <c:pt idx="10">
                  <c:v>-1.6174037425451577</c:v>
                </c:pt>
                <c:pt idx="11">
                  <c:v>-3.9678556519301869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1B-430B-9476-9C64C3F59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27360"/>
        <c:axId val="259333480"/>
      </c:barChart>
      <c:catAx>
        <c:axId val="2593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33480"/>
        <c:crosses val="autoZero"/>
        <c:auto val="1"/>
        <c:lblAlgn val="ctr"/>
        <c:lblOffset val="100"/>
        <c:noMultiLvlLbl val="0"/>
      </c:catAx>
      <c:valAx>
        <c:axId val="25933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2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Log2(COL1</a:t>
            </a:r>
            <a:r>
              <a:rPr lang="en-US" baseline="0"/>
              <a:t> Fold Change)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'Analysis-Gene_Rel_Expression'!$AN$3:$AN$14</c:f>
              <c:strCache>
                <c:ptCount val="12"/>
                <c:pt idx="0">
                  <c:v>D7_FNH</c:v>
                </c:pt>
                <c:pt idx="1">
                  <c:v>D7_MNH</c:v>
                </c:pt>
                <c:pt idx="2">
                  <c:v>D7_FE</c:v>
                </c:pt>
                <c:pt idx="3">
                  <c:v>D7_ME</c:v>
                </c:pt>
                <c:pt idx="4">
                  <c:v>D7_FP</c:v>
                </c:pt>
                <c:pt idx="5">
                  <c:v>D7_MP</c:v>
                </c:pt>
                <c:pt idx="6">
                  <c:v>D7_MDH</c:v>
                </c:pt>
                <c:pt idx="7">
                  <c:v>D7_FDH</c:v>
                </c:pt>
                <c:pt idx="8">
                  <c:v>D3_MNH</c:v>
                </c:pt>
                <c:pt idx="9">
                  <c:v>D3_FNH</c:v>
                </c:pt>
                <c:pt idx="10">
                  <c:v>D3_ME</c:v>
                </c:pt>
                <c:pt idx="11">
                  <c:v>D3_FE</c:v>
                </c:pt>
              </c:strCache>
            </c:strRef>
          </c:cat>
          <c:val>
            <c:numRef>
              <c:f>'Analysis-Gene_Rel_Expression'!$AO$3:$AO$14</c:f>
              <c:numCache>
                <c:formatCode>General</c:formatCode>
                <c:ptCount val="12"/>
                <c:pt idx="0">
                  <c:v>0.94041339964515946</c:v>
                </c:pt>
                <c:pt idx="1">
                  <c:v>1.8635939465191023</c:v>
                </c:pt>
                <c:pt idx="2">
                  <c:v>-1.6062114515816488</c:v>
                </c:pt>
                <c:pt idx="3">
                  <c:v>1.5177177410747631</c:v>
                </c:pt>
                <c:pt idx="4">
                  <c:v>-1.0536773481880921</c:v>
                </c:pt>
                <c:pt idx="5">
                  <c:v>1.1077427807476159</c:v>
                </c:pt>
                <c:pt idx="6">
                  <c:v>-1.0380162906024801</c:v>
                </c:pt>
                <c:pt idx="7">
                  <c:v>-3.2722769766365771</c:v>
                </c:pt>
                <c:pt idx="8">
                  <c:v>-2.489016290602482</c:v>
                </c:pt>
                <c:pt idx="9">
                  <c:v>-4.127276976636578</c:v>
                </c:pt>
                <c:pt idx="10">
                  <c:v>-3.1520162906024809</c:v>
                </c:pt>
                <c:pt idx="11">
                  <c:v>-4.7499436433032463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44-4701-9A06-2E917B141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539968"/>
        <c:axId val="630545008"/>
      </c:barChart>
      <c:catAx>
        <c:axId val="63053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45008"/>
        <c:crosses val="autoZero"/>
        <c:auto val="1"/>
        <c:lblAlgn val="ctr"/>
        <c:lblOffset val="100"/>
        <c:noMultiLvlLbl val="0"/>
      </c:catAx>
      <c:valAx>
        <c:axId val="63054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3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Log2(DCN</a:t>
            </a:r>
            <a:r>
              <a:rPr lang="en-US" baseline="0"/>
              <a:t> Fold Change)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'TO-SORT-REL-EXPRESSION'!$D$3:$D$16</c:f>
              <c:strCache>
                <c:ptCount val="14"/>
                <c:pt idx="0">
                  <c:v>D7_FNH</c:v>
                </c:pt>
                <c:pt idx="1">
                  <c:v>D7_MNH</c:v>
                </c:pt>
                <c:pt idx="2">
                  <c:v>D7_FE</c:v>
                </c:pt>
                <c:pt idx="3">
                  <c:v>D7_ME</c:v>
                </c:pt>
                <c:pt idx="4">
                  <c:v>D7_FP</c:v>
                </c:pt>
                <c:pt idx="5">
                  <c:v>D7_MP</c:v>
                </c:pt>
                <c:pt idx="6">
                  <c:v>D7_MDH</c:v>
                </c:pt>
                <c:pt idx="7">
                  <c:v>D7_FDH</c:v>
                </c:pt>
                <c:pt idx="8">
                  <c:v>D3_MNH</c:v>
                </c:pt>
                <c:pt idx="9">
                  <c:v>D3_FNH</c:v>
                </c:pt>
                <c:pt idx="10">
                  <c:v>D3_ME</c:v>
                </c:pt>
                <c:pt idx="11">
                  <c:v>D3_FE</c:v>
                </c:pt>
                <c:pt idx="12">
                  <c:v>D3_MP</c:v>
                </c:pt>
                <c:pt idx="13">
                  <c:v>D3_FP</c:v>
                </c:pt>
              </c:strCache>
            </c:strRef>
          </c:cat>
          <c:val>
            <c:numRef>
              <c:f>'TO-SORT-REL-EXPRESSION'!$E$3:$E$16</c:f>
              <c:numCache>
                <c:formatCode>General</c:formatCode>
                <c:ptCount val="14"/>
                <c:pt idx="0">
                  <c:v>-1.1291527865864626</c:v>
                </c:pt>
                <c:pt idx="1">
                  <c:v>0.71462175588610843</c:v>
                </c:pt>
                <c:pt idx="2">
                  <c:v>-3.7180693133808966</c:v>
                </c:pt>
                <c:pt idx="3">
                  <c:v>-0.37531865854260527</c:v>
                </c:pt>
                <c:pt idx="4">
                  <c:v>-2.5387745568094435</c:v>
                </c:pt>
                <c:pt idx="5">
                  <c:v>0.11970316152575648</c:v>
                </c:pt>
                <c:pt idx="6">
                  <c:v>-0.10446529550549308</c:v>
                </c:pt>
                <c:pt idx="7">
                  <c:v>-2.6890988696553095</c:v>
                </c:pt>
                <c:pt idx="8">
                  <c:v>1.1320347044945065</c:v>
                </c:pt>
                <c:pt idx="9">
                  <c:v>-1.9132655363219744</c:v>
                </c:pt>
                <c:pt idx="10">
                  <c:v>1.0045347044945057</c:v>
                </c:pt>
                <c:pt idx="11">
                  <c:v>-1.4740988696553119</c:v>
                </c:pt>
                <c:pt idx="12">
                  <c:v>-0.25046529550549418</c:v>
                </c:pt>
                <c:pt idx="13">
                  <c:v>-2.079098869655307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0-466D-9F62-746BA77A2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30240"/>
        <c:axId val="259325560"/>
      </c:barChart>
      <c:catAx>
        <c:axId val="25933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25560"/>
        <c:crosses val="autoZero"/>
        <c:auto val="1"/>
        <c:lblAlgn val="ctr"/>
        <c:lblOffset val="100"/>
        <c:noMultiLvlLbl val="0"/>
      </c:catAx>
      <c:valAx>
        <c:axId val="25932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3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Log2(FMOD Fold</a:t>
            </a:r>
            <a:r>
              <a:rPr lang="en-US" baseline="0"/>
              <a:t>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'TO-SORT-REL-EXPRESSION'!$J$2:$J$14</c:f>
              <c:strCache>
                <c:ptCount val="11"/>
                <c:pt idx="0">
                  <c:v>Unique Groups</c:v>
                </c:pt>
                <c:pt idx="3">
                  <c:v>D7_FNH</c:v>
                </c:pt>
                <c:pt idx="4">
                  <c:v>D7_FE</c:v>
                </c:pt>
                <c:pt idx="5">
                  <c:v>D7_FDH</c:v>
                </c:pt>
                <c:pt idx="6">
                  <c:v>D3_FE</c:v>
                </c:pt>
                <c:pt idx="8">
                  <c:v>D7_MP</c:v>
                </c:pt>
                <c:pt idx="9">
                  <c:v>D3_ME</c:v>
                </c:pt>
                <c:pt idx="10">
                  <c:v>D3_FDH</c:v>
                </c:pt>
              </c:strCache>
            </c:strRef>
          </c:cat>
          <c:val>
            <c:numRef>
              <c:f>'TO-SORT-REL-EXPRESSION'!$K$2:$K$14</c:f>
              <c:numCache>
                <c:formatCode>General</c:formatCode>
                <c:ptCount val="13"/>
                <c:pt idx="0">
                  <c:v>0</c:v>
                </c:pt>
                <c:pt idx="3">
                  <c:v>-6.3641299451071163</c:v>
                </c:pt>
                <c:pt idx="4">
                  <c:v>-6.6893557446676635</c:v>
                </c:pt>
                <c:pt idx="5">
                  <c:v>-4.0243648770529159</c:v>
                </c:pt>
                <c:pt idx="6">
                  <c:v>-5.3780315437195831</c:v>
                </c:pt>
                <c:pt idx="8">
                  <c:v>-0.8411447690016427</c:v>
                </c:pt>
                <c:pt idx="9">
                  <c:v>-4.178042224852879</c:v>
                </c:pt>
                <c:pt idx="10">
                  <c:v>-6.3201148770529159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CA-4D86-8EFE-3C07413D8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53640"/>
        <c:axId val="259348600"/>
      </c:barChart>
      <c:catAx>
        <c:axId val="25935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48600"/>
        <c:crosses val="autoZero"/>
        <c:auto val="1"/>
        <c:lblAlgn val="ctr"/>
        <c:lblOffset val="100"/>
        <c:noMultiLvlLbl val="0"/>
      </c:catAx>
      <c:valAx>
        <c:axId val="25934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5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Log2(MMP3</a:t>
            </a:r>
            <a:r>
              <a:rPr lang="en-US" baseline="0"/>
              <a:t> Fold Change)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'TO-SORT-REL-EXPRESSION'!$P$3:$P$14</c:f>
              <c:strCache>
                <c:ptCount val="12"/>
                <c:pt idx="6">
                  <c:v>D7_FNH</c:v>
                </c:pt>
                <c:pt idx="7">
                  <c:v>D7_FE</c:v>
                </c:pt>
                <c:pt idx="8">
                  <c:v>D7_FDH</c:v>
                </c:pt>
                <c:pt idx="9">
                  <c:v>D3_FE</c:v>
                </c:pt>
                <c:pt idx="10">
                  <c:v>7_PRO</c:v>
                </c:pt>
                <c:pt idx="11">
                  <c:v>D7_MP</c:v>
                </c:pt>
              </c:strCache>
            </c:strRef>
          </c:cat>
          <c:val>
            <c:numRef>
              <c:f>'TO-SORT-REL-EXPRESSION'!$Q$3:$Q$14</c:f>
              <c:numCache>
                <c:formatCode>General</c:formatCode>
                <c:ptCount val="12"/>
                <c:pt idx="6">
                  <c:v>6.8382408115394666</c:v>
                </c:pt>
                <c:pt idx="7">
                  <c:v>6.5459566089637828</c:v>
                </c:pt>
                <c:pt idx="8">
                  <c:v>7.4422885257728666</c:v>
                </c:pt>
                <c:pt idx="9">
                  <c:v>7.313788525772865</c:v>
                </c:pt>
                <c:pt idx="10">
                  <c:v>0</c:v>
                </c:pt>
                <c:pt idx="11">
                  <c:v>9.2580716674260319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D-4B61-AB36-14C6FFE51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298560"/>
        <c:axId val="259291360"/>
      </c:barChart>
      <c:catAx>
        <c:axId val="25929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1360"/>
        <c:crosses val="autoZero"/>
        <c:auto val="1"/>
        <c:lblAlgn val="ctr"/>
        <c:lblOffset val="100"/>
        <c:noMultiLvlLbl val="0"/>
      </c:catAx>
      <c:valAx>
        <c:axId val="2592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Log2(MMP9 Fold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'TO-SORT-REL-EXPRESSION'!$V$3:$V$14</c:f>
              <c:strCache>
                <c:ptCount val="10"/>
                <c:pt idx="2">
                  <c:v>D7_FNH</c:v>
                </c:pt>
                <c:pt idx="3">
                  <c:v>D7_FE</c:v>
                </c:pt>
                <c:pt idx="4">
                  <c:v>D7_FDH</c:v>
                </c:pt>
                <c:pt idx="5">
                  <c:v>D3_FE</c:v>
                </c:pt>
                <c:pt idx="6">
                  <c:v>7_PRO</c:v>
                </c:pt>
                <c:pt idx="7">
                  <c:v>D7_MP</c:v>
                </c:pt>
                <c:pt idx="8">
                  <c:v>D3_ME</c:v>
                </c:pt>
                <c:pt idx="9">
                  <c:v>7_EST</c:v>
                </c:pt>
              </c:strCache>
            </c:strRef>
          </c:cat>
          <c:val>
            <c:numRef>
              <c:f>'TO-SORT-REL-EXPRESSION'!$W$3:$W$14</c:f>
              <c:numCache>
                <c:formatCode>General</c:formatCode>
                <c:ptCount val="12"/>
                <c:pt idx="2">
                  <c:v>5.4460531838967094</c:v>
                </c:pt>
                <c:pt idx="3">
                  <c:v>3.2463879235817688</c:v>
                </c:pt>
                <c:pt idx="4">
                  <c:v>2.0396654351784482</c:v>
                </c:pt>
                <c:pt idx="5">
                  <c:v>-2.4061678981548837</c:v>
                </c:pt>
                <c:pt idx="6">
                  <c:v>0</c:v>
                </c:pt>
                <c:pt idx="7">
                  <c:v>5.7971902922144141</c:v>
                </c:pt>
                <c:pt idx="8">
                  <c:v>1.4702691725244725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5E-482F-99D2-956BDD032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24480"/>
        <c:axId val="259328800"/>
      </c:barChart>
      <c:catAx>
        <c:axId val="25932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28800"/>
        <c:crosses val="autoZero"/>
        <c:auto val="1"/>
        <c:lblAlgn val="ctr"/>
        <c:lblOffset val="100"/>
        <c:noMultiLvlLbl val="0"/>
      </c:catAx>
      <c:valAx>
        <c:axId val="2593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2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Log2(MMP13 Fold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'TO-SORT-REL-EXPRESSION'!$AB$3:$AB$14</c:f>
              <c:strCache>
                <c:ptCount val="10"/>
                <c:pt idx="0">
                  <c:v>7_PRO</c:v>
                </c:pt>
                <c:pt idx="3">
                  <c:v>D7_FNH</c:v>
                </c:pt>
                <c:pt idx="4">
                  <c:v>D7_FE</c:v>
                </c:pt>
                <c:pt idx="5">
                  <c:v>D7_FDH</c:v>
                </c:pt>
                <c:pt idx="6">
                  <c:v>D3_FE</c:v>
                </c:pt>
                <c:pt idx="7">
                  <c:v>D7_MP</c:v>
                </c:pt>
                <c:pt idx="8">
                  <c:v>D3_ME</c:v>
                </c:pt>
                <c:pt idx="9">
                  <c:v>7_EST</c:v>
                </c:pt>
              </c:strCache>
            </c:strRef>
          </c:cat>
          <c:val>
            <c:numRef>
              <c:f>'TO-SORT-REL-EXPRESSION'!$AC$3:$AC$14</c:f>
              <c:numCache>
                <c:formatCode>General</c:formatCode>
                <c:ptCount val="12"/>
                <c:pt idx="0">
                  <c:v>0</c:v>
                </c:pt>
                <c:pt idx="3">
                  <c:v>5.9399828187730437</c:v>
                </c:pt>
                <c:pt idx="4">
                  <c:v>5.6707573167588841</c:v>
                </c:pt>
                <c:pt idx="5">
                  <c:v>6.6166874543931629</c:v>
                </c:pt>
                <c:pt idx="6">
                  <c:v>3.9500207877264955</c:v>
                </c:pt>
                <c:pt idx="7">
                  <c:v>8.2228438099936429</c:v>
                </c:pt>
                <c:pt idx="8">
                  <c:v>5.3113361208355201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A-4ED7-93BA-F93FF23DB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298200"/>
        <c:axId val="259292440"/>
      </c:barChart>
      <c:catAx>
        <c:axId val="259298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2440"/>
        <c:crosses val="autoZero"/>
        <c:auto val="1"/>
        <c:lblAlgn val="ctr"/>
        <c:lblOffset val="100"/>
        <c:noMultiLvlLbl val="0"/>
      </c:catAx>
      <c:valAx>
        <c:axId val="25929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8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Log2(BGN Fold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'TO-SORT-REL-EXPRESSION'!$AH$3:$AH$14</c:f>
              <c:strCache>
                <c:ptCount val="10"/>
                <c:pt idx="3">
                  <c:v>D7_FNH</c:v>
                </c:pt>
                <c:pt idx="4">
                  <c:v>D7_FE</c:v>
                </c:pt>
                <c:pt idx="5">
                  <c:v>D7_FDH</c:v>
                </c:pt>
                <c:pt idx="6">
                  <c:v>D3_FE</c:v>
                </c:pt>
                <c:pt idx="8">
                  <c:v>D7_MP</c:v>
                </c:pt>
                <c:pt idx="9">
                  <c:v>D3_ME</c:v>
                </c:pt>
              </c:strCache>
            </c:strRef>
          </c:cat>
          <c:val>
            <c:numRef>
              <c:f>'TO-SORT-REL-EXPRESSION'!$AI$3:$AI$14</c:f>
              <c:numCache>
                <c:formatCode>General</c:formatCode>
                <c:ptCount val="12"/>
                <c:pt idx="3">
                  <c:v>-0.54419441993555817</c:v>
                </c:pt>
                <c:pt idx="4">
                  <c:v>-5.3886278229506939</c:v>
                </c:pt>
                <c:pt idx="5">
                  <c:v>-3.3913556519301848</c:v>
                </c:pt>
                <c:pt idx="6">
                  <c:v>-3.9678556519301869</c:v>
                </c:pt>
                <c:pt idx="8">
                  <c:v>2.0269141361779845</c:v>
                </c:pt>
                <c:pt idx="9">
                  <c:v>-1.6174037425451577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FD-49A7-AC0B-D0E59C0E44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27360"/>
        <c:axId val="259333480"/>
      </c:barChart>
      <c:catAx>
        <c:axId val="2593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33480"/>
        <c:crosses val="autoZero"/>
        <c:auto val="1"/>
        <c:lblAlgn val="ctr"/>
        <c:lblOffset val="100"/>
        <c:noMultiLvlLbl val="0"/>
      </c:catAx>
      <c:valAx>
        <c:axId val="25933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2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Log2(COL1</a:t>
            </a:r>
            <a:r>
              <a:rPr lang="en-US" baseline="0"/>
              <a:t> Fold Change)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'TO-SORT-REL-EXPRESSION'!$AN$3:$AN$14</c:f>
              <c:strCache>
                <c:ptCount val="11"/>
                <c:pt idx="4">
                  <c:v>D7_FNH</c:v>
                </c:pt>
                <c:pt idx="5">
                  <c:v>D7_FE</c:v>
                </c:pt>
                <c:pt idx="6">
                  <c:v>D7_FDH</c:v>
                </c:pt>
                <c:pt idx="9">
                  <c:v>D7_MP</c:v>
                </c:pt>
                <c:pt idx="10">
                  <c:v>D3_FDH</c:v>
                </c:pt>
              </c:strCache>
            </c:strRef>
          </c:cat>
          <c:val>
            <c:numRef>
              <c:f>'TO-SORT-REL-EXPRESSION'!$AO$3:$AO$14</c:f>
              <c:numCache>
                <c:formatCode>General</c:formatCode>
                <c:ptCount val="12"/>
                <c:pt idx="4">
                  <c:v>0.94041339964515946</c:v>
                </c:pt>
                <c:pt idx="5">
                  <c:v>-1.6062114515816488</c:v>
                </c:pt>
                <c:pt idx="6">
                  <c:v>-3.2722769766365771</c:v>
                </c:pt>
                <c:pt idx="9">
                  <c:v>1.1077427807476159</c:v>
                </c:pt>
                <c:pt idx="10">
                  <c:v>-4.8957769766365775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6-46FD-A98D-147249791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539968"/>
        <c:axId val="630545008"/>
      </c:barChart>
      <c:catAx>
        <c:axId val="63053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45008"/>
        <c:crosses val="autoZero"/>
        <c:auto val="1"/>
        <c:lblAlgn val="ctr"/>
        <c:lblOffset val="100"/>
        <c:noMultiLvlLbl val="0"/>
      </c:catAx>
      <c:valAx>
        <c:axId val="63054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3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Log2(DCN</a:t>
            </a:r>
            <a:r>
              <a:rPr lang="en-US" baseline="0"/>
              <a:t> Fold Change)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'ARCHIVED-Gene_Rel_Expression '!$D$3:$D$14</c:f>
              <c:strCache>
                <c:ptCount val="12"/>
                <c:pt idx="0">
                  <c:v>D0_M</c:v>
                </c:pt>
                <c:pt idx="1">
                  <c:v>D0_F</c:v>
                </c:pt>
                <c:pt idx="2">
                  <c:v>D7_F</c:v>
                </c:pt>
                <c:pt idx="3">
                  <c:v>D7_M</c:v>
                </c:pt>
                <c:pt idx="4">
                  <c:v>D7_FE</c:v>
                </c:pt>
                <c:pt idx="5">
                  <c:v>D7_ME</c:v>
                </c:pt>
                <c:pt idx="6">
                  <c:v>D7_FP</c:v>
                </c:pt>
                <c:pt idx="7">
                  <c:v>D7_MP</c:v>
                </c:pt>
                <c:pt idx="8">
                  <c:v>D3_ME</c:v>
                </c:pt>
                <c:pt idx="9">
                  <c:v>D3_MP</c:v>
                </c:pt>
                <c:pt idx="10">
                  <c:v>D3_FE</c:v>
                </c:pt>
                <c:pt idx="11">
                  <c:v>D3_FP</c:v>
                </c:pt>
              </c:strCache>
            </c:strRef>
          </c:cat>
          <c:val>
            <c:numRef>
              <c:f>'ARCHIVED-Gene_Rel_Expression '!$E$3:$E$14</c:f>
              <c:numCache>
                <c:formatCode>General</c:formatCode>
                <c:ptCount val="12"/>
                <c:pt idx="2">
                  <c:v>-1.0597405303456182</c:v>
                </c:pt>
                <c:pt idx="3">
                  <c:v>1.0589449713707282</c:v>
                </c:pt>
                <c:pt idx="4">
                  <c:v>-3.1372042366800499</c:v>
                </c:pt>
                <c:pt idx="5">
                  <c:v>-0.16551645059582776</c:v>
                </c:pt>
                <c:pt idx="6">
                  <c:v>-2.5387745568094435</c:v>
                </c:pt>
                <c:pt idx="7">
                  <c:v>-0.52718320627209503</c:v>
                </c:pt>
                <c:pt idx="8">
                  <c:v>0.44879943431221364</c:v>
                </c:pt>
                <c:pt idx="9">
                  <c:v>-0.25046529550549418</c:v>
                </c:pt>
                <c:pt idx="10">
                  <c:v>-1.3421892322041391</c:v>
                </c:pt>
                <c:pt idx="11">
                  <c:v>-2.079098869655307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1E-40C7-A39B-DF65292BF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30240"/>
        <c:axId val="259325560"/>
      </c:barChart>
      <c:catAx>
        <c:axId val="25933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25560"/>
        <c:crosses val="autoZero"/>
        <c:auto val="1"/>
        <c:lblAlgn val="ctr"/>
        <c:lblOffset val="100"/>
        <c:noMultiLvlLbl val="0"/>
      </c:catAx>
      <c:valAx>
        <c:axId val="259325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3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Log2(FMOD Fold</a:t>
            </a:r>
            <a:r>
              <a:rPr lang="en-US" baseline="0"/>
              <a:t>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'ARCHIVED-Gene_Rel_Expression '!$J$3:$J$14</c:f>
              <c:strCache>
                <c:ptCount val="12"/>
                <c:pt idx="0">
                  <c:v>D0_M</c:v>
                </c:pt>
                <c:pt idx="1">
                  <c:v>D0_F</c:v>
                </c:pt>
                <c:pt idx="2">
                  <c:v>D7_F</c:v>
                </c:pt>
                <c:pt idx="3">
                  <c:v>D7_M</c:v>
                </c:pt>
                <c:pt idx="4">
                  <c:v>D7_FE</c:v>
                </c:pt>
                <c:pt idx="5">
                  <c:v>D7_ME</c:v>
                </c:pt>
                <c:pt idx="6">
                  <c:v>D7_FP</c:v>
                </c:pt>
                <c:pt idx="7">
                  <c:v>D7_MP</c:v>
                </c:pt>
                <c:pt idx="8">
                  <c:v>D3_ME</c:v>
                </c:pt>
                <c:pt idx="9">
                  <c:v>D3_MP</c:v>
                </c:pt>
                <c:pt idx="10">
                  <c:v>D3_FE</c:v>
                </c:pt>
                <c:pt idx="11">
                  <c:v>D3_FP</c:v>
                </c:pt>
              </c:strCache>
            </c:strRef>
          </c:cat>
          <c:val>
            <c:numRef>
              <c:f>'ARCHIVED-Gene_Rel_Expression '!$K$3:$K$14</c:f>
              <c:numCache>
                <c:formatCode>General</c:formatCode>
                <c:ptCount val="12"/>
                <c:pt idx="2">
                  <c:v>-6.3641299451071163</c:v>
                </c:pt>
                <c:pt idx="3">
                  <c:v>-1.010709499327977</c:v>
                </c:pt>
                <c:pt idx="4">
                  <c:v>-6.6893557446676635</c:v>
                </c:pt>
                <c:pt idx="5">
                  <c:v>-0.99872471997006884</c:v>
                </c:pt>
                <c:pt idx="6">
                  <c:v>-2.4172825978475938</c:v>
                </c:pt>
                <c:pt idx="7">
                  <c:v>-0.8411447690016427</c:v>
                </c:pt>
                <c:pt idx="8">
                  <c:v>-4.178042224852879</c:v>
                </c:pt>
                <c:pt idx="9">
                  <c:v>-3.866542224852882</c:v>
                </c:pt>
                <c:pt idx="10">
                  <c:v>-5.3780315437195831</c:v>
                </c:pt>
                <c:pt idx="11">
                  <c:v>-6.7751148770529168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5-477C-96B7-4D1F793202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53640"/>
        <c:axId val="259348600"/>
      </c:barChart>
      <c:catAx>
        <c:axId val="25935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48600"/>
        <c:crosses val="autoZero"/>
        <c:auto val="1"/>
        <c:lblAlgn val="ctr"/>
        <c:lblOffset val="100"/>
        <c:noMultiLvlLbl val="0"/>
      </c:catAx>
      <c:valAx>
        <c:axId val="259348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53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Log2(MMP3</a:t>
            </a:r>
            <a:r>
              <a:rPr lang="en-US" baseline="0"/>
              <a:t> Fold Change)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'ARCHIVED-Gene_Rel_Expression '!$P$3:$P$14</c:f>
              <c:strCache>
                <c:ptCount val="12"/>
                <c:pt idx="0">
                  <c:v>D0_M</c:v>
                </c:pt>
                <c:pt idx="1">
                  <c:v>D0_F</c:v>
                </c:pt>
                <c:pt idx="2">
                  <c:v>D7_F</c:v>
                </c:pt>
                <c:pt idx="3">
                  <c:v>D7_M</c:v>
                </c:pt>
                <c:pt idx="4">
                  <c:v>D7_FE</c:v>
                </c:pt>
                <c:pt idx="5">
                  <c:v>D7_ME</c:v>
                </c:pt>
                <c:pt idx="6">
                  <c:v>D7_FP</c:v>
                </c:pt>
                <c:pt idx="7">
                  <c:v>D7_MP</c:v>
                </c:pt>
                <c:pt idx="8">
                  <c:v>D3_ME</c:v>
                </c:pt>
                <c:pt idx="9">
                  <c:v>D3_MP</c:v>
                </c:pt>
                <c:pt idx="10">
                  <c:v>D3_FE</c:v>
                </c:pt>
                <c:pt idx="11">
                  <c:v>D3_FP</c:v>
                </c:pt>
              </c:strCache>
            </c:strRef>
          </c:cat>
          <c:val>
            <c:numRef>
              <c:f>'ARCHIVED-Gene_Rel_Expression '!$Q$3:$Q$14</c:f>
              <c:numCache>
                <c:formatCode>General</c:formatCode>
                <c:ptCount val="12"/>
                <c:pt idx="2">
                  <c:v>6.8382408115394666</c:v>
                </c:pt>
                <c:pt idx="3">
                  <c:v>8.2300160885584361</c:v>
                </c:pt>
                <c:pt idx="4">
                  <c:v>6.5459566089637828</c:v>
                </c:pt>
                <c:pt idx="5">
                  <c:v>8.7196414089930041</c:v>
                </c:pt>
                <c:pt idx="6">
                  <c:v>6.6773126098640532</c:v>
                </c:pt>
                <c:pt idx="7">
                  <c:v>9.2580716674260319</c:v>
                </c:pt>
                <c:pt idx="8">
                  <c:v>9.4493457699549221</c:v>
                </c:pt>
                <c:pt idx="9">
                  <c:v>7.88359576995492</c:v>
                </c:pt>
                <c:pt idx="10">
                  <c:v>7.313788525772865</c:v>
                </c:pt>
                <c:pt idx="11">
                  <c:v>7.8962885257728663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D5-4573-B1AD-065B154321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298560"/>
        <c:axId val="259291360"/>
      </c:barChart>
      <c:catAx>
        <c:axId val="25929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1360"/>
        <c:crosses val="autoZero"/>
        <c:auto val="1"/>
        <c:lblAlgn val="ctr"/>
        <c:lblOffset val="100"/>
        <c:noMultiLvlLbl val="0"/>
      </c:catAx>
      <c:valAx>
        <c:axId val="25929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8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Log2(MMP9 Fold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'ARCHIVED-Gene_Rel_Expression '!$V$5:$V$16</c:f>
              <c:strCache>
                <c:ptCount val="12"/>
                <c:pt idx="0">
                  <c:v>D7_F</c:v>
                </c:pt>
                <c:pt idx="1">
                  <c:v>D7_M</c:v>
                </c:pt>
                <c:pt idx="2">
                  <c:v>D7_FE</c:v>
                </c:pt>
                <c:pt idx="3">
                  <c:v>D7_ME</c:v>
                </c:pt>
                <c:pt idx="4">
                  <c:v>D7_FP</c:v>
                </c:pt>
                <c:pt idx="5">
                  <c:v>D7_MP</c:v>
                </c:pt>
                <c:pt idx="6">
                  <c:v>D3_ME</c:v>
                </c:pt>
                <c:pt idx="7">
                  <c:v>D3_MP</c:v>
                </c:pt>
                <c:pt idx="8">
                  <c:v>D3_FE</c:v>
                </c:pt>
                <c:pt idx="9">
                  <c:v>D3_FP</c:v>
                </c:pt>
                <c:pt idx="10">
                  <c:v>D7_MDH</c:v>
                </c:pt>
                <c:pt idx="11">
                  <c:v>D7_FDH</c:v>
                </c:pt>
              </c:strCache>
            </c:strRef>
          </c:cat>
          <c:val>
            <c:numRef>
              <c:f>'ARCHIVED-Gene_Rel_Expression '!$W$5:$W$16</c:f>
              <c:numCache>
                <c:formatCode>General</c:formatCode>
                <c:ptCount val="12"/>
                <c:pt idx="0">
                  <c:v>5.4460531838967094</c:v>
                </c:pt>
                <c:pt idx="1">
                  <c:v>10.510029647683165</c:v>
                </c:pt>
                <c:pt idx="2">
                  <c:v>3.2463879235817688</c:v>
                </c:pt>
                <c:pt idx="3">
                  <c:v>6.4852126921167583</c:v>
                </c:pt>
                <c:pt idx="4">
                  <c:v>2.8033163198067474</c:v>
                </c:pt>
                <c:pt idx="5">
                  <c:v>5.7971902922144141</c:v>
                </c:pt>
                <c:pt idx="6">
                  <c:v>1.4702691725244725</c:v>
                </c:pt>
                <c:pt idx="7">
                  <c:v>2.1260191725244741</c:v>
                </c:pt>
                <c:pt idx="8">
                  <c:v>-2.4061678981548837</c:v>
                </c:pt>
                <c:pt idx="9">
                  <c:v>-0.28783456482155167</c:v>
                </c:pt>
                <c:pt idx="10">
                  <c:v>5.1890191725244739</c:v>
                </c:pt>
                <c:pt idx="11">
                  <c:v>2.0396654351784482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F-4BD5-818A-6296A3969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24480"/>
        <c:axId val="259328800"/>
      </c:barChart>
      <c:catAx>
        <c:axId val="25932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28800"/>
        <c:crosses val="autoZero"/>
        <c:auto val="1"/>
        <c:lblAlgn val="ctr"/>
        <c:lblOffset val="100"/>
        <c:noMultiLvlLbl val="0"/>
      </c:catAx>
      <c:valAx>
        <c:axId val="259328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24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Log2(MMP13 Fold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'ARCHIVED-Gene_Rel_Expression '!$AB$3:$AB$14</c:f>
              <c:strCache>
                <c:ptCount val="12"/>
                <c:pt idx="0">
                  <c:v>D0_M</c:v>
                </c:pt>
                <c:pt idx="1">
                  <c:v>D0_F</c:v>
                </c:pt>
                <c:pt idx="2">
                  <c:v>D7_F</c:v>
                </c:pt>
                <c:pt idx="3">
                  <c:v>D7_M</c:v>
                </c:pt>
                <c:pt idx="4">
                  <c:v>D7_FE</c:v>
                </c:pt>
                <c:pt idx="5">
                  <c:v>D7_ME</c:v>
                </c:pt>
                <c:pt idx="6">
                  <c:v>D7_FP</c:v>
                </c:pt>
                <c:pt idx="7">
                  <c:v>D7_MP</c:v>
                </c:pt>
                <c:pt idx="8">
                  <c:v>D3_ME</c:v>
                </c:pt>
                <c:pt idx="9">
                  <c:v>D3_MP</c:v>
                </c:pt>
                <c:pt idx="10">
                  <c:v>D3_FE</c:v>
                </c:pt>
                <c:pt idx="11">
                  <c:v>D3_FP</c:v>
                </c:pt>
              </c:strCache>
            </c:strRef>
          </c:cat>
          <c:val>
            <c:numRef>
              <c:f>'ARCHIVED-Gene_Rel_Expression '!$AC$3:$AC$14</c:f>
              <c:numCache>
                <c:formatCode>General</c:formatCode>
                <c:ptCount val="12"/>
                <c:pt idx="2">
                  <c:v>5.9399828187730437</c:v>
                </c:pt>
                <c:pt idx="3">
                  <c:v>8.7470797579204813</c:v>
                </c:pt>
                <c:pt idx="4">
                  <c:v>5.6707573167588841</c:v>
                </c:pt>
                <c:pt idx="5">
                  <c:v>7.8086362078106166</c:v>
                </c:pt>
                <c:pt idx="6">
                  <c:v>4.97809607904221</c:v>
                </c:pt>
                <c:pt idx="7">
                  <c:v>8.2228438099936429</c:v>
                </c:pt>
                <c:pt idx="8">
                  <c:v>5.3113361208355201</c:v>
                </c:pt>
                <c:pt idx="9">
                  <c:v>7.281336120835519</c:v>
                </c:pt>
                <c:pt idx="10">
                  <c:v>3.9500207877264955</c:v>
                </c:pt>
                <c:pt idx="11">
                  <c:v>4.5916874543931643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56-4A0B-A076-BA14A575F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298200"/>
        <c:axId val="259292440"/>
      </c:barChart>
      <c:catAx>
        <c:axId val="259298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2440"/>
        <c:crosses val="autoZero"/>
        <c:auto val="1"/>
        <c:lblAlgn val="ctr"/>
        <c:lblOffset val="100"/>
        <c:noMultiLvlLbl val="0"/>
      </c:catAx>
      <c:valAx>
        <c:axId val="25929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298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Log2(BGN Fold Change)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'ARCHIVED-Gene_Rel_Expression '!$AH$3:$AH$14</c:f>
              <c:strCache>
                <c:ptCount val="12"/>
                <c:pt idx="0">
                  <c:v>D0_M</c:v>
                </c:pt>
                <c:pt idx="1">
                  <c:v>D0_F</c:v>
                </c:pt>
                <c:pt idx="2">
                  <c:v>D7_F</c:v>
                </c:pt>
                <c:pt idx="3">
                  <c:v>D7_M</c:v>
                </c:pt>
                <c:pt idx="4">
                  <c:v>D7_FE</c:v>
                </c:pt>
                <c:pt idx="5">
                  <c:v>D7_ME</c:v>
                </c:pt>
                <c:pt idx="6">
                  <c:v>D7_FP</c:v>
                </c:pt>
                <c:pt idx="7">
                  <c:v>D7_MP</c:v>
                </c:pt>
                <c:pt idx="8">
                  <c:v>D3_ME</c:v>
                </c:pt>
                <c:pt idx="9">
                  <c:v>D3_MP</c:v>
                </c:pt>
                <c:pt idx="10">
                  <c:v>D3_FE</c:v>
                </c:pt>
                <c:pt idx="11">
                  <c:v>D3_FP</c:v>
                </c:pt>
              </c:strCache>
            </c:strRef>
          </c:cat>
          <c:val>
            <c:numRef>
              <c:f>'ARCHIVED-Gene_Rel_Expression '!$AI$3:$AI$14</c:f>
              <c:numCache>
                <c:formatCode>General</c:formatCode>
                <c:ptCount val="12"/>
                <c:pt idx="2">
                  <c:v>-0.54419441993555817</c:v>
                </c:pt>
                <c:pt idx="3">
                  <c:v>2.4528269703454662</c:v>
                </c:pt>
                <c:pt idx="4">
                  <c:v>-5.3886278229506939</c:v>
                </c:pt>
                <c:pt idx="5">
                  <c:v>1.339960728890387</c:v>
                </c:pt>
                <c:pt idx="6">
                  <c:v>-1.3933780270369966</c:v>
                </c:pt>
                <c:pt idx="7">
                  <c:v>2.0269141361779845</c:v>
                </c:pt>
                <c:pt idx="8">
                  <c:v>-1.6174037425451577</c:v>
                </c:pt>
                <c:pt idx="9">
                  <c:v>-0.75240374254516007</c:v>
                </c:pt>
                <c:pt idx="10">
                  <c:v>-3.9678556519301869</c:v>
                </c:pt>
                <c:pt idx="11">
                  <c:v>-4.8641056519301857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5F-4FC9-9A5B-1B54E03C5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327360"/>
        <c:axId val="259333480"/>
      </c:barChart>
      <c:catAx>
        <c:axId val="25932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33480"/>
        <c:crosses val="autoZero"/>
        <c:auto val="1"/>
        <c:lblAlgn val="ctr"/>
        <c:lblOffset val="100"/>
        <c:noMultiLvlLbl val="0"/>
      </c:catAx>
      <c:valAx>
        <c:axId val="259333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32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Log2(COL1</a:t>
            </a:r>
            <a:r>
              <a:rPr lang="en-US" baseline="0"/>
              <a:t> Fold Change)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'ARCHIVED-Gene_Rel_Expression '!$AN$3:$AN$14</c:f>
              <c:strCache>
                <c:ptCount val="12"/>
                <c:pt idx="0">
                  <c:v>D0_M</c:v>
                </c:pt>
                <c:pt idx="1">
                  <c:v>D0_F</c:v>
                </c:pt>
                <c:pt idx="2">
                  <c:v>D7_F</c:v>
                </c:pt>
                <c:pt idx="3">
                  <c:v>D7_M</c:v>
                </c:pt>
                <c:pt idx="4">
                  <c:v>D7_FE</c:v>
                </c:pt>
                <c:pt idx="5">
                  <c:v>D7_ME</c:v>
                </c:pt>
                <c:pt idx="6">
                  <c:v>D7_FP</c:v>
                </c:pt>
                <c:pt idx="7">
                  <c:v>D7_MP</c:v>
                </c:pt>
                <c:pt idx="8">
                  <c:v>D3_ME</c:v>
                </c:pt>
                <c:pt idx="9">
                  <c:v>D3_MP</c:v>
                </c:pt>
                <c:pt idx="10">
                  <c:v>D3_FE</c:v>
                </c:pt>
                <c:pt idx="11">
                  <c:v>D3_FP</c:v>
                </c:pt>
              </c:strCache>
            </c:strRef>
          </c:cat>
          <c:val>
            <c:numRef>
              <c:f>'ARCHIVED-Gene_Rel_Expression '!$AO$3:$AO$14</c:f>
              <c:numCache>
                <c:formatCode>General</c:formatCode>
                <c:ptCount val="12"/>
                <c:pt idx="2">
                  <c:v>0.94041339964515946</c:v>
                </c:pt>
                <c:pt idx="3">
                  <c:v>1.8635939465191023</c:v>
                </c:pt>
                <c:pt idx="4">
                  <c:v>-1.6062114515816488</c:v>
                </c:pt>
                <c:pt idx="5">
                  <c:v>1.5177177410747631</c:v>
                </c:pt>
                <c:pt idx="6">
                  <c:v>-1.0536773481880921</c:v>
                </c:pt>
                <c:pt idx="7">
                  <c:v>1.1077427807476159</c:v>
                </c:pt>
                <c:pt idx="8">
                  <c:v>-3.1520162906024809</c:v>
                </c:pt>
                <c:pt idx="9">
                  <c:v>-1.9150162906024815</c:v>
                </c:pt>
                <c:pt idx="10">
                  <c:v>-4.7499436433032463</c:v>
                </c:pt>
                <c:pt idx="11">
                  <c:v>-5.527026976636578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8-4B1F-AA14-03FE26CE9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539968"/>
        <c:axId val="630545008"/>
      </c:barChart>
      <c:catAx>
        <c:axId val="63053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45008"/>
        <c:crosses val="autoZero"/>
        <c:auto val="1"/>
        <c:lblAlgn val="ctr"/>
        <c:lblOffset val="100"/>
        <c:noMultiLvlLbl val="0"/>
      </c:catAx>
      <c:valAx>
        <c:axId val="63054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3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</xdr:colOff>
      <xdr:row>84</xdr:row>
      <xdr:rowOff>95249</xdr:rowOff>
    </xdr:from>
    <xdr:to>
      <xdr:col>4</xdr:col>
      <xdr:colOff>529590</xdr:colOff>
      <xdr:row>96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22C07D-F91D-692C-7787-171E906E9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</xdr:colOff>
      <xdr:row>95</xdr:row>
      <xdr:rowOff>97154</xdr:rowOff>
    </xdr:from>
    <xdr:to>
      <xdr:col>10</xdr:col>
      <xdr:colOff>622935</xdr:colOff>
      <xdr:row>108</xdr:row>
      <xdr:rowOff>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AE5CB32-2EC5-BD14-0529-75FCB0BAFC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52386</xdr:colOff>
      <xdr:row>94</xdr:row>
      <xdr:rowOff>123824</xdr:rowOff>
    </xdr:from>
    <xdr:to>
      <xdr:col>16</xdr:col>
      <xdr:colOff>566737</xdr:colOff>
      <xdr:row>104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EC2516-1AF0-E8CA-73C5-930244D4E6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19049</xdr:colOff>
      <xdr:row>91</xdr:row>
      <xdr:rowOff>95249</xdr:rowOff>
    </xdr:from>
    <xdr:to>
      <xdr:col>22</xdr:col>
      <xdr:colOff>581025</xdr:colOff>
      <xdr:row>101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8293AA6-EE20-934D-30B7-11682D8F8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11429</xdr:colOff>
      <xdr:row>91</xdr:row>
      <xdr:rowOff>118109</xdr:rowOff>
    </xdr:from>
    <xdr:to>
      <xdr:col>28</xdr:col>
      <xdr:colOff>630555</xdr:colOff>
      <xdr:row>101</xdr:row>
      <xdr:rowOff>80010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A000A10-0F32-BB50-5C86-DF7C906683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89534</xdr:colOff>
      <xdr:row>90</xdr:row>
      <xdr:rowOff>99059</xdr:rowOff>
    </xdr:from>
    <xdr:to>
      <xdr:col>35</xdr:col>
      <xdr:colOff>1905</xdr:colOff>
      <xdr:row>100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6BEA102-D388-4540-7AE9-7D257FD01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74294</xdr:colOff>
      <xdr:row>90</xdr:row>
      <xdr:rowOff>66674</xdr:rowOff>
    </xdr:from>
    <xdr:to>
      <xdr:col>41</xdr:col>
      <xdr:colOff>93344</xdr:colOff>
      <xdr:row>101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E9352D0-9AD2-17D4-44A7-C49EA73831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</xdr:colOff>
      <xdr:row>84</xdr:row>
      <xdr:rowOff>95249</xdr:rowOff>
    </xdr:from>
    <xdr:to>
      <xdr:col>4</xdr:col>
      <xdr:colOff>529590</xdr:colOff>
      <xdr:row>96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2B3D8A-851E-466B-AC7A-7464B81F44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3809</xdr:colOff>
      <xdr:row>95</xdr:row>
      <xdr:rowOff>97154</xdr:rowOff>
    </xdr:from>
    <xdr:to>
      <xdr:col>10</xdr:col>
      <xdr:colOff>622935</xdr:colOff>
      <xdr:row>108</xdr:row>
      <xdr:rowOff>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A5B719-04BC-45A7-AB59-D51434F0E6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52386</xdr:colOff>
      <xdr:row>94</xdr:row>
      <xdr:rowOff>123824</xdr:rowOff>
    </xdr:from>
    <xdr:to>
      <xdr:col>16</xdr:col>
      <xdr:colOff>566737</xdr:colOff>
      <xdr:row>104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850815-F1DA-48A5-9907-2CF73C9AE2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19049</xdr:colOff>
      <xdr:row>91</xdr:row>
      <xdr:rowOff>95249</xdr:rowOff>
    </xdr:from>
    <xdr:to>
      <xdr:col>22</xdr:col>
      <xdr:colOff>581025</xdr:colOff>
      <xdr:row>101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8EA3EFB-FADC-487B-BD6E-310C4694B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11429</xdr:colOff>
      <xdr:row>91</xdr:row>
      <xdr:rowOff>118109</xdr:rowOff>
    </xdr:from>
    <xdr:to>
      <xdr:col>28</xdr:col>
      <xdr:colOff>630555</xdr:colOff>
      <xdr:row>101</xdr:row>
      <xdr:rowOff>80010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5C2735-A855-4D7D-AB14-F6A44521A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89534</xdr:colOff>
      <xdr:row>90</xdr:row>
      <xdr:rowOff>99059</xdr:rowOff>
    </xdr:from>
    <xdr:to>
      <xdr:col>35</xdr:col>
      <xdr:colOff>1905</xdr:colOff>
      <xdr:row>100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0500D7-A4CB-4C64-9CC9-FD0A3A5816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74294</xdr:colOff>
      <xdr:row>90</xdr:row>
      <xdr:rowOff>66674</xdr:rowOff>
    </xdr:from>
    <xdr:to>
      <xdr:col>41</xdr:col>
      <xdr:colOff>93344</xdr:colOff>
      <xdr:row>101</xdr:row>
      <xdr:rowOff>133350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FF05D54-EBFE-4D12-B357-DCBEA4BC58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</xdr:colOff>
      <xdr:row>86</xdr:row>
      <xdr:rowOff>148589</xdr:rowOff>
    </xdr:from>
    <xdr:to>
      <xdr:col>4</xdr:col>
      <xdr:colOff>472440</xdr:colOff>
      <xdr:row>98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0BAA0F-5881-4009-AF8D-6923DC2778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95249</xdr:colOff>
      <xdr:row>83</xdr:row>
      <xdr:rowOff>161924</xdr:rowOff>
    </xdr:from>
    <xdr:to>
      <xdr:col>10</xdr:col>
      <xdr:colOff>600075</xdr:colOff>
      <xdr:row>96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01E613-C849-4AAB-BCC8-86E027079A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33336</xdr:colOff>
      <xdr:row>84</xdr:row>
      <xdr:rowOff>66674</xdr:rowOff>
    </xdr:from>
    <xdr:to>
      <xdr:col>16</xdr:col>
      <xdr:colOff>547687</xdr:colOff>
      <xdr:row>94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A676FCE-03E7-49AD-B99A-4626ECE329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19049</xdr:colOff>
      <xdr:row>84</xdr:row>
      <xdr:rowOff>95249</xdr:rowOff>
    </xdr:from>
    <xdr:to>
      <xdr:col>22</xdr:col>
      <xdr:colOff>581025</xdr:colOff>
      <xdr:row>94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A9E398-1D63-442C-AF49-E92A5D5E1D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95249</xdr:colOff>
      <xdr:row>84</xdr:row>
      <xdr:rowOff>114299</xdr:rowOff>
    </xdr:from>
    <xdr:to>
      <xdr:col>28</xdr:col>
      <xdr:colOff>600075</xdr:colOff>
      <xdr:row>94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D03D112-CE3B-43CA-81D0-373642A2F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104774</xdr:colOff>
      <xdr:row>84</xdr:row>
      <xdr:rowOff>133349</xdr:rowOff>
    </xdr:from>
    <xdr:to>
      <xdr:col>34</xdr:col>
      <xdr:colOff>542925</xdr:colOff>
      <xdr:row>94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FF7BFC7-0224-47EC-8E64-58E07EC45C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36</xdr:col>
      <xdr:colOff>142874</xdr:colOff>
      <xdr:row>84</xdr:row>
      <xdr:rowOff>47624</xdr:rowOff>
    </xdr:from>
    <xdr:to>
      <xdr:col>42</xdr:col>
      <xdr:colOff>47624</xdr:colOff>
      <xdr:row>95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0171FFC-B419-4052-BE2C-0A7A53002E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79746033-908E-44FB-A59F-4F6F5026B004}" name="Table15" displayName="Table15" ref="A2:C34" totalsRowShown="0">
  <autoFilter ref="A2:C34" xr:uid="{79746033-908E-44FB-A59F-4F6F5026B004}"/>
  <sortState xmlns:xlrd2="http://schemas.microsoft.com/office/spreadsheetml/2017/richdata2" ref="A3:C34">
    <sortCondition ref="A3:A34" customList="NT,F1,F5,M5,M1,F2,F3,M2"/>
  </sortState>
  <tableColumns count="3">
    <tableColumn id="1" xr3:uid="{CF26FFD6-96CC-45E7-A620-1EE1702EF300}" name="Sample"/>
    <tableColumn id="2" xr3:uid="{972AC40D-F501-4030-B949-F4CAA6A82AB7}" name="Target"/>
    <tableColumn id="3" xr3:uid="{0971298E-AF96-4F0F-86FF-1A951D24E80C}" name="Cq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7BB3B8-09CA-4C68-B572-ADA2E8AF0F4D}" name="Table1" displayName="Table1" ref="A2:C83" totalsRowShown="0" tableBorderDxfId="85">
  <autoFilter ref="A2:C83" xr:uid="{357BB3B8-09CA-4C68-B572-ADA2E8AF0F4D}"/>
  <tableColumns count="3">
    <tableColumn id="1" xr3:uid="{80B4DE6C-C02E-445A-9923-0070BF4BCA56}" name="Sample" dataDxfId="84">
      <calculatedColumnFormula>Gene_DCT!A3</calculatedColumnFormula>
    </tableColumn>
    <tableColumn id="2" xr3:uid="{45EB520A-583C-497C-B912-EB72435CE5AD}" name="log2(FC)">
      <calculatedColumnFormula array="1">LOG(_xlfn.IFS(ISNUMBER(SEARCH("M",Gene_DCT!C3)),Gene_DCT!B3/Gene_DCT!E$3,ISNUMBER(SEARCH("F",Gene_DCT!C3)),Gene_DCT!B3/Gene_DCT!E$4),2)</calculatedColumnFormula>
    </tableColumn>
    <tableColumn id="3" xr3:uid="{82AD7932-49A9-47B2-85F1-DB1EA102EFBD}" name="Group">
      <calculatedColumnFormula>Gene_DCT!C3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9512D7-F942-402A-87FE-DEDA9487E8BC}" name="Table2" displayName="Table2" ref="AK2:AO90" totalsRowShown="0" tableBorderDxfId="83">
  <autoFilter ref="AK2:AO90" xr:uid="{319512D7-F942-402A-87FE-DEDA9487E8BC}"/>
  <tableColumns count="5">
    <tableColumn id="1" xr3:uid="{510FECCE-AF21-4EE1-83A1-897175118D73}" name="Sample" dataDxfId="82">
      <calculatedColumnFormula>Gene_DCT!AK3</calculatedColumnFormula>
    </tableColumn>
    <tableColumn id="2" xr3:uid="{465B543E-A9E7-4F8B-9AEF-E063B65EA18D}" name="log2(FC)">
      <calculatedColumnFormula array="1">LOG(_xlfn.IFS(ISNUMBER(SEARCH("M",Gene_DCT!AM3)),Gene_DCT!AL3/Gene_DCT!AO$3,ISNUMBER(SEARCH("F",Gene_DCT!AM3)),Gene_DCT!AL3/Gene_DCT!AO$4),2)</calculatedColumnFormula>
    </tableColumn>
    <tableColumn id="3" xr3:uid="{D1E8643F-FAFA-4B6D-AFCF-EA48E04BA388}" name="Group">
      <calculatedColumnFormula>Gene_DCT!AM3</calculatedColumnFormula>
    </tableColumn>
    <tableColumn id="4" xr3:uid="{4176CAFA-92A7-4DD6-9A29-4A5D96FF4FE7}" name="Unique Groups"/>
    <tableColumn id="5" xr3:uid="{72FF5038-3634-4F71-AEA1-2545AE4CB00D}" name="AVG 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3F4B70-0A7A-4316-A10F-8FB5A0289EED}" name="Table3" displayName="Table3" ref="AE2:AI90" totalsRowShown="0" tableBorderDxfId="81">
  <autoFilter ref="AE2:AI90" xr:uid="{323F4B70-0A7A-4316-A10F-8FB5A0289EED}"/>
  <tableColumns count="5">
    <tableColumn id="1" xr3:uid="{AE493FC4-54A4-4C0D-ACB8-355DE2F1A445}" name="Sample" dataDxfId="80">
      <calculatedColumnFormula>Gene_DCT!AE3</calculatedColumnFormula>
    </tableColumn>
    <tableColumn id="2" xr3:uid="{7C030447-4AD6-4E06-BE83-5BE9CB2446B9}" name="log2(FC)">
      <calculatedColumnFormula array="1">LOG(_xlfn.IFS(ISNUMBER(SEARCH("M",Gene_DCT!AG3)),Gene_DCT!AF3/Gene_DCT!AI$3,ISNUMBER(SEARCH("F",Gene_DCT!AG3)),Gene_DCT!AF3/Gene_DCT!AI$4),2)</calculatedColumnFormula>
    </tableColumn>
    <tableColumn id="3" xr3:uid="{8CAF2DCC-885C-4072-8110-19FDCDC60121}" name="Group">
      <calculatedColumnFormula>Gene_DCT!AG3</calculatedColumnFormula>
    </tableColumn>
    <tableColumn id="4" xr3:uid="{D158ED52-87C4-4696-8DA2-F2F54C2DD67A}" name="Unique Groups"/>
    <tableColumn id="5" xr3:uid="{7715F480-F176-4605-B002-6C14B5DD0543}" name="AVG 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C1BEE0-D312-431F-B05A-BF2AE4771ADA}" name="Table4" displayName="Table4" ref="Y2:AC90" totalsRowShown="0" tableBorderDxfId="79">
  <autoFilter ref="Y2:AC90" xr:uid="{46C1BEE0-D312-431F-B05A-BF2AE4771ADA}"/>
  <tableColumns count="5">
    <tableColumn id="1" xr3:uid="{F413F9C0-CCD3-4DE9-AB82-E22CF6001688}" name="Sample" dataDxfId="78">
      <calculatedColumnFormula>Gene_DCT!Y3</calculatedColumnFormula>
    </tableColumn>
    <tableColumn id="2" xr3:uid="{58F917AD-C013-4366-BA34-0B32F2CBE7A0}" name="log2(FC)">
      <calculatedColumnFormula array="1">LOG(_xlfn.IFS(ISNUMBER(SEARCH("M",Gene_DCT!AA3)),Gene_DCT!Z3/Gene_DCT!AC$3,ISNUMBER(SEARCH("F",Gene_DCT!AA3)),Gene_DCT!Z3/Gene_DCT!AC$4),2)</calculatedColumnFormula>
    </tableColumn>
    <tableColumn id="3" xr3:uid="{D02021C2-5656-4D7A-8DAE-86565FE47C38}" name="Group">
      <calculatedColumnFormula>Gene_DCT!AA3</calculatedColumnFormula>
    </tableColumn>
    <tableColumn id="4" xr3:uid="{AD8D6B0E-75F4-492F-895C-7EA8CA342758}" name="Unique Groups"/>
    <tableColumn id="5" xr3:uid="{0245810C-C864-4FCC-8B34-BB6BCE51BD9E}" name="AVG 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83C4FA1-0471-4DCA-926D-2C57426196C5}" name="Table5" displayName="Table5" ref="S2:W90" totalsRowShown="0" tableBorderDxfId="77">
  <autoFilter ref="S2:W90" xr:uid="{483C4FA1-0471-4DCA-926D-2C57426196C5}"/>
  <tableColumns count="5">
    <tableColumn id="1" xr3:uid="{C5EE2EAA-B29D-4278-B893-3D8C6DEC8B60}" name="Sample" dataDxfId="76">
      <calculatedColumnFormula>Gene_DCT!S3</calculatedColumnFormula>
    </tableColumn>
    <tableColumn id="2" xr3:uid="{6365E4C4-A0BE-457A-AF57-4AAF5201E27B}" name="log2(FC)">
      <calculatedColumnFormula array="1">LOG(_xlfn.IFS(ISNUMBER(SEARCH("M",Gene_DCT!U3)),Gene_DCT!T3/Gene_DCT!W$3,ISNUMBER(SEARCH("F",Gene_DCT!U3)),Gene_DCT!T3/Gene_DCT!W$4),2)</calculatedColumnFormula>
    </tableColumn>
    <tableColumn id="3" xr3:uid="{0F5D625A-50AF-4F47-94EE-3A39E39AE15F}" name="Group">
      <calculatedColumnFormula>Gene_DCT!U3</calculatedColumnFormula>
    </tableColumn>
    <tableColumn id="4" xr3:uid="{90A074DF-FA3C-4B26-B53A-C75540DDB172}" name="Unique Groups"/>
    <tableColumn id="5" xr3:uid="{5E85012C-49D9-47BC-8B73-0F3E4A3A6681}" name="AVG 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734E6A-EE1C-42AC-8089-706E09209A17}" name="Table6" displayName="Table6" ref="M2:Q94" totalsRowShown="0" tableBorderDxfId="75">
  <autoFilter ref="M2:Q94" xr:uid="{10734E6A-EE1C-42AC-8089-706E09209A17}"/>
  <tableColumns count="5">
    <tableColumn id="1" xr3:uid="{8744A6D2-F7E7-4B54-BD45-5946C5A0FB4F}" name="Sample" dataDxfId="74">
      <calculatedColumnFormula>Gene_DCT!M3</calculatedColumnFormula>
    </tableColumn>
    <tableColumn id="2" xr3:uid="{89574C0E-7617-4F35-9744-79351E6D81A9}" name="log2(FC)">
      <calculatedColumnFormula array="1">LOG(_xlfn.IFS(ISNUMBER(SEARCH("M",Gene_DCT!O3)),Gene_DCT!N3/Gene_DCT!Q$3,ISNUMBER(SEARCH("F",Gene_DCT!O3)),Gene_DCT!N3/Gene_DCT!Q$4),2)</calculatedColumnFormula>
    </tableColumn>
    <tableColumn id="3" xr3:uid="{A90C876B-667E-4455-B029-602E78B04B94}" name="Group" dataDxfId="73">
      <calculatedColumnFormula>Gene_DCT!O3</calculatedColumnFormula>
    </tableColumn>
    <tableColumn id="4" xr3:uid="{1C2E62DC-0E17-4E35-A254-59228CE75C65}" name="Unique Groups"/>
    <tableColumn id="5" xr3:uid="{0D6B29FE-7413-4D5C-9C74-9C3B5133208D}" name="AVG 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CE31BA0-8654-4DEC-B005-2CE23192CF7D}" name="Table7" displayName="Table7" ref="G2:K94" totalsRowShown="0" tableBorderDxfId="72">
  <autoFilter ref="G2:K94" xr:uid="{5CE31BA0-8654-4DEC-B005-2CE23192CF7D}"/>
  <tableColumns count="5">
    <tableColumn id="1" xr3:uid="{6A91F3FD-C733-4503-AEA8-15854D0D7B22}" name="Sample" dataDxfId="71">
      <calculatedColumnFormula>Gene_DCT!G3</calculatedColumnFormula>
    </tableColumn>
    <tableColumn id="2" xr3:uid="{08208DDD-5AD1-43A6-8B5C-9FFB51031410}" name="log2(FC)">
      <calculatedColumnFormula array="1">LOG(_xlfn.IFS(ISNUMBER(SEARCH("M",Gene_DCT!I3)),Gene_DCT!H3/Gene_DCT!K$3,ISNUMBER(SEARCH("F",Gene_DCT!I3)),Gene_DCT!H3/Gene_DCT!K$4),2)</calculatedColumnFormula>
    </tableColumn>
    <tableColumn id="3" xr3:uid="{E5C14A74-4D52-4B61-B576-B111217D0290}" name="Group">
      <calculatedColumnFormula>Gene_DCT!I3</calculatedColumnFormula>
    </tableColumn>
    <tableColumn id="4" xr3:uid="{552AF724-4891-429B-AA8E-0EE2B0124BF4}" name="Unique Groups"/>
    <tableColumn id="5" xr3:uid="{0E400BCF-8886-448E-8641-5D04593683D3}" name="AVG 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19CE0C5-0FBF-42DE-A80D-7D18BAD04EEC}" name="Table117" displayName="Table117" ref="A2:C83" totalsRowShown="0" tableBorderDxfId="63">
  <autoFilter ref="A2:C83" xr:uid="{357BB3B8-09CA-4C68-B572-ADA2E8AF0F4D}"/>
  <sortState xmlns:xlrd2="http://schemas.microsoft.com/office/spreadsheetml/2017/richdata2" ref="A3:C83">
    <sortCondition ref="C2:C83"/>
  </sortState>
  <tableColumns count="3">
    <tableColumn id="1" xr3:uid="{BEC15B8C-250D-4FB9-B2A5-E0E24A893700}" name="Sample" dataDxfId="62">
      <calculatedColumnFormula>Gene_DCT!A3</calculatedColumnFormula>
    </tableColumn>
    <tableColumn id="2" xr3:uid="{3C4F8480-2B62-4B29-BA3C-BF907009776B}" name="log2(FC)">
      <calculatedColumnFormula array="1">LOG(_xlfn.IFS(ISNUMBER(SEARCH("M",Gene_DCT!C3)),Gene_DCT!B3/Gene_DCT!E$3,ISNUMBER(SEARCH("F",Gene_DCT!C3)),Gene_DCT!B3/Gene_DCT!E$4),2)</calculatedColumnFormula>
    </tableColumn>
    <tableColumn id="3" xr3:uid="{D80CFDBB-8490-4C17-8A3D-62B730EB9E0F}" name="Group">
      <calculatedColumnFormula>Gene_DCT!C3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BD5EB6E-18DA-4390-9ECF-74CBC47B1604}" name="Table218" displayName="Table218" ref="AK2:AO90" totalsRowShown="0" tableBorderDxfId="61">
  <autoFilter ref="AK2:AO90" xr:uid="{319512D7-F942-402A-87FE-DEDA9487E8BC}"/>
  <sortState xmlns:xlrd2="http://schemas.microsoft.com/office/spreadsheetml/2017/richdata2" ref="AK3:AO90">
    <sortCondition ref="AM2:AM90"/>
  </sortState>
  <tableColumns count="5">
    <tableColumn id="1" xr3:uid="{B886F2B0-3A9A-44E3-B0AC-0D87B0E80B59}" name="Sample" dataDxfId="60">
      <calculatedColumnFormula>Gene_DCT!AK3</calculatedColumnFormula>
    </tableColumn>
    <tableColumn id="2" xr3:uid="{FB5127B8-0778-47D2-B307-5C583AF7E65B}" name="log2(FC)">
      <calculatedColumnFormula array="1">LOG(_xlfn.IFS(ISNUMBER(SEARCH("M",Gene_DCT!AM3)),Gene_DCT!AL3/Gene_DCT!AO$3,ISNUMBER(SEARCH("F",Gene_DCT!AM3)),Gene_DCT!AL3/Gene_DCT!AO$4),2)</calculatedColumnFormula>
    </tableColumn>
    <tableColumn id="3" xr3:uid="{FF446B39-740F-42B9-946F-FA2DB6C8DC46}" name="Group">
      <calculatedColumnFormula>Gene_DCT!AM3</calculatedColumnFormula>
    </tableColumn>
    <tableColumn id="4" xr3:uid="{43189592-7F5B-4852-B152-DE3FFD72EFA7}" name="Unique Groups"/>
    <tableColumn id="5" xr3:uid="{15CB74DF-16B4-42C8-BC01-A97B126C1DC2}" name="AVG 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7380FBF-5DC6-4066-8BE2-B8F5D2637869}" name="Table319" displayName="Table319" ref="AE2:AI90" totalsRowShown="0" tableBorderDxfId="59">
  <autoFilter ref="AE2:AI90" xr:uid="{323F4B70-0A7A-4316-A10F-8FB5A0289EED}"/>
  <sortState xmlns:xlrd2="http://schemas.microsoft.com/office/spreadsheetml/2017/richdata2" ref="AE3:AI90">
    <sortCondition ref="AG2:AG90"/>
  </sortState>
  <tableColumns count="5">
    <tableColumn id="1" xr3:uid="{85950A22-825B-4718-9B47-DA9F01C01DFB}" name="Sample" dataDxfId="58">
      <calculatedColumnFormula>Gene_DCT!AE3</calculatedColumnFormula>
    </tableColumn>
    <tableColumn id="2" xr3:uid="{C523C645-DA1C-4647-9689-ACA52236E63C}" name="log2(FC)">
      <calculatedColumnFormula array="1">LOG(_xlfn.IFS(ISNUMBER(SEARCH("M",Gene_DCT!AG3)),Gene_DCT!AF3/Gene_DCT!AI$3,ISNUMBER(SEARCH("F",Gene_DCT!AG3)),Gene_DCT!AF3/Gene_DCT!AI$4),2)</calculatedColumnFormula>
    </tableColumn>
    <tableColumn id="3" xr3:uid="{4FB6E841-64F5-4120-8915-4B3B3DFA72F7}" name="Group">
      <calculatedColumnFormula>Gene_DCT!AG3</calculatedColumnFormula>
    </tableColumn>
    <tableColumn id="4" xr3:uid="{2FDB3BE4-8ABE-4AB8-9B98-93F199A761F2}" name="Unique Groups"/>
    <tableColumn id="5" xr3:uid="{670221B8-DD63-4183-AF8B-44CD28612173}" name="AVG 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43F44A6-69F1-4629-A15B-D89C401484FE}" name="Table420" displayName="Table420" ref="Y2:AC90" totalsRowShown="0" tableBorderDxfId="57">
  <autoFilter ref="Y2:AC90" xr:uid="{46C1BEE0-D312-431F-B05A-BF2AE4771ADA}"/>
  <sortState xmlns:xlrd2="http://schemas.microsoft.com/office/spreadsheetml/2017/richdata2" ref="Y3:AC90">
    <sortCondition ref="AA2:AA90"/>
  </sortState>
  <tableColumns count="5">
    <tableColumn id="1" xr3:uid="{B237B979-B39A-4F94-B0F9-AF33C2F1B5C4}" name="Sample" dataDxfId="56">
      <calculatedColumnFormula>Gene_DCT!Y3</calculatedColumnFormula>
    </tableColumn>
    <tableColumn id="2" xr3:uid="{20EFBA60-66D7-4B58-BC8B-6925B4E7F2D3}" name="log2(FC)">
      <calculatedColumnFormula array="1">LOG(_xlfn.IFS(ISNUMBER(SEARCH("M",Gene_DCT!AA3)),Gene_DCT!Z3/Gene_DCT!AC$3,ISNUMBER(SEARCH("F",Gene_DCT!AA3)),Gene_DCT!Z3/Gene_DCT!AC$4),2)</calculatedColumnFormula>
    </tableColumn>
    <tableColumn id="3" xr3:uid="{28FD1627-E552-4130-8EC2-164F600A4AFA}" name="Group">
      <calculatedColumnFormula>Gene_DCT!AA3</calculatedColumnFormula>
    </tableColumn>
    <tableColumn id="4" xr3:uid="{6EFEC5E3-F4A8-4324-8F6D-8094EC3CF459}" name="Unique Groups"/>
    <tableColumn id="5" xr3:uid="{FDF0AF1E-9BBB-431F-A9A2-400AAA5AE059}" name="AVG 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CACFE8B7-DB65-4170-9851-359211365701}" name="Table521" displayName="Table521" ref="S2:W90" totalsRowShown="0" tableBorderDxfId="55">
  <autoFilter ref="S2:W90" xr:uid="{483C4FA1-0471-4DCA-926D-2C57426196C5}"/>
  <sortState xmlns:xlrd2="http://schemas.microsoft.com/office/spreadsheetml/2017/richdata2" ref="S3:W90">
    <sortCondition ref="U2:U90"/>
  </sortState>
  <tableColumns count="5">
    <tableColumn id="1" xr3:uid="{C10EE4CE-AECF-46F5-A265-6235CC1CC6E7}" name="Sample" dataDxfId="54">
      <calculatedColumnFormula>Gene_DCT!S3</calculatedColumnFormula>
    </tableColumn>
    <tableColumn id="2" xr3:uid="{F671A2A3-668D-4AD5-85D4-F9433B4AD39F}" name="log2(FC)">
      <calculatedColumnFormula array="1">LOG(_xlfn.IFS(ISNUMBER(SEARCH("M",Gene_DCT!U3)),Gene_DCT!T3/Gene_DCT!W$3,ISNUMBER(SEARCH("F",Gene_DCT!U3)),Gene_DCT!T3/Gene_DCT!W$4),2)</calculatedColumnFormula>
    </tableColumn>
    <tableColumn id="3" xr3:uid="{28C485C7-F63B-4975-919B-47A990AFE205}" name="Group">
      <calculatedColumnFormula>Gene_DCT!U3</calculatedColumnFormula>
    </tableColumn>
    <tableColumn id="4" xr3:uid="{C1D542FD-C4E5-462A-B8BA-4E5F9974EAA5}" name="Unique Groups"/>
    <tableColumn id="5" xr3:uid="{C0A5B9DA-4CF5-470A-A270-F3373F93ACBD}" name="AVG 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EA3D41B1-6D1F-4D86-B642-116CAFBC790E}" name="Table622" displayName="Table622" ref="M2:Q94" totalsRowShown="0" tableBorderDxfId="53">
  <autoFilter ref="M2:Q94" xr:uid="{10734E6A-EE1C-42AC-8089-706E09209A17}"/>
  <sortState xmlns:xlrd2="http://schemas.microsoft.com/office/spreadsheetml/2017/richdata2" ref="M3:Q94">
    <sortCondition ref="O2:O94"/>
  </sortState>
  <tableColumns count="5">
    <tableColumn id="1" xr3:uid="{84B3D0E5-7392-4B54-85E5-1E048444819B}" name="Sample" dataDxfId="52">
      <calculatedColumnFormula>Gene_DCT!M3</calculatedColumnFormula>
    </tableColumn>
    <tableColumn id="2" xr3:uid="{7F001AA6-E867-48A1-B444-D49986B39F2D}" name="log2(FC)">
      <calculatedColumnFormula array="1">LOG(_xlfn.IFS(ISNUMBER(SEARCH("M",Gene_DCT!O3)),Gene_DCT!N3/Gene_DCT!Q$3,ISNUMBER(SEARCH("F",Gene_DCT!O3)),Gene_DCT!N3/Gene_DCT!Q$4),2)</calculatedColumnFormula>
    </tableColumn>
    <tableColumn id="3" xr3:uid="{FC3E8BB9-910F-4149-AA27-21F45B51130D}" name="Group" dataDxfId="51">
      <calculatedColumnFormula>Gene_DCT!O3</calculatedColumnFormula>
    </tableColumn>
    <tableColumn id="4" xr3:uid="{D4F27580-8DC9-4B82-869F-35CD22311C7B}" name="Unique Groups"/>
    <tableColumn id="5" xr3:uid="{781DA78F-B9EE-4B9D-9A51-C2A036A0AF17}" name="AVG 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696C5E3-DCA8-422A-A1EF-FE6C8000BB07}" name="Table723" displayName="Table723" ref="G2:K94" totalsRowShown="0" tableBorderDxfId="50">
  <autoFilter ref="G2:K94" xr:uid="{5CE31BA0-8654-4DEC-B005-2CE23192CF7D}"/>
  <sortState xmlns:xlrd2="http://schemas.microsoft.com/office/spreadsheetml/2017/richdata2" ref="G3:K94">
    <sortCondition ref="I2:I94"/>
  </sortState>
  <tableColumns count="5">
    <tableColumn id="1" xr3:uid="{CA1D2B99-AF33-4F92-97FF-1DA36BAE4CA2}" name="Sample" dataDxfId="49">
      <calculatedColumnFormula>Gene_DCT!G3</calculatedColumnFormula>
    </tableColumn>
    <tableColumn id="2" xr3:uid="{AE7966BB-ED0B-4C20-AE4E-67E09FDFBBEB}" name="log2(FC)">
      <calculatedColumnFormula array="1">LOG(_xlfn.IFS(ISNUMBER(SEARCH("M",Gene_DCT!I3)),Gene_DCT!H3/Gene_DCT!K$3,ISNUMBER(SEARCH("F",Gene_DCT!I3)),Gene_DCT!H3/Gene_DCT!K$4),2)</calculatedColumnFormula>
    </tableColumn>
    <tableColumn id="3" xr3:uid="{F38B12AC-7AFD-4B03-B6C5-4C9D91D8F27D}" name="Group">
      <calculatedColumnFormula>Gene_DCT!I3</calculatedColumnFormula>
    </tableColumn>
    <tableColumn id="4" xr3:uid="{2792DC99-2BA1-4AEB-A3F7-5884D8911B0C}" name="Unique Groups"/>
    <tableColumn id="5" xr3:uid="{2EBD5657-C472-4406-99B1-16B8B0BC65B0}" name="AVG 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049B4C-D03E-462E-A751-BBF0EDA8DB5A}" name="Table19" displayName="Table19" ref="A2:C73" totalsRowShown="0" tableBorderDxfId="41">
  <autoFilter ref="A2:C73" xr:uid="{357BB3B8-09CA-4C68-B572-ADA2E8AF0F4D}"/>
  <sortState xmlns:xlrd2="http://schemas.microsoft.com/office/spreadsheetml/2017/richdata2" ref="A3:C73">
    <sortCondition ref="C2:C73"/>
  </sortState>
  <tableColumns count="3">
    <tableColumn id="1" xr3:uid="{ECF23CC2-125D-47D4-ADC8-231A5DB926D3}" name="Sample" dataDxfId="40"/>
    <tableColumn id="2" xr3:uid="{6C29DB5F-B5D3-44E7-9F5B-07B3BCB18EA1}" name="log2(FC)">
      <calculatedColumnFormula array="1">LOG(_xlfn.IFS(ISNUMBER(SEARCH("M",Gene_DCT!C3)),Gene_DCT!B3/Gene_DCT!E$3,ISNUMBER(SEARCH("F",Gene_DCT!C3)),Gene_DCT!B3/Gene_DCT!E$4),2)</calculatedColumnFormula>
    </tableColumn>
    <tableColumn id="3" xr3:uid="{EA67E732-8B64-4D05-8920-68CB8A37C1E3}" name="Group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C0E751-7DB6-4E1E-955C-77C624AA6C26}" name="Table210" displayName="Table210" ref="AK2:AM81" totalsRowShown="0" tableBorderDxfId="39">
  <autoFilter ref="AK2:AM81" xr:uid="{319512D7-F942-402A-87FE-DEDA9487E8BC}"/>
  <sortState xmlns:xlrd2="http://schemas.microsoft.com/office/spreadsheetml/2017/richdata2" ref="AK3:AM81">
    <sortCondition ref="AM2:AM81"/>
  </sortState>
  <tableColumns count="3">
    <tableColumn id="1" xr3:uid="{A64E3F7A-2A86-4D26-98C8-D65FAF0068AB}" name="Sample" dataDxfId="38"/>
    <tableColumn id="2" xr3:uid="{43A283C1-C922-497F-BF0E-C0DC1810A1EF}" name="log2(FC)">
      <calculatedColumnFormula array="1">LOG(_xlfn.IFS(ISNUMBER(SEARCH("M",Gene_DCT!AM3)),Gene_DCT!AL3/Gene_DCT!AO$3,ISNUMBER(SEARCH("F",Gene_DCT!AM3)),Gene_DCT!AL3/Gene_DCT!AO$4),2)</calculatedColumnFormula>
    </tableColumn>
    <tableColumn id="3" xr3:uid="{AEC6D2D7-4B82-44E9-BEC0-E699147FF2F2}" name="Group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98A9519-C22F-4F0C-BA91-2FF93AA3CF6A}" name="Table311" displayName="Table311" ref="AE2:AG82" totalsRowShown="0" tableBorderDxfId="37">
  <autoFilter ref="AE2:AG82" xr:uid="{323F4B70-0A7A-4316-A10F-8FB5A0289EED}"/>
  <sortState xmlns:xlrd2="http://schemas.microsoft.com/office/spreadsheetml/2017/richdata2" ref="AE3:AG82">
    <sortCondition ref="AG2:AG82"/>
  </sortState>
  <tableColumns count="3">
    <tableColumn id="1" xr3:uid="{E186A490-E2D2-4F76-B12C-C481EA038B6C}" name="Sample" dataDxfId="36"/>
    <tableColumn id="2" xr3:uid="{CAEF0A81-06A1-4CAD-83D2-D69A345D9AEC}" name="log2(FC)">
      <calculatedColumnFormula array="1">LOG(_xlfn.IFS(ISNUMBER(SEARCH("M",Gene_DCT!AG3)),Gene_DCT!AF3/Gene_DCT!AI$3,ISNUMBER(SEARCH("F",Gene_DCT!AG3)),Gene_DCT!AF3/Gene_DCT!AI$4),2)</calculatedColumnFormula>
    </tableColumn>
    <tableColumn id="3" xr3:uid="{B89F179B-68B5-4A30-A07E-4A9A9D5F2F88}" name="Group"/>
  </tableColumns>
  <tableStyleInfo name="TableStyleLight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03DBC7-8E21-4974-B99F-D0D531005343}" name="Table412" displayName="Table412" ref="Y2:AA83" totalsRowShown="0" tableBorderDxfId="35">
  <autoFilter ref="Y2:AA83" xr:uid="{46C1BEE0-D312-431F-B05A-BF2AE4771ADA}"/>
  <sortState xmlns:xlrd2="http://schemas.microsoft.com/office/spreadsheetml/2017/richdata2" ref="Y3:AA83">
    <sortCondition ref="AA2:AA83"/>
  </sortState>
  <tableColumns count="3">
    <tableColumn id="1" xr3:uid="{CB03DC96-A7D9-4A24-8668-39C9D2E34714}" name="Sample" dataDxfId="34"/>
    <tableColumn id="2" xr3:uid="{294A3803-7D4B-44EF-916B-392DA9BF3396}" name="log2(FC)">
      <calculatedColumnFormula array="1">LOG(_xlfn.IFS(ISNUMBER(SEARCH("M",Gene_DCT!AA3)),Gene_DCT!Z3/Gene_DCT!AC$3,ISNUMBER(SEARCH("F",Gene_DCT!AA3)),Gene_DCT!Z3/Gene_DCT!AC$4),2)</calculatedColumnFormula>
    </tableColumn>
    <tableColumn id="3" xr3:uid="{370B1C4B-C507-447C-AA82-36198BF0FED4}" name="Group"/>
  </tableColumns>
  <tableStyleInfo name="TableStyleLight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F352CA6-3B48-444D-B03D-8C56BC9ABAE5}" name="Table513" displayName="Table513" ref="S2:U83" totalsRowShown="0" tableBorderDxfId="33">
  <autoFilter ref="S2:U83" xr:uid="{483C4FA1-0471-4DCA-926D-2C57426196C5}"/>
  <sortState xmlns:xlrd2="http://schemas.microsoft.com/office/spreadsheetml/2017/richdata2" ref="S3:U83">
    <sortCondition ref="U2:U83"/>
  </sortState>
  <tableColumns count="3">
    <tableColumn id="1" xr3:uid="{98F23BD7-2F65-4E44-8B33-CAA691AE7458}" name="Sample" dataDxfId="32"/>
    <tableColumn id="2" xr3:uid="{D6AE7AAB-1A76-4335-A576-EB116337CED8}" name="log2(FC)">
      <calculatedColumnFormula array="1">LOG(_xlfn.IFS(ISNUMBER(SEARCH("M",Gene_DCT!U3)),Gene_DCT!T3/Gene_DCT!W$3,ISNUMBER(SEARCH("F",Gene_DCT!U3)),Gene_DCT!T3/Gene_DCT!W$4),2)</calculatedColumnFormula>
    </tableColumn>
    <tableColumn id="3" xr3:uid="{4B71910B-8ACD-43F2-8523-535218CEA71C}" name="Group"/>
  </tableColumns>
  <tableStyleInfo name="TableStyleLight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604EE99-7C49-4C15-8E49-9458604E4999}" name="Table614" displayName="Table614" ref="M2:O83" totalsRowShown="0" tableBorderDxfId="31">
  <autoFilter ref="M2:O83" xr:uid="{10734E6A-EE1C-42AC-8089-706E09209A17}"/>
  <sortState xmlns:xlrd2="http://schemas.microsoft.com/office/spreadsheetml/2017/richdata2" ref="M3:O83">
    <sortCondition ref="O2:O83"/>
  </sortState>
  <tableColumns count="3">
    <tableColumn id="1" xr3:uid="{59293FF6-1F78-4569-9D35-8B94C750F318}" name="Sample" dataDxfId="30"/>
    <tableColumn id="2" xr3:uid="{093C3E27-6B50-4DFB-97D8-28DF18B21AEF}" name="log2(FC)">
      <calculatedColumnFormula array="1">LOG(_xlfn.IFS(ISNUMBER(SEARCH("M",Gene_DCT!O3)),Gene_DCT!N3/Gene_DCT!Q$3,ISNUMBER(SEARCH("F",Gene_DCT!O3)),Gene_DCT!N3/Gene_DCT!Q$4),2)</calculatedColumnFormula>
    </tableColumn>
    <tableColumn id="3" xr3:uid="{7CF45CF5-7AF0-4029-BCE5-70B0CA77FC7B}" name="Group"/>
  </tableColumns>
  <tableStyleInfo name="TableStyleLight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E102801-AD52-47BB-8780-A0207A485D08}" name="Table715" displayName="Table715" ref="G2:I83" totalsRowShown="0" tableBorderDxfId="29">
  <autoFilter ref="G2:I83" xr:uid="{5CE31BA0-8654-4DEC-B005-2CE23192CF7D}"/>
  <sortState xmlns:xlrd2="http://schemas.microsoft.com/office/spreadsheetml/2017/richdata2" ref="G3:I83">
    <sortCondition ref="I2:I83"/>
  </sortState>
  <tableColumns count="3">
    <tableColumn id="1" xr3:uid="{1CDEC597-7F90-40E0-AA5F-2B8CC43D022E}" name="Sample" dataDxfId="28"/>
    <tableColumn id="2" xr3:uid="{B16B022F-6BCB-4500-AB1C-7C688F3F4477}" name="log2(FC)">
      <calculatedColumnFormula array="1">LOG(_xlfn.IFS(ISNUMBER(SEARCH("M",Gene_DCT!I3)),Gene_DCT!H3/Gene_DCT!K$3,ISNUMBER(SEARCH("F",Gene_DCT!I3)),Gene_DCT!H3/Gene_DCT!K$4),2)</calculatedColumnFormula>
    </tableColumn>
    <tableColumn id="3" xr3:uid="{030BB7B6-4B29-4F7E-B9F7-0E0CC28D93D2}" name="Grou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drawing" Target="../drawings/drawing2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2.xml"/><Relationship Id="rId3" Type="http://schemas.openxmlformats.org/officeDocument/2006/relationships/table" Target="../tables/table17.xml"/><Relationship Id="rId7" Type="http://schemas.openxmlformats.org/officeDocument/2006/relationships/table" Target="../tables/table21.xml"/><Relationship Id="rId2" Type="http://schemas.openxmlformats.org/officeDocument/2006/relationships/table" Target="../tables/table16.xml"/><Relationship Id="rId1" Type="http://schemas.openxmlformats.org/officeDocument/2006/relationships/drawing" Target="../drawings/drawing3.xml"/><Relationship Id="rId6" Type="http://schemas.openxmlformats.org/officeDocument/2006/relationships/table" Target="../tables/table20.xml"/><Relationship Id="rId5" Type="http://schemas.openxmlformats.org/officeDocument/2006/relationships/table" Target="../tables/table19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B01D-E5AF-435D-BF94-82546C04B244}">
  <dimension ref="A1:EH642"/>
  <sheetViews>
    <sheetView workbookViewId="0">
      <selection activeCell="J20" sqref="J20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11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5" t="s">
        <v>8</v>
      </c>
      <c r="AS1" s="6" t="s">
        <v>7</v>
      </c>
      <c r="AT1" s="6" t="s">
        <v>6</v>
      </c>
      <c r="AU1" s="6" t="s">
        <v>5</v>
      </c>
      <c r="AV1" s="3" t="s">
        <v>12</v>
      </c>
      <c r="AX1" s="5" t="s">
        <v>8</v>
      </c>
      <c r="AY1" s="6" t="s">
        <v>7</v>
      </c>
      <c r="AZ1" s="6" t="s">
        <v>6</v>
      </c>
      <c r="BA1" s="6" t="s">
        <v>5</v>
      </c>
      <c r="BB1" s="3" t="s">
        <v>12</v>
      </c>
    </row>
    <row r="2" spans="1:138">
      <c r="A2" t="s">
        <v>4</v>
      </c>
      <c r="B2" t="s">
        <v>3</v>
      </c>
      <c r="C2" t="s">
        <v>2</v>
      </c>
      <c r="E2" s="4" t="s">
        <v>8</v>
      </c>
      <c r="F2" t="s">
        <v>10</v>
      </c>
      <c r="G2" s="6" t="s">
        <v>1</v>
      </c>
      <c r="I2" s="4" t="str">
        <f t="shared" ref="I2:K7" si="0">E3</f>
        <v>NT</v>
      </c>
      <c r="J2" s="4" t="str">
        <f t="shared" si="0"/>
        <v>tbp_2</v>
      </c>
      <c r="K2" s="4" t="e">
        <f t="shared" ca="1" si="0"/>
        <v>#DIV/0!</v>
      </c>
      <c r="L2" s="2" t="e">
        <f t="shared" ref="L2:L7" ca="1" si="1">2^(-K2)</f>
        <v>#DIV/0!</v>
      </c>
      <c r="N2" s="4" t="str">
        <f t="shared" ref="N2:P7" si="2">E9</f>
        <v>NT</v>
      </c>
      <c r="O2" s="4" t="str">
        <f t="shared" si="2"/>
        <v>DCN</v>
      </c>
      <c r="P2" s="4" t="e">
        <f t="shared" ca="1" si="2"/>
        <v>#DIV/0!</v>
      </c>
      <c r="Q2" t="e">
        <f ca="1">2^(-P2)</f>
        <v>#DIV/0!</v>
      </c>
      <c r="R2" t="e">
        <f ca="1">Q2/$L2</f>
        <v>#DIV/0!</v>
      </c>
      <c r="T2" s="4" t="str">
        <f t="shared" ref="T2:V7" si="3">E15</f>
        <v>NT</v>
      </c>
      <c r="U2" s="4" t="str">
        <f t="shared" si="3"/>
        <v>FMOD</v>
      </c>
      <c r="V2" s="4" t="e">
        <f t="shared" ca="1" si="3"/>
        <v>#DIV/0!</v>
      </c>
      <c r="W2" t="e">
        <f t="shared" ref="W2:W7" ca="1" si="4">2^(-V2)</f>
        <v>#DIV/0!</v>
      </c>
      <c r="X2" s="3" t="e">
        <f ca="1">W2/$L2</f>
        <v>#DIV/0!</v>
      </c>
      <c r="Z2" s="4" t="str">
        <f t="shared" ref="Z2:AB7" si="5">E21</f>
        <v>NT</v>
      </c>
      <c r="AA2" s="4" t="str">
        <f t="shared" si="5"/>
        <v>MMP3</v>
      </c>
      <c r="AB2" s="4" t="e">
        <f t="shared" ca="1" si="5"/>
        <v>#DIV/0!</v>
      </c>
      <c r="AC2" t="e">
        <f t="shared" ref="AC2:AC7" ca="1" si="6">2^(-AB2)</f>
        <v>#DIV/0!</v>
      </c>
      <c r="AD2" s="3" t="e">
        <f ca="1">AC2/$L2</f>
        <v>#DIV/0!</v>
      </c>
      <c r="AF2" s="4" t="str">
        <f t="shared" ref="AF2:AH7" si="7">E27</f>
        <v>NT</v>
      </c>
      <c r="AG2" s="4" t="str">
        <f t="shared" si="7"/>
        <v>MMP9</v>
      </c>
      <c r="AH2" s="4" t="e">
        <f t="shared" ca="1" si="7"/>
        <v>#DIV/0!</v>
      </c>
      <c r="AI2" t="e">
        <f t="shared" ref="AI2:AI7" ca="1" si="8">2^(-AH2)</f>
        <v>#DIV/0!</v>
      </c>
      <c r="AJ2" s="3" t="e">
        <f ca="1">AI2/$L2</f>
        <v>#DIV/0!</v>
      </c>
      <c r="AL2" s="4" t="str">
        <f t="shared" ref="AL2:AN7" si="9">E33</f>
        <v>NT</v>
      </c>
      <c r="AM2" s="4" t="str">
        <f t="shared" si="9"/>
        <v>MMP13</v>
      </c>
      <c r="AN2" s="4" t="e">
        <f t="shared" ca="1" si="9"/>
        <v>#DIV/0!</v>
      </c>
      <c r="AO2" s="4" t="e">
        <f t="shared" ref="AO2:AO7" ca="1" si="10">2^(-AN2)</f>
        <v>#DIV/0!</v>
      </c>
      <c r="AP2" s="3" t="e">
        <f ca="1">AO2/$L2</f>
        <v>#DIV/0!</v>
      </c>
      <c r="AR2" s="4" t="str">
        <f t="shared" ref="AR2:AT7" si="11">E39</f>
        <v>NT</v>
      </c>
      <c r="AS2" s="4" t="str">
        <f t="shared" si="11"/>
        <v>BGN</v>
      </c>
      <c r="AT2" s="4" t="e">
        <f t="shared" ca="1" si="11"/>
        <v>#DIV/0!</v>
      </c>
      <c r="AU2" t="e">
        <f t="shared" ref="AU2:AU7" ca="1" si="12">2^(-AT2)</f>
        <v>#DIV/0!</v>
      </c>
      <c r="AV2" s="3" t="e">
        <f ca="1">AU2/$L2</f>
        <v>#DIV/0!</v>
      </c>
      <c r="AX2" s="9" t="str">
        <f t="shared" ref="AX2:AZ7" si="13">E45</f>
        <v>NT</v>
      </c>
      <c r="AY2" s="9" t="str">
        <f t="shared" si="13"/>
        <v>COL1</v>
      </c>
      <c r="AZ2" s="9" t="e">
        <f t="shared" ca="1" si="13"/>
        <v>#DIV/0!</v>
      </c>
      <c r="BA2" s="2" t="e">
        <f t="shared" ref="BA2:BA7" ca="1" si="14">2^(-AZ2)</f>
        <v>#DIV/0!</v>
      </c>
      <c r="BB2" s="3" t="e">
        <f ca="1">BA2/$L2</f>
        <v>#DIV/0!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s="13" t="s">
        <v>13</v>
      </c>
      <c r="B3" s="13" t="s">
        <v>14</v>
      </c>
      <c r="C3" s="13" t="s">
        <v>27</v>
      </c>
      <c r="E3" s="13" t="s">
        <v>13</v>
      </c>
      <c r="F3" s="13" t="s">
        <v>14</v>
      </c>
      <c r="G3" s="2" t="e">
        <f ca="1">AVERAGE(OFFSET($C$3,(ROW()-ROW($G$3))*2,,2,))</f>
        <v>#DIV/0!</v>
      </c>
      <c r="I3" s="4">
        <f t="shared" si="0"/>
        <v>17</v>
      </c>
      <c r="J3" s="4" t="str">
        <f t="shared" si="0"/>
        <v>tbp_2</v>
      </c>
      <c r="K3" s="4">
        <f t="shared" ca="1" si="0"/>
        <v>35.49296760559082</v>
      </c>
      <c r="L3" s="2">
        <f t="shared" ca="1" si="1"/>
        <v>2.0680075291210442E-11</v>
      </c>
      <c r="N3" s="4">
        <f t="shared" si="2"/>
        <v>17</v>
      </c>
      <c r="O3" s="4" t="str">
        <f t="shared" si="2"/>
        <v>DCN</v>
      </c>
      <c r="P3" s="4">
        <f t="shared" ca="1" si="2"/>
        <v>20.69500732421875</v>
      </c>
      <c r="Q3">
        <f t="shared" ref="Q3:Q7" ca="1" si="15">2^(-P3)</f>
        <v>5.8909052143906771E-7</v>
      </c>
      <c r="R3">
        <f ca="1">Q3/$L3</f>
        <v>28485.898293099839</v>
      </c>
      <c r="T3" s="4">
        <f t="shared" si="3"/>
        <v>17</v>
      </c>
      <c r="U3" s="4" t="str">
        <f t="shared" si="3"/>
        <v>FMOD</v>
      </c>
      <c r="V3" s="4">
        <f t="shared" ca="1" si="3"/>
        <v>21.554668426513672</v>
      </c>
      <c r="W3">
        <f t="shared" ca="1" si="4"/>
        <v>3.2463717990563043E-7</v>
      </c>
      <c r="X3" s="3">
        <f ca="1">W3/$L3</f>
        <v>15698.065666308745</v>
      </c>
      <c r="Z3" s="4">
        <f t="shared" si="5"/>
        <v>17</v>
      </c>
      <c r="AA3" s="4" t="str">
        <f t="shared" si="5"/>
        <v>MMP3</v>
      </c>
      <c r="AB3" s="4">
        <f t="shared" ca="1" si="5"/>
        <v>31.430395126342773</v>
      </c>
      <c r="AC3">
        <f t="shared" ca="1" si="6"/>
        <v>3.4554792659619996E-10</v>
      </c>
      <c r="AD3" s="3">
        <f ca="1">AC3/$L3</f>
        <v>16.709219948684936</v>
      </c>
      <c r="AF3" s="4">
        <f t="shared" si="7"/>
        <v>17</v>
      </c>
      <c r="AG3" s="4" t="str">
        <f t="shared" si="7"/>
        <v>MMP9</v>
      </c>
      <c r="AH3" s="4">
        <f t="shared" ca="1" si="7"/>
        <v>34.938257217407227</v>
      </c>
      <c r="AI3">
        <f t="shared" ca="1" si="8"/>
        <v>3.0376419467360559E-11</v>
      </c>
      <c r="AJ3" s="3">
        <f ca="1">AI3/$L3</f>
        <v>1.468873736657589</v>
      </c>
      <c r="AL3" s="4">
        <f t="shared" si="9"/>
        <v>17</v>
      </c>
      <c r="AM3" s="4" t="str">
        <f t="shared" si="9"/>
        <v>MMP13</v>
      </c>
      <c r="AN3" s="4">
        <f t="shared" ca="1" si="9"/>
        <v>35.324033737182617</v>
      </c>
      <c r="AO3" s="4">
        <f t="shared" ca="1" si="10"/>
        <v>2.3249107053529761E-11</v>
      </c>
      <c r="AP3" s="3">
        <f ca="1">AO3/$L3</f>
        <v>1.1242273892209291</v>
      </c>
      <c r="AR3" s="4">
        <f t="shared" si="11"/>
        <v>17</v>
      </c>
      <c r="AS3" s="4" t="str">
        <f t="shared" si="11"/>
        <v>BGN</v>
      </c>
      <c r="AT3" s="4">
        <f t="shared" ca="1" si="11"/>
        <v>21.884875297546387</v>
      </c>
      <c r="AU3">
        <f t="shared" ca="1" si="12"/>
        <v>2.5822369071307954E-7</v>
      </c>
      <c r="AV3" s="3">
        <f ca="1">AU3/$L3</f>
        <v>12486.593355046012</v>
      </c>
      <c r="AX3" s="9">
        <f t="shared" si="13"/>
        <v>17</v>
      </c>
      <c r="AY3" s="9" t="str">
        <f t="shared" si="13"/>
        <v>COL1</v>
      </c>
      <c r="AZ3" s="9">
        <f t="shared" ca="1" si="13"/>
        <v>24.124635696411133</v>
      </c>
      <c r="BA3" s="2">
        <f t="shared" ca="1" si="14"/>
        <v>5.4671503939701269E-8</v>
      </c>
      <c r="BB3" s="3">
        <f ca="1">BA3/$L3</f>
        <v>2643.6801205911493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s="13" t="s">
        <v>13</v>
      </c>
      <c r="B4" s="13" t="s">
        <v>14</v>
      </c>
      <c r="C4" s="13" t="s">
        <v>27</v>
      </c>
      <c r="E4">
        <v>17</v>
      </c>
      <c r="F4" s="13" t="s">
        <v>14</v>
      </c>
      <c r="G4" s="2">
        <f t="shared" ref="G4:G50" ca="1" si="16">AVERAGE(OFFSET($C$3,(ROW()-ROW($G$3))*2,,2,))</f>
        <v>35.49296760559082</v>
      </c>
      <c r="I4" s="4">
        <f t="shared" si="0"/>
        <v>12</v>
      </c>
      <c r="J4" s="4" t="str">
        <f t="shared" si="0"/>
        <v>tbp_2</v>
      </c>
      <c r="K4" s="4">
        <f t="shared" ca="1" si="0"/>
        <v>30.985454559326172</v>
      </c>
      <c r="L4" s="2">
        <f t="shared" ca="1" si="1"/>
        <v>4.7037989232512323E-10</v>
      </c>
      <c r="N4" s="4">
        <f t="shared" si="2"/>
        <v>12</v>
      </c>
      <c r="O4" s="4" t="str">
        <f t="shared" si="2"/>
        <v>DCN</v>
      </c>
      <c r="P4" s="4">
        <f t="shared" ca="1" si="2"/>
        <v>18.222755432128906</v>
      </c>
      <c r="Q4">
        <f t="shared" ca="1" si="15"/>
        <v>3.2689178850871348E-6</v>
      </c>
      <c r="R4">
        <f t="shared" ref="R4:R7" ca="1" si="17">Q4/$L4</f>
        <v>6949.5272617386499</v>
      </c>
      <c r="T4" s="4">
        <f t="shared" si="3"/>
        <v>12</v>
      </c>
      <c r="U4" s="4" t="str">
        <f t="shared" si="3"/>
        <v>FMOD</v>
      </c>
      <c r="V4" s="4">
        <f t="shared" ca="1" si="3"/>
        <v>20.01185417175293</v>
      </c>
      <c r="W4">
        <f t="shared" ca="1" si="4"/>
        <v>9.4587037941607649E-7</v>
      </c>
      <c r="X4" s="3">
        <f t="shared" ref="X4:X7" ca="1" si="18">W4/$L4</f>
        <v>2010.8648240480009</v>
      </c>
      <c r="Z4" s="4">
        <f t="shared" si="5"/>
        <v>12</v>
      </c>
      <c r="AA4" s="4" t="str">
        <f t="shared" si="5"/>
        <v>MMP3</v>
      </c>
      <c r="AB4" s="4">
        <f t="shared" ca="1" si="5"/>
        <v>18.876812934875488</v>
      </c>
      <c r="AC4">
        <f t="shared" ca="1" si="6"/>
        <v>2.0773663098023827E-6</v>
      </c>
      <c r="AD4" s="3">
        <f t="shared" ref="AD4:AD7" ca="1" si="19">AC4/$L4</f>
        <v>4416.3586575391319</v>
      </c>
      <c r="AF4" s="4">
        <f t="shared" si="7"/>
        <v>12</v>
      </c>
      <c r="AG4" s="4" t="str">
        <f t="shared" si="7"/>
        <v>MMP9</v>
      </c>
      <c r="AH4" s="4">
        <f t="shared" ca="1" si="7"/>
        <v>22.925798416137695</v>
      </c>
      <c r="AI4">
        <f t="shared" ca="1" si="8"/>
        <v>1.2550094679352672E-7</v>
      </c>
      <c r="AJ4" s="3">
        <f t="shared" ref="AJ4:AJ7" ca="1" si="20">AI4/$L4</f>
        <v>266.80763536291079</v>
      </c>
      <c r="AL4" s="4">
        <f t="shared" si="9"/>
        <v>12</v>
      </c>
      <c r="AM4" s="4" t="str">
        <f t="shared" si="9"/>
        <v>MMP13</v>
      </c>
      <c r="AN4" s="4">
        <f t="shared" ca="1" si="9"/>
        <v>21.356027603149414</v>
      </c>
      <c r="AO4" s="4">
        <f t="shared" ca="1" si="10"/>
        <v>3.7255903774914177E-7</v>
      </c>
      <c r="AP4" s="3">
        <f t="shared" ref="AP4:AP7" ca="1" si="21">AO4/$L4</f>
        <v>792.03861352906563</v>
      </c>
      <c r="AR4" s="4">
        <f t="shared" si="11"/>
        <v>12</v>
      </c>
      <c r="AS4" s="4" t="str">
        <f t="shared" si="11"/>
        <v>BGN</v>
      </c>
      <c r="AT4" s="4">
        <f t="shared" ca="1" si="11"/>
        <v>17.790396690368652</v>
      </c>
      <c r="AU4">
        <f t="shared" ca="1" si="12"/>
        <v>4.4112021601866306E-6</v>
      </c>
      <c r="AV4" s="3">
        <f t="shared" ref="AV4:AV7" ca="1" si="22">AU4/$L4</f>
        <v>9377.9564819017378</v>
      </c>
      <c r="AX4" s="9">
        <f t="shared" si="13"/>
        <v>12</v>
      </c>
      <c r="AY4" s="9" t="str">
        <f t="shared" si="13"/>
        <v>COL1</v>
      </c>
      <c r="AZ4" s="9">
        <f t="shared" ca="1" si="13"/>
        <v>20.564044952392578</v>
      </c>
      <c r="BA4" s="2">
        <f t="shared" ca="1" si="14"/>
        <v>6.4506820622319387E-7</v>
      </c>
      <c r="BB4" s="3">
        <f t="shared" ref="BB4:BB7" ca="1" si="23">BA4/$L4</f>
        <v>1371.37708636858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 s="13" t="s">
        <v>15</v>
      </c>
      <c r="B5" s="13" t="s">
        <v>14</v>
      </c>
      <c r="C5" s="13">
        <v>33.981582641601563</v>
      </c>
      <c r="E5">
        <v>12</v>
      </c>
      <c r="F5" s="13" t="s">
        <v>14</v>
      </c>
      <c r="G5" s="2">
        <f t="shared" ca="1" si="16"/>
        <v>30.985454559326172</v>
      </c>
      <c r="I5" s="4">
        <f t="shared" si="0"/>
        <v>11</v>
      </c>
      <c r="J5" s="4" t="str">
        <f t="shared" si="0"/>
        <v>tbp_2</v>
      </c>
      <c r="K5" s="4">
        <f t="shared" ca="1" si="0"/>
        <v>35.689495086669922</v>
      </c>
      <c r="L5" s="2">
        <f t="shared" ca="1" si="1"/>
        <v>1.804643613058487E-11</v>
      </c>
      <c r="N5" s="4">
        <f t="shared" si="2"/>
        <v>11</v>
      </c>
      <c r="O5" s="4" t="str">
        <f t="shared" si="2"/>
        <v>DCN</v>
      </c>
      <c r="P5" s="4">
        <f t="shared" ca="1" si="2"/>
        <v>21.78281307220459</v>
      </c>
      <c r="Q5">
        <f t="shared" ca="1" si="15"/>
        <v>2.7715318597331812E-7</v>
      </c>
      <c r="R5">
        <f t="shared" ca="1" si="17"/>
        <v>15357.779451179418</v>
      </c>
      <c r="T5" s="4">
        <f t="shared" si="3"/>
        <v>11</v>
      </c>
      <c r="U5" s="4" t="str">
        <f t="shared" si="3"/>
        <v>FMOD</v>
      </c>
      <c r="V5" s="4">
        <f t="shared" ca="1" si="3"/>
        <v>23.359084129333496</v>
      </c>
      <c r="W5">
        <f t="shared" ca="1" si="4"/>
        <v>9.2942640330882838E-8</v>
      </c>
      <c r="X5" s="3">
        <f t="shared" ca="1" si="18"/>
        <v>5150.1936259517097</v>
      </c>
      <c r="Z5" s="4">
        <f t="shared" si="5"/>
        <v>11</v>
      </c>
      <c r="AA5" s="4" t="str">
        <f t="shared" si="5"/>
        <v>MMP3</v>
      </c>
      <c r="AB5" s="4">
        <f t="shared" ca="1" si="5"/>
        <v>28.914347648620605</v>
      </c>
      <c r="AC5">
        <f t="shared" ca="1" si="6"/>
        <v>1.9765784346506684E-9</v>
      </c>
      <c r="AD5" s="3">
        <f t="shared" ca="1" si="19"/>
        <v>109.52735600248452</v>
      </c>
      <c r="AF5" s="4">
        <f t="shared" si="7"/>
        <v>11</v>
      </c>
      <c r="AG5" s="4" t="str">
        <f t="shared" si="7"/>
        <v>MMP9</v>
      </c>
      <c r="AH5" s="4">
        <f t="shared" ca="1" si="7"/>
        <v>34.56053352355957</v>
      </c>
      <c r="AI5">
        <f t="shared" ca="1" si="8"/>
        <v>3.9467784048699193E-11</v>
      </c>
      <c r="AJ5" s="3">
        <f t="shared" ca="1" si="20"/>
        <v>2.1870126468798841</v>
      </c>
      <c r="AL5" s="4">
        <f t="shared" si="9"/>
        <v>11</v>
      </c>
      <c r="AM5" s="4" t="str">
        <f t="shared" si="9"/>
        <v>MMP13</v>
      </c>
      <c r="AN5" s="4">
        <f t="shared" ca="1" si="9"/>
        <v>31.56678581237793</v>
      </c>
      <c r="AO5" s="4">
        <f t="shared" ca="1" si="10"/>
        <v>3.1437688307576767E-10</v>
      </c>
      <c r="AP5" s="3">
        <f t="shared" ca="1" si="21"/>
        <v>17.420441399117344</v>
      </c>
      <c r="AR5" s="4">
        <f t="shared" si="11"/>
        <v>11</v>
      </c>
      <c r="AS5" s="4" t="str">
        <f t="shared" si="11"/>
        <v>BGN</v>
      </c>
      <c r="AT5" s="4">
        <f t="shared" ca="1" si="11"/>
        <v>23.267772674560547</v>
      </c>
      <c r="AU5">
        <f t="shared" ca="1" si="12"/>
        <v>9.9015342182191784E-8</v>
      </c>
      <c r="AV5" s="3">
        <f t="shared" ca="1" si="22"/>
        <v>5486.6978424832505</v>
      </c>
      <c r="AX5" s="9">
        <f t="shared" si="13"/>
        <v>11</v>
      </c>
      <c r="AY5" s="9" t="str">
        <f t="shared" si="13"/>
        <v>COL1</v>
      </c>
      <c r="AZ5" s="9">
        <f t="shared" ca="1" si="13"/>
        <v>25.633435249328613</v>
      </c>
      <c r="BA5" s="2">
        <f t="shared" ca="1" si="14"/>
        <v>1.9211757584624588E-8</v>
      </c>
      <c r="BB5" s="3">
        <f t="shared" ca="1" si="23"/>
        <v>1064.5734950439742</v>
      </c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 s="13" t="s">
        <v>15</v>
      </c>
      <c r="B6" s="13" t="s">
        <v>14</v>
      </c>
      <c r="C6" s="13">
        <v>37.004352569580078</v>
      </c>
      <c r="E6">
        <v>11</v>
      </c>
      <c r="F6" s="13" t="s">
        <v>14</v>
      </c>
      <c r="G6" s="2">
        <f t="shared" ca="1" si="16"/>
        <v>35.689495086669922</v>
      </c>
      <c r="I6" s="4">
        <f t="shared" si="0"/>
        <v>10</v>
      </c>
      <c r="J6" s="4" t="str">
        <f t="shared" si="0"/>
        <v>tbp_2</v>
      </c>
      <c r="K6" s="4">
        <f t="shared" ca="1" si="0"/>
        <v>35.735733032226563</v>
      </c>
      <c r="L6" s="2">
        <f t="shared" ca="1" si="1"/>
        <v>1.7477223508028661E-11</v>
      </c>
      <c r="N6" s="4">
        <f t="shared" si="2"/>
        <v>10</v>
      </c>
      <c r="O6" s="4" t="str">
        <f t="shared" si="2"/>
        <v>DCN</v>
      </c>
      <c r="P6" s="4">
        <f t="shared" ca="1" si="2"/>
        <v>19.17365550994873</v>
      </c>
      <c r="Q6">
        <f t="shared" ca="1" si="15"/>
        <v>1.6910426649741844E-6</v>
      </c>
      <c r="R6">
        <f t="shared" ca="1" si="17"/>
        <v>96756.939922256861</v>
      </c>
      <c r="T6" s="4">
        <f t="shared" si="3"/>
        <v>10</v>
      </c>
      <c r="U6" s="4" t="str">
        <f t="shared" si="3"/>
        <v>FMOD</v>
      </c>
      <c r="V6" s="4">
        <f t="shared" ca="1" si="3"/>
        <v>21.790392875671387</v>
      </c>
      <c r="W6">
        <f t="shared" ca="1" si="4"/>
        <v>2.7570086400421772E-7</v>
      </c>
      <c r="X6" s="3">
        <f t="shared" ca="1" si="18"/>
        <v>15774.866292553086</v>
      </c>
      <c r="Z6" s="4">
        <f t="shared" si="5"/>
        <v>10</v>
      </c>
      <c r="AA6" s="4" t="str">
        <f t="shared" si="5"/>
        <v>MMP3</v>
      </c>
      <c r="AB6" s="4">
        <f t="shared" ca="1" si="5"/>
        <v>19.56263256072998</v>
      </c>
      <c r="AC6">
        <f t="shared" ca="1" si="6"/>
        <v>1.2914000683846373E-6</v>
      </c>
      <c r="AD6" s="3">
        <f t="shared" ca="1" si="19"/>
        <v>73890.459076145358</v>
      </c>
      <c r="AF6" s="4">
        <f t="shared" si="7"/>
        <v>10</v>
      </c>
      <c r="AG6" s="4" t="str">
        <f t="shared" si="7"/>
        <v>MMP9</v>
      </c>
      <c r="AH6" s="4">
        <f t="shared" ca="1" si="7"/>
        <v>26.816986083984375</v>
      </c>
      <c r="AI6">
        <f t="shared" ca="1" si="8"/>
        <v>8.4582943660802893E-9</v>
      </c>
      <c r="AJ6" s="3">
        <f t="shared" ca="1" si="20"/>
        <v>483.96098855145561</v>
      </c>
      <c r="AL6" s="4">
        <f t="shared" si="9"/>
        <v>10</v>
      </c>
      <c r="AM6" s="4" t="str">
        <f t="shared" si="9"/>
        <v>MMP13</v>
      </c>
      <c r="AN6" s="4">
        <f t="shared" ca="1" si="9"/>
        <v>24.391705513000488</v>
      </c>
      <c r="AO6" s="4">
        <f t="shared" ca="1" si="10"/>
        <v>4.5432328428502564E-8</v>
      </c>
      <c r="AP6" s="3">
        <f t="shared" ca="1" si="21"/>
        <v>2599.5163595425743</v>
      </c>
      <c r="AR6" s="4">
        <f t="shared" si="11"/>
        <v>10</v>
      </c>
      <c r="AS6" s="4" t="str">
        <f t="shared" si="11"/>
        <v>BGN</v>
      </c>
      <c r="AT6" s="4">
        <f t="shared" ca="1" si="11"/>
        <v>18.744988441467285</v>
      </c>
      <c r="AU6">
        <f t="shared" ca="1" si="12"/>
        <v>2.2761255336662286E-6</v>
      </c>
      <c r="AV6" s="3">
        <f t="shared" ca="1" si="22"/>
        <v>130233.81732347964</v>
      </c>
      <c r="AX6" s="9">
        <f t="shared" si="13"/>
        <v>10</v>
      </c>
      <c r="AY6" s="9" t="str">
        <f t="shared" si="13"/>
        <v>COL1</v>
      </c>
      <c r="AZ6" s="9">
        <f t="shared" ca="1" si="13"/>
        <v>20.923364639282227</v>
      </c>
      <c r="BA6" s="2">
        <f t="shared" ca="1" si="14"/>
        <v>5.0285136499310045E-7</v>
      </c>
      <c r="BB6" s="3">
        <f t="shared" ca="1" si="23"/>
        <v>28771.810623243524</v>
      </c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 s="13" t="s">
        <v>16</v>
      </c>
      <c r="B7" s="13" t="s">
        <v>14</v>
      </c>
      <c r="C7" s="13">
        <v>30.712642669677734</v>
      </c>
      <c r="E7">
        <v>10</v>
      </c>
      <c r="F7" s="13" t="s">
        <v>14</v>
      </c>
      <c r="G7" s="2">
        <f t="shared" ca="1" si="16"/>
        <v>35.735733032226563</v>
      </c>
      <c r="I7" s="4">
        <f t="shared" si="0"/>
        <v>30</v>
      </c>
      <c r="J7" s="4" t="str">
        <f t="shared" si="0"/>
        <v>tbp_2</v>
      </c>
      <c r="K7" s="4">
        <f t="shared" ca="1" si="0"/>
        <v>34.607215881347656</v>
      </c>
      <c r="L7" s="2">
        <f t="shared" ca="1" si="1"/>
        <v>3.8211136354948273E-11</v>
      </c>
      <c r="N7" s="4">
        <f t="shared" si="2"/>
        <v>30</v>
      </c>
      <c r="O7" s="4" t="str">
        <f t="shared" si="2"/>
        <v>DCN</v>
      </c>
      <c r="P7" s="4">
        <f t="shared" ca="1" si="2"/>
        <v>19.709271430969238</v>
      </c>
      <c r="Q7">
        <f t="shared" ca="1" si="15"/>
        <v>1.1665896165594322E-6</v>
      </c>
      <c r="R7">
        <f t="shared" ca="1" si="17"/>
        <v>30530.094832114592</v>
      </c>
      <c r="T7" s="4">
        <f t="shared" si="3"/>
        <v>30</v>
      </c>
      <c r="U7" s="4" t="str">
        <f t="shared" si="3"/>
        <v>FMOD</v>
      </c>
      <c r="V7" s="4">
        <f t="shared" ca="1" si="3"/>
        <v>21.612035751342773</v>
      </c>
      <c r="W7">
        <f t="shared" ca="1" si="4"/>
        <v>3.119815931460689E-7</v>
      </c>
      <c r="X7" s="3">
        <f t="shared" ca="1" si="18"/>
        <v>8164.6771833224439</v>
      </c>
      <c r="Z7" s="4">
        <f t="shared" si="5"/>
        <v>30</v>
      </c>
      <c r="AA7" s="4" t="str">
        <f t="shared" si="5"/>
        <v>MMP3</v>
      </c>
      <c r="AB7" s="4">
        <f t="shared" ca="1" si="5"/>
        <v>20.020648002624512</v>
      </c>
      <c r="AC7">
        <f t="shared" ca="1" si="6"/>
        <v>9.4012243891267375E-7</v>
      </c>
      <c r="AD7" s="3">
        <f t="shared" ca="1" si="19"/>
        <v>24603.362490446572</v>
      </c>
      <c r="AF7" s="4">
        <f t="shared" si="7"/>
        <v>30</v>
      </c>
      <c r="AG7" s="4" t="str">
        <f t="shared" si="7"/>
        <v>MMP9</v>
      </c>
      <c r="AH7" s="4">
        <f t="shared" ca="1" si="7"/>
        <v>22.748804092407227</v>
      </c>
      <c r="AI7">
        <f t="shared" ca="1" si="8"/>
        <v>1.4188209831833228E-7</v>
      </c>
      <c r="AJ7" s="3">
        <f t="shared" ca="1" si="20"/>
        <v>3713.1085817592757</v>
      </c>
      <c r="AL7" s="4">
        <f t="shared" si="9"/>
        <v>30</v>
      </c>
      <c r="AM7" s="4" t="str">
        <f t="shared" si="9"/>
        <v>MMP13</v>
      </c>
      <c r="AN7" s="4">
        <f t="shared" ca="1" si="9"/>
        <v>22.999164581298828</v>
      </c>
      <c r="AO7" s="4">
        <f t="shared" ca="1" si="10"/>
        <v>1.1927833984012775E-7</v>
      </c>
      <c r="AP7" s="3">
        <f t="shared" ca="1" si="21"/>
        <v>3121.559608490456</v>
      </c>
      <c r="AR7" s="4">
        <f t="shared" si="11"/>
        <v>30</v>
      </c>
      <c r="AS7" s="4" t="str">
        <f t="shared" si="11"/>
        <v>BGN</v>
      </c>
      <c r="AT7" s="4">
        <f t="shared" ca="1" si="11"/>
        <v>18.954362869262695</v>
      </c>
      <c r="AU7">
        <f t="shared" ca="1" si="12"/>
        <v>1.9686487148140241E-6</v>
      </c>
      <c r="AV7" s="3">
        <f t="shared" ca="1" si="22"/>
        <v>51520.287084031923</v>
      </c>
      <c r="AX7" s="9">
        <f t="shared" si="13"/>
        <v>30</v>
      </c>
      <c r="AY7" s="9" t="str">
        <f t="shared" si="13"/>
        <v>COL1</v>
      </c>
      <c r="AZ7" s="9">
        <f t="shared" ca="1" si="13"/>
        <v>20.948716163635254</v>
      </c>
      <c r="BA7" s="2">
        <f t="shared" ca="1" si="14"/>
        <v>4.9409227526164265E-7</v>
      </c>
      <c r="BB7" s="3">
        <f t="shared" ca="1" si="23"/>
        <v>12930.583133460217</v>
      </c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 s="13" t="s">
        <v>16</v>
      </c>
      <c r="B8" s="13" t="s">
        <v>14</v>
      </c>
      <c r="C8" s="13">
        <v>31.258266448974609</v>
      </c>
      <c r="E8">
        <v>30</v>
      </c>
      <c r="F8" s="13" t="s">
        <v>14</v>
      </c>
      <c r="G8" s="2">
        <f t="shared" ca="1" si="16"/>
        <v>34.607215881347656</v>
      </c>
      <c r="N8" s="4"/>
      <c r="O8" s="4"/>
      <c r="P8" s="4"/>
      <c r="T8" s="4"/>
      <c r="U8" s="4"/>
      <c r="V8" s="4"/>
      <c r="X8" s="3"/>
      <c r="Z8" s="4"/>
      <c r="AA8" s="4"/>
      <c r="AB8" s="4"/>
      <c r="AD8" s="3"/>
      <c r="AF8" s="4"/>
      <c r="AG8" s="4"/>
      <c r="AH8" s="4"/>
      <c r="AJ8" s="3"/>
      <c r="AL8" s="4"/>
      <c r="AM8" s="4"/>
      <c r="AN8" s="4"/>
      <c r="AO8" s="4"/>
      <c r="AP8" s="3"/>
      <c r="AR8" s="4"/>
      <c r="AS8" s="4"/>
      <c r="AT8" s="4"/>
      <c r="AV8" s="3"/>
      <c r="AX8" s="4"/>
      <c r="AY8" s="4"/>
      <c r="AZ8" s="4"/>
      <c r="BA8" s="2"/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 s="13" t="s">
        <v>17</v>
      </c>
      <c r="B9" s="13" t="s">
        <v>14</v>
      </c>
      <c r="C9" s="14" t="s">
        <v>27</v>
      </c>
      <c r="E9" s="13" t="s">
        <v>13</v>
      </c>
      <c r="F9" s="13" t="s">
        <v>20</v>
      </c>
      <c r="G9" s="2" t="e">
        <f t="shared" ca="1" si="16"/>
        <v>#DIV/0!</v>
      </c>
      <c r="N9" s="4"/>
      <c r="O9" s="4"/>
      <c r="P9" s="4"/>
      <c r="T9" s="4"/>
      <c r="U9" s="4"/>
      <c r="V9" s="4"/>
      <c r="X9" s="3"/>
      <c r="Z9" s="4"/>
      <c r="AA9" s="4"/>
      <c r="AB9" s="4"/>
      <c r="AD9" s="3"/>
      <c r="AF9" s="4"/>
      <c r="AG9" s="4"/>
      <c r="AH9" s="4"/>
      <c r="AJ9" s="3"/>
      <c r="AL9" s="4"/>
      <c r="AM9" s="4"/>
      <c r="AN9" s="4"/>
      <c r="AO9" s="4"/>
      <c r="AP9" s="3"/>
      <c r="AR9" s="4"/>
      <c r="AS9" s="4"/>
      <c r="AT9" s="4"/>
      <c r="AV9" s="3"/>
      <c r="AX9" s="4"/>
      <c r="AY9" s="4"/>
      <c r="AZ9" s="4"/>
      <c r="BA9" s="2"/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 s="13" t="s">
        <v>17</v>
      </c>
      <c r="B10" s="13" t="s">
        <v>14</v>
      </c>
      <c r="C10" s="13">
        <v>35.689495086669922</v>
      </c>
      <c r="E10">
        <v>17</v>
      </c>
      <c r="F10" s="13" t="s">
        <v>20</v>
      </c>
      <c r="G10" s="2">
        <f t="shared" ca="1" si="16"/>
        <v>20.69500732421875</v>
      </c>
      <c r="N10" s="4"/>
      <c r="O10" s="4"/>
      <c r="P10" s="4"/>
      <c r="T10" s="4"/>
      <c r="U10" s="4"/>
      <c r="V10" s="4"/>
      <c r="X10" s="3"/>
      <c r="Z10" s="4"/>
      <c r="AA10" s="4"/>
      <c r="AB10" s="4"/>
      <c r="AD10" s="3"/>
      <c r="AF10" s="4"/>
      <c r="AG10" s="4"/>
      <c r="AH10" s="4"/>
      <c r="AJ10" s="3"/>
      <c r="AL10" s="4"/>
      <c r="AM10" s="4"/>
      <c r="AN10" s="4"/>
      <c r="AO10" s="4"/>
      <c r="AP10" s="3"/>
      <c r="AR10" s="4"/>
      <c r="AS10" s="4"/>
      <c r="AT10" s="4"/>
      <c r="AV10" s="3"/>
      <c r="AX10" s="4"/>
      <c r="AY10" s="4"/>
      <c r="AZ10" s="4"/>
      <c r="BA10" s="2"/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 s="13" t="s">
        <v>18</v>
      </c>
      <c r="B11" s="13" t="s">
        <v>14</v>
      </c>
      <c r="C11" s="13">
        <v>35.405731201171875</v>
      </c>
      <c r="E11">
        <v>12</v>
      </c>
      <c r="F11" s="13" t="s">
        <v>20</v>
      </c>
      <c r="G11" s="2">
        <f t="shared" ca="1" si="16"/>
        <v>18.222755432128906</v>
      </c>
      <c r="N11" s="4"/>
      <c r="O11" s="4"/>
      <c r="P11" s="4"/>
      <c r="T11" s="4"/>
      <c r="U11" s="4"/>
      <c r="V11" s="4"/>
      <c r="X11" s="3"/>
      <c r="Z11" s="4"/>
      <c r="AA11" s="4"/>
      <c r="AB11" s="4"/>
      <c r="AD11" s="3"/>
      <c r="AF11" s="4"/>
      <c r="AG11" s="4"/>
      <c r="AH11" s="4"/>
      <c r="AJ11" s="3"/>
      <c r="AL11" s="4"/>
      <c r="AM11" s="4"/>
      <c r="AN11" s="4"/>
      <c r="AO11" s="4"/>
      <c r="AP11" s="3"/>
      <c r="AR11" s="4"/>
      <c r="AS11" s="4"/>
      <c r="AT11" s="4"/>
      <c r="AV11" s="3"/>
      <c r="AX11" s="4"/>
      <c r="AY11" s="4"/>
      <c r="AZ11" s="4"/>
      <c r="BA11" s="2"/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 s="13" t="s">
        <v>18</v>
      </c>
      <c r="B12" s="13" t="s">
        <v>14</v>
      </c>
      <c r="C12" s="13">
        <v>36.06573486328125</v>
      </c>
      <c r="E12">
        <v>11</v>
      </c>
      <c r="F12" s="13" t="s">
        <v>20</v>
      </c>
      <c r="G12" s="2">
        <f t="shared" ca="1" si="16"/>
        <v>21.78281307220459</v>
      </c>
      <c r="N12" s="4"/>
      <c r="O12" s="4"/>
      <c r="P12" s="4"/>
      <c r="T12" s="4"/>
      <c r="U12" s="4"/>
      <c r="V12" s="4"/>
      <c r="X12" s="3"/>
      <c r="Z12" s="4"/>
      <c r="AA12" s="4"/>
      <c r="AB12" s="4"/>
      <c r="AD12" s="3"/>
      <c r="AF12" s="4"/>
      <c r="AG12" s="4"/>
      <c r="AH12" s="4"/>
      <c r="AJ12" s="3"/>
      <c r="AL12" s="4"/>
      <c r="AM12" s="4"/>
      <c r="AN12" s="4"/>
      <c r="AO12" s="4"/>
      <c r="AP12" s="3"/>
      <c r="AR12" s="4"/>
      <c r="AS12" s="4"/>
      <c r="AT12" s="4"/>
      <c r="AV12" s="3"/>
      <c r="AX12" s="4"/>
      <c r="AY12" s="4"/>
      <c r="AZ12" s="4"/>
      <c r="BA12" s="2"/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 s="13" t="s">
        <v>19</v>
      </c>
      <c r="B13" s="13" t="s">
        <v>14</v>
      </c>
      <c r="C13" s="13">
        <v>32.294033050537109</v>
      </c>
      <c r="E13">
        <v>10</v>
      </c>
      <c r="F13" s="13" t="s">
        <v>20</v>
      </c>
      <c r="G13" s="2">
        <f t="shared" ca="1" si="16"/>
        <v>19.17365550994873</v>
      </c>
      <c r="N13" s="4"/>
      <c r="O13" s="4"/>
      <c r="P13" s="4"/>
      <c r="T13" s="4"/>
      <c r="U13" s="4"/>
      <c r="V13" s="4"/>
      <c r="X13" s="3"/>
      <c r="Z13" s="4"/>
      <c r="AA13" s="4"/>
      <c r="AB13" s="4"/>
      <c r="AD13" s="3"/>
      <c r="AF13" s="4"/>
      <c r="AG13" s="4"/>
      <c r="AH13" s="4"/>
      <c r="AJ13" s="3"/>
      <c r="AL13" s="4"/>
      <c r="AM13" s="4"/>
      <c r="AN13" s="4"/>
      <c r="AO13" s="4"/>
      <c r="AP13" s="3"/>
      <c r="AR13" s="4"/>
      <c r="AS13" s="4"/>
      <c r="AT13" s="4"/>
      <c r="AV13" s="3"/>
      <c r="AX13" s="4"/>
      <c r="AY13" s="4"/>
      <c r="AZ13" s="4"/>
      <c r="BA13" s="2"/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 s="13" t="s">
        <v>19</v>
      </c>
      <c r="B14" s="13" t="s">
        <v>14</v>
      </c>
      <c r="C14" s="13">
        <v>36.920398712158203</v>
      </c>
      <c r="E14">
        <v>30</v>
      </c>
      <c r="F14" s="13" t="s">
        <v>20</v>
      </c>
      <c r="G14" s="2">
        <f t="shared" ca="1" si="16"/>
        <v>19.709271430969238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 s="13" t="s">
        <v>13</v>
      </c>
      <c r="B15" s="13" t="s">
        <v>20</v>
      </c>
      <c r="C15" s="13" t="s">
        <v>27</v>
      </c>
      <c r="E15" s="13" t="s">
        <v>13</v>
      </c>
      <c r="F15" s="13" t="s">
        <v>21</v>
      </c>
      <c r="G15" s="2" t="e">
        <f t="shared" ca="1" si="16"/>
        <v>#DIV/0!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 s="13" t="s">
        <v>13</v>
      </c>
      <c r="B16" s="13" t="s">
        <v>20</v>
      </c>
      <c r="C16" s="13" t="s">
        <v>27</v>
      </c>
      <c r="E16">
        <v>17</v>
      </c>
      <c r="F16" s="13" t="s">
        <v>21</v>
      </c>
      <c r="G16" s="2">
        <f t="shared" ca="1" si="16"/>
        <v>21.554668426513672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 s="13" t="s">
        <v>15</v>
      </c>
      <c r="B17" s="13" t="s">
        <v>20</v>
      </c>
      <c r="C17" s="13">
        <v>20.71803092956543</v>
      </c>
      <c r="E17">
        <v>12</v>
      </c>
      <c r="F17" s="13" t="s">
        <v>21</v>
      </c>
      <c r="G17" s="2">
        <f t="shared" ca="1" si="16"/>
        <v>20.01185417175293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 s="13" t="s">
        <v>15</v>
      </c>
      <c r="B18" s="13" t="s">
        <v>20</v>
      </c>
      <c r="C18" s="13">
        <v>20.67198371887207</v>
      </c>
      <c r="E18">
        <v>11</v>
      </c>
      <c r="F18" s="13" t="s">
        <v>21</v>
      </c>
      <c r="G18" s="2">
        <f t="shared" ca="1" si="16"/>
        <v>23.359084129333496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 s="13" t="s">
        <v>16</v>
      </c>
      <c r="B19" s="13" t="s">
        <v>20</v>
      </c>
      <c r="C19" s="13">
        <v>18.21574592590332</v>
      </c>
      <c r="E19">
        <v>10</v>
      </c>
      <c r="F19" s="13" t="s">
        <v>21</v>
      </c>
      <c r="G19" s="2">
        <f t="shared" ca="1" si="16"/>
        <v>21.790392875671387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 s="13" t="s">
        <v>16</v>
      </c>
      <c r="B20" s="13" t="s">
        <v>20</v>
      </c>
      <c r="C20" s="13">
        <v>18.229764938354492</v>
      </c>
      <c r="E20">
        <v>30</v>
      </c>
      <c r="F20" s="13" t="s">
        <v>21</v>
      </c>
      <c r="G20" s="2">
        <f t="shared" ca="1" si="16"/>
        <v>21.612035751342773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 s="13" t="s">
        <v>17</v>
      </c>
      <c r="B21" s="13" t="s">
        <v>20</v>
      </c>
      <c r="C21" s="13">
        <v>21.929229736328125</v>
      </c>
      <c r="E21" s="13" t="s">
        <v>13</v>
      </c>
      <c r="F21" s="13" t="s">
        <v>22</v>
      </c>
      <c r="G21" s="2" t="e">
        <f t="shared" ca="1" si="16"/>
        <v>#DIV/0!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 s="13" t="s">
        <v>17</v>
      </c>
      <c r="B22" s="13" t="s">
        <v>20</v>
      </c>
      <c r="C22" s="13">
        <v>21.636396408081055</v>
      </c>
      <c r="E22">
        <v>17</v>
      </c>
      <c r="F22" s="13" t="s">
        <v>22</v>
      </c>
      <c r="G22" s="2">
        <f t="shared" ca="1" si="16"/>
        <v>31.430395126342773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 s="13" t="s">
        <v>18</v>
      </c>
      <c r="B23" s="13" t="s">
        <v>20</v>
      </c>
      <c r="C23" s="13">
        <v>19.196254730224609</v>
      </c>
      <c r="E23">
        <v>12</v>
      </c>
      <c r="F23" s="13" t="s">
        <v>22</v>
      </c>
      <c r="G23" s="2">
        <f t="shared" ca="1" si="16"/>
        <v>18.876812934875488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 s="13" t="s">
        <v>18</v>
      </c>
      <c r="B24" s="13" t="s">
        <v>20</v>
      </c>
      <c r="C24" s="13">
        <v>19.151056289672852</v>
      </c>
      <c r="E24">
        <v>11</v>
      </c>
      <c r="F24" s="13" t="s">
        <v>22</v>
      </c>
      <c r="G24" s="2">
        <f t="shared" ca="1" si="16"/>
        <v>28.914347648620605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 s="13" t="s">
        <v>19</v>
      </c>
      <c r="B25" s="13" t="s">
        <v>20</v>
      </c>
      <c r="C25" s="13">
        <v>19.612089157104492</v>
      </c>
      <c r="E25">
        <v>10</v>
      </c>
      <c r="F25" s="13" t="s">
        <v>22</v>
      </c>
      <c r="G25" s="2">
        <f t="shared" ca="1" si="16"/>
        <v>19.56263256072998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 s="13" t="s">
        <v>19</v>
      </c>
      <c r="B26" s="13" t="s">
        <v>20</v>
      </c>
      <c r="C26" s="13">
        <v>19.806453704833984</v>
      </c>
      <c r="E26">
        <v>30</v>
      </c>
      <c r="F26" s="13" t="s">
        <v>22</v>
      </c>
      <c r="G26" s="2">
        <f t="shared" ca="1" si="16"/>
        <v>20.020648002624512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s="13" t="s">
        <v>13</v>
      </c>
      <c r="B27" s="13" t="s">
        <v>21</v>
      </c>
      <c r="C27" s="13" t="s">
        <v>27</v>
      </c>
      <c r="E27" s="13" t="s">
        <v>13</v>
      </c>
      <c r="F27" s="13" t="s">
        <v>23</v>
      </c>
      <c r="G27" s="2" t="e">
        <f t="shared" ca="1" si="16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s="13" t="s">
        <v>13</v>
      </c>
      <c r="B28" s="13" t="s">
        <v>21</v>
      </c>
      <c r="C28" s="13" t="s">
        <v>27</v>
      </c>
      <c r="E28">
        <v>17</v>
      </c>
      <c r="F28" s="13" t="s">
        <v>23</v>
      </c>
      <c r="G28" s="2">
        <f t="shared" ca="1" si="16"/>
        <v>34.938257217407227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 s="13" t="s">
        <v>15</v>
      </c>
      <c r="B29" s="13" t="s">
        <v>21</v>
      </c>
      <c r="C29" s="13">
        <v>21.536287307739258</v>
      </c>
      <c r="E29">
        <v>12</v>
      </c>
      <c r="F29" s="13" t="s">
        <v>23</v>
      </c>
      <c r="G29" s="2">
        <f t="shared" ca="1" si="16"/>
        <v>22.925798416137695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 s="13" t="s">
        <v>15</v>
      </c>
      <c r="B30" s="13" t="s">
        <v>21</v>
      </c>
      <c r="C30" s="13">
        <v>21.573049545288086</v>
      </c>
      <c r="E30">
        <v>11</v>
      </c>
      <c r="F30" s="13" t="s">
        <v>23</v>
      </c>
      <c r="G30" s="2">
        <f t="shared" ca="1" si="16"/>
        <v>34.56053352355957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 s="13" t="s">
        <v>16</v>
      </c>
      <c r="B31" s="13" t="s">
        <v>21</v>
      </c>
      <c r="C31" s="13">
        <v>19.985691070556641</v>
      </c>
      <c r="E31">
        <v>10</v>
      </c>
      <c r="F31" s="13" t="s">
        <v>23</v>
      </c>
      <c r="G31" s="2">
        <f t="shared" ca="1" si="16"/>
        <v>26.816986083984375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 s="13" t="s">
        <v>16</v>
      </c>
      <c r="B32" s="13" t="s">
        <v>21</v>
      </c>
      <c r="C32" s="13">
        <v>20.038017272949219</v>
      </c>
      <c r="E32">
        <v>30</v>
      </c>
      <c r="F32" s="13" t="s">
        <v>23</v>
      </c>
      <c r="G32" s="2">
        <f t="shared" ca="1" si="16"/>
        <v>22.748804092407227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 s="13" t="s">
        <v>17</v>
      </c>
      <c r="B33" s="13" t="s">
        <v>21</v>
      </c>
      <c r="C33" s="13">
        <v>23.490663528442383</v>
      </c>
      <c r="E33" s="13" t="s">
        <v>13</v>
      </c>
      <c r="F33" s="13" t="s">
        <v>24</v>
      </c>
      <c r="G33" s="2" t="e">
        <f t="shared" ca="1" si="16"/>
        <v>#DIV/0!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 s="13" t="s">
        <v>17</v>
      </c>
      <c r="B34" s="13" t="s">
        <v>21</v>
      </c>
      <c r="C34" s="13">
        <v>23.227504730224609</v>
      </c>
      <c r="E34">
        <v>17</v>
      </c>
      <c r="F34" s="13" t="s">
        <v>24</v>
      </c>
      <c r="G34" s="2">
        <f t="shared" ca="1" si="16"/>
        <v>35.324033737182617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 s="13" t="s">
        <v>18</v>
      </c>
      <c r="B35" s="13" t="s">
        <v>21</v>
      </c>
      <c r="C35" s="13">
        <v>21.794124603271484</v>
      </c>
      <c r="E35">
        <v>12</v>
      </c>
      <c r="F35" s="13" t="s">
        <v>24</v>
      </c>
      <c r="G35" s="2">
        <f t="shared" ca="1" si="16"/>
        <v>21.356027603149414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 s="13" t="s">
        <v>18</v>
      </c>
      <c r="B36" s="13" t="s">
        <v>21</v>
      </c>
      <c r="C36" s="13">
        <v>21.786661148071289</v>
      </c>
      <c r="E36">
        <v>11</v>
      </c>
      <c r="F36" s="13" t="s">
        <v>24</v>
      </c>
      <c r="G36" s="2">
        <f t="shared" ca="1" si="16"/>
        <v>31.56678581237793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 s="13" t="s">
        <v>19</v>
      </c>
      <c r="B37" s="13" t="s">
        <v>21</v>
      </c>
      <c r="C37" s="13">
        <v>21.301736831665039</v>
      </c>
      <c r="E37">
        <v>10</v>
      </c>
      <c r="F37" s="13" t="s">
        <v>24</v>
      </c>
      <c r="G37" s="2">
        <f t="shared" ca="1" si="16"/>
        <v>24.391705513000488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 s="13" t="s">
        <v>19</v>
      </c>
      <c r="B38" s="13" t="s">
        <v>21</v>
      </c>
      <c r="C38" s="13">
        <v>21.922334671020508</v>
      </c>
      <c r="E38">
        <v>30</v>
      </c>
      <c r="F38" s="13" t="s">
        <v>24</v>
      </c>
      <c r="G38" s="2">
        <f t="shared" ca="1" si="16"/>
        <v>22.999164581298828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 s="13" t="s">
        <v>13</v>
      </c>
      <c r="B39" s="13" t="s">
        <v>22</v>
      </c>
      <c r="C39" s="13" t="s">
        <v>27</v>
      </c>
      <c r="E39" s="13" t="s">
        <v>13</v>
      </c>
      <c r="F39" s="13" t="s">
        <v>25</v>
      </c>
      <c r="G39" s="2" t="e">
        <f t="shared" ca="1" si="16"/>
        <v>#DIV/0!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 s="13" t="s">
        <v>13</v>
      </c>
      <c r="B40" s="13" t="s">
        <v>22</v>
      </c>
      <c r="C40" s="13" t="s">
        <v>27</v>
      </c>
      <c r="E40">
        <v>17</v>
      </c>
      <c r="F40" s="13" t="s">
        <v>25</v>
      </c>
      <c r="G40" s="2">
        <f t="shared" ca="1" si="16"/>
        <v>21.884875297546387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 s="13" t="s">
        <v>15</v>
      </c>
      <c r="B41" s="13" t="s">
        <v>22</v>
      </c>
      <c r="C41" s="13">
        <v>30.967529296875</v>
      </c>
      <c r="E41">
        <v>12</v>
      </c>
      <c r="F41" s="13" t="s">
        <v>25</v>
      </c>
      <c r="G41" s="2">
        <f t="shared" ca="1" si="16"/>
        <v>17.790396690368652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 s="13" t="s">
        <v>15</v>
      </c>
      <c r="B42" s="13" t="s">
        <v>22</v>
      </c>
      <c r="C42" s="13">
        <v>31.893260955810547</v>
      </c>
      <c r="E42">
        <v>11</v>
      </c>
      <c r="F42" s="13" t="s">
        <v>25</v>
      </c>
      <c r="G42" s="2">
        <f t="shared" ca="1" si="16"/>
        <v>23.267772674560547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 s="13" t="s">
        <v>16</v>
      </c>
      <c r="B43" s="13" t="s">
        <v>22</v>
      </c>
      <c r="C43" s="13">
        <v>18.802131652832031</v>
      </c>
      <c r="E43">
        <v>10</v>
      </c>
      <c r="F43" s="13" t="s">
        <v>25</v>
      </c>
      <c r="G43" s="2">
        <f t="shared" ca="1" si="16"/>
        <v>18.744988441467285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 s="13" t="s">
        <v>16</v>
      </c>
      <c r="B44" s="13" t="s">
        <v>22</v>
      </c>
      <c r="C44" s="13">
        <v>18.951494216918945</v>
      </c>
      <c r="E44">
        <v>30</v>
      </c>
      <c r="F44" s="13" t="s">
        <v>25</v>
      </c>
      <c r="G44" s="2">
        <f t="shared" ca="1" si="16"/>
        <v>18.954362869262695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 s="13" t="s">
        <v>17</v>
      </c>
      <c r="B45" s="13" t="s">
        <v>22</v>
      </c>
      <c r="C45" s="13">
        <v>29.157779693603516</v>
      </c>
      <c r="E45" s="13" t="s">
        <v>13</v>
      </c>
      <c r="F45" s="13" t="s">
        <v>26</v>
      </c>
      <c r="G45" s="2" t="e">
        <f t="shared" ca="1" si="16"/>
        <v>#DIV/0!</v>
      </c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 s="13" t="s">
        <v>17</v>
      </c>
      <c r="B46" s="13" t="s">
        <v>22</v>
      </c>
      <c r="C46" s="13">
        <v>28.670915603637695</v>
      </c>
      <c r="E46">
        <v>17</v>
      </c>
      <c r="F46" s="13" t="s">
        <v>26</v>
      </c>
      <c r="G46" s="2">
        <f t="shared" ca="1" si="16"/>
        <v>24.124635696411133</v>
      </c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 s="13" t="s">
        <v>18</v>
      </c>
      <c r="B47" s="13" t="s">
        <v>22</v>
      </c>
      <c r="C47" s="13">
        <v>19.44981575012207</v>
      </c>
      <c r="E47">
        <v>12</v>
      </c>
      <c r="F47" s="13" t="s">
        <v>26</v>
      </c>
      <c r="G47" s="2">
        <f t="shared" ca="1" si="16"/>
        <v>20.564044952392578</v>
      </c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 s="13" t="s">
        <v>18</v>
      </c>
      <c r="B48" s="13" t="s">
        <v>22</v>
      </c>
      <c r="C48" s="13">
        <v>19.675449371337891</v>
      </c>
      <c r="E48">
        <v>11</v>
      </c>
      <c r="F48" s="13" t="s">
        <v>26</v>
      </c>
      <c r="G48" s="2">
        <f t="shared" ca="1" si="16"/>
        <v>25.633435249328613</v>
      </c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 s="13" t="s">
        <v>19</v>
      </c>
      <c r="B49" s="13" t="s">
        <v>22</v>
      </c>
      <c r="C49" s="13">
        <v>19.913129806518555</v>
      </c>
      <c r="E49">
        <v>10</v>
      </c>
      <c r="F49" s="13" t="s">
        <v>26</v>
      </c>
      <c r="G49" s="2">
        <f t="shared" ca="1" si="16"/>
        <v>20.923364639282227</v>
      </c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 s="13" t="s">
        <v>19</v>
      </c>
      <c r="B50" s="13" t="s">
        <v>22</v>
      </c>
      <c r="C50" s="13">
        <v>20.128166198730469</v>
      </c>
      <c r="E50">
        <v>30</v>
      </c>
      <c r="F50" s="13" t="s">
        <v>26</v>
      </c>
      <c r="G50" s="2">
        <f t="shared" ca="1" si="16"/>
        <v>20.948716163635254</v>
      </c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s="13" t="s">
        <v>13</v>
      </c>
      <c r="B51" s="13" t="s">
        <v>23</v>
      </c>
      <c r="C51" s="13" t="s">
        <v>27</v>
      </c>
      <c r="E51"/>
      <c r="G51" s="2"/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s="13" t="s">
        <v>13</v>
      </c>
      <c r="B52" s="13" t="s">
        <v>23</v>
      </c>
      <c r="C52" s="13" t="s">
        <v>27</v>
      </c>
      <c r="E52"/>
      <c r="G52" s="2"/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 s="13" t="s">
        <v>15</v>
      </c>
      <c r="B53" s="13" t="s">
        <v>23</v>
      </c>
      <c r="C53" s="13">
        <v>35.941379547119141</v>
      </c>
      <c r="E53"/>
      <c r="G53" s="2"/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 s="13" t="s">
        <v>15</v>
      </c>
      <c r="B54" s="13" t="s">
        <v>23</v>
      </c>
      <c r="C54" s="13">
        <v>33.935134887695313</v>
      </c>
      <c r="E54"/>
      <c r="G54" s="2"/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 s="13" t="s">
        <v>16</v>
      </c>
      <c r="B55" s="13" t="s">
        <v>23</v>
      </c>
      <c r="C55" s="13">
        <v>22.8927001953125</v>
      </c>
      <c r="E55"/>
      <c r="G55" s="2"/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 s="13" t="s">
        <v>16</v>
      </c>
      <c r="B56" s="13" t="s">
        <v>23</v>
      </c>
      <c r="C56" s="13">
        <v>22.958896636962891</v>
      </c>
      <c r="E56"/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 s="13" t="s">
        <v>17</v>
      </c>
      <c r="B57" s="13" t="s">
        <v>23</v>
      </c>
      <c r="C57" s="13">
        <v>35.068672180175781</v>
      </c>
      <c r="E57"/>
      <c r="F57" s="2"/>
      <c r="G57" s="2"/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 s="13" t="s">
        <v>17</v>
      </c>
      <c r="B58" s="13" t="s">
        <v>23</v>
      </c>
      <c r="C58" s="13">
        <v>34.052394866943359</v>
      </c>
      <c r="E58"/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 s="13" t="s">
        <v>18</v>
      </c>
      <c r="B59" s="13" t="s">
        <v>23</v>
      </c>
      <c r="C59" s="13">
        <v>26.828386306762695</v>
      </c>
      <c r="E59"/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 s="13" t="s">
        <v>18</v>
      </c>
      <c r="B60" s="13" t="s">
        <v>23</v>
      </c>
      <c r="C60" s="13">
        <v>26.805585861206055</v>
      </c>
      <c r="E60"/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 s="13" t="s">
        <v>19</v>
      </c>
      <c r="B61" s="13" t="s">
        <v>23</v>
      </c>
      <c r="C61" s="13">
        <v>22.638538360595703</v>
      </c>
      <c r="E61"/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 s="13" t="s">
        <v>19</v>
      </c>
      <c r="B62" s="13" t="s">
        <v>23</v>
      </c>
      <c r="C62" s="13">
        <v>22.85906982421875</v>
      </c>
      <c r="E62"/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 s="13" t="s">
        <v>13</v>
      </c>
      <c r="B63" s="13" t="s">
        <v>24</v>
      </c>
      <c r="C63" s="13" t="s">
        <v>27</v>
      </c>
      <c r="E63"/>
      <c r="F63" s="6"/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 s="13" t="s">
        <v>13</v>
      </c>
      <c r="B64" s="13" t="s">
        <v>24</v>
      </c>
      <c r="C64" s="13" t="s">
        <v>27</v>
      </c>
      <c r="E64"/>
      <c r="F64" s="6"/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 s="13" t="s">
        <v>15</v>
      </c>
      <c r="B65" s="13" t="s">
        <v>24</v>
      </c>
      <c r="C65" s="13">
        <v>37.098236083984375</v>
      </c>
      <c r="E65"/>
      <c r="F65" s="6"/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 s="13" t="s">
        <v>15</v>
      </c>
      <c r="B66" s="13" t="s">
        <v>24</v>
      </c>
      <c r="C66" s="13">
        <v>33.549831390380859</v>
      </c>
      <c r="E66"/>
      <c r="F66" s="6"/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 s="13" t="s">
        <v>16</v>
      </c>
      <c r="B67" s="13" t="s">
        <v>24</v>
      </c>
      <c r="C67" s="13">
        <v>20.389369964599609</v>
      </c>
      <c r="E67"/>
      <c r="F67" s="6"/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 s="13" t="s">
        <v>16</v>
      </c>
      <c r="B68" s="13" t="s">
        <v>24</v>
      </c>
      <c r="C68" s="13">
        <v>22.322685241699219</v>
      </c>
      <c r="E68"/>
      <c r="F68" s="6"/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 s="13" t="s">
        <v>17</v>
      </c>
      <c r="B69" s="13" t="s">
        <v>24</v>
      </c>
      <c r="C69" s="13">
        <v>32.250751495361328</v>
      </c>
      <c r="E69"/>
      <c r="F69" s="6"/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 s="13" t="s">
        <v>17</v>
      </c>
      <c r="B70" s="13" t="s">
        <v>24</v>
      </c>
      <c r="C70" s="13">
        <v>30.882820129394531</v>
      </c>
      <c r="E70"/>
      <c r="F70" s="6"/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 s="13" t="s">
        <v>18</v>
      </c>
      <c r="B71" s="13" t="s">
        <v>24</v>
      </c>
      <c r="C71" s="13">
        <v>22.997228622436523</v>
      </c>
      <c r="E71"/>
      <c r="F71" s="6"/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 s="13" t="s">
        <v>18</v>
      </c>
      <c r="B72" s="13" t="s">
        <v>24</v>
      </c>
      <c r="C72" s="13">
        <v>25.786182403564453</v>
      </c>
      <c r="E72"/>
      <c r="F72" s="6"/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 s="13" t="s">
        <v>19</v>
      </c>
      <c r="B73" s="13" t="s">
        <v>24</v>
      </c>
      <c r="C73" s="13">
        <v>22.410057067871094</v>
      </c>
      <c r="E73"/>
      <c r="F73" s="6"/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 s="13" t="s">
        <v>19</v>
      </c>
      <c r="B74" s="13" t="s">
        <v>24</v>
      </c>
      <c r="C74" s="13">
        <v>23.588272094726563</v>
      </c>
      <c r="E74"/>
      <c r="F74" s="6"/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s="13" t="s">
        <v>13</v>
      </c>
      <c r="B75" s="13" t="s">
        <v>25</v>
      </c>
      <c r="C75" s="13" t="s">
        <v>27</v>
      </c>
      <c r="E75"/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s="13" t="s">
        <v>13</v>
      </c>
      <c r="B76" s="13" t="s">
        <v>25</v>
      </c>
      <c r="C76" s="13" t="s">
        <v>27</v>
      </c>
      <c r="E76"/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 s="13" t="s">
        <v>15</v>
      </c>
      <c r="B77" s="13" t="s">
        <v>25</v>
      </c>
      <c r="C77" s="13">
        <v>21.809764862060547</v>
      </c>
      <c r="E77"/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 s="13" t="s">
        <v>15</v>
      </c>
      <c r="B78" s="13" t="s">
        <v>25</v>
      </c>
      <c r="C78" s="13">
        <v>21.959985733032227</v>
      </c>
      <c r="E78"/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 s="13" t="s">
        <v>16</v>
      </c>
      <c r="B79" s="13" t="s">
        <v>25</v>
      </c>
      <c r="C79" s="13">
        <v>17.773984909057617</v>
      </c>
      <c r="E79"/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 s="13" t="s">
        <v>16</v>
      </c>
      <c r="B80" s="13" t="s">
        <v>25</v>
      </c>
      <c r="C80" s="13">
        <v>17.806808471679688</v>
      </c>
      <c r="E80"/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 s="13" t="s">
        <v>17</v>
      </c>
      <c r="B81" s="13" t="s">
        <v>25</v>
      </c>
      <c r="C81" s="13">
        <v>23.40711784362793</v>
      </c>
      <c r="E81"/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 s="13" t="s">
        <v>17</v>
      </c>
      <c r="B82" s="13" t="s">
        <v>25</v>
      </c>
      <c r="C82" s="13">
        <v>23.128427505493164</v>
      </c>
      <c r="E82"/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 s="13" t="s">
        <v>18</v>
      </c>
      <c r="B83" s="13" t="s">
        <v>25</v>
      </c>
      <c r="C83" s="13">
        <v>18.721773147583008</v>
      </c>
      <c r="E83"/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 s="13" t="s">
        <v>18</v>
      </c>
      <c r="B84" s="13" t="s">
        <v>25</v>
      </c>
      <c r="C84" s="13">
        <v>18.768203735351563</v>
      </c>
      <c r="E84"/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 s="13" t="s">
        <v>19</v>
      </c>
      <c r="B85" s="13" t="s">
        <v>25</v>
      </c>
      <c r="C85" s="13">
        <v>18.84202766418457</v>
      </c>
      <c r="E85"/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 s="13" t="s">
        <v>19</v>
      </c>
      <c r="B86" s="13" t="s">
        <v>25</v>
      </c>
      <c r="C86" s="13">
        <v>19.06669807434082</v>
      </c>
      <c r="E86"/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 s="13" t="s">
        <v>13</v>
      </c>
      <c r="B87" s="13" t="s">
        <v>26</v>
      </c>
      <c r="C87" s="13" t="s">
        <v>27</v>
      </c>
      <c r="E87"/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 s="13" t="s">
        <v>13</v>
      </c>
      <c r="B88" s="13" t="s">
        <v>26</v>
      </c>
      <c r="C88" s="13" t="s">
        <v>27</v>
      </c>
      <c r="E88"/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 s="13" t="s">
        <v>15</v>
      </c>
      <c r="B89" s="13" t="s">
        <v>26</v>
      </c>
      <c r="C89" s="13">
        <v>23.977712631225586</v>
      </c>
      <c r="E89"/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 s="13" t="s">
        <v>15</v>
      </c>
      <c r="B90" s="13" t="s">
        <v>26</v>
      </c>
      <c r="C90" s="13">
        <v>24.27155876159668</v>
      </c>
      <c r="E90"/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 s="13" t="s">
        <v>16</v>
      </c>
      <c r="B91" s="13" t="s">
        <v>26</v>
      </c>
      <c r="C91" s="13">
        <v>20.566886901855469</v>
      </c>
      <c r="E91"/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 s="13" t="s">
        <v>16</v>
      </c>
      <c r="B92" s="13" t="s">
        <v>26</v>
      </c>
      <c r="C92" s="13">
        <v>20.561203002929688</v>
      </c>
      <c r="E92"/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 s="13" t="s">
        <v>17</v>
      </c>
      <c r="B93" s="13" t="s">
        <v>26</v>
      </c>
      <c r="C93" s="13">
        <v>25.677978515625</v>
      </c>
      <c r="E93"/>
      <c r="F93" s="2"/>
      <c r="G93" s="2"/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 s="13" t="s">
        <v>17</v>
      </c>
      <c r="B94" s="13" t="s">
        <v>26</v>
      </c>
      <c r="C94" s="13">
        <v>25.588891983032227</v>
      </c>
      <c r="E94"/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 s="13" t="s">
        <v>18</v>
      </c>
      <c r="B95" s="13" t="s">
        <v>26</v>
      </c>
      <c r="C95" s="13">
        <v>20.911569595336914</v>
      </c>
      <c r="E95"/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 s="13" t="s">
        <v>18</v>
      </c>
      <c r="B96" s="13" t="s">
        <v>26</v>
      </c>
      <c r="C96" s="13">
        <v>20.935159683227539</v>
      </c>
      <c r="E96"/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 s="13" t="s">
        <v>19</v>
      </c>
      <c r="B97" s="13" t="s">
        <v>26</v>
      </c>
      <c r="C97" s="13">
        <v>20.918088912963867</v>
      </c>
      <c r="E97"/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 s="13" t="s">
        <v>19</v>
      </c>
      <c r="B98" s="13" t="s">
        <v>26</v>
      </c>
      <c r="C98" s="13">
        <v>20.979343414306641</v>
      </c>
      <c r="E98"/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/>
      <c r="C99" s="1"/>
      <c r="E99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/>
      <c r="C100" s="1"/>
      <c r="E100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/>
      <c r="E101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/>
      <c r="E10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/>
      <c r="E103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/>
      <c r="E104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/>
      <c r="E105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/>
      <c r="E106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/>
      <c r="E107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/>
      <c r="E108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/>
      <c r="E109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/>
      <c r="E110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/>
      <c r="C111" s="1"/>
      <c r="E111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/>
      <c r="C112" s="1"/>
      <c r="E11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/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/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/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/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/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/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/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/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/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/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/>
      <c r="C123" s="1"/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/>
      <c r="C124" s="1"/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/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/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/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/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/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/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/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/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/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/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/>
      <c r="C135" s="1"/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/>
      <c r="C136" s="1"/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/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/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/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/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/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/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/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/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/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/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/>
      <c r="C147" s="1"/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/>
      <c r="C148" s="1"/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/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/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/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/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/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/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/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/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/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/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/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/>
      <c r="C160" s="1"/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/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/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/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/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/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/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/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/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/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/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/>
      <c r="C171" s="1"/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/>
      <c r="C172" s="1"/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/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/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/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/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/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/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/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/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/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/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/>
      <c r="C183" s="1"/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/>
      <c r="C184" s="2"/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/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/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/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/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/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/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/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/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/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/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2:DW9"/>
    <mergeCell ref="EE2:EE9"/>
    <mergeCell ref="A1:C1"/>
    <mergeCell ref="BC2:BC9"/>
    <mergeCell ref="BK2:BK9"/>
    <mergeCell ref="BS2:BS9"/>
    <mergeCell ref="CA2:CA9"/>
    <mergeCell ref="CI2:CI9"/>
    <mergeCell ref="CQ10:CQ17"/>
    <mergeCell ref="CQ2:CQ9"/>
    <mergeCell ref="CY2:CY9"/>
    <mergeCell ref="DG2:DG9"/>
    <mergeCell ref="DO2:DO9"/>
    <mergeCell ref="BC10:BC17"/>
    <mergeCell ref="BK10:BK17"/>
    <mergeCell ref="BS10:BS17"/>
    <mergeCell ref="CA10:CA17"/>
    <mergeCell ref="CI10:CI17"/>
    <mergeCell ref="BC18:BC25"/>
    <mergeCell ref="BK18:BK25"/>
    <mergeCell ref="BS18:BS25"/>
    <mergeCell ref="CA18:CA25"/>
    <mergeCell ref="CI18:CI25"/>
    <mergeCell ref="DW18:DW25"/>
    <mergeCell ref="EE18:EE25"/>
    <mergeCell ref="CY10:CY17"/>
    <mergeCell ref="DG10:DG17"/>
    <mergeCell ref="DO10:DO17"/>
    <mergeCell ref="DW10:DW17"/>
    <mergeCell ref="EE10:EE17"/>
    <mergeCell ref="CQ26:CQ33"/>
    <mergeCell ref="CQ18:CQ25"/>
    <mergeCell ref="CY18:CY25"/>
    <mergeCell ref="DG18:DG25"/>
    <mergeCell ref="DO18:DO25"/>
    <mergeCell ref="BC26:BC33"/>
    <mergeCell ref="BK26:BK33"/>
    <mergeCell ref="BS26:BS33"/>
    <mergeCell ref="CA26:CA33"/>
    <mergeCell ref="CI26:CI33"/>
    <mergeCell ref="BC34:BC41"/>
    <mergeCell ref="BK34:BK41"/>
    <mergeCell ref="BS34:BS41"/>
    <mergeCell ref="CA34:CA41"/>
    <mergeCell ref="CI34:CI41"/>
    <mergeCell ref="DW34:DW41"/>
    <mergeCell ref="EE34:EE41"/>
    <mergeCell ref="CY26:CY33"/>
    <mergeCell ref="DG26:DG33"/>
    <mergeCell ref="DO26:DO33"/>
    <mergeCell ref="DW26:DW33"/>
    <mergeCell ref="EE26:EE33"/>
    <mergeCell ref="CQ34:CQ41"/>
    <mergeCell ref="CY34:CY41"/>
    <mergeCell ref="DG34:DG41"/>
    <mergeCell ref="DO34:DO41"/>
    <mergeCell ref="CY42:CY46"/>
    <mergeCell ref="DG42:DG46"/>
    <mergeCell ref="DO42:DO46"/>
    <mergeCell ref="DW42:DW46"/>
    <mergeCell ref="EE42:EE46"/>
    <mergeCell ref="BC42:BC46"/>
    <mergeCell ref="BK42:BK46"/>
    <mergeCell ref="BS42:BS46"/>
    <mergeCell ref="CA42:CA46"/>
    <mergeCell ref="CI42:CI46"/>
    <mergeCell ref="CQ42:CQ46"/>
  </mergeCells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B63B6-E1F0-479C-89C2-8D963DE1EEE9}">
  <dimension ref="A1:EH642"/>
  <sheetViews>
    <sheetView workbookViewId="0">
      <selection activeCell="L3" activeCellId="1" sqref="I3:I7 L3:L7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33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5" t="s">
        <v>8</v>
      </c>
      <c r="AS1" s="6" t="s">
        <v>7</v>
      </c>
      <c r="AT1" s="6" t="s">
        <v>6</v>
      </c>
      <c r="AU1" s="6" t="s">
        <v>5</v>
      </c>
      <c r="AV1" s="3" t="s">
        <v>12</v>
      </c>
      <c r="AX1" s="5" t="s">
        <v>8</v>
      </c>
      <c r="AY1" s="6" t="s">
        <v>7</v>
      </c>
      <c r="AZ1" s="6" t="s">
        <v>6</v>
      </c>
      <c r="BA1" s="6" t="s">
        <v>5</v>
      </c>
      <c r="BB1" s="3" t="s">
        <v>12</v>
      </c>
    </row>
    <row r="2" spans="1:138">
      <c r="A2" t="s">
        <v>4</v>
      </c>
      <c r="B2" t="s">
        <v>3</v>
      </c>
      <c r="C2" t="s">
        <v>2</v>
      </c>
      <c r="E2" s="4" t="s">
        <v>8</v>
      </c>
      <c r="F2" t="s">
        <v>10</v>
      </c>
      <c r="G2" s="6" t="s">
        <v>1</v>
      </c>
      <c r="I2" s="4" t="str">
        <f t="shared" ref="I2:K7" si="0">E3</f>
        <v>NT</v>
      </c>
      <c r="J2" s="4" t="str">
        <f t="shared" si="0"/>
        <v>tbp_2</v>
      </c>
      <c r="K2" s="4" t="e">
        <f t="shared" ca="1" si="0"/>
        <v>#DIV/0!</v>
      </c>
      <c r="L2" s="2" t="e">
        <f t="shared" ref="L2:L7" ca="1" si="1">2^(-K2)</f>
        <v>#DIV/0!</v>
      </c>
      <c r="N2" s="4" t="str">
        <f t="shared" ref="N2:P7" si="2">E9</f>
        <v>NT</v>
      </c>
      <c r="O2" s="4" t="str">
        <f t="shared" si="2"/>
        <v>DCN</v>
      </c>
      <c r="P2" s="4">
        <f t="shared" ca="1" si="2"/>
        <v>36.914405822753906</v>
      </c>
      <c r="Q2">
        <f ca="1">2^(-P2)</f>
        <v>7.7206981805388032E-12</v>
      </c>
      <c r="R2" t="e">
        <f ca="1">Q2/$L2</f>
        <v>#DIV/0!</v>
      </c>
      <c r="T2" s="4" t="str">
        <f t="shared" ref="T2:V7" si="3">E15</f>
        <v>NT</v>
      </c>
      <c r="U2" s="4" t="str">
        <f t="shared" si="3"/>
        <v>FMOD</v>
      </c>
      <c r="V2" s="4" t="e">
        <f t="shared" ca="1" si="3"/>
        <v>#DIV/0!</v>
      </c>
      <c r="W2" t="e">
        <f t="shared" ref="W2:W7" ca="1" si="4">2^(-V2)</f>
        <v>#DIV/0!</v>
      </c>
      <c r="X2" s="3" t="e">
        <f ca="1">W2/$L2</f>
        <v>#DIV/0!</v>
      </c>
      <c r="Z2" s="4" t="str">
        <f t="shared" ref="Z2:AB7" si="5">E21</f>
        <v>NT</v>
      </c>
      <c r="AA2" s="4" t="str">
        <f t="shared" si="5"/>
        <v>MMP3</v>
      </c>
      <c r="AB2" s="4" t="e">
        <f t="shared" ca="1" si="5"/>
        <v>#DIV/0!</v>
      </c>
      <c r="AC2" t="e">
        <f t="shared" ref="AC2:AC7" ca="1" si="6">2^(-AB2)</f>
        <v>#DIV/0!</v>
      </c>
      <c r="AD2" s="3" t="e">
        <f ca="1">AC2/$L2</f>
        <v>#DIV/0!</v>
      </c>
      <c r="AF2" s="4" t="str">
        <f t="shared" ref="AF2:AH7" si="7">E27</f>
        <v>NT</v>
      </c>
      <c r="AG2" s="4" t="str">
        <f t="shared" si="7"/>
        <v>MMP9</v>
      </c>
      <c r="AH2" s="4" t="e">
        <f t="shared" ca="1" si="7"/>
        <v>#DIV/0!</v>
      </c>
      <c r="AI2" t="e">
        <f t="shared" ref="AI2:AI7" ca="1" si="8">2^(-AH2)</f>
        <v>#DIV/0!</v>
      </c>
      <c r="AJ2" s="3" t="e">
        <f ca="1">AI2/$L2</f>
        <v>#DIV/0!</v>
      </c>
      <c r="AL2" s="4" t="str">
        <f t="shared" ref="AL2:AN7" si="9">E33</f>
        <v>NT</v>
      </c>
      <c r="AM2" s="4" t="str">
        <f t="shared" si="9"/>
        <v>MMP13</v>
      </c>
      <c r="AN2" s="4" t="e">
        <f t="shared" ca="1" si="9"/>
        <v>#DIV/0!</v>
      </c>
      <c r="AO2" s="4" t="e">
        <f t="shared" ref="AO2:AO7" ca="1" si="10">2^(-AN2)</f>
        <v>#DIV/0!</v>
      </c>
      <c r="AP2" s="3" t="e">
        <f ca="1">AO2/$L2</f>
        <v>#DIV/0!</v>
      </c>
      <c r="AR2" s="4" t="str">
        <f t="shared" ref="AR2:AT7" si="11">E39</f>
        <v>NT</v>
      </c>
      <c r="AS2" s="4" t="str">
        <f t="shared" si="11"/>
        <v>BGN</v>
      </c>
      <c r="AT2" s="4" t="e">
        <f t="shared" ca="1" si="11"/>
        <v>#DIV/0!</v>
      </c>
      <c r="AU2" t="e">
        <f t="shared" ref="AU2:AU7" ca="1" si="12">2^(-AT2)</f>
        <v>#DIV/0!</v>
      </c>
      <c r="AV2" s="3" t="e">
        <f ca="1">AU2/$L2</f>
        <v>#DIV/0!</v>
      </c>
      <c r="AX2" s="9" t="str">
        <f t="shared" ref="AX2:AZ7" si="13">E45</f>
        <v>NT</v>
      </c>
      <c r="AY2" s="9" t="str">
        <f t="shared" si="13"/>
        <v>COL1</v>
      </c>
      <c r="AZ2" s="9" t="e">
        <f t="shared" ca="1" si="13"/>
        <v>#DIV/0!</v>
      </c>
      <c r="BA2" s="2" t="e">
        <f t="shared" ref="BA2:BA7" ca="1" si="14">2^(-AZ2)</f>
        <v>#DIV/0!</v>
      </c>
      <c r="BB2" s="3" t="e">
        <f ca="1">BA2/$L2</f>
        <v>#DIV/0!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s="16" t="s">
        <v>13</v>
      </c>
      <c r="B3" s="16" t="s">
        <v>14</v>
      </c>
      <c r="C3" s="16" t="s">
        <v>27</v>
      </c>
      <c r="E3" s="16" t="s">
        <v>13</v>
      </c>
      <c r="F3" s="13" t="s">
        <v>14</v>
      </c>
      <c r="G3" s="2" t="e">
        <f ca="1">AVERAGE(OFFSET($C$3,(ROW()-ROW($G$3))*2,,2,))</f>
        <v>#DIV/0!</v>
      </c>
      <c r="I3" s="4">
        <f t="shared" si="0"/>
        <v>18</v>
      </c>
      <c r="J3" s="4" t="str">
        <f t="shared" si="0"/>
        <v>tbp_2</v>
      </c>
      <c r="K3" s="4">
        <f t="shared" ca="1" si="0"/>
        <v>32.298565864562988</v>
      </c>
      <c r="L3" s="2">
        <f t="shared" ca="1" si="1"/>
        <v>1.8930533692716867E-10</v>
      </c>
      <c r="N3" s="4">
        <f t="shared" si="2"/>
        <v>18</v>
      </c>
      <c r="O3" s="4" t="str">
        <f t="shared" si="2"/>
        <v>DCN</v>
      </c>
      <c r="P3" s="4">
        <f t="shared" ca="1" si="2"/>
        <v>21.116517066955566</v>
      </c>
      <c r="Q3">
        <f t="shared" ref="Q3:Q7" ca="1" si="15">2^(-P3)</f>
        <v>4.3984023941520768E-7</v>
      </c>
      <c r="R3">
        <f ca="1">Q3/$L3</f>
        <v>2323.443419793427</v>
      </c>
      <c r="T3" s="4">
        <f t="shared" si="3"/>
        <v>18</v>
      </c>
      <c r="U3" s="4" t="str">
        <f t="shared" si="3"/>
        <v>FMOD</v>
      </c>
      <c r="V3" s="4">
        <f t="shared" ca="1" si="3"/>
        <v>21.432285308837891</v>
      </c>
      <c r="W3">
        <f t="shared" ca="1" si="4"/>
        <v>3.5337778678113031E-7</v>
      </c>
      <c r="X3" s="3">
        <f ca="1">W3/$L3</f>
        <v>1866.7079994532069</v>
      </c>
      <c r="Z3" s="4">
        <f t="shared" si="5"/>
        <v>18</v>
      </c>
      <c r="AA3" s="4" t="str">
        <f t="shared" si="5"/>
        <v>MMP3</v>
      </c>
      <c r="AB3" s="4">
        <f t="shared" ca="1" si="5"/>
        <v>29.731806755065918</v>
      </c>
      <c r="AC3">
        <f t="shared" ca="1" si="6"/>
        <v>1.1215905499105675E-9</v>
      </c>
      <c r="AD3" s="3">
        <f ca="1">AC3/$L3</f>
        <v>5.9247698354224232</v>
      </c>
      <c r="AF3" s="4">
        <f t="shared" si="7"/>
        <v>18</v>
      </c>
      <c r="AG3" s="4" t="str">
        <f t="shared" si="7"/>
        <v>MMP9</v>
      </c>
      <c r="AH3" s="4">
        <f t="shared" ca="1" si="7"/>
        <v>34.536937713623047</v>
      </c>
      <c r="AI3">
        <f t="shared" ca="1" si="8"/>
        <v>4.0118601901038703E-11</v>
      </c>
      <c r="AJ3" s="3">
        <f ca="1">AI3/$L3</f>
        <v>0.21192536117707822</v>
      </c>
      <c r="AL3" s="4">
        <f t="shared" si="9"/>
        <v>18</v>
      </c>
      <c r="AM3" s="4" t="str">
        <f t="shared" si="9"/>
        <v>MMP13</v>
      </c>
      <c r="AN3" s="4">
        <f t="shared" ca="1" si="9"/>
        <v>30.455313682556152</v>
      </c>
      <c r="AO3" s="4">
        <f t="shared" ca="1" si="10"/>
        <v>6.7926158504008333E-10</v>
      </c>
      <c r="AP3" s="3">
        <f ca="1">AO3/$L3</f>
        <v>3.5881797949595855</v>
      </c>
      <c r="AR3" s="4">
        <f t="shared" si="11"/>
        <v>18</v>
      </c>
      <c r="AS3" s="4" t="str">
        <f t="shared" si="11"/>
        <v>BGN</v>
      </c>
      <c r="AT3" s="4">
        <f t="shared" ca="1" si="11"/>
        <v>21.758971214294434</v>
      </c>
      <c r="AU3">
        <f t="shared" ca="1" si="12"/>
        <v>2.8177145183970758E-7</v>
      </c>
      <c r="AV3" s="3">
        <f ca="1">AU3/$L3</f>
        <v>1488.4495937275838</v>
      </c>
      <c r="AX3" s="9">
        <f t="shared" si="13"/>
        <v>18</v>
      </c>
      <c r="AY3" s="9" t="str">
        <f t="shared" si="13"/>
        <v>COL1</v>
      </c>
      <c r="AZ3" s="9">
        <f t="shared" ca="1" si="13"/>
        <v>23.912843704223633</v>
      </c>
      <c r="BA3" s="2">
        <f t="shared" ca="1" si="14"/>
        <v>6.3316480087138081E-8</v>
      </c>
      <c r="BB3" s="3">
        <f ca="1">BA3/$L3</f>
        <v>334.46748578196605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s="16" t="s">
        <v>13</v>
      </c>
      <c r="B4" s="16" t="s">
        <v>14</v>
      </c>
      <c r="C4" s="16" t="s">
        <v>27</v>
      </c>
      <c r="E4">
        <v>18</v>
      </c>
      <c r="F4" s="13" t="s">
        <v>14</v>
      </c>
      <c r="G4" s="2">
        <f t="shared" ref="G4:G50" ca="1" si="16">AVERAGE(OFFSET($C$3,(ROW()-ROW($G$3))*2,,2,))</f>
        <v>32.298565864562988</v>
      </c>
      <c r="I4" s="4">
        <f t="shared" si="0"/>
        <v>45</v>
      </c>
      <c r="J4" s="4" t="str">
        <f t="shared" si="0"/>
        <v>tbp_2</v>
      </c>
      <c r="K4" s="4">
        <f t="shared" ca="1" si="0"/>
        <v>32.828185081481934</v>
      </c>
      <c r="L4" s="2">
        <f t="shared" ca="1" si="1"/>
        <v>1.3113891534080014E-10</v>
      </c>
      <c r="N4" s="4">
        <f t="shared" si="2"/>
        <v>45</v>
      </c>
      <c r="O4" s="4" t="str">
        <f t="shared" si="2"/>
        <v>DCN</v>
      </c>
      <c r="P4" s="4">
        <f t="shared" ca="1" si="2"/>
        <v>20.297758102416992</v>
      </c>
      <c r="Q4">
        <f t="shared" ca="1" si="15"/>
        <v>7.758289235752811E-7</v>
      </c>
      <c r="R4">
        <f t="shared" ref="R4:R7" ca="1" si="17">Q4/$L4</f>
        <v>5916.0846462629233</v>
      </c>
      <c r="T4" s="4">
        <f t="shared" si="3"/>
        <v>45</v>
      </c>
      <c r="U4" s="4" t="str">
        <f t="shared" si="3"/>
        <v>FMOD</v>
      </c>
      <c r="V4" s="4">
        <f t="shared" ca="1" si="3"/>
        <v>20.922096252441406</v>
      </c>
      <c r="W4">
        <f t="shared" ca="1" si="4"/>
        <v>5.032936556317127E-7</v>
      </c>
      <c r="X4" s="3">
        <f t="shared" ref="X4:X7" ca="1" si="18">W4/$L4</f>
        <v>3837.8665426945713</v>
      </c>
      <c r="Z4" s="4">
        <f t="shared" si="5"/>
        <v>45</v>
      </c>
      <c r="AA4" s="4" t="str">
        <f t="shared" si="5"/>
        <v>MMP3</v>
      </c>
      <c r="AB4" s="4">
        <f t="shared" ca="1" si="5"/>
        <v>19.834717750549316</v>
      </c>
      <c r="AC4">
        <f t="shared" ca="1" si="6"/>
        <v>1.0694364975724931E-6</v>
      </c>
      <c r="AD4" s="3">
        <f t="shared" ref="AD4:AD7" ca="1" si="19">AC4/$L4</f>
        <v>8154.9896519524464</v>
      </c>
      <c r="AF4" s="4">
        <f t="shared" si="7"/>
        <v>45</v>
      </c>
      <c r="AG4" s="4" t="str">
        <f t="shared" si="7"/>
        <v>MMP9</v>
      </c>
      <c r="AH4" s="4">
        <f t="shared" ca="1" si="7"/>
        <v>27.602211952209473</v>
      </c>
      <c r="AI4">
        <f t="shared" ca="1" si="8"/>
        <v>4.9080192305913877E-9</v>
      </c>
      <c r="AJ4" s="3">
        <f t="shared" ref="AJ4:AJ7" ca="1" si="20">AI4/$L4</f>
        <v>37.426108168094608</v>
      </c>
      <c r="AL4" s="4">
        <f t="shared" si="9"/>
        <v>45</v>
      </c>
      <c r="AM4" s="4" t="str">
        <f t="shared" si="9"/>
        <v>MMP13</v>
      </c>
      <c r="AN4" s="4">
        <f t="shared" ca="1" si="9"/>
        <v>26.429116249084473</v>
      </c>
      <c r="AO4" s="4">
        <f t="shared" ca="1" si="10"/>
        <v>1.1067339949372748E-8</v>
      </c>
      <c r="AP4" s="3">
        <f t="shared" ref="AP4:AP7" ca="1" si="21">AO4/$L4</f>
        <v>84.394017752939732</v>
      </c>
      <c r="AR4" s="4">
        <f t="shared" si="11"/>
        <v>45</v>
      </c>
      <c r="AS4" s="4" t="str">
        <f t="shared" si="11"/>
        <v>BGN</v>
      </c>
      <c r="AT4" s="4">
        <f t="shared" ca="1" si="11"/>
        <v>18.736464500427246</v>
      </c>
      <c r="AU4">
        <f t="shared" ca="1" si="12"/>
        <v>2.2896134766517654E-6</v>
      </c>
      <c r="AV4" s="3">
        <f t="shared" ref="AV4:AV7" ca="1" si="22">AU4/$L4</f>
        <v>17459.451076757665</v>
      </c>
      <c r="AX4" s="9">
        <f t="shared" si="13"/>
        <v>45</v>
      </c>
      <c r="AY4" s="9" t="str">
        <f t="shared" si="13"/>
        <v>COL1</v>
      </c>
      <c r="AZ4" s="9">
        <f t="shared" ca="1" si="13"/>
        <v>23.835854530334473</v>
      </c>
      <c r="BA4" s="2">
        <f t="shared" ca="1" si="14"/>
        <v>6.6787135055675861E-8</v>
      </c>
      <c r="BB4" s="3">
        <f t="shared" ref="BB4:BB7" ca="1" si="23">BA4/$L4</f>
        <v>509.28540076842427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 s="16" t="s">
        <v>28</v>
      </c>
      <c r="B5" s="16" t="s">
        <v>14</v>
      </c>
      <c r="C5" s="16">
        <v>32.731266021728516</v>
      </c>
      <c r="E5">
        <v>45</v>
      </c>
      <c r="F5" s="13" t="s">
        <v>14</v>
      </c>
      <c r="G5" s="2">
        <f t="shared" ca="1" si="16"/>
        <v>32.828185081481934</v>
      </c>
      <c r="I5" s="4">
        <f t="shared" si="0"/>
        <v>20</v>
      </c>
      <c r="J5" s="4" t="str">
        <f t="shared" si="0"/>
        <v>tbp_2</v>
      </c>
      <c r="K5" s="4">
        <f t="shared" ca="1" si="0"/>
        <v>35.493478775024414</v>
      </c>
      <c r="L5" s="2">
        <f t="shared" ca="1" si="1"/>
        <v>2.0672749314787455E-11</v>
      </c>
      <c r="N5" s="4">
        <f t="shared" si="2"/>
        <v>20</v>
      </c>
      <c r="O5" s="4" t="str">
        <f t="shared" si="2"/>
        <v>DCN</v>
      </c>
      <c r="P5" s="4">
        <f t="shared" ca="1" si="2"/>
        <v>20.95353889465332</v>
      </c>
      <c r="Q5">
        <f t="shared" ca="1" si="15"/>
        <v>4.9244335036874357E-7</v>
      </c>
      <c r="R5">
        <f t="shared" ca="1" si="17"/>
        <v>23820.89304476271</v>
      </c>
      <c r="T5" s="4">
        <f t="shared" si="3"/>
        <v>20</v>
      </c>
      <c r="U5" s="4" t="str">
        <f t="shared" si="3"/>
        <v>FMOD</v>
      </c>
      <c r="V5" s="4">
        <f t="shared" ca="1" si="3"/>
        <v>21.551064491271973</v>
      </c>
      <c r="W5">
        <f t="shared" ca="1" si="4"/>
        <v>3.2544915602374683E-7</v>
      </c>
      <c r="X5" s="3">
        <f t="shared" ca="1" si="18"/>
        <v>15742.906328910462</v>
      </c>
      <c r="Z5" s="4">
        <f t="shared" si="5"/>
        <v>20</v>
      </c>
      <c r="AA5" s="4" t="str">
        <f t="shared" si="5"/>
        <v>MMP3</v>
      </c>
      <c r="AB5" s="4">
        <f t="shared" ca="1" si="5"/>
        <v>29.599969863891602</v>
      </c>
      <c r="AC5">
        <f t="shared" ca="1" si="6"/>
        <v>1.2289131748890075E-9</v>
      </c>
      <c r="AD5" s="3">
        <f t="shared" ca="1" si="19"/>
        <v>59.446044460566831</v>
      </c>
      <c r="AF5" s="4">
        <f t="shared" si="7"/>
        <v>20</v>
      </c>
      <c r="AG5" s="4" t="str">
        <f t="shared" si="7"/>
        <v>MMP9</v>
      </c>
      <c r="AH5" s="4">
        <f t="shared" ca="1" si="7"/>
        <v>32.380254745483398</v>
      </c>
      <c r="AI5">
        <f t="shared" ca="1" si="8"/>
        <v>1.7888422936657978E-10</v>
      </c>
      <c r="AJ5" s="3">
        <f t="shared" ca="1" si="20"/>
        <v>8.6531417105039736</v>
      </c>
      <c r="AL5" s="4">
        <f t="shared" si="9"/>
        <v>20</v>
      </c>
      <c r="AM5" s="4" t="str">
        <f t="shared" si="9"/>
        <v>MMP13</v>
      </c>
      <c r="AN5" s="4">
        <f t="shared" ca="1" si="9"/>
        <v>31.643895149230957</v>
      </c>
      <c r="AO5" s="4">
        <f t="shared" ca="1" si="10"/>
        <v>2.9801517597656848E-10</v>
      </c>
      <c r="AP5" s="3">
        <f t="shared" ca="1" si="21"/>
        <v>14.415846264018439</v>
      </c>
      <c r="AR5" s="4">
        <f t="shared" si="11"/>
        <v>20</v>
      </c>
      <c r="AS5" s="4" t="str">
        <f t="shared" si="11"/>
        <v>BGN</v>
      </c>
      <c r="AT5" s="4">
        <f t="shared" ca="1" si="11"/>
        <v>20.802515983581543</v>
      </c>
      <c r="AU5">
        <f t="shared" ca="1" si="12"/>
        <v>5.4678765860292993E-7</v>
      </c>
      <c r="AV5" s="3">
        <f t="shared" ca="1" si="22"/>
        <v>26449.68263663926</v>
      </c>
      <c r="AX5" s="9">
        <f t="shared" si="13"/>
        <v>20</v>
      </c>
      <c r="AY5" s="9" t="str">
        <f t="shared" si="13"/>
        <v>COL1</v>
      </c>
      <c r="AZ5" s="9">
        <f t="shared" ca="1" si="13"/>
        <v>24.200512886047363</v>
      </c>
      <c r="BA5" s="2">
        <f t="shared" ca="1" si="14"/>
        <v>5.1870413587858808E-8</v>
      </c>
      <c r="BB5" s="3">
        <f t="shared" ca="1" si="23"/>
        <v>2509.1202335025318</v>
      </c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 s="16" t="s">
        <v>28</v>
      </c>
      <c r="B6" s="16" t="s">
        <v>14</v>
      </c>
      <c r="C6" s="16">
        <v>31.865865707397461</v>
      </c>
      <c r="E6">
        <v>20</v>
      </c>
      <c r="F6" s="13" t="s">
        <v>14</v>
      </c>
      <c r="G6" s="2">
        <f t="shared" ca="1" si="16"/>
        <v>35.493478775024414</v>
      </c>
      <c r="I6" s="4">
        <f t="shared" si="0"/>
        <v>43</v>
      </c>
      <c r="J6" s="4" t="str">
        <f t="shared" si="0"/>
        <v>tbp_2</v>
      </c>
      <c r="K6" s="4">
        <f t="shared" ca="1" si="0"/>
        <v>35.523937225341797</v>
      </c>
      <c r="L6" s="2">
        <f t="shared" ca="1" si="1"/>
        <v>2.0240877248443101E-11</v>
      </c>
      <c r="N6" s="4">
        <f t="shared" si="2"/>
        <v>43</v>
      </c>
      <c r="O6" s="4" t="str">
        <f t="shared" si="2"/>
        <v>DCN</v>
      </c>
      <c r="P6" s="4">
        <f t="shared" ca="1" si="2"/>
        <v>20.066433906555176</v>
      </c>
      <c r="Q6">
        <f t="shared" ca="1" si="15"/>
        <v>9.1075484050023162E-7</v>
      </c>
      <c r="R6">
        <f t="shared" ca="1" si="17"/>
        <v>44995.818576503916</v>
      </c>
      <c r="T6" s="4">
        <f t="shared" si="3"/>
        <v>43</v>
      </c>
      <c r="U6" s="4" t="str">
        <f t="shared" si="3"/>
        <v>FMOD</v>
      </c>
      <c r="V6" s="4">
        <f t="shared" ca="1" si="3"/>
        <v>21.232142448425293</v>
      </c>
      <c r="W6">
        <f t="shared" ca="1" si="4"/>
        <v>4.0596468033684324E-7</v>
      </c>
      <c r="X6" s="3">
        <f t="shared" ca="1" si="18"/>
        <v>20056.674192225015</v>
      </c>
      <c r="Z6" s="4">
        <f t="shared" si="5"/>
        <v>43</v>
      </c>
      <c r="AA6" s="4" t="str">
        <f t="shared" si="5"/>
        <v>MMP3</v>
      </c>
      <c r="AB6" s="4">
        <f t="shared" ca="1" si="5"/>
        <v>19.41179370880127</v>
      </c>
      <c r="AC6">
        <f t="shared" ca="1" si="6"/>
        <v>1.4337314898850265E-6</v>
      </c>
      <c r="AD6" s="3">
        <f t="shared" ca="1" si="19"/>
        <v>70833.465975162078</v>
      </c>
      <c r="AF6" s="4">
        <f t="shared" si="7"/>
        <v>43</v>
      </c>
      <c r="AG6" s="4" t="str">
        <f t="shared" si="7"/>
        <v>MMP9</v>
      </c>
      <c r="AH6" s="4">
        <f t="shared" ca="1" si="7"/>
        <v>28.95682430267334</v>
      </c>
      <c r="AI6">
        <f t="shared" ca="1" si="8"/>
        <v>1.9192312468173752E-9</v>
      </c>
      <c r="AJ6" s="3">
        <f t="shared" ca="1" si="20"/>
        <v>94.819568502891826</v>
      </c>
      <c r="AL6" s="4">
        <f t="shared" si="9"/>
        <v>43</v>
      </c>
      <c r="AM6" s="4" t="str">
        <f t="shared" si="9"/>
        <v>MMP13</v>
      </c>
      <c r="AN6" s="4">
        <f t="shared" ca="1" si="9"/>
        <v>26.006146430969238</v>
      </c>
      <c r="AO6" s="4">
        <f t="shared" ca="1" si="10"/>
        <v>1.4837811607912532E-8</v>
      </c>
      <c r="AP6" s="3">
        <f t="shared" ca="1" si="21"/>
        <v>733.06168629888975</v>
      </c>
      <c r="AR6" s="4">
        <f t="shared" si="11"/>
        <v>43</v>
      </c>
      <c r="AS6" s="4" t="str">
        <f t="shared" si="11"/>
        <v>BGN</v>
      </c>
      <c r="AT6" s="4">
        <f t="shared" ca="1" si="11"/>
        <v>19.31639575958252</v>
      </c>
      <c r="AU6">
        <f t="shared" ca="1" si="12"/>
        <v>1.5317414620583963E-6</v>
      </c>
      <c r="AV6" s="3">
        <f t="shared" ca="1" si="22"/>
        <v>75675.646033386016</v>
      </c>
      <c r="AX6" s="9">
        <f t="shared" si="13"/>
        <v>43</v>
      </c>
      <c r="AY6" s="9" t="str">
        <f t="shared" si="13"/>
        <v>COL1</v>
      </c>
      <c r="AZ6" s="9">
        <f t="shared" ca="1" si="13"/>
        <v>24.58301830291748</v>
      </c>
      <c r="BA6" s="2">
        <f t="shared" ca="1" si="14"/>
        <v>3.9790015366375369E-8</v>
      </c>
      <c r="BB6" s="3">
        <f t="shared" ca="1" si="23"/>
        <v>1965.824646727501</v>
      </c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 s="16" t="s">
        <v>29</v>
      </c>
      <c r="B7" s="16" t="s">
        <v>14</v>
      </c>
      <c r="C7" s="16">
        <v>33.722530364990234</v>
      </c>
      <c r="E7">
        <v>43</v>
      </c>
      <c r="F7" s="13" t="s">
        <v>14</v>
      </c>
      <c r="G7" s="2">
        <f t="shared" ca="1" si="16"/>
        <v>35.523937225341797</v>
      </c>
      <c r="I7" s="4">
        <f t="shared" si="0"/>
        <v>19</v>
      </c>
      <c r="J7" s="4" t="str">
        <f t="shared" si="0"/>
        <v>tbp_2</v>
      </c>
      <c r="K7" s="4">
        <f t="shared" ca="1" si="0"/>
        <v>31.723841667175293</v>
      </c>
      <c r="L7" s="2">
        <f t="shared" ca="1" si="1"/>
        <v>2.8194998802916123E-10</v>
      </c>
      <c r="N7" s="4">
        <f t="shared" si="2"/>
        <v>19</v>
      </c>
      <c r="O7" s="4" t="str">
        <f t="shared" si="2"/>
        <v>DCN</v>
      </c>
      <c r="P7" s="4">
        <f t="shared" ca="1" si="2"/>
        <v>18.620212554931641</v>
      </c>
      <c r="Q7">
        <f t="shared" ca="1" si="15"/>
        <v>2.4817469414902527E-6</v>
      </c>
      <c r="R7">
        <f t="shared" ca="1" si="17"/>
        <v>8802.0820956146781</v>
      </c>
      <c r="T7" s="4">
        <f t="shared" si="3"/>
        <v>19</v>
      </c>
      <c r="U7" s="4" t="str">
        <f t="shared" si="3"/>
        <v>FMOD</v>
      </c>
      <c r="V7" s="4">
        <f t="shared" ca="1" si="3"/>
        <v>20.44648551940918</v>
      </c>
      <c r="W7">
        <f t="shared" ca="1" si="4"/>
        <v>6.9983321810721993E-7</v>
      </c>
      <c r="X7" s="3">
        <f t="shared" ca="1" si="18"/>
        <v>2482.118275652625</v>
      </c>
      <c r="Z7" s="4">
        <f t="shared" si="5"/>
        <v>19</v>
      </c>
      <c r="AA7" s="4" t="str">
        <f t="shared" si="5"/>
        <v>MMP3</v>
      </c>
      <c r="AB7" s="4">
        <f t="shared" ca="1" si="5"/>
        <v>18.924324035644531</v>
      </c>
      <c r="AC7">
        <f t="shared" ca="1" si="6"/>
        <v>2.0100683141936678E-6</v>
      </c>
      <c r="AD7" s="3">
        <f t="shared" ca="1" si="19"/>
        <v>7129.1661625670031</v>
      </c>
      <c r="AF7" s="4">
        <f t="shared" si="7"/>
        <v>19</v>
      </c>
      <c r="AG7" s="4" t="str">
        <f t="shared" si="7"/>
        <v>MMP9</v>
      </c>
      <c r="AH7" s="4">
        <f t="shared" ca="1" si="7"/>
        <v>23.634798049926758</v>
      </c>
      <c r="AI7">
        <f t="shared" ca="1" si="8"/>
        <v>7.677447326458545E-8</v>
      </c>
      <c r="AJ7" s="3">
        <f t="shared" ca="1" si="20"/>
        <v>272.29819657465242</v>
      </c>
      <c r="AL7" s="4">
        <f t="shared" si="9"/>
        <v>19</v>
      </c>
      <c r="AM7" s="4" t="str">
        <f t="shared" si="9"/>
        <v>MMP13</v>
      </c>
      <c r="AN7" s="4">
        <f t="shared" ca="1" si="9"/>
        <v>22.335139274597168</v>
      </c>
      <c r="AO7" s="4">
        <f t="shared" ca="1" si="10"/>
        <v>1.8899622122583755E-7</v>
      </c>
      <c r="AP7" s="3">
        <f t="shared" ca="1" si="21"/>
        <v>670.31824525663842</v>
      </c>
      <c r="AR7" s="4">
        <f t="shared" si="11"/>
        <v>19</v>
      </c>
      <c r="AS7" s="4" t="str">
        <f t="shared" si="11"/>
        <v>BGN</v>
      </c>
      <c r="AT7" s="4">
        <f t="shared" ca="1" si="11"/>
        <v>17.750181198120117</v>
      </c>
      <c r="AU7">
        <f t="shared" ca="1" si="12"/>
        <v>4.5358953993845868E-6</v>
      </c>
      <c r="AV7" s="3">
        <f t="shared" ca="1" si="22"/>
        <v>16087.588551042792</v>
      </c>
      <c r="AX7" s="9">
        <f t="shared" si="13"/>
        <v>19</v>
      </c>
      <c r="AY7" s="9" t="str">
        <f t="shared" si="13"/>
        <v>COL1</v>
      </c>
      <c r="AZ7" s="9">
        <f t="shared" ca="1" si="13"/>
        <v>20.661904335021973</v>
      </c>
      <c r="BA7" s="2">
        <f t="shared" ca="1" si="14"/>
        <v>6.0276361330186159E-7</v>
      </c>
      <c r="BB7" s="3">
        <f t="shared" ca="1" si="23"/>
        <v>2137.838761814452</v>
      </c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 s="16" t="s">
        <v>29</v>
      </c>
      <c r="B8" s="16" t="s">
        <v>14</v>
      </c>
      <c r="C8" s="16">
        <v>31.933839797973633</v>
      </c>
      <c r="E8">
        <v>19</v>
      </c>
      <c r="F8" s="13" t="s">
        <v>14</v>
      </c>
      <c r="G8" s="2">
        <f t="shared" ca="1" si="16"/>
        <v>31.723841667175293</v>
      </c>
      <c r="N8" s="4"/>
      <c r="O8" s="4"/>
      <c r="P8" s="4"/>
      <c r="T8" s="4"/>
      <c r="U8" s="4"/>
      <c r="V8" s="4"/>
      <c r="X8" s="3"/>
      <c r="Z8" s="4"/>
      <c r="AA8" s="4"/>
      <c r="AB8" s="4"/>
      <c r="AD8" s="3"/>
      <c r="AF8" s="4"/>
      <c r="AG8" s="4"/>
      <c r="AH8" s="4"/>
      <c r="AJ8" s="3"/>
      <c r="AL8" s="4"/>
      <c r="AM8" s="4"/>
      <c r="AN8" s="4"/>
      <c r="AO8" s="4"/>
      <c r="AP8" s="3"/>
      <c r="AR8" s="4"/>
      <c r="AS8" s="4"/>
      <c r="AT8" s="4"/>
      <c r="AV8" s="3"/>
      <c r="AX8" s="4"/>
      <c r="AY8" s="4"/>
      <c r="AZ8" s="4"/>
      <c r="BA8" s="2"/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 s="16" t="s">
        <v>30</v>
      </c>
      <c r="B9" s="16" t="s">
        <v>14</v>
      </c>
      <c r="C9" s="16">
        <v>33.931114196777344</v>
      </c>
      <c r="E9" s="16" t="s">
        <v>13</v>
      </c>
      <c r="F9" s="13" t="s">
        <v>20</v>
      </c>
      <c r="G9" s="2">
        <f t="shared" ca="1" si="16"/>
        <v>36.914405822753906</v>
      </c>
      <c r="N9" s="4"/>
      <c r="O9" s="4"/>
      <c r="P9" s="4"/>
      <c r="T9" s="4"/>
      <c r="U9" s="4"/>
      <c r="V9" s="4"/>
      <c r="X9" s="3"/>
      <c r="Z9" s="4"/>
      <c r="AA9" s="4"/>
      <c r="AB9" s="4"/>
      <c r="AD9" s="3"/>
      <c r="AF9" s="4"/>
      <c r="AG9" s="4"/>
      <c r="AH9" s="4"/>
      <c r="AJ9" s="3"/>
      <c r="AL9" s="4"/>
      <c r="AM9" s="4"/>
      <c r="AN9" s="4"/>
      <c r="AO9" s="4"/>
      <c r="AP9" s="3"/>
      <c r="AR9" s="4"/>
      <c r="AS9" s="4"/>
      <c r="AT9" s="4"/>
      <c r="AV9" s="3"/>
      <c r="AX9" s="4"/>
      <c r="AY9" s="4"/>
      <c r="AZ9" s="4"/>
      <c r="BA9" s="2"/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 s="16" t="s">
        <v>30</v>
      </c>
      <c r="B10" s="16" t="s">
        <v>14</v>
      </c>
      <c r="C10" s="16">
        <v>37.055843353271484</v>
      </c>
      <c r="E10">
        <v>18</v>
      </c>
      <c r="F10" s="13" t="s">
        <v>20</v>
      </c>
      <c r="G10" s="2">
        <f t="shared" ca="1" si="16"/>
        <v>21.116517066955566</v>
      </c>
      <c r="N10" s="4"/>
      <c r="O10" s="4"/>
      <c r="P10" s="4"/>
      <c r="T10" s="4"/>
      <c r="U10" s="4"/>
      <c r="V10" s="4"/>
      <c r="X10" s="3"/>
      <c r="Z10" s="4"/>
      <c r="AA10" s="4"/>
      <c r="AB10" s="4"/>
      <c r="AD10" s="3"/>
      <c r="AF10" s="4"/>
      <c r="AG10" s="4"/>
      <c r="AH10" s="4"/>
      <c r="AJ10" s="3"/>
      <c r="AL10" s="4"/>
      <c r="AM10" s="4"/>
      <c r="AN10" s="4"/>
      <c r="AO10" s="4"/>
      <c r="AP10" s="3"/>
      <c r="AR10" s="4"/>
      <c r="AS10" s="4"/>
      <c r="AT10" s="4"/>
      <c r="AV10" s="3"/>
      <c r="AX10" s="4"/>
      <c r="AY10" s="4"/>
      <c r="AZ10" s="4"/>
      <c r="BA10" s="2"/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 s="16" t="s">
        <v>31</v>
      </c>
      <c r="B11" s="16" t="s">
        <v>14</v>
      </c>
      <c r="C11" s="16">
        <v>36.295024871826172</v>
      </c>
      <c r="E11">
        <v>45</v>
      </c>
      <c r="F11" s="13" t="s">
        <v>20</v>
      </c>
      <c r="G11" s="2">
        <f t="shared" ca="1" si="16"/>
        <v>20.297758102416992</v>
      </c>
      <c r="N11" s="4"/>
      <c r="O11" s="4"/>
      <c r="P11" s="4"/>
      <c r="T11" s="4"/>
      <c r="U11" s="4"/>
      <c r="V11" s="4"/>
      <c r="X11" s="3"/>
      <c r="Z11" s="4"/>
      <c r="AA11" s="4"/>
      <c r="AB11" s="4"/>
      <c r="AD11" s="3"/>
      <c r="AF11" s="4"/>
      <c r="AG11" s="4"/>
      <c r="AH11" s="4"/>
      <c r="AJ11" s="3"/>
      <c r="AL11" s="4"/>
      <c r="AM11" s="4"/>
      <c r="AN11" s="4"/>
      <c r="AO11" s="4"/>
      <c r="AP11" s="3"/>
      <c r="AR11" s="4"/>
      <c r="AS11" s="4"/>
      <c r="AT11" s="4"/>
      <c r="AV11" s="3"/>
      <c r="AX11" s="4"/>
      <c r="AY11" s="4"/>
      <c r="AZ11" s="4"/>
      <c r="BA11" s="2"/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 s="16" t="s">
        <v>31</v>
      </c>
      <c r="B12" s="16" t="s">
        <v>14</v>
      </c>
      <c r="C12" s="16">
        <v>34.752849578857422</v>
      </c>
      <c r="E12">
        <v>20</v>
      </c>
      <c r="F12" s="13" t="s">
        <v>20</v>
      </c>
      <c r="G12" s="2">
        <f t="shared" ca="1" si="16"/>
        <v>20.95353889465332</v>
      </c>
      <c r="N12" s="4"/>
      <c r="O12" s="4"/>
      <c r="P12" s="4"/>
      <c r="T12" s="4"/>
      <c r="U12" s="4"/>
      <c r="V12" s="4"/>
      <c r="X12" s="3"/>
      <c r="Z12" s="4"/>
      <c r="AA12" s="4"/>
      <c r="AB12" s="4"/>
      <c r="AD12" s="3"/>
      <c r="AF12" s="4"/>
      <c r="AG12" s="4"/>
      <c r="AH12" s="4"/>
      <c r="AJ12" s="3"/>
      <c r="AL12" s="4"/>
      <c r="AM12" s="4"/>
      <c r="AN12" s="4"/>
      <c r="AO12" s="4"/>
      <c r="AP12" s="3"/>
      <c r="AR12" s="4"/>
      <c r="AS12" s="4"/>
      <c r="AT12" s="4"/>
      <c r="AV12" s="3"/>
      <c r="AX12" s="4"/>
      <c r="AY12" s="4"/>
      <c r="AZ12" s="4"/>
      <c r="BA12" s="2"/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 s="16" t="s">
        <v>32</v>
      </c>
      <c r="B13" s="16" t="s">
        <v>14</v>
      </c>
      <c r="C13" s="16">
        <v>31.475749969482422</v>
      </c>
      <c r="E13">
        <v>43</v>
      </c>
      <c r="F13" s="13" t="s">
        <v>20</v>
      </c>
      <c r="G13" s="2">
        <f t="shared" ca="1" si="16"/>
        <v>20.066433906555176</v>
      </c>
      <c r="N13" s="4"/>
      <c r="O13" s="4"/>
      <c r="P13" s="4"/>
      <c r="T13" s="4"/>
      <c r="U13" s="4"/>
      <c r="V13" s="4"/>
      <c r="X13" s="3"/>
      <c r="Z13" s="4"/>
      <c r="AA13" s="4"/>
      <c r="AB13" s="4"/>
      <c r="AD13" s="3"/>
      <c r="AF13" s="4"/>
      <c r="AG13" s="4"/>
      <c r="AH13" s="4"/>
      <c r="AJ13" s="3"/>
      <c r="AL13" s="4"/>
      <c r="AM13" s="4"/>
      <c r="AN13" s="4"/>
      <c r="AO13" s="4"/>
      <c r="AP13" s="3"/>
      <c r="AR13" s="4"/>
      <c r="AS13" s="4"/>
      <c r="AT13" s="4"/>
      <c r="AV13" s="3"/>
      <c r="AX13" s="4"/>
      <c r="AY13" s="4"/>
      <c r="AZ13" s="4"/>
      <c r="BA13" s="2"/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 s="16" t="s">
        <v>32</v>
      </c>
      <c r="B14" s="16" t="s">
        <v>14</v>
      </c>
      <c r="C14" s="16">
        <v>31.971933364868164</v>
      </c>
      <c r="E14">
        <v>19</v>
      </c>
      <c r="F14" s="13" t="s">
        <v>20</v>
      </c>
      <c r="G14" s="2">
        <f t="shared" ca="1" si="16"/>
        <v>18.620212554931641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 s="16" t="s">
        <v>13</v>
      </c>
      <c r="B15" s="16" t="s">
        <v>20</v>
      </c>
      <c r="C15" s="16" t="s">
        <v>27</v>
      </c>
      <c r="E15" s="16" t="s">
        <v>13</v>
      </c>
      <c r="F15" s="13" t="s">
        <v>21</v>
      </c>
      <c r="G15" s="2" t="e">
        <f t="shared" ca="1" si="16"/>
        <v>#DIV/0!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 s="16" t="s">
        <v>13</v>
      </c>
      <c r="B16" s="16" t="s">
        <v>20</v>
      </c>
      <c r="C16" s="15">
        <v>36.914405822753906</v>
      </c>
      <c r="E16">
        <v>18</v>
      </c>
      <c r="F16" s="13" t="s">
        <v>21</v>
      </c>
      <c r="G16" s="2">
        <f t="shared" ca="1" si="16"/>
        <v>21.432285308837891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 s="16" t="s">
        <v>28</v>
      </c>
      <c r="B17" s="16" t="s">
        <v>20</v>
      </c>
      <c r="C17" s="16">
        <v>21.218900680541992</v>
      </c>
      <c r="E17">
        <v>45</v>
      </c>
      <c r="F17" s="13" t="s">
        <v>21</v>
      </c>
      <c r="G17" s="2">
        <f t="shared" ca="1" si="16"/>
        <v>20.922096252441406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 s="16" t="s">
        <v>28</v>
      </c>
      <c r="B18" s="16" t="s">
        <v>20</v>
      </c>
      <c r="C18" s="16">
        <v>21.014133453369141</v>
      </c>
      <c r="E18">
        <v>20</v>
      </c>
      <c r="F18" s="13" t="s">
        <v>21</v>
      </c>
      <c r="G18" s="2">
        <f t="shared" ca="1" si="16"/>
        <v>21.551064491271973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 s="16" t="s">
        <v>29</v>
      </c>
      <c r="B19" s="16" t="s">
        <v>20</v>
      </c>
      <c r="C19" s="16">
        <v>20.349893569946289</v>
      </c>
      <c r="E19">
        <v>43</v>
      </c>
      <c r="F19" s="13" t="s">
        <v>21</v>
      </c>
      <c r="G19" s="2">
        <f t="shared" ca="1" si="16"/>
        <v>21.232142448425293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 s="16" t="s">
        <v>29</v>
      </c>
      <c r="B20" s="16" t="s">
        <v>20</v>
      </c>
      <c r="C20" s="16">
        <v>20.245622634887695</v>
      </c>
      <c r="E20">
        <v>19</v>
      </c>
      <c r="F20" s="13" t="s">
        <v>21</v>
      </c>
      <c r="G20" s="2">
        <f t="shared" ca="1" si="16"/>
        <v>20.44648551940918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 s="16" t="s">
        <v>30</v>
      </c>
      <c r="B21" s="16" t="s">
        <v>20</v>
      </c>
      <c r="C21" s="16">
        <v>20.118595123291016</v>
      </c>
      <c r="E21" s="16" t="s">
        <v>13</v>
      </c>
      <c r="F21" s="13" t="s">
        <v>22</v>
      </c>
      <c r="G21" s="2" t="e">
        <f t="shared" ca="1" si="16"/>
        <v>#DIV/0!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 s="16" t="s">
        <v>30</v>
      </c>
      <c r="B22" s="16" t="s">
        <v>20</v>
      </c>
      <c r="C22" s="16">
        <v>21.788482666015625</v>
      </c>
      <c r="E22">
        <v>18</v>
      </c>
      <c r="F22" s="13" t="s">
        <v>22</v>
      </c>
      <c r="G22" s="2">
        <f t="shared" ca="1" si="16"/>
        <v>29.731806755065918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 s="16" t="s">
        <v>31</v>
      </c>
      <c r="B23" s="16" t="s">
        <v>20</v>
      </c>
      <c r="C23" s="16">
        <v>19.951234817504883</v>
      </c>
      <c r="E23">
        <v>45</v>
      </c>
      <c r="F23" s="13" t="s">
        <v>22</v>
      </c>
      <c r="G23" s="2">
        <f t="shared" ca="1" si="16"/>
        <v>19.834717750549316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 s="16" t="s">
        <v>31</v>
      </c>
      <c r="B24" s="16" t="s">
        <v>20</v>
      </c>
      <c r="C24" s="16">
        <v>20.181632995605469</v>
      </c>
      <c r="E24">
        <v>20</v>
      </c>
      <c r="F24" s="13" t="s">
        <v>22</v>
      </c>
      <c r="G24" s="2">
        <f t="shared" ca="1" si="16"/>
        <v>29.599969863891602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 s="16" t="s">
        <v>32</v>
      </c>
      <c r="B25" s="16" t="s">
        <v>20</v>
      </c>
      <c r="C25" s="16">
        <v>18.614419937133789</v>
      </c>
      <c r="E25">
        <v>43</v>
      </c>
      <c r="F25" s="13" t="s">
        <v>22</v>
      </c>
      <c r="G25" s="2">
        <f t="shared" ca="1" si="16"/>
        <v>19.41179370880127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 s="16" t="s">
        <v>32</v>
      </c>
      <c r="B26" s="16" t="s">
        <v>20</v>
      </c>
      <c r="C26" s="16">
        <v>18.626005172729492</v>
      </c>
      <c r="E26">
        <v>19</v>
      </c>
      <c r="F26" s="13" t="s">
        <v>22</v>
      </c>
      <c r="G26" s="2">
        <f t="shared" ca="1" si="16"/>
        <v>18.924324035644531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s="16" t="s">
        <v>13</v>
      </c>
      <c r="B27" s="16" t="s">
        <v>21</v>
      </c>
      <c r="C27" s="16" t="s">
        <v>27</v>
      </c>
      <c r="E27" s="16" t="s">
        <v>13</v>
      </c>
      <c r="F27" s="13" t="s">
        <v>23</v>
      </c>
      <c r="G27" s="2" t="e">
        <f t="shared" ca="1" si="16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s="16" t="s">
        <v>13</v>
      </c>
      <c r="B28" s="16" t="s">
        <v>21</v>
      </c>
      <c r="C28" s="16" t="s">
        <v>27</v>
      </c>
      <c r="E28">
        <v>18</v>
      </c>
      <c r="F28" s="13" t="s">
        <v>23</v>
      </c>
      <c r="G28" s="2">
        <f t="shared" ca="1" si="16"/>
        <v>34.536937713623047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 s="16" t="s">
        <v>28</v>
      </c>
      <c r="B29" s="16" t="s">
        <v>21</v>
      </c>
      <c r="C29" s="16">
        <v>21.47218132019043</v>
      </c>
      <c r="E29">
        <v>45</v>
      </c>
      <c r="F29" s="13" t="s">
        <v>23</v>
      </c>
      <c r="G29" s="2">
        <f t="shared" ca="1" si="16"/>
        <v>27.602211952209473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 s="16" t="s">
        <v>28</v>
      </c>
      <c r="B30" s="16" t="s">
        <v>21</v>
      </c>
      <c r="C30" s="16">
        <v>21.392389297485352</v>
      </c>
      <c r="E30">
        <v>20</v>
      </c>
      <c r="F30" s="13" t="s">
        <v>23</v>
      </c>
      <c r="G30" s="2">
        <f t="shared" ca="1" si="16"/>
        <v>32.380254745483398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 s="16" t="s">
        <v>29</v>
      </c>
      <c r="B31" s="16" t="s">
        <v>21</v>
      </c>
      <c r="C31" s="16">
        <v>20.942230224609375</v>
      </c>
      <c r="E31">
        <v>43</v>
      </c>
      <c r="F31" s="13" t="s">
        <v>23</v>
      </c>
      <c r="G31" s="2">
        <f t="shared" ca="1" si="16"/>
        <v>28.95682430267334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 s="16" t="s">
        <v>29</v>
      </c>
      <c r="B32" s="16" t="s">
        <v>21</v>
      </c>
      <c r="C32" s="16">
        <v>20.901962280273438</v>
      </c>
      <c r="E32">
        <v>19</v>
      </c>
      <c r="F32" s="13" t="s">
        <v>23</v>
      </c>
      <c r="G32" s="2">
        <f t="shared" ca="1" si="16"/>
        <v>23.634798049926758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 s="16" t="s">
        <v>30</v>
      </c>
      <c r="B33" s="16" t="s">
        <v>21</v>
      </c>
      <c r="C33" s="16">
        <v>20.953315734863281</v>
      </c>
      <c r="E33" s="16" t="s">
        <v>13</v>
      </c>
      <c r="F33" s="13" t="s">
        <v>24</v>
      </c>
      <c r="G33" s="2" t="e">
        <f t="shared" ca="1" si="16"/>
        <v>#DIV/0!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 s="16" t="s">
        <v>30</v>
      </c>
      <c r="B34" s="16" t="s">
        <v>21</v>
      </c>
      <c r="C34" s="16">
        <v>22.148813247680664</v>
      </c>
      <c r="E34">
        <v>18</v>
      </c>
      <c r="F34" s="13" t="s">
        <v>24</v>
      </c>
      <c r="G34" s="2">
        <f t="shared" ca="1" si="16"/>
        <v>30.455313682556152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 s="16" t="s">
        <v>31</v>
      </c>
      <c r="B35" s="16" t="s">
        <v>21</v>
      </c>
      <c r="C35" s="16">
        <v>21.080572128295898</v>
      </c>
      <c r="E35">
        <v>45</v>
      </c>
      <c r="F35" s="13" t="s">
        <v>24</v>
      </c>
      <c r="G35" s="2">
        <f t="shared" ca="1" si="16"/>
        <v>26.429116249084473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 s="16" t="s">
        <v>31</v>
      </c>
      <c r="B36" s="16" t="s">
        <v>21</v>
      </c>
      <c r="C36" s="16">
        <v>21.383712768554688</v>
      </c>
      <c r="E36">
        <v>20</v>
      </c>
      <c r="F36" s="13" t="s">
        <v>24</v>
      </c>
      <c r="G36" s="2">
        <f t="shared" ca="1" si="16"/>
        <v>31.643895149230957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 s="16" t="s">
        <v>32</v>
      </c>
      <c r="B37" s="16" t="s">
        <v>21</v>
      </c>
      <c r="C37" s="16">
        <v>20.215852737426758</v>
      </c>
      <c r="E37">
        <v>43</v>
      </c>
      <c r="F37" s="13" t="s">
        <v>24</v>
      </c>
      <c r="G37" s="2">
        <f t="shared" ca="1" si="16"/>
        <v>26.006146430969238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 s="16" t="s">
        <v>32</v>
      </c>
      <c r="B38" s="16" t="s">
        <v>21</v>
      </c>
      <c r="C38" s="16">
        <v>20.677118301391602</v>
      </c>
      <c r="E38">
        <v>19</v>
      </c>
      <c r="F38" s="13" t="s">
        <v>24</v>
      </c>
      <c r="G38" s="2">
        <f t="shared" ca="1" si="16"/>
        <v>22.335139274597168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 s="16" t="s">
        <v>13</v>
      </c>
      <c r="B39" s="16" t="s">
        <v>22</v>
      </c>
      <c r="C39" s="16" t="s">
        <v>27</v>
      </c>
      <c r="E39" s="16" t="s">
        <v>13</v>
      </c>
      <c r="F39" s="13" t="s">
        <v>25</v>
      </c>
      <c r="G39" s="2" t="e">
        <f t="shared" ca="1" si="16"/>
        <v>#DIV/0!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 s="16" t="s">
        <v>13</v>
      </c>
      <c r="B40" s="16" t="s">
        <v>22</v>
      </c>
      <c r="C40" s="16" t="s">
        <v>27</v>
      </c>
      <c r="E40">
        <v>18</v>
      </c>
      <c r="F40" s="13" t="s">
        <v>25</v>
      </c>
      <c r="G40" s="2">
        <f t="shared" ca="1" si="16"/>
        <v>21.758971214294434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 s="16" t="s">
        <v>28</v>
      </c>
      <c r="B41" s="16" t="s">
        <v>22</v>
      </c>
      <c r="C41" s="16">
        <v>29.501838684082031</v>
      </c>
      <c r="E41">
        <v>45</v>
      </c>
      <c r="F41" s="13" t="s">
        <v>25</v>
      </c>
      <c r="G41" s="2">
        <f t="shared" ca="1" si="16"/>
        <v>18.736464500427246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 s="16" t="s">
        <v>28</v>
      </c>
      <c r="B42" s="16" t="s">
        <v>22</v>
      </c>
      <c r="C42" s="16">
        <v>29.961774826049805</v>
      </c>
      <c r="E42">
        <v>20</v>
      </c>
      <c r="F42" s="13" t="s">
        <v>25</v>
      </c>
      <c r="G42" s="2">
        <f t="shared" ca="1" si="16"/>
        <v>20.802515983581543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 s="16" t="s">
        <v>29</v>
      </c>
      <c r="B43" s="16" t="s">
        <v>22</v>
      </c>
      <c r="C43" s="16">
        <v>19.922693252563477</v>
      </c>
      <c r="E43">
        <v>43</v>
      </c>
      <c r="F43" s="13" t="s">
        <v>25</v>
      </c>
      <c r="G43" s="2">
        <f t="shared" ca="1" si="16"/>
        <v>19.31639575958252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 s="16" t="s">
        <v>29</v>
      </c>
      <c r="B44" s="16" t="s">
        <v>22</v>
      </c>
      <c r="C44" s="16">
        <v>19.746742248535156</v>
      </c>
      <c r="E44">
        <v>19</v>
      </c>
      <c r="F44" s="13" t="s">
        <v>25</v>
      </c>
      <c r="G44" s="2">
        <f t="shared" ca="1" si="16"/>
        <v>17.750181198120117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 s="16" t="s">
        <v>30</v>
      </c>
      <c r="B45" s="16" t="s">
        <v>22</v>
      </c>
      <c r="C45" s="16">
        <v>29.044282913208008</v>
      </c>
      <c r="E45" s="16" t="s">
        <v>13</v>
      </c>
      <c r="F45" s="13" t="s">
        <v>26</v>
      </c>
      <c r="G45" s="2" t="e">
        <f t="shared" ca="1" si="16"/>
        <v>#DIV/0!</v>
      </c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 s="16" t="s">
        <v>30</v>
      </c>
      <c r="B46" s="16" t="s">
        <v>22</v>
      </c>
      <c r="C46" s="16">
        <v>30.155656814575195</v>
      </c>
      <c r="E46">
        <v>18</v>
      </c>
      <c r="F46" s="13" t="s">
        <v>26</v>
      </c>
      <c r="G46" s="2">
        <f t="shared" ca="1" si="16"/>
        <v>23.912843704223633</v>
      </c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 s="16" t="s">
        <v>31</v>
      </c>
      <c r="B47" s="16" t="s">
        <v>22</v>
      </c>
      <c r="C47" s="16">
        <v>19.349567413330078</v>
      </c>
      <c r="E47">
        <v>45</v>
      </c>
      <c r="F47" s="13" t="s">
        <v>26</v>
      </c>
      <c r="G47" s="2">
        <f t="shared" ca="1" si="16"/>
        <v>23.835854530334473</v>
      </c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 s="16" t="s">
        <v>31</v>
      </c>
      <c r="B48" s="16" t="s">
        <v>22</v>
      </c>
      <c r="C48" s="16">
        <v>19.474020004272461</v>
      </c>
      <c r="E48">
        <v>20</v>
      </c>
      <c r="F48" s="13" t="s">
        <v>26</v>
      </c>
      <c r="G48" s="2">
        <f t="shared" ca="1" si="16"/>
        <v>24.200512886047363</v>
      </c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 s="16" t="s">
        <v>32</v>
      </c>
      <c r="B49" s="16" t="s">
        <v>22</v>
      </c>
      <c r="C49" s="16">
        <v>18.913702011108398</v>
      </c>
      <c r="E49">
        <v>43</v>
      </c>
      <c r="F49" s="13" t="s">
        <v>26</v>
      </c>
      <c r="G49" s="2">
        <f t="shared" ca="1" si="16"/>
        <v>24.58301830291748</v>
      </c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 s="16" t="s">
        <v>32</v>
      </c>
      <c r="B50" s="16" t="s">
        <v>22</v>
      </c>
      <c r="C50" s="16">
        <v>18.934946060180664</v>
      </c>
      <c r="E50">
        <v>19</v>
      </c>
      <c r="F50" s="13" t="s">
        <v>26</v>
      </c>
      <c r="G50" s="2">
        <f t="shared" ca="1" si="16"/>
        <v>20.661904335021973</v>
      </c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s="16" t="s">
        <v>13</v>
      </c>
      <c r="B51" s="16" t="s">
        <v>23</v>
      </c>
      <c r="C51" s="16" t="s">
        <v>27</v>
      </c>
      <c r="E51"/>
      <c r="G51" s="2"/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s="16" t="s">
        <v>13</v>
      </c>
      <c r="B52" s="16" t="s">
        <v>23</v>
      </c>
      <c r="C52" s="16" t="s">
        <v>27</v>
      </c>
      <c r="E52"/>
      <c r="G52" s="2"/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 s="16" t="s">
        <v>28</v>
      </c>
      <c r="B53" s="16" t="s">
        <v>23</v>
      </c>
      <c r="C53" s="16">
        <v>33.899696350097656</v>
      </c>
      <c r="E53"/>
      <c r="G53" s="2"/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 s="16" t="s">
        <v>28</v>
      </c>
      <c r="B54" s="16" t="s">
        <v>23</v>
      </c>
      <c r="C54" s="16">
        <v>35.174179077148438</v>
      </c>
      <c r="E54"/>
      <c r="G54" s="2"/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 s="16" t="s">
        <v>29</v>
      </c>
      <c r="B55" s="16" t="s">
        <v>23</v>
      </c>
      <c r="C55" s="16">
        <v>27.937129974365234</v>
      </c>
      <c r="E55"/>
      <c r="G55" s="2"/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 s="16" t="s">
        <v>29</v>
      </c>
      <c r="B56" s="16" t="s">
        <v>23</v>
      </c>
      <c r="C56" s="16">
        <v>27.267293930053711</v>
      </c>
      <c r="E56"/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 s="16" t="s">
        <v>30</v>
      </c>
      <c r="B57" s="16" t="s">
        <v>23</v>
      </c>
      <c r="C57" s="16">
        <v>33.160549163818359</v>
      </c>
      <c r="E57"/>
      <c r="F57" s="2"/>
      <c r="G57" s="2"/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 s="16" t="s">
        <v>30</v>
      </c>
      <c r="B58" s="16" t="s">
        <v>23</v>
      </c>
      <c r="C58" s="16">
        <v>31.599960327148438</v>
      </c>
      <c r="E58"/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 s="16" t="s">
        <v>31</v>
      </c>
      <c r="B59" s="16" t="s">
        <v>23</v>
      </c>
      <c r="C59" s="16">
        <v>29.034666061401367</v>
      </c>
      <c r="E59"/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 s="16" t="s">
        <v>31</v>
      </c>
      <c r="B60" s="16" t="s">
        <v>23</v>
      </c>
      <c r="C60" s="16">
        <v>28.878982543945313</v>
      </c>
      <c r="E60"/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 s="16" t="s">
        <v>32</v>
      </c>
      <c r="B61" s="16" t="s">
        <v>23</v>
      </c>
      <c r="C61" s="16">
        <v>23.699253082275391</v>
      </c>
      <c r="E61"/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 s="16" t="s">
        <v>32</v>
      </c>
      <c r="B62" s="16" t="s">
        <v>23</v>
      </c>
      <c r="C62" s="16">
        <v>23.570343017578125</v>
      </c>
      <c r="E62"/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 s="16" t="s">
        <v>13</v>
      </c>
      <c r="B63" s="16" t="s">
        <v>24</v>
      </c>
      <c r="C63" s="16" t="s">
        <v>27</v>
      </c>
      <c r="E63"/>
      <c r="F63" s="6"/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 s="16" t="s">
        <v>13</v>
      </c>
      <c r="B64" s="16" t="s">
        <v>24</v>
      </c>
      <c r="C64" s="16" t="s">
        <v>27</v>
      </c>
      <c r="E64"/>
      <c r="F64" s="6"/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 s="16" t="s">
        <v>28</v>
      </c>
      <c r="B65" s="16" t="s">
        <v>24</v>
      </c>
      <c r="C65" s="16">
        <v>29.820022583007813</v>
      </c>
      <c r="E65"/>
      <c r="F65" s="6"/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 s="16" t="s">
        <v>28</v>
      </c>
      <c r="B66" s="16" t="s">
        <v>24</v>
      </c>
      <c r="C66" s="16">
        <v>31.090604782104492</v>
      </c>
      <c r="E66"/>
      <c r="F66" s="6"/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 s="16" t="s">
        <v>29</v>
      </c>
      <c r="B67" s="16" t="s">
        <v>24</v>
      </c>
      <c r="C67" s="16">
        <v>27.929258346557617</v>
      </c>
      <c r="E67"/>
      <c r="F67" s="6"/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 s="16" t="s">
        <v>29</v>
      </c>
      <c r="B68" s="16" t="s">
        <v>24</v>
      </c>
      <c r="C68" s="16">
        <v>24.928974151611328</v>
      </c>
      <c r="E68"/>
      <c r="F68" s="6"/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 s="16" t="s">
        <v>30</v>
      </c>
      <c r="B69" s="16" t="s">
        <v>24</v>
      </c>
      <c r="C69" s="16">
        <v>31.270273208618164</v>
      </c>
      <c r="E69"/>
      <c r="F69" s="6"/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 s="16" t="s">
        <v>30</v>
      </c>
      <c r="B70" s="16" t="s">
        <v>24</v>
      </c>
      <c r="C70" s="16">
        <v>32.01751708984375</v>
      </c>
      <c r="E70"/>
      <c r="F70" s="6"/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 s="16" t="s">
        <v>31</v>
      </c>
      <c r="B71" s="16" t="s">
        <v>24</v>
      </c>
      <c r="C71" s="16">
        <v>26.281967163085938</v>
      </c>
      <c r="E71"/>
      <c r="F71" s="6"/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 s="16" t="s">
        <v>31</v>
      </c>
      <c r="B72" s="16" t="s">
        <v>24</v>
      </c>
      <c r="C72" s="16">
        <v>25.730325698852539</v>
      </c>
      <c r="E72"/>
      <c r="F72" s="6"/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 s="16" t="s">
        <v>32</v>
      </c>
      <c r="B73" s="16" t="s">
        <v>24</v>
      </c>
      <c r="C73" s="16">
        <v>22.43425178527832</v>
      </c>
      <c r="E73"/>
      <c r="F73" s="6"/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 s="16" t="s">
        <v>32</v>
      </c>
      <c r="B74" s="16" t="s">
        <v>24</v>
      </c>
      <c r="C74" s="16">
        <v>22.236026763916016</v>
      </c>
      <c r="E74"/>
      <c r="F74" s="6"/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s="16" t="s">
        <v>13</v>
      </c>
      <c r="B75" s="16" t="s">
        <v>25</v>
      </c>
      <c r="C75" s="16" t="s">
        <v>27</v>
      </c>
      <c r="E75"/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s="16" t="s">
        <v>13</v>
      </c>
      <c r="B76" s="16" t="s">
        <v>25</v>
      </c>
      <c r="C76" s="16" t="s">
        <v>27</v>
      </c>
      <c r="E76"/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 s="16" t="s">
        <v>28</v>
      </c>
      <c r="B77" s="16" t="s">
        <v>25</v>
      </c>
      <c r="C77" s="16">
        <v>21.843648910522461</v>
      </c>
      <c r="E77"/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 s="16" t="s">
        <v>28</v>
      </c>
      <c r="B78" s="16" t="s">
        <v>25</v>
      </c>
      <c r="C78" s="16">
        <v>21.674293518066406</v>
      </c>
      <c r="E78"/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 s="16" t="s">
        <v>29</v>
      </c>
      <c r="B79" s="16" t="s">
        <v>25</v>
      </c>
      <c r="C79" s="16">
        <v>18.964202880859375</v>
      </c>
      <c r="E79"/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 s="16" t="s">
        <v>29</v>
      </c>
      <c r="B80" s="16" t="s">
        <v>25</v>
      </c>
      <c r="C80" s="16">
        <v>18.508726119995117</v>
      </c>
      <c r="E80"/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 s="16" t="s">
        <v>30</v>
      </c>
      <c r="B81" s="16" t="s">
        <v>25</v>
      </c>
      <c r="C81" s="16">
        <v>20.999641418457031</v>
      </c>
      <c r="E81"/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 s="16" t="s">
        <v>30</v>
      </c>
      <c r="B82" s="16" t="s">
        <v>25</v>
      </c>
      <c r="C82" s="16">
        <v>20.605390548706055</v>
      </c>
      <c r="E82"/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 s="16" t="s">
        <v>31</v>
      </c>
      <c r="B83" s="16" t="s">
        <v>25</v>
      </c>
      <c r="C83" s="16">
        <v>19.457180023193359</v>
      </c>
      <c r="E83"/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 s="16" t="s">
        <v>31</v>
      </c>
      <c r="B84" s="16" t="s">
        <v>25</v>
      </c>
      <c r="C84" s="16">
        <v>19.17561149597168</v>
      </c>
      <c r="E84"/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 s="16" t="s">
        <v>32</v>
      </c>
      <c r="B85" s="16" t="s">
        <v>25</v>
      </c>
      <c r="C85" s="16">
        <v>17.743143081665039</v>
      </c>
      <c r="E85"/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 s="16" t="s">
        <v>32</v>
      </c>
      <c r="B86" s="16" t="s">
        <v>25</v>
      </c>
      <c r="C86" s="16">
        <v>17.757219314575195</v>
      </c>
      <c r="E86"/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 s="16" t="s">
        <v>13</v>
      </c>
      <c r="B87" s="16" t="s">
        <v>26</v>
      </c>
      <c r="C87" s="16" t="s">
        <v>27</v>
      </c>
      <c r="E87"/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 s="16" t="s">
        <v>13</v>
      </c>
      <c r="B88" s="16" t="s">
        <v>26</v>
      </c>
      <c r="C88" s="16" t="s">
        <v>27</v>
      </c>
      <c r="E88"/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 s="16" t="s">
        <v>28</v>
      </c>
      <c r="B89" s="16" t="s">
        <v>26</v>
      </c>
      <c r="C89" s="16">
        <v>23.945442199707031</v>
      </c>
      <c r="E89"/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 s="16" t="s">
        <v>28</v>
      </c>
      <c r="B90" s="16" t="s">
        <v>26</v>
      </c>
      <c r="C90" s="16">
        <v>23.880245208740234</v>
      </c>
      <c r="E90"/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 s="16" t="s">
        <v>29</v>
      </c>
      <c r="B91" s="16" t="s">
        <v>26</v>
      </c>
      <c r="C91" s="16">
        <v>23.954198837280273</v>
      </c>
      <c r="E91"/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 s="16" t="s">
        <v>29</v>
      </c>
      <c r="B92" s="16" t="s">
        <v>26</v>
      </c>
      <c r="C92" s="16">
        <v>23.717510223388672</v>
      </c>
      <c r="E92"/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 s="16" t="s">
        <v>30</v>
      </c>
      <c r="B93" s="16" t="s">
        <v>26</v>
      </c>
      <c r="C93" s="16">
        <v>24.416162490844727</v>
      </c>
      <c r="E93"/>
      <c r="F93" s="2"/>
      <c r="G93" s="2"/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 s="16" t="s">
        <v>30</v>
      </c>
      <c r="B94" s="16" t="s">
        <v>26</v>
      </c>
      <c r="C94" s="16">
        <v>23.98486328125</v>
      </c>
      <c r="E94"/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 s="16" t="s">
        <v>31</v>
      </c>
      <c r="B95" s="16" t="s">
        <v>26</v>
      </c>
      <c r="C95" s="16">
        <v>24.711343765258789</v>
      </c>
      <c r="E95"/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 s="16" t="s">
        <v>31</v>
      </c>
      <c r="B96" s="16" t="s">
        <v>26</v>
      </c>
      <c r="C96" s="16">
        <v>24.454692840576172</v>
      </c>
      <c r="E96"/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 s="16" t="s">
        <v>32</v>
      </c>
      <c r="B97" s="16" t="s">
        <v>26</v>
      </c>
      <c r="C97" s="16">
        <v>20.827657699584961</v>
      </c>
      <c r="E97"/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 s="16" t="s">
        <v>32</v>
      </c>
      <c r="B98" s="16" t="s">
        <v>26</v>
      </c>
      <c r="C98" s="16">
        <v>20.496150970458984</v>
      </c>
      <c r="E98"/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/>
      <c r="C99" s="1"/>
      <c r="E99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/>
      <c r="C100" s="1"/>
      <c r="E100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/>
      <c r="E101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/>
      <c r="E10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/>
      <c r="E103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/>
      <c r="E104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/>
      <c r="E105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/>
      <c r="E106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/>
      <c r="E107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/>
      <c r="E108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/>
      <c r="E109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/>
      <c r="E110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/>
      <c r="C111" s="1"/>
      <c r="E111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/>
      <c r="C112" s="1"/>
      <c r="E11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/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/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/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/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/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/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/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/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/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/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/>
      <c r="C123" s="1"/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/>
      <c r="C124" s="1"/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/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/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/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/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/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/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/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/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/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/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/>
      <c r="C135" s="1"/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/>
      <c r="C136" s="1"/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/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/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/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/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/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/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/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/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/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/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/>
      <c r="C147" s="1"/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/>
      <c r="C148" s="1"/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/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/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/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/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/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/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/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/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/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/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/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/>
      <c r="C160" s="1"/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/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/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/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/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/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/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/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/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/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/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/>
      <c r="C171" s="1"/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/>
      <c r="C172" s="1"/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/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/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/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/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/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/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/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/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/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/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/>
      <c r="C183" s="1"/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/>
      <c r="C184" s="2"/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/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/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/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/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/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/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/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/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/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/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2:DW9"/>
    <mergeCell ref="EE2:EE9"/>
    <mergeCell ref="A1:C1"/>
    <mergeCell ref="BC2:BC9"/>
    <mergeCell ref="BK2:BK9"/>
    <mergeCell ref="BS2:BS9"/>
    <mergeCell ref="CA2:CA9"/>
    <mergeCell ref="CI2:CI9"/>
    <mergeCell ref="CQ10:CQ17"/>
    <mergeCell ref="CQ2:CQ9"/>
    <mergeCell ref="CY2:CY9"/>
    <mergeCell ref="DG2:DG9"/>
    <mergeCell ref="DO2:DO9"/>
    <mergeCell ref="BC10:BC17"/>
    <mergeCell ref="BK10:BK17"/>
    <mergeCell ref="BS10:BS17"/>
    <mergeCell ref="CA10:CA17"/>
    <mergeCell ref="CI10:CI17"/>
    <mergeCell ref="BC18:BC25"/>
    <mergeCell ref="BK18:BK25"/>
    <mergeCell ref="BS18:BS25"/>
    <mergeCell ref="CA18:CA25"/>
    <mergeCell ref="CI18:CI25"/>
    <mergeCell ref="DW18:DW25"/>
    <mergeCell ref="EE18:EE25"/>
    <mergeCell ref="CY10:CY17"/>
    <mergeCell ref="DG10:DG17"/>
    <mergeCell ref="DO10:DO17"/>
    <mergeCell ref="DW10:DW17"/>
    <mergeCell ref="EE10:EE17"/>
    <mergeCell ref="CQ26:CQ33"/>
    <mergeCell ref="CQ18:CQ25"/>
    <mergeCell ref="CY18:CY25"/>
    <mergeCell ref="DG18:DG25"/>
    <mergeCell ref="DO18:DO25"/>
    <mergeCell ref="BC26:BC33"/>
    <mergeCell ref="BK26:BK33"/>
    <mergeCell ref="BS26:BS33"/>
    <mergeCell ref="CA26:CA33"/>
    <mergeCell ref="CI26:CI33"/>
    <mergeCell ref="BC34:BC41"/>
    <mergeCell ref="BK34:BK41"/>
    <mergeCell ref="BS34:BS41"/>
    <mergeCell ref="CA34:CA41"/>
    <mergeCell ref="CI34:CI41"/>
    <mergeCell ref="DW34:DW41"/>
    <mergeCell ref="EE34:EE41"/>
    <mergeCell ref="CY26:CY33"/>
    <mergeCell ref="DG26:DG33"/>
    <mergeCell ref="DO26:DO33"/>
    <mergeCell ref="DW26:DW33"/>
    <mergeCell ref="EE26:EE33"/>
    <mergeCell ref="CQ34:CQ41"/>
    <mergeCell ref="CY34:CY41"/>
    <mergeCell ref="DG34:DG41"/>
    <mergeCell ref="DO34:DO41"/>
    <mergeCell ref="CY42:CY46"/>
    <mergeCell ref="DG42:DG46"/>
    <mergeCell ref="DO42:DO46"/>
    <mergeCell ref="DW42:DW46"/>
    <mergeCell ref="EE42:EE46"/>
    <mergeCell ref="BC42:BC46"/>
    <mergeCell ref="BK42:BK46"/>
    <mergeCell ref="BS42:BS46"/>
    <mergeCell ref="CA42:CA46"/>
    <mergeCell ref="CI42:CI46"/>
    <mergeCell ref="CQ42:CQ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F7E2-3191-48E7-8F90-D58CEBBA054F}">
  <dimension ref="A1:EH642"/>
  <sheetViews>
    <sheetView topLeftCell="B1" workbookViewId="0">
      <selection activeCell="I2" sqref="I2:L7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34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17" t="s">
        <v>8</v>
      </c>
      <c r="O1" s="18" t="s">
        <v>7</v>
      </c>
      <c r="P1" s="18" t="s">
        <v>6</v>
      </c>
      <c r="Q1" s="18" t="s">
        <v>5</v>
      </c>
      <c r="R1" s="18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17" t="s">
        <v>8</v>
      </c>
      <c r="AS1" s="18" t="s">
        <v>7</v>
      </c>
      <c r="AT1" s="18" t="s">
        <v>6</v>
      </c>
      <c r="AU1" s="18" t="s">
        <v>5</v>
      </c>
      <c r="AV1" s="18" t="s">
        <v>12</v>
      </c>
      <c r="AW1" s="20"/>
      <c r="AX1" s="17" t="s">
        <v>8</v>
      </c>
      <c r="AY1" s="18" t="s">
        <v>7</v>
      </c>
      <c r="AZ1" s="18" t="s">
        <v>6</v>
      </c>
      <c r="BA1" s="18" t="s">
        <v>5</v>
      </c>
      <c r="BB1" s="18" t="s">
        <v>12</v>
      </c>
    </row>
    <row r="2" spans="1:138">
      <c r="A2" t="s">
        <v>4</v>
      </c>
      <c r="B2" t="s">
        <v>3</v>
      </c>
      <c r="C2" t="s">
        <v>2</v>
      </c>
      <c r="E2" s="4" t="s">
        <v>8</v>
      </c>
      <c r="F2" t="s">
        <v>10</v>
      </c>
      <c r="G2" s="6" t="s">
        <v>1</v>
      </c>
      <c r="I2" s="4" t="str">
        <f t="shared" ref="I2:K7" si="0">E3</f>
        <v>NT</v>
      </c>
      <c r="J2" s="4" t="str">
        <f t="shared" si="0"/>
        <v>tbp_2</v>
      </c>
      <c r="K2" s="4" t="e">
        <f t="shared" ca="1" si="0"/>
        <v>#DIV/0!</v>
      </c>
      <c r="L2" s="2" t="e">
        <f t="shared" ref="L2:L7" ca="1" si="1">2^(-K2)</f>
        <v>#DIV/0!</v>
      </c>
      <c r="N2" s="19" t="str">
        <f t="shared" ref="N2:P7" si="2">E9</f>
        <v>NT</v>
      </c>
      <c r="O2" s="19" t="str">
        <f t="shared" si="2"/>
        <v>DCN</v>
      </c>
      <c r="P2" s="19">
        <f t="shared" ca="1" si="2"/>
        <v>32.900428771972656</v>
      </c>
      <c r="Q2" s="1">
        <f ca="1">2^(-P2)</f>
        <v>1.2473377591923321E-10</v>
      </c>
      <c r="R2" s="1" t="e">
        <f ca="1">Q2/$L2</f>
        <v>#DIV/0!</v>
      </c>
      <c r="T2" s="4" t="str">
        <f t="shared" ref="T2:V7" si="3">E15</f>
        <v>NT</v>
      </c>
      <c r="U2" s="4" t="str">
        <f t="shared" si="3"/>
        <v>FMOD</v>
      </c>
      <c r="V2" s="4">
        <f t="shared" ca="1" si="3"/>
        <v>35.929569244384766</v>
      </c>
      <c r="W2">
        <f t="shared" ref="W2:W7" ca="1" si="4">2^(-V2)</f>
        <v>1.5279949755035074E-11</v>
      </c>
      <c r="X2" s="3" t="e">
        <f ca="1">W2/$L2</f>
        <v>#DIV/0!</v>
      </c>
      <c r="Z2" s="4" t="str">
        <f t="shared" ref="Z2:AB7" si="5">E21</f>
        <v>NT</v>
      </c>
      <c r="AA2" s="4" t="str">
        <f t="shared" si="5"/>
        <v>MMP3</v>
      </c>
      <c r="AB2" s="4">
        <f t="shared" ca="1" si="5"/>
        <v>32.935478210449219</v>
      </c>
      <c r="AC2">
        <f t="shared" ref="AC2:AC7" ca="1" si="6">2^(-AB2)</f>
        <v>1.2173995506533395E-10</v>
      </c>
      <c r="AD2" s="3" t="e">
        <f ca="1">AC2/$L2</f>
        <v>#DIV/0!</v>
      </c>
      <c r="AF2" s="4" t="str">
        <f t="shared" ref="AF2:AH7" si="7">E27</f>
        <v>NT</v>
      </c>
      <c r="AG2" s="4" t="str">
        <f t="shared" si="7"/>
        <v>MMP9</v>
      </c>
      <c r="AH2" s="4" t="e">
        <f t="shared" ca="1" si="7"/>
        <v>#DIV/0!</v>
      </c>
      <c r="AI2" t="e">
        <f t="shared" ref="AI2:AI7" ca="1" si="8">2^(-AH2)</f>
        <v>#DIV/0!</v>
      </c>
      <c r="AJ2" s="3" t="e">
        <f ca="1">AI2/$L2</f>
        <v>#DIV/0!</v>
      </c>
      <c r="AL2" s="4" t="str">
        <f t="shared" ref="AL2:AN7" si="9">E33</f>
        <v>NT</v>
      </c>
      <c r="AM2" s="4" t="str">
        <f t="shared" si="9"/>
        <v>MMP13</v>
      </c>
      <c r="AN2" s="4">
        <f t="shared" ca="1" si="9"/>
        <v>36.951717376708984</v>
      </c>
      <c r="AO2" s="4">
        <f t="shared" ref="AO2:AO7" ca="1" si="10">2^(-AN2)</f>
        <v>7.5235823391240939E-12</v>
      </c>
      <c r="AP2" s="3" t="e">
        <f ca="1">AO2/$L2</f>
        <v>#DIV/0!</v>
      </c>
      <c r="AR2" s="19" t="str">
        <f t="shared" ref="AR2:AT7" si="11">E39</f>
        <v>NT</v>
      </c>
      <c r="AS2" s="19" t="str">
        <f t="shared" si="11"/>
        <v>BGN</v>
      </c>
      <c r="AT2" s="19">
        <f t="shared" ca="1" si="11"/>
        <v>32.391057968139648</v>
      </c>
      <c r="AU2" s="1">
        <f t="shared" ref="AU2:AU7" ca="1" si="12">2^(-AT2)</f>
        <v>1.775497071438924E-10</v>
      </c>
      <c r="AV2" s="18" t="e">
        <f ca="1">AU2/$L2</f>
        <v>#DIV/0!</v>
      </c>
      <c r="AW2" s="20"/>
      <c r="AX2" s="19" t="str">
        <f t="shared" ref="AX2:AZ7" si="13">E45</f>
        <v>NT</v>
      </c>
      <c r="AY2" s="19" t="str">
        <f t="shared" si="13"/>
        <v>COL1</v>
      </c>
      <c r="AZ2" s="19">
        <f t="shared" ca="1" si="13"/>
        <v>35.251132965087891</v>
      </c>
      <c r="BA2" s="1">
        <f t="shared" ref="BA2:BA7" ca="1" si="14">2^(-AZ2)</f>
        <v>2.4454095075188145E-11</v>
      </c>
      <c r="BB2" s="18" t="e">
        <f ca="1">BA2/$L2</f>
        <v>#DIV/0!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s="16" t="s">
        <v>13</v>
      </c>
      <c r="B3" s="16" t="s">
        <v>14</v>
      </c>
      <c r="C3" s="16" t="s">
        <v>27</v>
      </c>
      <c r="E3" s="16" t="s">
        <v>13</v>
      </c>
      <c r="F3" s="13" t="s">
        <v>14</v>
      </c>
      <c r="G3" s="2" t="e">
        <f ca="1">AVERAGE(OFFSET($C$3,(ROW()-ROW($G$3))*2,,2,))</f>
        <v>#DIV/0!</v>
      </c>
      <c r="I3" s="4">
        <f t="shared" si="0"/>
        <v>13</v>
      </c>
      <c r="J3" s="4" t="str">
        <f t="shared" si="0"/>
        <v>tbp_2</v>
      </c>
      <c r="K3" s="4">
        <f t="shared" ca="1" si="0"/>
        <v>34.353233337402344</v>
      </c>
      <c r="L3" s="2">
        <f t="shared" ca="1" si="1"/>
        <v>4.556656778384473E-11</v>
      </c>
      <c r="N3" s="19">
        <f t="shared" si="2"/>
        <v>13</v>
      </c>
      <c r="O3" s="19" t="str">
        <f t="shared" si="2"/>
        <v>DCN</v>
      </c>
      <c r="P3" s="19">
        <f t="shared" ca="1" si="2"/>
        <v>20.29617977142334</v>
      </c>
      <c r="Q3" s="1">
        <f t="shared" ref="Q3:Q7" ca="1" si="15">2^(-P3)</f>
        <v>7.766781570339625E-7</v>
      </c>
      <c r="R3" s="1">
        <f ca="1">Q3/$L3</f>
        <v>17044.912417329964</v>
      </c>
      <c r="T3" s="4">
        <f t="shared" si="3"/>
        <v>13</v>
      </c>
      <c r="U3" s="4" t="str">
        <f t="shared" si="3"/>
        <v>FMOD</v>
      </c>
      <c r="V3" s="4">
        <f t="shared" ca="1" si="3"/>
        <v>20.670046806335449</v>
      </c>
      <c r="W3">
        <f t="shared" ca="1" si="4"/>
        <v>5.9937123920650324E-7</v>
      </c>
      <c r="X3" s="3">
        <f ca="1">W3/$L3</f>
        <v>13153.749960930909</v>
      </c>
      <c r="Z3" s="4">
        <f t="shared" si="5"/>
        <v>13</v>
      </c>
      <c r="AA3" s="4" t="str">
        <f t="shared" si="5"/>
        <v>MMP3</v>
      </c>
      <c r="AB3" s="4">
        <f t="shared" ca="1" si="5"/>
        <v>29.513994216918945</v>
      </c>
      <c r="AC3">
        <f t="shared" ca="1" si="6"/>
        <v>1.3043749472734922E-9</v>
      </c>
      <c r="AD3" s="3">
        <f ca="1">AC3/$L3</f>
        <v>28.625701050408018</v>
      </c>
      <c r="AF3" s="4">
        <f t="shared" si="7"/>
        <v>13</v>
      </c>
      <c r="AG3" s="4" t="str">
        <f t="shared" si="7"/>
        <v>MMP9</v>
      </c>
      <c r="AH3" s="4">
        <f t="shared" ca="1" si="7"/>
        <v>35.005762100219727</v>
      </c>
      <c r="AI3">
        <f t="shared" ca="1" si="8"/>
        <v>2.898782205950603E-11</v>
      </c>
      <c r="AJ3" s="3">
        <f ca="1">AI3/$L3</f>
        <v>0.63616426405026349</v>
      </c>
      <c r="AL3" s="4">
        <f t="shared" si="9"/>
        <v>13</v>
      </c>
      <c r="AM3" s="4" t="str">
        <f t="shared" si="9"/>
        <v>MMP13</v>
      </c>
      <c r="AN3" s="4">
        <f t="shared" ca="1" si="9"/>
        <v>31.779302597045898</v>
      </c>
      <c r="AO3" s="4">
        <f t="shared" ca="1" si="10"/>
        <v>2.7131679425021903E-10</v>
      </c>
      <c r="AP3" s="3">
        <f ca="1">AO3/$L3</f>
        <v>5.9542951652025078</v>
      </c>
      <c r="AR3" s="19">
        <f t="shared" si="11"/>
        <v>13</v>
      </c>
      <c r="AS3" s="19" t="str">
        <f t="shared" si="11"/>
        <v>BGN</v>
      </c>
      <c r="AT3" s="19">
        <f t="shared" ca="1" si="11"/>
        <v>21.113243103027344</v>
      </c>
      <c r="AU3" s="1">
        <f t="shared" ca="1" si="12"/>
        <v>4.4083951938898011E-7</v>
      </c>
      <c r="AV3" s="18">
        <f ca="1">AU3/$L3</f>
        <v>9674.6263945136616</v>
      </c>
      <c r="AW3" s="20"/>
      <c r="AX3" s="19">
        <f t="shared" si="13"/>
        <v>13</v>
      </c>
      <c r="AY3" s="19" t="str">
        <f t="shared" si="13"/>
        <v>COL1</v>
      </c>
      <c r="AZ3" s="19">
        <f t="shared" ca="1" si="13"/>
        <v>23.643248558044434</v>
      </c>
      <c r="BA3" s="1">
        <f t="shared" ca="1" si="14"/>
        <v>7.6326085428518026E-8</v>
      </c>
      <c r="BB3" s="18">
        <f ca="1">BA3/$L3</f>
        <v>1675.0457438573824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s="16" t="s">
        <v>13</v>
      </c>
      <c r="B4" s="16" t="s">
        <v>14</v>
      </c>
      <c r="C4" s="16" t="s">
        <v>27</v>
      </c>
      <c r="E4">
        <v>13</v>
      </c>
      <c r="F4" s="13" t="s">
        <v>14</v>
      </c>
      <c r="G4" s="2">
        <f t="shared" ref="G4:G50" ca="1" si="16">AVERAGE(OFFSET($C$3,(ROW()-ROW($G$3))*2,,2,))</f>
        <v>34.353233337402344</v>
      </c>
      <c r="I4" s="4">
        <f t="shared" si="0"/>
        <v>14</v>
      </c>
      <c r="J4" s="4" t="str">
        <f t="shared" si="0"/>
        <v>tbp_2</v>
      </c>
      <c r="K4" s="4">
        <f t="shared" ca="1" si="0"/>
        <v>35.311660766601563</v>
      </c>
      <c r="L4" s="2">
        <f t="shared" ca="1" si="1"/>
        <v>2.3449355597628396E-11</v>
      </c>
      <c r="N4" s="19">
        <f t="shared" si="2"/>
        <v>14</v>
      </c>
      <c r="O4" s="19" t="str">
        <f t="shared" si="2"/>
        <v>DCN</v>
      </c>
      <c r="P4" s="19">
        <f t="shared" ca="1" si="2"/>
        <v>20.286211013793945</v>
      </c>
      <c r="Q4" s="1">
        <f t="shared" ca="1" si="15"/>
        <v>7.8206344462708269E-7</v>
      </c>
      <c r="R4" s="1">
        <f t="shared" ref="R4:R7" ca="1" si="17">Q4/$L4</f>
        <v>33351.169987211862</v>
      </c>
      <c r="T4" s="4">
        <f t="shared" si="3"/>
        <v>14</v>
      </c>
      <c r="U4" s="4" t="str">
        <f t="shared" si="3"/>
        <v>FMOD</v>
      </c>
      <c r="V4" s="4">
        <f t="shared" ca="1" si="3"/>
        <v>21.228178977966309</v>
      </c>
      <c r="W4">
        <f t="shared" ca="1" si="4"/>
        <v>4.0708150767381924E-7</v>
      </c>
      <c r="X4" s="3">
        <f t="shared" ref="X4:X7" ca="1" si="18">W4/$L4</f>
        <v>17360.029616975502</v>
      </c>
      <c r="Z4" s="4">
        <f t="shared" si="5"/>
        <v>14</v>
      </c>
      <c r="AA4" s="4" t="str">
        <f t="shared" si="5"/>
        <v>MMP3</v>
      </c>
      <c r="AB4" s="4">
        <f t="shared" ca="1" si="5"/>
        <v>30.931145668029785</v>
      </c>
      <c r="AC4">
        <f t="shared" ca="1" si="6"/>
        <v>4.8842440224975168E-10</v>
      </c>
      <c r="AD4" s="3">
        <f t="shared" ref="AD4:AD7" ca="1" si="19">AC4/$L4</f>
        <v>20.828905093628652</v>
      </c>
      <c r="AF4" s="4">
        <f t="shared" si="7"/>
        <v>14</v>
      </c>
      <c r="AG4" s="4" t="str">
        <f t="shared" si="7"/>
        <v>MMP9</v>
      </c>
      <c r="AH4" s="4">
        <f t="shared" ca="1" si="7"/>
        <v>36.942378997802734</v>
      </c>
      <c r="AI4">
        <f t="shared" ca="1" si="8"/>
        <v>7.5724394695039855E-12</v>
      </c>
      <c r="AJ4" s="3">
        <f t="shared" ref="AJ4:AJ7" ca="1" si="20">AI4/$L4</f>
        <v>0.3229274014792049</v>
      </c>
      <c r="AL4" s="4">
        <f t="shared" si="9"/>
        <v>14</v>
      </c>
      <c r="AM4" s="4" t="str">
        <f t="shared" si="9"/>
        <v>MMP13</v>
      </c>
      <c r="AN4" s="4">
        <f t="shared" ca="1" si="9"/>
        <v>33.175260543823242</v>
      </c>
      <c r="AO4" s="4">
        <f t="shared" ca="1" si="10"/>
        <v>1.030982900607759E-10</v>
      </c>
      <c r="AP4" s="3">
        <f t="shared" ref="AP4:AP7" ca="1" si="21">AO4/$L4</f>
        <v>4.3966363865113198</v>
      </c>
      <c r="AR4" s="19">
        <f t="shared" si="11"/>
        <v>14</v>
      </c>
      <c r="AS4" s="19" t="str">
        <f t="shared" si="11"/>
        <v>BGN</v>
      </c>
      <c r="AT4" s="19">
        <f t="shared" ca="1" si="11"/>
        <v>21.524480819702148</v>
      </c>
      <c r="AU4" s="1">
        <f t="shared" ca="1" si="12"/>
        <v>3.3150160251708334E-7</v>
      </c>
      <c r="AV4" s="18">
        <f t="shared" ref="AV4:AV7" ca="1" si="22">AU4/$L4</f>
        <v>14136.917372288495</v>
      </c>
      <c r="AW4" s="20"/>
      <c r="AX4" s="19">
        <f t="shared" si="13"/>
        <v>14</v>
      </c>
      <c r="AY4" s="19" t="str">
        <f t="shared" si="13"/>
        <v>COL1</v>
      </c>
      <c r="AZ4" s="19">
        <f t="shared" ca="1" si="13"/>
        <v>23.482168197631836</v>
      </c>
      <c r="BA4" s="1">
        <f t="shared" ca="1" si="14"/>
        <v>8.5342037906293052E-8</v>
      </c>
      <c r="BB4" s="18">
        <f t="shared" ref="BB4:BB7" ca="1" si="23">BA4/$L4</f>
        <v>3639.4193243811064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 s="16" t="s">
        <v>35</v>
      </c>
      <c r="B5" s="16" t="s">
        <v>14</v>
      </c>
      <c r="C5" s="16">
        <v>34.334102630615234</v>
      </c>
      <c r="E5">
        <v>14</v>
      </c>
      <c r="F5" s="13" t="s">
        <v>14</v>
      </c>
      <c r="G5" s="2">
        <f t="shared" ca="1" si="16"/>
        <v>35.311660766601563</v>
      </c>
      <c r="I5" s="4">
        <f t="shared" si="0"/>
        <v>16</v>
      </c>
      <c r="J5" s="4" t="str">
        <f t="shared" si="0"/>
        <v>tbp_2</v>
      </c>
      <c r="K5" s="4">
        <f t="shared" ca="1" si="0"/>
        <v>31.332794189453125</v>
      </c>
      <c r="L5" s="2">
        <f t="shared" ca="1" si="1"/>
        <v>3.6973375459685083E-10</v>
      </c>
      <c r="N5" s="19">
        <f t="shared" si="2"/>
        <v>16</v>
      </c>
      <c r="O5" s="19" t="str">
        <f t="shared" si="2"/>
        <v>DCN</v>
      </c>
      <c r="P5" s="19">
        <f t="shared" ca="1" si="2"/>
        <v>18.970066070556641</v>
      </c>
      <c r="Q5" s="1">
        <f t="shared" ca="1" si="15"/>
        <v>1.9473368985624042E-6</v>
      </c>
      <c r="R5" s="1">
        <f t="shared" ca="1" si="17"/>
        <v>5266.8626392679116</v>
      </c>
      <c r="T5" s="4">
        <f t="shared" si="3"/>
        <v>16</v>
      </c>
      <c r="U5" s="4" t="str">
        <f t="shared" si="3"/>
        <v>FMOD</v>
      </c>
      <c r="V5" s="4">
        <f t="shared" ca="1" si="3"/>
        <v>19.922319412231445</v>
      </c>
      <c r="W5">
        <f t="shared" ca="1" si="4"/>
        <v>1.0064316217833838E-6</v>
      </c>
      <c r="X5" s="3">
        <f t="shared" ca="1" si="18"/>
        <v>2722.0441987526228</v>
      </c>
      <c r="Z5" s="4">
        <f t="shared" si="5"/>
        <v>16</v>
      </c>
      <c r="AA5" s="4" t="str">
        <f t="shared" si="5"/>
        <v>MMP3</v>
      </c>
      <c r="AB5" s="4">
        <f t="shared" ca="1" si="5"/>
        <v>18.941000938415527</v>
      </c>
      <c r="AC5">
        <f t="shared" ca="1" si="6"/>
        <v>1.9869666126173614E-6</v>
      </c>
      <c r="AD5" s="3">
        <f t="shared" ca="1" si="19"/>
        <v>5374.0471025803527</v>
      </c>
      <c r="AF5" s="4">
        <f t="shared" si="7"/>
        <v>16</v>
      </c>
      <c r="AG5" s="4" t="str">
        <f t="shared" si="7"/>
        <v>MMP9</v>
      </c>
      <c r="AH5" s="4">
        <f t="shared" ca="1" si="7"/>
        <v>22.518550872802734</v>
      </c>
      <c r="AI5">
        <f t="shared" ca="1" si="8"/>
        <v>1.6643349316417455E-7</v>
      </c>
      <c r="AJ5" s="3">
        <f t="shared" ca="1" si="20"/>
        <v>450.14416751224081</v>
      </c>
      <c r="AL5" s="4">
        <f t="shared" si="9"/>
        <v>16</v>
      </c>
      <c r="AM5" s="4" t="str">
        <f t="shared" si="9"/>
        <v>MMP13</v>
      </c>
      <c r="AN5" s="4">
        <f t="shared" ca="1" si="9"/>
        <v>21.08753776550293</v>
      </c>
      <c r="AO5" s="4">
        <f t="shared" ca="1" si="10"/>
        <v>4.4876460706557495E-7</v>
      </c>
      <c r="AP5" s="3">
        <f t="shared" ca="1" si="21"/>
        <v>1213.750709763834</v>
      </c>
      <c r="AR5" s="19">
        <f t="shared" si="11"/>
        <v>16</v>
      </c>
      <c r="AS5" s="19" t="str">
        <f t="shared" si="11"/>
        <v>BGN</v>
      </c>
      <c r="AT5" s="19">
        <f t="shared" ca="1" si="11"/>
        <v>17.928991317749023</v>
      </c>
      <c r="AU5" s="1">
        <f t="shared" ca="1" si="12"/>
        <v>4.0071520450086634E-6</v>
      </c>
      <c r="AV5" s="18">
        <f t="shared" ca="1" si="22"/>
        <v>10837.939450180766</v>
      </c>
      <c r="AW5" s="20"/>
      <c r="AX5" s="19">
        <f t="shared" si="13"/>
        <v>16</v>
      </c>
      <c r="AY5" s="19" t="str">
        <f t="shared" si="13"/>
        <v>COL1</v>
      </c>
      <c r="AZ5" s="19">
        <f t="shared" ca="1" si="13"/>
        <v>20.125008583068848</v>
      </c>
      <c r="BA5" s="1">
        <f t="shared" ca="1" si="14"/>
        <v>8.7451800123335062E-7</v>
      </c>
      <c r="BB5" s="18">
        <f t="shared" ca="1" si="23"/>
        <v>2365.2641674193501</v>
      </c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 s="16" t="s">
        <v>35</v>
      </c>
      <c r="B6" s="16" t="s">
        <v>14</v>
      </c>
      <c r="C6" s="16">
        <v>34.372364044189453</v>
      </c>
      <c r="E6">
        <v>16</v>
      </c>
      <c r="F6" s="13" t="s">
        <v>14</v>
      </c>
      <c r="G6" s="2">
        <f t="shared" ca="1" si="16"/>
        <v>31.332794189453125</v>
      </c>
      <c r="I6" s="4">
        <f t="shared" si="0"/>
        <v>50</v>
      </c>
      <c r="J6" s="4" t="str">
        <f t="shared" si="0"/>
        <v>tbp_2</v>
      </c>
      <c r="K6" s="4">
        <f t="shared" ca="1" si="0"/>
        <v>32.178474426269531</v>
      </c>
      <c r="L6" s="2">
        <f t="shared" ca="1" si="1"/>
        <v>2.0573774858646185E-10</v>
      </c>
      <c r="N6" s="19">
        <f t="shared" si="2"/>
        <v>50</v>
      </c>
      <c r="O6" s="19" t="str">
        <f t="shared" si="2"/>
        <v>DCN</v>
      </c>
      <c r="P6" s="19">
        <f t="shared" ca="1" si="2"/>
        <v>18.827157020568848</v>
      </c>
      <c r="Q6" s="1">
        <f t="shared" ca="1" si="15"/>
        <v>2.1501116073714492E-6</v>
      </c>
      <c r="R6" s="1">
        <f t="shared" ca="1" si="17"/>
        <v>10450.739459063629</v>
      </c>
      <c r="T6" s="4">
        <f t="shared" si="3"/>
        <v>50</v>
      </c>
      <c r="U6" s="4" t="str">
        <f t="shared" si="3"/>
        <v>FMOD</v>
      </c>
      <c r="V6" s="4">
        <f t="shared" ca="1" si="3"/>
        <v>19.065423011779785</v>
      </c>
      <c r="W6">
        <f t="shared" ca="1" si="4"/>
        <v>1.8227864580294885E-6</v>
      </c>
      <c r="X6" s="3">
        <f t="shared" ca="1" si="18"/>
        <v>8859.7569991559303</v>
      </c>
      <c r="Z6" s="4">
        <f t="shared" si="5"/>
        <v>50</v>
      </c>
      <c r="AA6" s="4" t="str">
        <f t="shared" si="5"/>
        <v>MMP3</v>
      </c>
      <c r="AB6" s="4">
        <f t="shared" ca="1" si="5"/>
        <v>17.612607955932617</v>
      </c>
      <c r="AC6">
        <f t="shared" ca="1" si="6"/>
        <v>4.9897260626995566E-6</v>
      </c>
      <c r="AD6" s="3">
        <f t="shared" ca="1" si="19"/>
        <v>24252.846631120836</v>
      </c>
      <c r="AF6" s="4">
        <f t="shared" si="7"/>
        <v>50</v>
      </c>
      <c r="AG6" s="4" t="str">
        <f t="shared" si="7"/>
        <v>MMP9</v>
      </c>
      <c r="AH6" s="4">
        <f t="shared" ca="1" si="7"/>
        <v>26.898321151733398</v>
      </c>
      <c r="AI6">
        <f t="shared" ca="1" si="8"/>
        <v>7.9946324186619755E-9</v>
      </c>
      <c r="AJ6" s="3">
        <f t="shared" ca="1" si="20"/>
        <v>38.858364464420148</v>
      </c>
      <c r="AL6" s="4">
        <f t="shared" si="9"/>
        <v>50</v>
      </c>
      <c r="AM6" s="4" t="str">
        <f t="shared" si="9"/>
        <v>MMP13</v>
      </c>
      <c r="AN6" s="4">
        <f t="shared" ca="1" si="9"/>
        <v>23.26834774017334</v>
      </c>
      <c r="AO6" s="4">
        <f t="shared" ca="1" si="10"/>
        <v>9.8975882026045569E-8</v>
      </c>
      <c r="AP6" s="3">
        <f t="shared" ca="1" si="21"/>
        <v>481.07789020764307</v>
      </c>
      <c r="AR6" s="19">
        <f t="shared" si="11"/>
        <v>50</v>
      </c>
      <c r="AS6" s="19" t="str">
        <f t="shared" si="11"/>
        <v>BGN</v>
      </c>
      <c r="AT6" s="19">
        <f t="shared" ca="1" si="11"/>
        <v>18.297728538513184</v>
      </c>
      <c r="AU6" s="1">
        <f t="shared" ca="1" si="12"/>
        <v>3.1033792885217431E-6</v>
      </c>
      <c r="AV6" s="18">
        <f t="shared" ca="1" si="22"/>
        <v>15084.151109087983</v>
      </c>
      <c r="AW6" s="20"/>
      <c r="AX6" s="19">
        <f t="shared" si="13"/>
        <v>50</v>
      </c>
      <c r="AY6" s="19" t="str">
        <f t="shared" si="13"/>
        <v>COL1</v>
      </c>
      <c r="AZ6" s="19">
        <f t="shared" ca="1" si="13"/>
        <v>21.548074722290039</v>
      </c>
      <c r="BA6" s="1">
        <f t="shared" ca="1" si="14"/>
        <v>3.261242998883701E-7</v>
      </c>
      <c r="BB6" s="18">
        <f t="shared" ca="1" si="23"/>
        <v>1585.1456630056175</v>
      </c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 s="16" t="s">
        <v>36</v>
      </c>
      <c r="B7" s="16" t="s">
        <v>14</v>
      </c>
      <c r="C7" s="16">
        <v>35.345958709716797</v>
      </c>
      <c r="E7">
        <v>50</v>
      </c>
      <c r="F7" s="13" t="s">
        <v>14</v>
      </c>
      <c r="G7" s="2">
        <f t="shared" ca="1" si="16"/>
        <v>32.178474426269531</v>
      </c>
      <c r="I7" s="4">
        <f t="shared" si="0"/>
        <v>39</v>
      </c>
      <c r="J7" s="4" t="str">
        <f t="shared" si="0"/>
        <v>tbp_2</v>
      </c>
      <c r="K7" s="4">
        <f t="shared" ca="1" si="0"/>
        <v>30.410202026367188</v>
      </c>
      <c r="L7" s="2">
        <f t="shared" ca="1" si="1"/>
        <v>7.0083699023149804E-10</v>
      </c>
      <c r="N7" s="19">
        <f t="shared" si="2"/>
        <v>39</v>
      </c>
      <c r="O7" s="19" t="str">
        <f t="shared" si="2"/>
        <v>DCN</v>
      </c>
      <c r="P7" s="19">
        <f t="shared" ca="1" si="2"/>
        <v>18.764610290527344</v>
      </c>
      <c r="Q7" s="1">
        <f t="shared" ca="1" si="15"/>
        <v>2.2453779092719551E-6</v>
      </c>
      <c r="R7" s="1">
        <f t="shared" ca="1" si="17"/>
        <v>3203.8518807779678</v>
      </c>
      <c r="T7" s="4">
        <f t="shared" si="3"/>
        <v>39</v>
      </c>
      <c r="U7" s="4" t="str">
        <f t="shared" si="3"/>
        <v>FMOD</v>
      </c>
      <c r="V7" s="4">
        <f t="shared" ca="1" si="3"/>
        <v>18.62956428527832</v>
      </c>
      <c r="W7">
        <f t="shared" ca="1" si="4"/>
        <v>2.4657119727850913E-6</v>
      </c>
      <c r="X7" s="3">
        <f t="shared" ca="1" si="18"/>
        <v>3518.2389159719237</v>
      </c>
      <c r="Z7" s="4">
        <f t="shared" si="5"/>
        <v>39</v>
      </c>
      <c r="AA7" s="4" t="str">
        <f t="shared" si="5"/>
        <v>MMP3</v>
      </c>
      <c r="AB7" s="4">
        <f t="shared" ca="1" si="5"/>
        <v>17.049075126647949</v>
      </c>
      <c r="AC7">
        <f t="shared" ca="1" si="6"/>
        <v>7.3742352561915316E-6</v>
      </c>
      <c r="AD7" s="3">
        <f t="shared" ca="1" si="19"/>
        <v>10522.040587149517</v>
      </c>
      <c r="AF7" s="4">
        <f t="shared" si="7"/>
        <v>39</v>
      </c>
      <c r="AG7" s="4" t="str">
        <f t="shared" si="7"/>
        <v>MMP9</v>
      </c>
      <c r="AH7" s="4">
        <f t="shared" ca="1" si="7"/>
        <v>20.884876251220703</v>
      </c>
      <c r="AI7">
        <f t="shared" ca="1" si="8"/>
        <v>5.1644704003561795E-7</v>
      </c>
      <c r="AJ7" s="3">
        <f t="shared" ca="1" si="20"/>
        <v>736.90037374458075</v>
      </c>
      <c r="AL7" s="4">
        <f t="shared" si="9"/>
        <v>39</v>
      </c>
      <c r="AM7" s="4" t="str">
        <f t="shared" si="9"/>
        <v>MMP13</v>
      </c>
      <c r="AN7" s="4">
        <f t="shared" ca="1" si="9"/>
        <v>20.134807586669922</v>
      </c>
      <c r="AO7" s="4">
        <f t="shared" ca="1" si="10"/>
        <v>8.685982689066251E-7</v>
      </c>
      <c r="AP7" s="3">
        <f t="shared" ca="1" si="21"/>
        <v>1239.3727514578143</v>
      </c>
      <c r="AR7" s="19">
        <f t="shared" si="11"/>
        <v>39</v>
      </c>
      <c r="AS7" s="19" t="str">
        <f t="shared" si="11"/>
        <v>BGN</v>
      </c>
      <c r="AT7" s="19">
        <f t="shared" ca="1" si="11"/>
        <v>17.48084831237793</v>
      </c>
      <c r="AU7" s="1">
        <f t="shared" ca="1" si="12"/>
        <v>5.466889658086187E-6</v>
      </c>
      <c r="AV7" s="18">
        <f t="shared" ca="1" si="22"/>
        <v>7800.5152899826007</v>
      </c>
      <c r="AW7" s="20"/>
      <c r="AX7" s="19">
        <f t="shared" si="13"/>
        <v>39</v>
      </c>
      <c r="AY7" s="19" t="str">
        <f t="shared" si="13"/>
        <v>COL1</v>
      </c>
      <c r="AZ7" s="19">
        <f t="shared" ca="1" si="13"/>
        <v>19.538324356079102</v>
      </c>
      <c r="BA7" s="1">
        <f t="shared" ca="1" si="14"/>
        <v>1.3133434237654218E-6</v>
      </c>
      <c r="BB7" s="18">
        <f t="shared" ca="1" si="23"/>
        <v>1873.9641914899537</v>
      </c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 s="16" t="s">
        <v>36</v>
      </c>
      <c r="B8" s="16" t="s">
        <v>14</v>
      </c>
      <c r="C8" s="16">
        <v>35.277362823486328</v>
      </c>
      <c r="E8">
        <v>39</v>
      </c>
      <c r="F8" s="13" t="s">
        <v>14</v>
      </c>
      <c r="G8" s="2">
        <f t="shared" ca="1" si="16"/>
        <v>30.410202026367188</v>
      </c>
      <c r="N8" s="4"/>
      <c r="O8" s="4"/>
      <c r="P8" s="4"/>
      <c r="T8" s="4"/>
      <c r="U8" s="4"/>
      <c r="V8" s="4"/>
      <c r="X8" s="3"/>
      <c r="Z8" s="4"/>
      <c r="AA8" s="4"/>
      <c r="AB8" s="4"/>
      <c r="AD8" s="3"/>
      <c r="AF8" s="4"/>
      <c r="AG8" s="4"/>
      <c r="AH8" s="4"/>
      <c r="AJ8" s="3"/>
      <c r="AL8" s="4"/>
      <c r="AM8" s="4"/>
      <c r="AN8" s="4"/>
      <c r="AO8" s="4"/>
      <c r="AP8" s="3"/>
      <c r="AR8" s="4"/>
      <c r="AS8" s="4"/>
      <c r="AT8" s="4"/>
      <c r="AV8" s="3"/>
      <c r="AX8" s="4"/>
      <c r="AY8" s="4"/>
      <c r="AZ8" s="4"/>
      <c r="BA8" s="2"/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 s="16" t="s">
        <v>37</v>
      </c>
      <c r="B9" s="16" t="s">
        <v>14</v>
      </c>
      <c r="C9" s="16">
        <v>32.139583587646484</v>
      </c>
      <c r="E9" s="16" t="s">
        <v>13</v>
      </c>
      <c r="F9" s="13" t="s">
        <v>20</v>
      </c>
      <c r="G9" s="2">
        <f t="shared" ca="1" si="16"/>
        <v>32.900428771972656</v>
      </c>
      <c r="N9" s="4"/>
      <c r="O9" s="4"/>
      <c r="P9" s="4"/>
      <c r="T9" s="4"/>
      <c r="U9" s="4"/>
      <c r="V9" s="4"/>
      <c r="X9" s="3"/>
      <c r="Z9" s="4"/>
      <c r="AA9" s="4"/>
      <c r="AB9" s="4"/>
      <c r="AD9" s="3"/>
      <c r="AF9" s="4"/>
      <c r="AG9" s="4"/>
      <c r="AH9" s="4"/>
      <c r="AJ9" s="3"/>
      <c r="AL9" s="4"/>
      <c r="AM9" s="4"/>
      <c r="AN9" s="4"/>
      <c r="AO9" s="4"/>
      <c r="AP9" s="3"/>
      <c r="AR9" s="4"/>
      <c r="AS9" s="4"/>
      <c r="AT9" s="4"/>
      <c r="AV9" s="3"/>
      <c r="AX9" s="4"/>
      <c r="AY9" s="4"/>
      <c r="AZ9" s="4"/>
      <c r="BA9" s="2"/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 s="16" t="s">
        <v>37</v>
      </c>
      <c r="B10" s="16" t="s">
        <v>14</v>
      </c>
      <c r="C10" s="16">
        <v>30.526004791259766</v>
      </c>
      <c r="E10">
        <v>13</v>
      </c>
      <c r="F10" s="13" t="s">
        <v>20</v>
      </c>
      <c r="G10" s="2">
        <f t="shared" ca="1" si="16"/>
        <v>20.29617977142334</v>
      </c>
      <c r="N10" s="4"/>
      <c r="O10" s="4"/>
      <c r="P10" s="4"/>
      <c r="T10" s="4"/>
      <c r="U10" s="4"/>
      <c r="V10" s="4"/>
      <c r="X10" s="3"/>
      <c r="Z10" s="4"/>
      <c r="AA10" s="4"/>
      <c r="AB10" s="4"/>
      <c r="AD10" s="3"/>
      <c r="AF10" s="4"/>
      <c r="AG10" s="4"/>
      <c r="AH10" s="4"/>
      <c r="AJ10" s="3"/>
      <c r="AL10" s="4"/>
      <c r="AM10" s="4"/>
      <c r="AN10" s="4"/>
      <c r="AO10" s="4"/>
      <c r="AP10" s="3"/>
      <c r="AR10" s="4"/>
      <c r="AS10" s="4"/>
      <c r="AT10" s="4"/>
      <c r="AV10" s="3"/>
      <c r="AX10" s="4"/>
      <c r="AY10" s="4"/>
      <c r="AZ10" s="4"/>
      <c r="BA10" s="2"/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 s="16" t="s">
        <v>38</v>
      </c>
      <c r="B11" s="16" t="s">
        <v>14</v>
      </c>
      <c r="C11" s="16">
        <v>32.091144561767578</v>
      </c>
      <c r="E11">
        <v>14</v>
      </c>
      <c r="F11" s="13" t="s">
        <v>20</v>
      </c>
      <c r="G11" s="2">
        <f t="shared" ca="1" si="16"/>
        <v>20.286211013793945</v>
      </c>
      <c r="N11" s="4"/>
      <c r="O11" s="4"/>
      <c r="P11" s="4"/>
      <c r="T11" s="4"/>
      <c r="U11" s="4"/>
      <c r="V11" s="4"/>
      <c r="X11" s="3"/>
      <c r="Z11" s="4"/>
      <c r="AA11" s="4"/>
      <c r="AB11" s="4"/>
      <c r="AD11" s="3"/>
      <c r="AF11" s="4"/>
      <c r="AG11" s="4"/>
      <c r="AH11" s="4"/>
      <c r="AJ11" s="3"/>
      <c r="AL11" s="4"/>
      <c r="AM11" s="4"/>
      <c r="AN11" s="4"/>
      <c r="AO11" s="4"/>
      <c r="AP11" s="3"/>
      <c r="AR11" s="4"/>
      <c r="AS11" s="4"/>
      <c r="AT11" s="4"/>
      <c r="AV11" s="3"/>
      <c r="AX11" s="4"/>
      <c r="AY11" s="4"/>
      <c r="AZ11" s="4"/>
      <c r="BA11" s="2"/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 s="16" t="s">
        <v>38</v>
      </c>
      <c r="B12" s="16" t="s">
        <v>14</v>
      </c>
      <c r="C12" s="16">
        <v>32.265804290771484</v>
      </c>
      <c r="E12">
        <v>16</v>
      </c>
      <c r="F12" s="13" t="s">
        <v>20</v>
      </c>
      <c r="G12" s="2">
        <f t="shared" ca="1" si="16"/>
        <v>18.970066070556641</v>
      </c>
      <c r="N12" s="4"/>
      <c r="O12" s="4"/>
      <c r="P12" s="4"/>
      <c r="T12" s="4"/>
      <c r="U12" s="4"/>
      <c r="V12" s="4"/>
      <c r="X12" s="3"/>
      <c r="Z12" s="4"/>
      <c r="AA12" s="4"/>
      <c r="AB12" s="4"/>
      <c r="AD12" s="3"/>
      <c r="AF12" s="4"/>
      <c r="AG12" s="4"/>
      <c r="AH12" s="4"/>
      <c r="AJ12" s="3"/>
      <c r="AL12" s="4"/>
      <c r="AM12" s="4"/>
      <c r="AN12" s="4"/>
      <c r="AO12" s="4"/>
      <c r="AP12" s="3"/>
      <c r="AR12" s="4"/>
      <c r="AS12" s="4"/>
      <c r="AT12" s="4"/>
      <c r="AV12" s="3"/>
      <c r="AX12" s="4"/>
      <c r="AY12" s="4"/>
      <c r="AZ12" s="4"/>
      <c r="BA12" s="2"/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 s="16" t="s">
        <v>39</v>
      </c>
      <c r="B13" s="16" t="s">
        <v>14</v>
      </c>
      <c r="C13" s="16">
        <v>29.918882369995117</v>
      </c>
      <c r="E13">
        <v>50</v>
      </c>
      <c r="F13" s="13" t="s">
        <v>20</v>
      </c>
      <c r="G13" s="2">
        <f t="shared" ca="1" si="16"/>
        <v>18.827157020568848</v>
      </c>
      <c r="N13" s="4"/>
      <c r="O13" s="4"/>
      <c r="P13" s="4"/>
      <c r="T13" s="4"/>
      <c r="U13" s="4"/>
      <c r="V13" s="4"/>
      <c r="X13" s="3"/>
      <c r="Z13" s="4"/>
      <c r="AA13" s="4"/>
      <c r="AB13" s="4"/>
      <c r="AD13" s="3"/>
      <c r="AF13" s="4"/>
      <c r="AG13" s="4"/>
      <c r="AH13" s="4"/>
      <c r="AJ13" s="3"/>
      <c r="AL13" s="4"/>
      <c r="AM13" s="4"/>
      <c r="AN13" s="4"/>
      <c r="AO13" s="4"/>
      <c r="AP13" s="3"/>
      <c r="AR13" s="4"/>
      <c r="AS13" s="4"/>
      <c r="AT13" s="4"/>
      <c r="AV13" s="3"/>
      <c r="AX13" s="4"/>
      <c r="AY13" s="4"/>
      <c r="AZ13" s="4"/>
      <c r="BA13" s="2"/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 s="16" t="s">
        <v>39</v>
      </c>
      <c r="B14" s="16" t="s">
        <v>14</v>
      </c>
      <c r="C14" s="16">
        <v>30.901521682739258</v>
      </c>
      <c r="E14">
        <v>39</v>
      </c>
      <c r="F14" s="13" t="s">
        <v>20</v>
      </c>
      <c r="G14" s="2">
        <f t="shared" ca="1" si="16"/>
        <v>18.764610290527344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 s="16" t="s">
        <v>13</v>
      </c>
      <c r="B15" s="16" t="s">
        <v>20</v>
      </c>
      <c r="C15" s="15">
        <v>32.856029510498047</v>
      </c>
      <c r="E15" s="16" t="s">
        <v>13</v>
      </c>
      <c r="F15" s="13" t="s">
        <v>21</v>
      </c>
      <c r="G15" s="2">
        <f t="shared" ca="1" si="16"/>
        <v>35.929569244384766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 s="16" t="s">
        <v>13</v>
      </c>
      <c r="B16" s="16" t="s">
        <v>20</v>
      </c>
      <c r="C16" s="15">
        <v>32.944828033447266</v>
      </c>
      <c r="E16">
        <v>13</v>
      </c>
      <c r="F16" s="13" t="s">
        <v>21</v>
      </c>
      <c r="G16" s="2">
        <f t="shared" ca="1" si="16"/>
        <v>20.670046806335449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 s="16" t="s">
        <v>35</v>
      </c>
      <c r="B17" s="16" t="s">
        <v>20</v>
      </c>
      <c r="C17" s="16">
        <v>20.278738021850586</v>
      </c>
      <c r="E17">
        <v>14</v>
      </c>
      <c r="F17" s="13" t="s">
        <v>21</v>
      </c>
      <c r="G17" s="2">
        <f t="shared" ca="1" si="16"/>
        <v>21.228178977966309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 s="16" t="s">
        <v>35</v>
      </c>
      <c r="B18" s="16" t="s">
        <v>20</v>
      </c>
      <c r="C18" s="16">
        <v>20.313621520996094</v>
      </c>
      <c r="E18">
        <v>16</v>
      </c>
      <c r="F18" s="13" t="s">
        <v>21</v>
      </c>
      <c r="G18" s="2">
        <f t="shared" ca="1" si="16"/>
        <v>19.922319412231445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 s="16" t="s">
        <v>36</v>
      </c>
      <c r="B19" s="16" t="s">
        <v>20</v>
      </c>
      <c r="C19" s="16">
        <v>20.389001846313477</v>
      </c>
      <c r="E19">
        <v>50</v>
      </c>
      <c r="F19" s="13" t="s">
        <v>21</v>
      </c>
      <c r="G19" s="2">
        <f t="shared" ca="1" si="16"/>
        <v>19.065423011779785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 s="16" t="s">
        <v>36</v>
      </c>
      <c r="B20" s="16" t="s">
        <v>20</v>
      </c>
      <c r="C20" s="16">
        <v>20.183420181274414</v>
      </c>
      <c r="E20">
        <v>39</v>
      </c>
      <c r="F20" s="13" t="s">
        <v>21</v>
      </c>
      <c r="G20" s="2">
        <f t="shared" ca="1" si="16"/>
        <v>18.62956428527832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 s="16" t="s">
        <v>37</v>
      </c>
      <c r="B21" s="16" t="s">
        <v>20</v>
      </c>
      <c r="C21" s="16">
        <v>18.948152542114258</v>
      </c>
      <c r="E21" s="16" t="s">
        <v>13</v>
      </c>
      <c r="F21" s="13" t="s">
        <v>22</v>
      </c>
      <c r="G21" s="2">
        <f t="shared" ca="1" si="16"/>
        <v>32.935478210449219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 s="16" t="s">
        <v>37</v>
      </c>
      <c r="B22" s="16" t="s">
        <v>20</v>
      </c>
      <c r="C22" s="16">
        <v>18.991979598999023</v>
      </c>
      <c r="E22">
        <v>13</v>
      </c>
      <c r="F22" s="13" t="s">
        <v>22</v>
      </c>
      <c r="G22" s="2">
        <f t="shared" ca="1" si="16"/>
        <v>29.513994216918945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 s="16" t="s">
        <v>38</v>
      </c>
      <c r="B23" s="16" t="s">
        <v>20</v>
      </c>
      <c r="C23" s="16">
        <v>18.7825927734375</v>
      </c>
      <c r="E23">
        <v>14</v>
      </c>
      <c r="F23" s="13" t="s">
        <v>22</v>
      </c>
      <c r="G23" s="2">
        <f t="shared" ca="1" si="16"/>
        <v>30.931145668029785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 s="16" t="s">
        <v>38</v>
      </c>
      <c r="B24" s="16" t="s">
        <v>20</v>
      </c>
      <c r="C24" s="16">
        <v>18.871721267700195</v>
      </c>
      <c r="E24">
        <v>16</v>
      </c>
      <c r="F24" s="13" t="s">
        <v>22</v>
      </c>
      <c r="G24" s="2">
        <f t="shared" ca="1" si="16"/>
        <v>18.941000938415527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 s="16" t="s">
        <v>39</v>
      </c>
      <c r="B25" s="16" t="s">
        <v>20</v>
      </c>
      <c r="C25" s="16">
        <v>18.69700813293457</v>
      </c>
      <c r="E25">
        <v>50</v>
      </c>
      <c r="F25" s="13" t="s">
        <v>22</v>
      </c>
      <c r="G25" s="2">
        <f t="shared" ca="1" si="16"/>
        <v>17.612607955932617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 s="16" t="s">
        <v>39</v>
      </c>
      <c r="B26" s="16" t="s">
        <v>20</v>
      </c>
      <c r="C26" s="16">
        <v>18.832212448120117</v>
      </c>
      <c r="E26">
        <v>39</v>
      </c>
      <c r="F26" s="13" t="s">
        <v>22</v>
      </c>
      <c r="G26" s="2">
        <f t="shared" ca="1" si="16"/>
        <v>17.049075126647949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s="16" t="s">
        <v>13</v>
      </c>
      <c r="B27" s="16" t="s">
        <v>21</v>
      </c>
      <c r="C27" s="16" t="s">
        <v>27</v>
      </c>
      <c r="E27" s="16" t="s">
        <v>13</v>
      </c>
      <c r="F27" s="13" t="s">
        <v>23</v>
      </c>
      <c r="G27" s="2" t="e">
        <f t="shared" ca="1" si="16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s="16" t="s">
        <v>13</v>
      </c>
      <c r="B28" s="16" t="s">
        <v>21</v>
      </c>
      <c r="C28" s="15">
        <v>35.929569244384766</v>
      </c>
      <c r="E28">
        <v>13</v>
      </c>
      <c r="F28" s="13" t="s">
        <v>23</v>
      </c>
      <c r="G28" s="2">
        <f t="shared" ca="1" si="16"/>
        <v>35.005762100219727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 s="16" t="s">
        <v>35</v>
      </c>
      <c r="B29" s="16" t="s">
        <v>21</v>
      </c>
      <c r="C29" s="16">
        <v>20.589170455932617</v>
      </c>
      <c r="E29">
        <v>14</v>
      </c>
      <c r="F29" s="13" t="s">
        <v>23</v>
      </c>
      <c r="G29" s="2">
        <f t="shared" ca="1" si="16"/>
        <v>36.942378997802734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 s="16" t="s">
        <v>35</v>
      </c>
      <c r="B30" s="16" t="s">
        <v>21</v>
      </c>
      <c r="C30" s="16">
        <v>20.750923156738281</v>
      </c>
      <c r="E30">
        <v>16</v>
      </c>
      <c r="F30" s="13" t="s">
        <v>23</v>
      </c>
      <c r="G30" s="2">
        <f t="shared" ca="1" si="16"/>
        <v>22.518550872802734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 s="16" t="s">
        <v>36</v>
      </c>
      <c r="B31" s="16" t="s">
        <v>21</v>
      </c>
      <c r="C31" s="16">
        <v>21.322149276733398</v>
      </c>
      <c r="E31">
        <v>50</v>
      </c>
      <c r="F31" s="13" t="s">
        <v>23</v>
      </c>
      <c r="G31" s="2">
        <f t="shared" ca="1" si="16"/>
        <v>26.898321151733398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 s="16" t="s">
        <v>36</v>
      </c>
      <c r="B32" s="16" t="s">
        <v>21</v>
      </c>
      <c r="C32" s="16">
        <v>21.134208679199219</v>
      </c>
      <c r="E32">
        <v>39</v>
      </c>
      <c r="F32" s="13" t="s">
        <v>23</v>
      </c>
      <c r="G32" s="2">
        <f t="shared" ca="1" si="16"/>
        <v>20.884876251220703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 s="16" t="s">
        <v>37</v>
      </c>
      <c r="B33" s="16" t="s">
        <v>21</v>
      </c>
      <c r="C33" s="16">
        <v>19.832557678222656</v>
      </c>
      <c r="E33" s="16" t="s">
        <v>13</v>
      </c>
      <c r="F33" s="13" t="s">
        <v>24</v>
      </c>
      <c r="G33" s="2">
        <f t="shared" ca="1" si="16"/>
        <v>36.951717376708984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 s="16" t="s">
        <v>37</v>
      </c>
      <c r="B34" s="16" t="s">
        <v>21</v>
      </c>
      <c r="C34" s="16">
        <v>20.012081146240234</v>
      </c>
      <c r="E34">
        <v>13</v>
      </c>
      <c r="F34" s="13" t="s">
        <v>24</v>
      </c>
      <c r="G34" s="2">
        <f t="shared" ca="1" si="16"/>
        <v>31.779302597045898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 s="16" t="s">
        <v>38</v>
      </c>
      <c r="B35" s="16" t="s">
        <v>21</v>
      </c>
      <c r="C35" s="16">
        <v>19.063060760498047</v>
      </c>
      <c r="E35">
        <v>14</v>
      </c>
      <c r="F35" s="13" t="s">
        <v>24</v>
      </c>
      <c r="G35" s="2">
        <f t="shared" ca="1" si="16"/>
        <v>33.175260543823242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 s="16" t="s">
        <v>38</v>
      </c>
      <c r="B36" s="16" t="s">
        <v>21</v>
      </c>
      <c r="C36" s="16">
        <v>19.067785263061523</v>
      </c>
      <c r="E36">
        <v>16</v>
      </c>
      <c r="F36" s="13" t="s">
        <v>24</v>
      </c>
      <c r="G36" s="2">
        <f t="shared" ca="1" si="16"/>
        <v>21.08753776550293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 s="16" t="s">
        <v>39</v>
      </c>
      <c r="B37" s="16" t="s">
        <v>21</v>
      </c>
      <c r="C37" s="16">
        <v>18.362651824951172</v>
      </c>
      <c r="E37">
        <v>50</v>
      </c>
      <c r="F37" s="13" t="s">
        <v>24</v>
      </c>
      <c r="G37" s="2">
        <f t="shared" ca="1" si="16"/>
        <v>23.26834774017334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 s="16" t="s">
        <v>39</v>
      </c>
      <c r="B38" s="16" t="s">
        <v>21</v>
      </c>
      <c r="C38" s="16">
        <v>18.896476745605469</v>
      </c>
      <c r="E38">
        <v>39</v>
      </c>
      <c r="F38" s="13" t="s">
        <v>24</v>
      </c>
      <c r="G38" s="2">
        <f t="shared" ca="1" si="16"/>
        <v>20.134807586669922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 s="16" t="s">
        <v>13</v>
      </c>
      <c r="B39" s="16" t="s">
        <v>22</v>
      </c>
      <c r="C39" s="16" t="s">
        <v>27</v>
      </c>
      <c r="E39" s="16" t="s">
        <v>13</v>
      </c>
      <c r="F39" s="13" t="s">
        <v>25</v>
      </c>
      <c r="G39" s="2">
        <f t="shared" ca="1" si="16"/>
        <v>32.391057968139648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 s="16" t="s">
        <v>13</v>
      </c>
      <c r="B40" s="16" t="s">
        <v>22</v>
      </c>
      <c r="C40" s="15">
        <v>32.935478210449219</v>
      </c>
      <c r="E40">
        <v>13</v>
      </c>
      <c r="F40" s="13" t="s">
        <v>25</v>
      </c>
      <c r="G40" s="2">
        <f t="shared" ca="1" si="16"/>
        <v>21.113243103027344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 s="16" t="s">
        <v>35</v>
      </c>
      <c r="B41" s="16" t="s">
        <v>22</v>
      </c>
      <c r="C41" s="16">
        <v>29.478446960449219</v>
      </c>
      <c r="E41">
        <v>14</v>
      </c>
      <c r="F41" s="13" t="s">
        <v>25</v>
      </c>
      <c r="G41" s="2">
        <f t="shared" ca="1" si="16"/>
        <v>21.524480819702148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 s="16" t="s">
        <v>35</v>
      </c>
      <c r="B42" s="16" t="s">
        <v>22</v>
      </c>
      <c r="C42" s="16">
        <v>29.549541473388672</v>
      </c>
      <c r="E42">
        <v>16</v>
      </c>
      <c r="F42" s="13" t="s">
        <v>25</v>
      </c>
      <c r="G42" s="2">
        <f t="shared" ca="1" si="16"/>
        <v>17.928991317749023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 s="16" t="s">
        <v>36</v>
      </c>
      <c r="B43" s="16" t="s">
        <v>22</v>
      </c>
      <c r="C43" s="16">
        <v>30.843622207641602</v>
      </c>
      <c r="E43">
        <v>50</v>
      </c>
      <c r="F43" s="13" t="s">
        <v>25</v>
      </c>
      <c r="G43" s="2">
        <f t="shared" ca="1" si="16"/>
        <v>18.297728538513184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 s="16" t="s">
        <v>36</v>
      </c>
      <c r="B44" s="16" t="s">
        <v>22</v>
      </c>
      <c r="C44" s="16">
        <v>31.018669128417969</v>
      </c>
      <c r="E44">
        <v>39</v>
      </c>
      <c r="F44" s="13" t="s">
        <v>25</v>
      </c>
      <c r="G44" s="2">
        <f t="shared" ca="1" si="16"/>
        <v>17.48084831237793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 s="16" t="s">
        <v>37</v>
      </c>
      <c r="B45" s="16" t="s">
        <v>22</v>
      </c>
      <c r="C45" s="16">
        <v>18.9183349609375</v>
      </c>
      <c r="E45" s="16" t="s">
        <v>13</v>
      </c>
      <c r="F45" s="13" t="s">
        <v>26</v>
      </c>
      <c r="G45" s="2">
        <f t="shared" ca="1" si="16"/>
        <v>35.251132965087891</v>
      </c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 s="16" t="s">
        <v>37</v>
      </c>
      <c r="B46" s="16" t="s">
        <v>22</v>
      </c>
      <c r="C46" s="16">
        <v>18.963666915893555</v>
      </c>
      <c r="E46">
        <v>13</v>
      </c>
      <c r="F46" s="13" t="s">
        <v>26</v>
      </c>
      <c r="G46" s="2">
        <f t="shared" ca="1" si="16"/>
        <v>23.643248558044434</v>
      </c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 s="16" t="s">
        <v>38</v>
      </c>
      <c r="B47" s="16" t="s">
        <v>22</v>
      </c>
      <c r="C47" s="16">
        <v>17.682315826416016</v>
      </c>
      <c r="E47">
        <v>14</v>
      </c>
      <c r="F47" s="13" t="s">
        <v>26</v>
      </c>
      <c r="G47" s="2">
        <f t="shared" ca="1" si="16"/>
        <v>23.482168197631836</v>
      </c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 s="16" t="s">
        <v>38</v>
      </c>
      <c r="B48" s="16" t="s">
        <v>22</v>
      </c>
      <c r="C48" s="16">
        <v>17.542900085449219</v>
      </c>
      <c r="E48">
        <v>16</v>
      </c>
      <c r="F48" s="13" t="s">
        <v>26</v>
      </c>
      <c r="G48" s="2">
        <f t="shared" ca="1" si="16"/>
        <v>20.125008583068848</v>
      </c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 s="16" t="s">
        <v>39</v>
      </c>
      <c r="B49" s="16" t="s">
        <v>22</v>
      </c>
      <c r="C49" s="16">
        <v>16.993459701538086</v>
      </c>
      <c r="E49">
        <v>50</v>
      </c>
      <c r="F49" s="13" t="s">
        <v>26</v>
      </c>
      <c r="G49" s="2">
        <f t="shared" ca="1" si="16"/>
        <v>21.548074722290039</v>
      </c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 s="16" t="s">
        <v>39</v>
      </c>
      <c r="B50" s="16" t="s">
        <v>22</v>
      </c>
      <c r="C50" s="16">
        <v>17.104690551757813</v>
      </c>
      <c r="E50">
        <v>39</v>
      </c>
      <c r="F50" s="13" t="s">
        <v>26</v>
      </c>
      <c r="G50" s="2">
        <f t="shared" ca="1" si="16"/>
        <v>19.538324356079102</v>
      </c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s="16" t="s">
        <v>13</v>
      </c>
      <c r="B51" s="16" t="s">
        <v>23</v>
      </c>
      <c r="C51" s="16" t="s">
        <v>27</v>
      </c>
      <c r="E51"/>
      <c r="G51" s="2"/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s="16" t="s">
        <v>13</v>
      </c>
      <c r="B52" s="16" t="s">
        <v>23</v>
      </c>
      <c r="C52" s="16" t="s">
        <v>27</v>
      </c>
      <c r="E52"/>
      <c r="G52" s="2"/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 s="16" t="s">
        <v>35</v>
      </c>
      <c r="B53" s="16" t="s">
        <v>23</v>
      </c>
      <c r="C53" s="16">
        <v>34.087757110595703</v>
      </c>
      <c r="E53"/>
      <c r="G53" s="2"/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 s="16" t="s">
        <v>35</v>
      </c>
      <c r="B54" s="16" t="s">
        <v>23</v>
      </c>
      <c r="C54" s="16">
        <v>35.92376708984375</v>
      </c>
      <c r="E54"/>
      <c r="G54" s="2"/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 s="16" t="s">
        <v>36</v>
      </c>
      <c r="B55" s="16" t="s">
        <v>23</v>
      </c>
      <c r="C55" s="16">
        <v>36.942378997802734</v>
      </c>
      <c r="E55"/>
      <c r="G55" s="2"/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 s="16" t="s">
        <v>36</v>
      </c>
      <c r="B56" s="16" t="s">
        <v>23</v>
      </c>
      <c r="C56" s="15" t="s">
        <v>27</v>
      </c>
      <c r="E56"/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 s="16" t="s">
        <v>37</v>
      </c>
      <c r="B57" s="16" t="s">
        <v>23</v>
      </c>
      <c r="C57" s="16">
        <v>22.422859191894531</v>
      </c>
      <c r="E57"/>
      <c r="F57" s="2"/>
      <c r="G57" s="2"/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 s="16" t="s">
        <v>37</v>
      </c>
      <c r="B58" s="16" t="s">
        <v>23</v>
      </c>
      <c r="C58" s="16">
        <v>22.614242553710938</v>
      </c>
      <c r="E58"/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 s="16" t="s">
        <v>38</v>
      </c>
      <c r="B59" s="16" t="s">
        <v>23</v>
      </c>
      <c r="C59" s="16">
        <v>26.920045852661133</v>
      </c>
      <c r="E59"/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 s="16" t="s">
        <v>38</v>
      </c>
      <c r="B60" s="16" t="s">
        <v>23</v>
      </c>
      <c r="C60" s="16">
        <v>26.876596450805664</v>
      </c>
      <c r="E60"/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 s="16" t="s">
        <v>39</v>
      </c>
      <c r="B61" s="16" t="s">
        <v>23</v>
      </c>
      <c r="C61" s="16">
        <v>20.83262825012207</v>
      </c>
      <c r="E61"/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 s="16" t="s">
        <v>39</v>
      </c>
      <c r="B62" s="16" t="s">
        <v>23</v>
      </c>
      <c r="C62" s="16">
        <v>20.937124252319336</v>
      </c>
      <c r="E62"/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 s="16" t="s">
        <v>13</v>
      </c>
      <c r="B63" s="16" t="s">
        <v>24</v>
      </c>
      <c r="C63" s="15">
        <v>36.951717376708984</v>
      </c>
      <c r="E63"/>
      <c r="F63" s="6"/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 s="16" t="s">
        <v>13</v>
      </c>
      <c r="B64" s="16" t="s">
        <v>24</v>
      </c>
      <c r="C64" s="16" t="s">
        <v>27</v>
      </c>
      <c r="E64"/>
      <c r="F64" s="6"/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 s="16" t="s">
        <v>35</v>
      </c>
      <c r="B65" s="16" t="s">
        <v>24</v>
      </c>
      <c r="C65" s="16">
        <v>30.964305877685547</v>
      </c>
      <c r="E65"/>
      <c r="F65" s="6"/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 s="16" t="s">
        <v>35</v>
      </c>
      <c r="B66" s="16" t="s">
        <v>24</v>
      </c>
      <c r="C66" s="16">
        <v>32.59429931640625</v>
      </c>
      <c r="E66"/>
      <c r="F66" s="6"/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 s="16" t="s">
        <v>36</v>
      </c>
      <c r="B67" s="16" t="s">
        <v>24</v>
      </c>
      <c r="C67" s="16">
        <v>31.786628723144531</v>
      </c>
      <c r="E67"/>
      <c r="F67" s="6"/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 s="16" t="s">
        <v>36</v>
      </c>
      <c r="B68" s="16" t="s">
        <v>24</v>
      </c>
      <c r="C68" s="16">
        <v>34.563892364501953</v>
      </c>
      <c r="E68"/>
      <c r="F68" s="6"/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 s="16" t="s">
        <v>37</v>
      </c>
      <c r="B69" s="16" t="s">
        <v>24</v>
      </c>
      <c r="C69" s="16">
        <v>21.054235458374023</v>
      </c>
      <c r="E69"/>
      <c r="F69" s="6"/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 s="16" t="s">
        <v>37</v>
      </c>
      <c r="B70" s="16" t="s">
        <v>24</v>
      </c>
      <c r="C70" s="16">
        <v>21.120840072631836</v>
      </c>
      <c r="E70"/>
      <c r="F70" s="6"/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 s="16" t="s">
        <v>38</v>
      </c>
      <c r="B71" s="16" t="s">
        <v>24</v>
      </c>
      <c r="C71" s="16">
        <v>23.983367919921875</v>
      </c>
      <c r="E71"/>
      <c r="F71" s="6"/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 s="16" t="s">
        <v>38</v>
      </c>
      <c r="B72" s="16" t="s">
        <v>24</v>
      </c>
      <c r="C72" s="16">
        <v>22.553327560424805</v>
      </c>
      <c r="E72"/>
      <c r="F72" s="6"/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 s="16" t="s">
        <v>39</v>
      </c>
      <c r="B73" s="16" t="s">
        <v>24</v>
      </c>
      <c r="C73" s="16">
        <v>19.974313735961914</v>
      </c>
      <c r="E73"/>
      <c r="F73" s="6"/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 s="16" t="s">
        <v>39</v>
      </c>
      <c r="B74" s="16" t="s">
        <v>24</v>
      </c>
      <c r="C74" s="16">
        <v>20.29530143737793</v>
      </c>
      <c r="E74"/>
      <c r="F74" s="6"/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s="16" t="s">
        <v>13</v>
      </c>
      <c r="B75" s="16" t="s">
        <v>25</v>
      </c>
      <c r="C75" s="15">
        <v>31.970146179199219</v>
      </c>
      <c r="E75"/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s="16" t="s">
        <v>13</v>
      </c>
      <c r="B76" s="16" t="s">
        <v>25</v>
      </c>
      <c r="C76" s="15">
        <v>32.811969757080078</v>
      </c>
      <c r="E76"/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 s="16" t="s">
        <v>35</v>
      </c>
      <c r="B77" s="16" t="s">
        <v>25</v>
      </c>
      <c r="C77" s="16">
        <v>21.076169967651367</v>
      </c>
      <c r="E77"/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 s="16" t="s">
        <v>35</v>
      </c>
      <c r="B78" s="16" t="s">
        <v>25</v>
      </c>
      <c r="C78" s="16">
        <v>21.15031623840332</v>
      </c>
      <c r="E78"/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 s="16" t="s">
        <v>36</v>
      </c>
      <c r="B79" s="16" t="s">
        <v>25</v>
      </c>
      <c r="C79" s="16">
        <v>21.610540390014648</v>
      </c>
      <c r="E79"/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 s="16" t="s">
        <v>36</v>
      </c>
      <c r="B80" s="16" t="s">
        <v>25</v>
      </c>
      <c r="C80" s="16">
        <v>21.438421249389648</v>
      </c>
      <c r="E80"/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 s="16" t="s">
        <v>37</v>
      </c>
      <c r="B81" s="16" t="s">
        <v>25</v>
      </c>
      <c r="C81" s="16">
        <v>17.837846755981445</v>
      </c>
      <c r="E81"/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 s="16" t="s">
        <v>37</v>
      </c>
      <c r="B82" s="16" t="s">
        <v>25</v>
      </c>
      <c r="C82" s="16">
        <v>18.020135879516602</v>
      </c>
      <c r="E82"/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 s="16" t="s">
        <v>38</v>
      </c>
      <c r="B83" s="16" t="s">
        <v>25</v>
      </c>
      <c r="C83" s="16">
        <v>18.334012985229492</v>
      </c>
      <c r="E83"/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 s="16" t="s">
        <v>38</v>
      </c>
      <c r="B84" s="16" t="s">
        <v>25</v>
      </c>
      <c r="C84" s="16">
        <v>18.261444091796875</v>
      </c>
      <c r="E84"/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 s="16" t="s">
        <v>39</v>
      </c>
      <c r="B85" s="16" t="s">
        <v>25</v>
      </c>
      <c r="C85" s="16">
        <v>17.370059967041016</v>
      </c>
      <c r="E85"/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 s="16" t="s">
        <v>39</v>
      </c>
      <c r="B86" s="16" t="s">
        <v>25</v>
      </c>
      <c r="C86" s="16">
        <v>17.591636657714844</v>
      </c>
      <c r="E86"/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 s="16" t="s">
        <v>13</v>
      </c>
      <c r="B87" s="16" t="s">
        <v>26</v>
      </c>
      <c r="C87" s="15">
        <v>35.970584869384766</v>
      </c>
      <c r="E87"/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 s="16" t="s">
        <v>13</v>
      </c>
      <c r="B88" s="16" t="s">
        <v>26</v>
      </c>
      <c r="C88" s="15">
        <v>34.531681060791016</v>
      </c>
      <c r="E88"/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 s="16" t="s">
        <v>35</v>
      </c>
      <c r="B89" s="16" t="s">
        <v>26</v>
      </c>
      <c r="C89" s="16">
        <v>23.597591400146484</v>
      </c>
      <c r="E89"/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 s="16" t="s">
        <v>35</v>
      </c>
      <c r="B90" s="16" t="s">
        <v>26</v>
      </c>
      <c r="C90" s="16">
        <v>23.688905715942383</v>
      </c>
      <c r="E90"/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 s="16" t="s">
        <v>36</v>
      </c>
      <c r="B91" s="16" t="s">
        <v>26</v>
      </c>
      <c r="C91" s="16">
        <v>23.54411506652832</v>
      </c>
      <c r="E91"/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 s="16" t="s">
        <v>36</v>
      </c>
      <c r="B92" s="16" t="s">
        <v>26</v>
      </c>
      <c r="C92" s="16">
        <v>23.420221328735352</v>
      </c>
      <c r="E92"/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 s="16" t="s">
        <v>37</v>
      </c>
      <c r="B93" s="16" t="s">
        <v>26</v>
      </c>
      <c r="C93" s="16">
        <v>20.032960891723633</v>
      </c>
      <c r="E93"/>
      <c r="F93" s="2"/>
      <c r="G93" s="2"/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 s="16" t="s">
        <v>37</v>
      </c>
      <c r="B94" s="16" t="s">
        <v>26</v>
      </c>
      <c r="C94" s="16">
        <v>20.217056274414063</v>
      </c>
      <c r="E94"/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 s="16" t="s">
        <v>38</v>
      </c>
      <c r="B95" s="16" t="s">
        <v>26</v>
      </c>
      <c r="C95" s="16">
        <v>21.554224014282227</v>
      </c>
      <c r="E95"/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 s="16" t="s">
        <v>38</v>
      </c>
      <c r="B96" s="16" t="s">
        <v>26</v>
      </c>
      <c r="C96" s="16">
        <v>21.541925430297852</v>
      </c>
      <c r="E96"/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 s="16" t="s">
        <v>39</v>
      </c>
      <c r="B97" s="16" t="s">
        <v>26</v>
      </c>
      <c r="C97" s="16">
        <v>19.469709396362305</v>
      </c>
      <c r="E97"/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 s="16" t="s">
        <v>39</v>
      </c>
      <c r="B98" s="16" t="s">
        <v>26</v>
      </c>
      <c r="C98" s="16">
        <v>19.606939315795898</v>
      </c>
      <c r="E98"/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/>
      <c r="C99" s="1"/>
      <c r="E99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/>
      <c r="C100" s="1"/>
      <c r="E100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/>
      <c r="E101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/>
      <c r="E10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/>
      <c r="E103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/>
      <c r="E104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/>
      <c r="E105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/>
      <c r="E106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/>
      <c r="E107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/>
      <c r="E108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/>
      <c r="E109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/>
      <c r="E110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/>
      <c r="C111" s="1"/>
      <c r="E111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/>
      <c r="C112" s="1"/>
      <c r="E11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/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/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/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/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/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/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/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/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/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/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/>
      <c r="C123" s="1"/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/>
      <c r="C124" s="1"/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/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/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/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/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/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/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/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/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/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/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/>
      <c r="C135" s="1"/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/>
      <c r="C136" s="1"/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/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/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/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/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/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/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/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/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/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/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/>
      <c r="C147" s="1"/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/>
      <c r="C148" s="1"/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/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/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/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/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/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/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/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/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/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/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/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/>
      <c r="C160" s="1"/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/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/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/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/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/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/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/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/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/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/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/>
      <c r="C171" s="1"/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/>
      <c r="C172" s="1"/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/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/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/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/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/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/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/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/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/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/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/>
      <c r="C183" s="1"/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/>
      <c r="C184" s="2"/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/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/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/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/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/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/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/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/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/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/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2:DW9"/>
    <mergeCell ref="EE2:EE9"/>
    <mergeCell ref="A1:C1"/>
    <mergeCell ref="BC2:BC9"/>
    <mergeCell ref="BK2:BK9"/>
    <mergeCell ref="BS2:BS9"/>
    <mergeCell ref="CA2:CA9"/>
    <mergeCell ref="CI2:CI9"/>
    <mergeCell ref="CQ10:CQ17"/>
    <mergeCell ref="CQ2:CQ9"/>
    <mergeCell ref="CY2:CY9"/>
    <mergeCell ref="DG2:DG9"/>
    <mergeCell ref="DO2:DO9"/>
    <mergeCell ref="BC10:BC17"/>
    <mergeCell ref="BK10:BK17"/>
    <mergeCell ref="BS10:BS17"/>
    <mergeCell ref="CA10:CA17"/>
    <mergeCell ref="CI10:CI17"/>
    <mergeCell ref="BC18:BC25"/>
    <mergeCell ref="BK18:BK25"/>
    <mergeCell ref="BS18:BS25"/>
    <mergeCell ref="CA18:CA25"/>
    <mergeCell ref="CI18:CI25"/>
    <mergeCell ref="DW18:DW25"/>
    <mergeCell ref="EE18:EE25"/>
    <mergeCell ref="CY10:CY17"/>
    <mergeCell ref="DG10:DG17"/>
    <mergeCell ref="DO10:DO17"/>
    <mergeCell ref="DW10:DW17"/>
    <mergeCell ref="EE10:EE17"/>
    <mergeCell ref="CQ26:CQ33"/>
    <mergeCell ref="CQ18:CQ25"/>
    <mergeCell ref="CY18:CY25"/>
    <mergeCell ref="DG18:DG25"/>
    <mergeCell ref="DO18:DO25"/>
    <mergeCell ref="BC26:BC33"/>
    <mergeCell ref="BK26:BK33"/>
    <mergeCell ref="BS26:BS33"/>
    <mergeCell ref="CA26:CA33"/>
    <mergeCell ref="CI26:CI33"/>
    <mergeCell ref="BC34:BC41"/>
    <mergeCell ref="BK34:BK41"/>
    <mergeCell ref="BS34:BS41"/>
    <mergeCell ref="CA34:CA41"/>
    <mergeCell ref="CI34:CI41"/>
    <mergeCell ref="DW34:DW41"/>
    <mergeCell ref="EE34:EE41"/>
    <mergeCell ref="CY26:CY33"/>
    <mergeCell ref="DG26:DG33"/>
    <mergeCell ref="DO26:DO33"/>
    <mergeCell ref="DW26:DW33"/>
    <mergeCell ref="EE26:EE33"/>
    <mergeCell ref="CQ34:CQ41"/>
    <mergeCell ref="CY34:CY41"/>
    <mergeCell ref="DG34:DG41"/>
    <mergeCell ref="DO34:DO41"/>
    <mergeCell ref="CY42:CY46"/>
    <mergeCell ref="DG42:DG46"/>
    <mergeCell ref="DO42:DO46"/>
    <mergeCell ref="DW42:DW46"/>
    <mergeCell ref="EE42:EE46"/>
    <mergeCell ref="BC42:BC46"/>
    <mergeCell ref="BK42:BK46"/>
    <mergeCell ref="BS42:BS46"/>
    <mergeCell ref="CA42:CA46"/>
    <mergeCell ref="CI42:CI46"/>
    <mergeCell ref="CQ42:CQ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5BB1-D34A-456B-9975-472FC75C9010}">
  <dimension ref="A1:EH642"/>
  <sheetViews>
    <sheetView workbookViewId="0">
      <selection activeCell="I2" sqref="I2:L7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11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17" t="s">
        <v>8</v>
      </c>
      <c r="O1" s="18" t="s">
        <v>7</v>
      </c>
      <c r="P1" s="18" t="s">
        <v>6</v>
      </c>
      <c r="Q1" s="18" t="s">
        <v>5</v>
      </c>
      <c r="R1" s="18" t="s">
        <v>12</v>
      </c>
      <c r="T1" s="17" t="s">
        <v>8</v>
      </c>
      <c r="U1" s="18" t="s">
        <v>7</v>
      </c>
      <c r="V1" s="18" t="s">
        <v>6</v>
      </c>
      <c r="W1" s="18" t="s">
        <v>5</v>
      </c>
      <c r="X1" s="18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17" t="s">
        <v>8</v>
      </c>
      <c r="AS1" s="18" t="s">
        <v>7</v>
      </c>
      <c r="AT1" s="18" t="s">
        <v>6</v>
      </c>
      <c r="AU1" s="18" t="s">
        <v>5</v>
      </c>
      <c r="AV1" s="18" t="s">
        <v>12</v>
      </c>
      <c r="AX1" s="5" t="s">
        <v>8</v>
      </c>
      <c r="AY1" s="6" t="s">
        <v>7</v>
      </c>
      <c r="AZ1" s="6" t="s">
        <v>6</v>
      </c>
      <c r="BA1" s="6" t="s">
        <v>5</v>
      </c>
      <c r="BB1" s="3" t="s">
        <v>12</v>
      </c>
    </row>
    <row r="2" spans="1:138">
      <c r="A2" t="s">
        <v>4</v>
      </c>
      <c r="B2" t="s">
        <v>3</v>
      </c>
      <c r="C2" t="s">
        <v>2</v>
      </c>
      <c r="E2" s="4" t="s">
        <v>8</v>
      </c>
      <c r="F2" t="s">
        <v>10</v>
      </c>
      <c r="G2" s="6" t="s">
        <v>1</v>
      </c>
      <c r="I2" s="4" t="str">
        <f t="shared" ref="I2:K7" si="0">E3</f>
        <v>NT</v>
      </c>
      <c r="J2" s="4" t="str">
        <f t="shared" si="0"/>
        <v>tbp_2</v>
      </c>
      <c r="K2" s="4">
        <f t="shared" ca="1" si="0"/>
        <v>34.79058837890625</v>
      </c>
      <c r="L2" s="2">
        <f t="shared" ref="L2:L7" ca="1" si="1">2^(-K2)</f>
        <v>3.3650330275608494E-11</v>
      </c>
      <c r="N2" s="19" t="str">
        <f t="shared" ref="N2:P7" si="2">E9</f>
        <v>NT</v>
      </c>
      <c r="O2" s="19" t="str">
        <f t="shared" si="2"/>
        <v>DCN</v>
      </c>
      <c r="P2" s="19">
        <f t="shared" ca="1" si="2"/>
        <v>32.683923721313477</v>
      </c>
      <c r="Q2" s="1">
        <f ca="1">2^(-P2)</f>
        <v>1.4493009733927752E-10</v>
      </c>
      <c r="R2" s="1">
        <f ca="1">Q2/$L2</f>
        <v>4.3069442752046445</v>
      </c>
      <c r="T2" s="19" t="str">
        <f t="shared" ref="T2:V7" si="3">E15</f>
        <v>NT</v>
      </c>
      <c r="U2" s="19" t="str">
        <f t="shared" si="3"/>
        <v>FMOD</v>
      </c>
      <c r="V2" s="19">
        <f t="shared" ca="1" si="3"/>
        <v>36.435140609741211</v>
      </c>
      <c r="W2" s="1">
        <f t="shared" ref="W2:W7" ca="1" si="4">2^(-V2)</f>
        <v>1.0762911772812018E-11</v>
      </c>
      <c r="X2" s="18">
        <f ca="1">W2/$L2</f>
        <v>0.31984565038915935</v>
      </c>
      <c r="Z2" s="4" t="str">
        <f t="shared" ref="Z2:AB7" si="5">E21</f>
        <v>NT</v>
      </c>
      <c r="AA2" s="4" t="str">
        <f t="shared" si="5"/>
        <v>MMP3</v>
      </c>
      <c r="AB2" s="4">
        <f t="shared" ca="1" si="5"/>
        <v>33.918857574462891</v>
      </c>
      <c r="AC2">
        <f t="shared" ref="AC2:AC7" ca="1" si="6">2^(-AB2)</f>
        <v>6.1575287948072951E-11</v>
      </c>
      <c r="AD2" s="3">
        <f ca="1">AC2/$L2</f>
        <v>1.8298568674883384</v>
      </c>
      <c r="AF2" s="4" t="str">
        <f t="shared" ref="AF2:AH7" si="7">E27</f>
        <v>NT</v>
      </c>
      <c r="AG2" s="4" t="str">
        <f t="shared" si="7"/>
        <v>MMP9</v>
      </c>
      <c r="AH2" s="4" t="e">
        <f t="shared" ca="1" si="7"/>
        <v>#DIV/0!</v>
      </c>
      <c r="AI2" t="e">
        <f t="shared" ref="AI2:AI7" ca="1" si="8">2^(-AH2)</f>
        <v>#DIV/0!</v>
      </c>
      <c r="AJ2" s="3" t="e">
        <f ca="1">AI2/$L2</f>
        <v>#DIV/0!</v>
      </c>
      <c r="AL2" s="4" t="str">
        <f t="shared" ref="AL2:AN7" si="9">E33</f>
        <v>NT</v>
      </c>
      <c r="AM2" s="4" t="str">
        <f t="shared" si="9"/>
        <v>MMP13</v>
      </c>
      <c r="AN2" s="4">
        <f t="shared" ca="1" si="9"/>
        <v>36.959651947021484</v>
      </c>
      <c r="AO2" s="4">
        <f t="shared" ref="AO2:AO7" ca="1" si="10">2^(-AN2)</f>
        <v>7.4823175312038681E-12</v>
      </c>
      <c r="AP2" s="3">
        <f ca="1">AO2/$L2</f>
        <v>0.22235495075147718</v>
      </c>
      <c r="AR2" s="19" t="str">
        <f t="shared" ref="AR2:AT7" si="11">E39</f>
        <v>NT</v>
      </c>
      <c r="AS2" s="19" t="str">
        <f t="shared" si="11"/>
        <v>BGN</v>
      </c>
      <c r="AT2" s="19">
        <f t="shared" ca="1" si="11"/>
        <v>32.813838958740234</v>
      </c>
      <c r="AU2" s="1">
        <f t="shared" ref="AU2:AU7" ca="1" si="12">2^(-AT2)</f>
        <v>1.3244946259999456E-10</v>
      </c>
      <c r="AV2" s="18">
        <f ca="1">AU2/$L2</f>
        <v>3.9360523809182579</v>
      </c>
      <c r="AX2" s="9" t="str">
        <f t="shared" ref="AX2:AZ7" si="13">E45</f>
        <v>NT</v>
      </c>
      <c r="AY2" s="9" t="str">
        <f t="shared" si="13"/>
        <v>COL1</v>
      </c>
      <c r="AZ2" s="9">
        <f t="shared" ca="1" si="13"/>
        <v>35.985328674316406</v>
      </c>
      <c r="BA2" s="2">
        <f t="shared" ref="BA2:BA7" ca="1" si="14">2^(-AZ2)</f>
        <v>1.4700654311833385E-11</v>
      </c>
      <c r="BB2" s="3">
        <f ca="1">BA2/$L2</f>
        <v>0.43686508249487177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s="16" t="s">
        <v>13</v>
      </c>
      <c r="B3" s="16" t="s">
        <v>40</v>
      </c>
      <c r="C3" s="15">
        <v>34.79058837890625</v>
      </c>
      <c r="E3" t="s">
        <v>13</v>
      </c>
      <c r="F3" s="13" t="s">
        <v>14</v>
      </c>
      <c r="G3" s="2">
        <f ca="1">AVERAGE(OFFSET($C$3,(ROW()-ROW($G$3))*2,,2,))</f>
        <v>34.79058837890625</v>
      </c>
      <c r="I3" s="4">
        <f t="shared" si="0"/>
        <v>15</v>
      </c>
      <c r="J3" s="4" t="str">
        <f t="shared" si="0"/>
        <v>tbp_2</v>
      </c>
      <c r="K3" s="4">
        <f t="shared" ca="1" si="0"/>
        <v>32.924797058105469</v>
      </c>
      <c r="L3" s="2">
        <f t="shared" ca="1" si="1"/>
        <v>1.226446150338089E-10</v>
      </c>
      <c r="N3" s="19">
        <f t="shared" si="2"/>
        <v>15</v>
      </c>
      <c r="O3" s="19" t="str">
        <f t="shared" si="2"/>
        <v>DCN</v>
      </c>
      <c r="P3" s="19">
        <f t="shared" ca="1" si="2"/>
        <v>19.172901153564453</v>
      </c>
      <c r="Q3" s="1">
        <f t="shared" ref="Q3:Q7" ca="1" si="15">2^(-P3)</f>
        <v>1.6919271085731501E-6</v>
      </c>
      <c r="R3" s="1">
        <f ca="1">Q3/$L3</f>
        <v>13795.364012571967</v>
      </c>
      <c r="T3" s="19">
        <f t="shared" si="3"/>
        <v>15</v>
      </c>
      <c r="U3" s="19" t="str">
        <f t="shared" si="3"/>
        <v>FMOD</v>
      </c>
      <c r="V3" s="19">
        <f t="shared" ca="1" si="3"/>
        <v>21.251456260681152</v>
      </c>
      <c r="W3" s="1">
        <f t="shared" ca="1" si="4"/>
        <v>4.0056612021925146E-7</v>
      </c>
      <c r="X3" s="18">
        <f ca="1">W3/$L3</f>
        <v>3266.0718133350506</v>
      </c>
      <c r="Z3" s="4">
        <f t="shared" si="5"/>
        <v>15</v>
      </c>
      <c r="AA3" s="4" t="str">
        <f t="shared" si="5"/>
        <v>MMP3</v>
      </c>
      <c r="AB3" s="4">
        <f t="shared" ca="1" si="5"/>
        <v>19.306853294372559</v>
      </c>
      <c r="AC3">
        <f t="shared" ca="1" si="6"/>
        <v>1.5419064903183332E-6</v>
      </c>
      <c r="AD3" s="3">
        <f ca="1">AC3/$L3</f>
        <v>12572.149946357471</v>
      </c>
      <c r="AF3" s="4">
        <f t="shared" si="7"/>
        <v>15</v>
      </c>
      <c r="AG3" s="4" t="str">
        <f t="shared" si="7"/>
        <v>MMP9</v>
      </c>
      <c r="AH3" s="4">
        <f t="shared" ca="1" si="7"/>
        <v>25.71340274810791</v>
      </c>
      <c r="AI3">
        <f t="shared" ca="1" si="8"/>
        <v>1.8175839633029218E-8</v>
      </c>
      <c r="AJ3" s="3">
        <f ca="1">AI3/$L3</f>
        <v>148.1992472969055</v>
      </c>
      <c r="AL3" s="4">
        <f t="shared" si="9"/>
        <v>15</v>
      </c>
      <c r="AM3" s="4" t="str">
        <f t="shared" si="9"/>
        <v>MMP13</v>
      </c>
      <c r="AN3" s="4">
        <f t="shared" ca="1" si="9"/>
        <v>24.413615226745605</v>
      </c>
      <c r="AO3" s="4">
        <f t="shared" ca="1" si="10"/>
        <v>4.4747575981938242E-8</v>
      </c>
      <c r="AP3" s="3">
        <f ca="1">AO3/$L3</f>
        <v>364.8556112276342</v>
      </c>
      <c r="AR3" s="19">
        <f t="shared" si="11"/>
        <v>15</v>
      </c>
      <c r="AS3" s="19" t="str">
        <f t="shared" si="11"/>
        <v>BGN</v>
      </c>
      <c r="AT3" s="19">
        <f t="shared" ca="1" si="11"/>
        <v>19.610466957092285</v>
      </c>
      <c r="AU3" s="1">
        <f t="shared" ca="1" si="12"/>
        <v>1.2492841124232836E-6</v>
      </c>
      <c r="AV3" s="18">
        <f ca="1">AU3/$L3</f>
        <v>10186.21251392814</v>
      </c>
      <c r="AX3" s="9">
        <f t="shared" si="13"/>
        <v>15</v>
      </c>
      <c r="AY3" s="9" t="str">
        <f t="shared" si="13"/>
        <v>COL1</v>
      </c>
      <c r="AZ3" s="9">
        <f t="shared" ca="1" si="13"/>
        <v>20.886229515075684</v>
      </c>
      <c r="BA3" s="2">
        <f t="shared" ca="1" si="14"/>
        <v>5.1596283414864209E-7</v>
      </c>
      <c r="BB3" s="3">
        <f ca="1">BA3/$L3</f>
        <v>4206.9750392743199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s="16" t="s">
        <v>13</v>
      </c>
      <c r="B4" s="16" t="s">
        <v>40</v>
      </c>
      <c r="C4" s="16" t="s">
        <v>27</v>
      </c>
      <c r="E4">
        <v>15</v>
      </c>
      <c r="F4" s="13" t="s">
        <v>14</v>
      </c>
      <c r="G4" s="2">
        <f t="shared" ref="G4:G50" ca="1" si="16">AVERAGE(OFFSET($C$3,(ROW()-ROW($G$3))*2,,2,))</f>
        <v>32.924797058105469</v>
      </c>
      <c r="I4" s="4">
        <f t="shared" si="0"/>
        <v>34</v>
      </c>
      <c r="J4" s="4" t="str">
        <f t="shared" si="0"/>
        <v>tbp_2</v>
      </c>
      <c r="K4" s="4">
        <f t="shared" ca="1" si="0"/>
        <v>36.242713928222656</v>
      </c>
      <c r="L4" s="2">
        <f t="shared" ca="1" si="1"/>
        <v>1.2298608682547924E-11</v>
      </c>
      <c r="N4" s="19">
        <f t="shared" si="2"/>
        <v>34</v>
      </c>
      <c r="O4" s="19" t="str">
        <f t="shared" si="2"/>
        <v>DCN</v>
      </c>
      <c r="P4" s="19">
        <f t="shared" ca="1" si="2"/>
        <v>19.697282791137695</v>
      </c>
      <c r="Q4" s="1">
        <f t="shared" ca="1" si="15"/>
        <v>1.1763242409825831E-6</v>
      </c>
      <c r="R4" s="1">
        <f t="shared" ref="R4:R7" ca="1" si="17">Q4/$L4</f>
        <v>95646.936279208618</v>
      </c>
      <c r="T4" s="19">
        <f t="shared" si="3"/>
        <v>34</v>
      </c>
      <c r="U4" s="19" t="str">
        <f t="shared" si="3"/>
        <v>FMOD</v>
      </c>
      <c r="V4" s="19">
        <f t="shared" ca="1" si="3"/>
        <v>20.785483360290527</v>
      </c>
      <c r="W4" s="1">
        <f t="shared" ca="1" si="4"/>
        <v>5.5328135370654753E-7</v>
      </c>
      <c r="X4" s="18">
        <f t="shared" ref="X4:X7" ca="1" si="18">W4/$L4</f>
        <v>44987.312629246393</v>
      </c>
      <c r="Z4" s="4">
        <f t="shared" si="5"/>
        <v>34</v>
      </c>
      <c r="AA4" s="4" t="str">
        <f t="shared" si="5"/>
        <v>MMP3</v>
      </c>
      <c r="AB4" s="4">
        <f t="shared" ca="1" si="5"/>
        <v>19.177968978881836</v>
      </c>
      <c r="AC4">
        <f t="shared" ca="1" si="6"/>
        <v>1.6859942200757892E-6</v>
      </c>
      <c r="AD4" s="3">
        <f t="shared" ref="AD4:AD7" ca="1" si="19">AC4/$L4</f>
        <v>137088.20758467281</v>
      </c>
      <c r="AF4" s="4">
        <f t="shared" si="7"/>
        <v>34</v>
      </c>
      <c r="AG4" s="4" t="str">
        <f t="shared" si="7"/>
        <v>MMP9</v>
      </c>
      <c r="AH4" s="4">
        <f t="shared" ca="1" si="7"/>
        <v>30.428119659423828</v>
      </c>
      <c r="AI4">
        <f t="shared" ca="1" si="8"/>
        <v>6.9218673276922572E-10</v>
      </c>
      <c r="AJ4" s="3">
        <f t="shared" ref="AJ4:AJ7" ca="1" si="20">AI4/$L4</f>
        <v>56.281710446764471</v>
      </c>
      <c r="AL4" s="4">
        <f t="shared" si="9"/>
        <v>34</v>
      </c>
      <c r="AM4" s="4" t="str">
        <f t="shared" si="9"/>
        <v>MMP13</v>
      </c>
      <c r="AN4" s="4">
        <f t="shared" ca="1" si="9"/>
        <v>25.993728637695313</v>
      </c>
      <c r="AO4" s="4">
        <f t="shared" ca="1" si="10"/>
        <v>1.4966077192274356E-8</v>
      </c>
      <c r="AP4" s="3">
        <f t="shared" ref="AP4:AP7" ca="1" si="21">AO4/$L4</f>
        <v>1216.8918922927962</v>
      </c>
      <c r="AR4" s="19">
        <f t="shared" si="11"/>
        <v>34</v>
      </c>
      <c r="AS4" s="19" t="str">
        <f t="shared" si="11"/>
        <v>BGN</v>
      </c>
      <c r="AT4" s="19">
        <f t="shared" ca="1" si="11"/>
        <v>18.912826538085938</v>
      </c>
      <c r="AU4" s="1">
        <f t="shared" ca="1" si="12"/>
        <v>2.0261514711323434E-6</v>
      </c>
      <c r="AV4" s="18">
        <f t="shared" ref="AV4:AV7" ca="1" si="22">AU4/$L4</f>
        <v>164746.39720893875</v>
      </c>
      <c r="AX4" s="9">
        <f t="shared" si="13"/>
        <v>34</v>
      </c>
      <c r="AY4" s="9" t="str">
        <f t="shared" si="13"/>
        <v>COL1</v>
      </c>
      <c r="AZ4" s="9">
        <f t="shared" ca="1" si="13"/>
        <v>23.779965400695801</v>
      </c>
      <c r="BA4" s="2">
        <f t="shared" ca="1" si="14"/>
        <v>6.942519664299495E-8</v>
      </c>
      <c r="BB4" s="3">
        <f t="shared" ref="BB4:BB7" ca="1" si="23">BA4/$L4</f>
        <v>5644.9634617215916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 s="16" t="s">
        <v>41</v>
      </c>
      <c r="B5" s="16" t="s">
        <v>40</v>
      </c>
      <c r="C5" s="16">
        <v>33.703224182128906</v>
      </c>
      <c r="E5">
        <v>34</v>
      </c>
      <c r="F5" s="13" t="s">
        <v>14</v>
      </c>
      <c r="G5" s="2">
        <f t="shared" ca="1" si="16"/>
        <v>36.242713928222656</v>
      </c>
      <c r="I5" s="4">
        <f t="shared" si="0"/>
        <v>41</v>
      </c>
      <c r="J5" s="4" t="str">
        <f t="shared" si="0"/>
        <v>tbp_2</v>
      </c>
      <c r="K5" s="4">
        <f t="shared" ca="1" si="0"/>
        <v>31.199487686157227</v>
      </c>
      <c r="L5" s="2">
        <f t="shared" ca="1" si="1"/>
        <v>4.0552567618014934E-10</v>
      </c>
      <c r="N5" s="19">
        <f t="shared" si="2"/>
        <v>41</v>
      </c>
      <c r="O5" s="19" t="str">
        <f t="shared" si="2"/>
        <v>DCN</v>
      </c>
      <c r="P5" s="19">
        <f t="shared" ca="1" si="2"/>
        <v>19.010635375976563</v>
      </c>
      <c r="Q5" s="1">
        <f t="shared" ca="1" si="15"/>
        <v>1.8933395858649651E-6</v>
      </c>
      <c r="R5" s="1">
        <f t="shared" ca="1" si="17"/>
        <v>4668.8525464017093</v>
      </c>
      <c r="T5" s="19">
        <f t="shared" si="3"/>
        <v>41</v>
      </c>
      <c r="U5" s="19" t="str">
        <f t="shared" si="3"/>
        <v>FMOD</v>
      </c>
      <c r="V5" s="19">
        <f t="shared" ca="1" si="3"/>
        <v>19.111532211303711</v>
      </c>
      <c r="W5" s="1">
        <f t="shared" ca="1" si="4"/>
        <v>1.7654504839493345E-6</v>
      </c>
      <c r="X5" s="18">
        <f t="shared" ca="1" si="18"/>
        <v>4353.4863207158724</v>
      </c>
      <c r="Z5" s="4">
        <f t="shared" si="5"/>
        <v>41</v>
      </c>
      <c r="AA5" s="4" t="str">
        <f t="shared" si="5"/>
        <v>MMP3</v>
      </c>
      <c r="AB5" s="4">
        <f t="shared" ca="1" si="5"/>
        <v>17.997828483581543</v>
      </c>
      <c r="AC5">
        <f t="shared" ca="1" si="6"/>
        <v>3.8204433968952149E-6</v>
      </c>
      <c r="AD5" s="3">
        <f t="shared" ca="1" si="19"/>
        <v>9420.9654808590567</v>
      </c>
      <c r="AF5" s="4">
        <f t="shared" si="7"/>
        <v>41</v>
      </c>
      <c r="AG5" s="4" t="str">
        <f t="shared" si="7"/>
        <v>MMP9</v>
      </c>
      <c r="AH5" s="4">
        <f t="shared" ca="1" si="7"/>
        <v>25.26941967010498</v>
      </c>
      <c r="AI5">
        <f t="shared" ca="1" si="8"/>
        <v>2.4725592435858698E-8</v>
      </c>
      <c r="AJ5" s="3">
        <f t="shared" ca="1" si="20"/>
        <v>60.971706326370033</v>
      </c>
      <c r="AL5" s="4">
        <f t="shared" si="9"/>
        <v>41</v>
      </c>
      <c r="AM5" s="4" t="str">
        <f t="shared" si="9"/>
        <v>MMP13</v>
      </c>
      <c r="AN5" s="4">
        <f t="shared" ca="1" si="9"/>
        <v>22.114007949829102</v>
      </c>
      <c r="AO5" s="4">
        <f t="shared" ca="1" si="10"/>
        <v>2.2030293481954721E-7</v>
      </c>
      <c r="AP5" s="3">
        <f t="shared" ca="1" si="21"/>
        <v>543.25274023260761</v>
      </c>
      <c r="AR5" s="19">
        <f t="shared" si="11"/>
        <v>41</v>
      </c>
      <c r="AS5" s="19" t="str">
        <f t="shared" si="11"/>
        <v>BGN</v>
      </c>
      <c r="AT5" s="19">
        <f t="shared" ca="1" si="11"/>
        <v>18.568906784057617</v>
      </c>
      <c r="AU5" s="1">
        <f t="shared" ca="1" si="12"/>
        <v>2.5715920312125884E-6</v>
      </c>
      <c r="AV5" s="18">
        <f t="shared" ca="1" si="22"/>
        <v>6341.3790599789127</v>
      </c>
      <c r="AX5" s="9">
        <f t="shared" si="13"/>
        <v>41</v>
      </c>
      <c r="AY5" s="9" t="str">
        <f t="shared" si="13"/>
        <v>COL1</v>
      </c>
      <c r="AZ5" s="9">
        <f t="shared" ca="1" si="13"/>
        <v>20.748841285705566</v>
      </c>
      <c r="BA5" s="2">
        <f t="shared" ca="1" si="14"/>
        <v>5.6751376233597839E-7</v>
      </c>
      <c r="BB5" s="3">
        <f t="shared" ca="1" si="23"/>
        <v>1399.4521078953037</v>
      </c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 s="16" t="s">
        <v>41</v>
      </c>
      <c r="B6" s="16" t="s">
        <v>40</v>
      </c>
      <c r="C6" s="16">
        <v>32.146369934082031</v>
      </c>
      <c r="E6">
        <v>41</v>
      </c>
      <c r="F6" s="13" t="s">
        <v>14</v>
      </c>
      <c r="G6" s="2">
        <f t="shared" ca="1" si="16"/>
        <v>31.199487686157227</v>
      </c>
      <c r="I6" s="4">
        <f t="shared" si="0"/>
        <v>37</v>
      </c>
      <c r="J6" s="4" t="str">
        <f t="shared" si="0"/>
        <v>tbp_2</v>
      </c>
      <c r="K6" s="4">
        <f t="shared" ca="1" si="0"/>
        <v>29.124261856079102</v>
      </c>
      <c r="L6" s="2">
        <f t="shared" ca="1" si="1"/>
        <v>1.7089272688698075E-9</v>
      </c>
      <c r="N6" s="19">
        <f t="shared" si="2"/>
        <v>37</v>
      </c>
      <c r="O6" s="19" t="str">
        <f t="shared" si="2"/>
        <v>DCN</v>
      </c>
      <c r="P6" s="19">
        <f t="shared" ca="1" si="2"/>
        <v>17.75269603729248</v>
      </c>
      <c r="Q6" s="1">
        <f t="shared" ca="1" si="15"/>
        <v>4.5279955239673375E-6</v>
      </c>
      <c r="R6" s="1">
        <f t="shared" ca="1" si="17"/>
        <v>2649.6127754821946</v>
      </c>
      <c r="T6" s="19">
        <f t="shared" si="3"/>
        <v>37</v>
      </c>
      <c r="U6" s="19" t="str">
        <f t="shared" si="3"/>
        <v>FMOD</v>
      </c>
      <c r="V6" s="19">
        <f t="shared" ca="1" si="3"/>
        <v>17.794354438781738</v>
      </c>
      <c r="W6" s="1">
        <f t="shared" ca="1" si="4"/>
        <v>4.3991174833381465E-6</v>
      </c>
      <c r="X6" s="18">
        <f t="shared" ca="1" si="18"/>
        <v>2574.1981905686871</v>
      </c>
      <c r="Z6" s="4">
        <f t="shared" si="5"/>
        <v>37</v>
      </c>
      <c r="AA6" s="4" t="str">
        <f t="shared" si="5"/>
        <v>MMP3</v>
      </c>
      <c r="AB6" s="4">
        <f t="shared" ca="1" si="5"/>
        <v>16.191183090209961</v>
      </c>
      <c r="AC6">
        <f t="shared" ca="1" si="6"/>
        <v>1.3364977272362294E-5</v>
      </c>
      <c r="AD6" s="3">
        <f t="shared" ca="1" si="19"/>
        <v>7820.6823168087021</v>
      </c>
      <c r="AF6" s="4">
        <f t="shared" si="7"/>
        <v>37</v>
      </c>
      <c r="AG6" s="4" t="str">
        <f t="shared" si="7"/>
        <v>MMP9</v>
      </c>
      <c r="AH6" s="4">
        <f t="shared" ca="1" si="7"/>
        <v>24.638505935668945</v>
      </c>
      <c r="AI6">
        <f t="shared" ca="1" si="8"/>
        <v>3.8288703864804652E-8</v>
      </c>
      <c r="AJ6" s="3">
        <f t="shared" ca="1" si="20"/>
        <v>22.405110247978396</v>
      </c>
      <c r="AL6" s="4">
        <f t="shared" si="9"/>
        <v>37</v>
      </c>
      <c r="AM6" s="4" t="str">
        <f t="shared" si="9"/>
        <v>MMP13</v>
      </c>
      <c r="AN6" s="4">
        <f t="shared" ca="1" si="9"/>
        <v>20.711263656616211</v>
      </c>
      <c r="AO6" s="4">
        <f t="shared" ca="1" si="10"/>
        <v>5.8248988910480804E-7</v>
      </c>
      <c r="AP6" s="3">
        <f t="shared" ca="1" si="21"/>
        <v>340.85118759327628</v>
      </c>
      <c r="AR6" s="19">
        <f t="shared" si="11"/>
        <v>37</v>
      </c>
      <c r="AS6" s="19" t="str">
        <f t="shared" si="11"/>
        <v>BGN</v>
      </c>
      <c r="AT6" s="19">
        <f t="shared" ca="1" si="11"/>
        <v>17.45691967010498</v>
      </c>
      <c r="AU6" s="1">
        <f t="shared" ca="1" si="12"/>
        <v>5.5583200168942698E-6</v>
      </c>
      <c r="AV6" s="18">
        <f t="shared" ca="1" si="22"/>
        <v>3252.5199393478247</v>
      </c>
      <c r="AX6" s="9">
        <f t="shared" si="13"/>
        <v>37</v>
      </c>
      <c r="AY6" s="9" t="str">
        <f t="shared" si="13"/>
        <v>COL1</v>
      </c>
      <c r="AZ6" s="9">
        <f t="shared" ca="1" si="13"/>
        <v>20.125740051269531</v>
      </c>
      <c r="BA6" s="2">
        <f t="shared" ca="1" si="14"/>
        <v>8.7407471976786047E-7</v>
      </c>
      <c r="BB6" s="3">
        <f t="shared" ca="1" si="23"/>
        <v>511.47566996571271</v>
      </c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 s="16" t="s">
        <v>42</v>
      </c>
      <c r="B7" s="16" t="s">
        <v>40</v>
      </c>
      <c r="C7" s="16">
        <v>35.374500274658203</v>
      </c>
      <c r="E7">
        <v>37</v>
      </c>
      <c r="F7" s="13" t="s">
        <v>14</v>
      </c>
      <c r="G7" s="2">
        <f t="shared" ca="1" si="16"/>
        <v>29.124261856079102</v>
      </c>
      <c r="I7" s="4">
        <f t="shared" si="0"/>
        <v>38</v>
      </c>
      <c r="J7" s="4" t="str">
        <f t="shared" si="0"/>
        <v>tbp_2</v>
      </c>
      <c r="K7" s="4">
        <f t="shared" ca="1" si="0"/>
        <v>32.140937805175781</v>
      </c>
      <c r="L7" s="2">
        <f t="shared" ca="1" si="1"/>
        <v>2.1116096199710334E-10</v>
      </c>
      <c r="N7" s="19">
        <f t="shared" si="2"/>
        <v>38</v>
      </c>
      <c r="O7" s="19" t="str">
        <f t="shared" si="2"/>
        <v>DCN</v>
      </c>
      <c r="P7" s="19">
        <f t="shared" ca="1" si="2"/>
        <v>19.572211265563965</v>
      </c>
      <c r="Q7" s="1">
        <f t="shared" ca="1" si="15"/>
        <v>1.2828542803650269E-6</v>
      </c>
      <c r="R7" s="1">
        <f t="shared" ca="1" si="17"/>
        <v>6075.2435877926382</v>
      </c>
      <c r="T7" s="19">
        <f t="shared" si="3"/>
        <v>38</v>
      </c>
      <c r="U7" s="19" t="str">
        <f t="shared" si="3"/>
        <v>FMOD</v>
      </c>
      <c r="V7" s="19">
        <f t="shared" ca="1" si="3"/>
        <v>19.633684158325195</v>
      </c>
      <c r="W7" s="1">
        <f t="shared" ca="1" si="4"/>
        <v>1.2293403683246736E-6</v>
      </c>
      <c r="X7" s="18">
        <f t="shared" ca="1" si="18"/>
        <v>5821.8164792294201</v>
      </c>
      <c r="Z7" s="4">
        <f t="shared" si="5"/>
        <v>38</v>
      </c>
      <c r="AA7" s="4" t="str">
        <f t="shared" si="5"/>
        <v>MMP3</v>
      </c>
      <c r="AB7" s="4">
        <f t="shared" ca="1" si="5"/>
        <v>18.600873947143555</v>
      </c>
      <c r="AC7">
        <f t="shared" ca="1" si="6"/>
        <v>2.5152374825392867E-6</v>
      </c>
      <c r="AD7" s="3">
        <f t="shared" ca="1" si="19"/>
        <v>11911.470087798663</v>
      </c>
      <c r="AF7" s="4">
        <f t="shared" si="7"/>
        <v>38</v>
      </c>
      <c r="AG7" s="4" t="str">
        <f t="shared" si="7"/>
        <v>MMP9</v>
      </c>
      <c r="AH7" s="4">
        <f t="shared" ca="1" si="7"/>
        <v>26.252170562744141</v>
      </c>
      <c r="AI7">
        <f t="shared" ca="1" si="8"/>
        <v>1.2511495075898459E-8</v>
      </c>
      <c r="AJ7" s="3">
        <f t="shared" ca="1" si="20"/>
        <v>59.250985397907449</v>
      </c>
      <c r="AL7" s="4">
        <f t="shared" si="9"/>
        <v>38</v>
      </c>
      <c r="AM7" s="4" t="str">
        <f t="shared" si="9"/>
        <v>MMP13</v>
      </c>
      <c r="AN7" s="4">
        <f t="shared" ca="1" si="9"/>
        <v>23.567676544189453</v>
      </c>
      <c r="AO7" s="4">
        <f t="shared" ca="1" si="10"/>
        <v>8.0430808090443299E-8</v>
      </c>
      <c r="AP7" s="3">
        <f t="shared" ca="1" si="21"/>
        <v>380.89809465608812</v>
      </c>
      <c r="AR7" s="19">
        <f t="shared" si="11"/>
        <v>38</v>
      </c>
      <c r="AS7" s="19" t="str">
        <f t="shared" si="11"/>
        <v>BGN</v>
      </c>
      <c r="AT7" s="19">
        <f t="shared" ca="1" si="11"/>
        <v>19.312153816223145</v>
      </c>
      <c r="AU7" s="1">
        <f t="shared" ca="1" si="12"/>
        <v>1.5362518555009314E-6</v>
      </c>
      <c r="AV7" s="18">
        <f t="shared" ca="1" si="22"/>
        <v>7275.2645231934748</v>
      </c>
      <c r="AX7" s="9">
        <f t="shared" si="13"/>
        <v>38</v>
      </c>
      <c r="AY7" s="9" t="str">
        <f t="shared" si="13"/>
        <v>COL1</v>
      </c>
      <c r="AZ7" s="9">
        <f t="shared" ca="1" si="13"/>
        <v>21.921160697937012</v>
      </c>
      <c r="BA7" s="2">
        <f t="shared" ca="1" si="14"/>
        <v>2.5181006791050907E-7</v>
      </c>
      <c r="BB7" s="3">
        <f t="shared" ca="1" si="23"/>
        <v>1192.5029396009445</v>
      </c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 s="16" t="s">
        <v>42</v>
      </c>
      <c r="B8" s="16" t="s">
        <v>40</v>
      </c>
      <c r="C8" s="16">
        <v>37.110927581787109</v>
      </c>
      <c r="E8">
        <v>38</v>
      </c>
      <c r="F8" s="13" t="s">
        <v>14</v>
      </c>
      <c r="G8" s="2">
        <f t="shared" ca="1" si="16"/>
        <v>32.140937805175781</v>
      </c>
      <c r="N8" s="4"/>
      <c r="O8" s="4"/>
      <c r="P8" s="4"/>
      <c r="T8" s="4"/>
      <c r="U8" s="4"/>
      <c r="V8" s="4"/>
      <c r="X8" s="3"/>
      <c r="Z8" s="4"/>
      <c r="AA8" s="4"/>
      <c r="AB8" s="4"/>
      <c r="AD8" s="3"/>
      <c r="AF8" s="4"/>
      <c r="AG8" s="4"/>
      <c r="AH8" s="4"/>
      <c r="AJ8" s="3"/>
      <c r="AL8" s="4"/>
      <c r="AM8" s="4"/>
      <c r="AN8" s="4"/>
      <c r="AO8" s="4"/>
      <c r="AP8" s="3"/>
      <c r="AR8" s="4"/>
      <c r="AS8" s="4"/>
      <c r="AT8" s="4"/>
      <c r="AV8" s="3"/>
      <c r="AX8" s="4"/>
      <c r="AY8" s="4"/>
      <c r="AZ8" s="4"/>
      <c r="BA8" s="2"/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 s="16" t="s">
        <v>43</v>
      </c>
      <c r="B9" s="16" t="s">
        <v>40</v>
      </c>
      <c r="C9" s="16">
        <v>30.624963760375977</v>
      </c>
      <c r="E9" t="s">
        <v>13</v>
      </c>
      <c r="F9" s="13" t="s">
        <v>20</v>
      </c>
      <c r="G9" s="2">
        <f t="shared" ca="1" si="16"/>
        <v>32.683923721313477</v>
      </c>
      <c r="N9" s="4"/>
      <c r="O9" s="4"/>
      <c r="P9" s="4"/>
      <c r="T9" s="4"/>
      <c r="U9" s="4"/>
      <c r="V9" s="4"/>
      <c r="X9" s="3"/>
      <c r="Z9" s="4"/>
      <c r="AA9" s="4"/>
      <c r="AB9" s="4"/>
      <c r="AD9" s="3"/>
      <c r="AF9" s="4"/>
      <c r="AG9" s="4"/>
      <c r="AH9" s="4"/>
      <c r="AJ9" s="3"/>
      <c r="AL9" s="4"/>
      <c r="AM9" s="4"/>
      <c r="AN9" s="4"/>
      <c r="AO9" s="4"/>
      <c r="AP9" s="3"/>
      <c r="AR9" s="4"/>
      <c r="AS9" s="4"/>
      <c r="AT9" s="4"/>
      <c r="AV9" s="3"/>
      <c r="AX9" s="4"/>
      <c r="AY9" s="4"/>
      <c r="AZ9" s="4"/>
      <c r="BA9" s="2"/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 s="16" t="s">
        <v>43</v>
      </c>
      <c r="B10" s="16" t="s">
        <v>40</v>
      </c>
      <c r="C10" s="16">
        <v>31.774011611938477</v>
      </c>
      <c r="E10">
        <v>15</v>
      </c>
      <c r="F10" s="13" t="s">
        <v>20</v>
      </c>
      <c r="G10" s="2">
        <f t="shared" ca="1" si="16"/>
        <v>19.172901153564453</v>
      </c>
      <c r="N10" s="4"/>
      <c r="O10" s="4"/>
      <c r="P10" s="4"/>
      <c r="T10" s="4"/>
      <c r="U10" s="4"/>
      <c r="V10" s="4"/>
      <c r="X10" s="3"/>
      <c r="Z10" s="4"/>
      <c r="AA10" s="4"/>
      <c r="AB10" s="4"/>
      <c r="AD10" s="3"/>
      <c r="AF10" s="4"/>
      <c r="AG10" s="4"/>
      <c r="AH10" s="4"/>
      <c r="AJ10" s="3"/>
      <c r="AL10" s="4"/>
      <c r="AM10" s="4"/>
      <c r="AN10" s="4"/>
      <c r="AO10" s="4"/>
      <c r="AP10" s="3"/>
      <c r="AR10" s="4"/>
      <c r="AS10" s="4"/>
      <c r="AT10" s="4"/>
      <c r="AV10" s="3"/>
      <c r="AX10" s="4"/>
      <c r="AY10" s="4"/>
      <c r="AZ10" s="4"/>
      <c r="BA10" s="2"/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 s="16" t="s">
        <v>44</v>
      </c>
      <c r="B11" s="16" t="s">
        <v>40</v>
      </c>
      <c r="C11" s="16">
        <v>28.773452758789063</v>
      </c>
      <c r="E11">
        <v>34</v>
      </c>
      <c r="F11" s="13" t="s">
        <v>20</v>
      </c>
      <c r="G11" s="2">
        <f t="shared" ca="1" si="16"/>
        <v>19.697282791137695</v>
      </c>
      <c r="N11" s="4"/>
      <c r="O11" s="4"/>
      <c r="P11" s="4"/>
      <c r="T11" s="4"/>
      <c r="U11" s="4"/>
      <c r="V11" s="4"/>
      <c r="X11" s="3"/>
      <c r="Z11" s="4"/>
      <c r="AA11" s="4"/>
      <c r="AB11" s="4"/>
      <c r="AD11" s="3"/>
      <c r="AF11" s="4"/>
      <c r="AG11" s="4"/>
      <c r="AH11" s="4"/>
      <c r="AJ11" s="3"/>
      <c r="AL11" s="4"/>
      <c r="AM11" s="4"/>
      <c r="AN11" s="4"/>
      <c r="AO11" s="4"/>
      <c r="AP11" s="3"/>
      <c r="AR11" s="4"/>
      <c r="AS11" s="4"/>
      <c r="AT11" s="4"/>
      <c r="AV11" s="3"/>
      <c r="AX11" s="4"/>
      <c r="AY11" s="4"/>
      <c r="AZ11" s="4"/>
      <c r="BA11" s="2"/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 s="16" t="s">
        <v>44</v>
      </c>
      <c r="B12" s="16" t="s">
        <v>40</v>
      </c>
      <c r="C12" s="16">
        <v>29.475070953369141</v>
      </c>
      <c r="E12">
        <v>41</v>
      </c>
      <c r="F12" s="13" t="s">
        <v>20</v>
      </c>
      <c r="G12" s="2">
        <f t="shared" ca="1" si="16"/>
        <v>19.010635375976563</v>
      </c>
      <c r="N12" s="4"/>
      <c r="O12" s="4"/>
      <c r="P12" s="4"/>
      <c r="T12" s="4"/>
      <c r="U12" s="4"/>
      <c r="V12" s="4"/>
      <c r="X12" s="3"/>
      <c r="Z12" s="4"/>
      <c r="AA12" s="4"/>
      <c r="AB12" s="4"/>
      <c r="AD12" s="3"/>
      <c r="AF12" s="4"/>
      <c r="AG12" s="4"/>
      <c r="AH12" s="4"/>
      <c r="AJ12" s="3"/>
      <c r="AL12" s="4"/>
      <c r="AM12" s="4"/>
      <c r="AN12" s="4"/>
      <c r="AO12" s="4"/>
      <c r="AP12" s="3"/>
      <c r="AR12" s="4"/>
      <c r="AS12" s="4"/>
      <c r="AT12" s="4"/>
      <c r="AV12" s="3"/>
      <c r="AX12" s="4"/>
      <c r="AY12" s="4"/>
      <c r="AZ12" s="4"/>
      <c r="BA12" s="2"/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 s="16" t="s">
        <v>45</v>
      </c>
      <c r="B13" s="16" t="s">
        <v>40</v>
      </c>
      <c r="C13" s="16">
        <v>32.707302093505859</v>
      </c>
      <c r="E13">
        <v>37</v>
      </c>
      <c r="F13" s="13" t="s">
        <v>20</v>
      </c>
      <c r="G13" s="2">
        <f t="shared" ca="1" si="16"/>
        <v>17.75269603729248</v>
      </c>
      <c r="N13" s="4"/>
      <c r="O13" s="4"/>
      <c r="P13" s="4"/>
      <c r="T13" s="4"/>
      <c r="U13" s="4"/>
      <c r="V13" s="4"/>
      <c r="X13" s="3"/>
      <c r="Z13" s="4"/>
      <c r="AA13" s="4"/>
      <c r="AB13" s="4"/>
      <c r="AD13" s="3"/>
      <c r="AF13" s="4"/>
      <c r="AG13" s="4"/>
      <c r="AH13" s="4"/>
      <c r="AJ13" s="3"/>
      <c r="AL13" s="4"/>
      <c r="AM13" s="4"/>
      <c r="AN13" s="4"/>
      <c r="AO13" s="4"/>
      <c r="AP13" s="3"/>
      <c r="AR13" s="4"/>
      <c r="AS13" s="4"/>
      <c r="AT13" s="4"/>
      <c r="AV13" s="3"/>
      <c r="AX13" s="4"/>
      <c r="AY13" s="4"/>
      <c r="AZ13" s="4"/>
      <c r="BA13" s="2"/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 s="16" t="s">
        <v>45</v>
      </c>
      <c r="B14" s="16" t="s">
        <v>40</v>
      </c>
      <c r="C14" s="16">
        <v>31.574573516845703</v>
      </c>
      <c r="E14">
        <v>38</v>
      </c>
      <c r="F14" s="13" t="s">
        <v>20</v>
      </c>
      <c r="G14" s="2">
        <f t="shared" ca="1" si="16"/>
        <v>19.572211265563965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 s="16" t="s">
        <v>13</v>
      </c>
      <c r="B15" s="16" t="s">
        <v>20</v>
      </c>
      <c r="C15" s="15">
        <v>32.425666809082031</v>
      </c>
      <c r="E15" t="s">
        <v>13</v>
      </c>
      <c r="F15" s="13" t="s">
        <v>21</v>
      </c>
      <c r="G15" s="2">
        <f t="shared" ca="1" si="16"/>
        <v>36.435140609741211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 s="16" t="s">
        <v>13</v>
      </c>
      <c r="B16" s="16" t="s">
        <v>20</v>
      </c>
      <c r="C16" s="15">
        <v>32.942180633544922</v>
      </c>
      <c r="E16">
        <v>15</v>
      </c>
      <c r="F16" s="13" t="s">
        <v>21</v>
      </c>
      <c r="G16" s="2">
        <f t="shared" ca="1" si="16"/>
        <v>21.251456260681152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 s="16" t="s">
        <v>41</v>
      </c>
      <c r="B17" s="16" t="s">
        <v>20</v>
      </c>
      <c r="C17" s="16">
        <v>19.377874374389648</v>
      </c>
      <c r="E17">
        <v>34</v>
      </c>
      <c r="F17" s="13" t="s">
        <v>21</v>
      </c>
      <c r="G17" s="2">
        <f t="shared" ca="1" si="16"/>
        <v>20.785483360290527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 s="16" t="s">
        <v>41</v>
      </c>
      <c r="B18" s="16" t="s">
        <v>20</v>
      </c>
      <c r="C18" s="16">
        <v>18.967927932739258</v>
      </c>
      <c r="E18">
        <v>41</v>
      </c>
      <c r="F18" s="13" t="s">
        <v>21</v>
      </c>
      <c r="G18" s="2">
        <f t="shared" ca="1" si="16"/>
        <v>19.111532211303711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 s="16" t="s">
        <v>42</v>
      </c>
      <c r="B19" s="16" t="s">
        <v>20</v>
      </c>
      <c r="C19" s="16">
        <v>19.655448913574219</v>
      </c>
      <c r="E19">
        <v>37</v>
      </c>
      <c r="F19" s="13" t="s">
        <v>21</v>
      </c>
      <c r="G19" s="2">
        <f t="shared" ca="1" si="16"/>
        <v>17.794354438781738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 s="16" t="s">
        <v>42</v>
      </c>
      <c r="B20" s="16" t="s">
        <v>20</v>
      </c>
      <c r="C20" s="16">
        <v>19.739116668701172</v>
      </c>
      <c r="E20">
        <v>38</v>
      </c>
      <c r="F20" s="13" t="s">
        <v>21</v>
      </c>
      <c r="G20" s="2">
        <f t="shared" ca="1" si="16"/>
        <v>19.633684158325195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 s="16" t="s">
        <v>43</v>
      </c>
      <c r="B21" s="16" t="s">
        <v>20</v>
      </c>
      <c r="C21" s="16">
        <v>19.016803741455078</v>
      </c>
      <c r="E21" t="s">
        <v>13</v>
      </c>
      <c r="F21" s="13" t="s">
        <v>22</v>
      </c>
      <c r="G21" s="2">
        <f t="shared" ca="1" si="16"/>
        <v>33.918857574462891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 s="16" t="s">
        <v>43</v>
      </c>
      <c r="B22" s="16" t="s">
        <v>20</v>
      </c>
      <c r="C22" s="16">
        <v>19.004467010498047</v>
      </c>
      <c r="E22">
        <v>15</v>
      </c>
      <c r="F22" s="13" t="s">
        <v>22</v>
      </c>
      <c r="G22" s="2">
        <f t="shared" ca="1" si="16"/>
        <v>19.306853294372559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 s="16" t="s">
        <v>44</v>
      </c>
      <c r="B23" s="16" t="s">
        <v>20</v>
      </c>
      <c r="C23" s="16">
        <v>17.697353363037109</v>
      </c>
      <c r="E23">
        <v>34</v>
      </c>
      <c r="F23" s="13" t="s">
        <v>22</v>
      </c>
      <c r="G23" s="2">
        <f t="shared" ca="1" si="16"/>
        <v>19.177968978881836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 s="16" t="s">
        <v>44</v>
      </c>
      <c r="B24" s="16" t="s">
        <v>20</v>
      </c>
      <c r="C24" s="16">
        <v>17.808038711547852</v>
      </c>
      <c r="E24">
        <v>41</v>
      </c>
      <c r="F24" s="13" t="s">
        <v>22</v>
      </c>
      <c r="G24" s="2">
        <f t="shared" ca="1" si="16"/>
        <v>17.997828483581543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 s="16" t="s">
        <v>45</v>
      </c>
      <c r="B25" s="16" t="s">
        <v>20</v>
      </c>
      <c r="C25" s="16">
        <v>19.498414993286133</v>
      </c>
      <c r="E25">
        <v>37</v>
      </c>
      <c r="F25" s="13" t="s">
        <v>22</v>
      </c>
      <c r="G25" s="2">
        <f t="shared" ca="1" si="16"/>
        <v>16.191183090209961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 s="16" t="s">
        <v>45</v>
      </c>
      <c r="B26" s="16" t="s">
        <v>20</v>
      </c>
      <c r="C26" s="16">
        <v>19.646007537841797</v>
      </c>
      <c r="E26">
        <v>38</v>
      </c>
      <c r="F26" s="13" t="s">
        <v>22</v>
      </c>
      <c r="G26" s="2">
        <f t="shared" ca="1" si="16"/>
        <v>18.600873947143555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s="16" t="s">
        <v>13</v>
      </c>
      <c r="B27" s="16" t="s">
        <v>21</v>
      </c>
      <c r="C27" s="15">
        <v>36.913803100585938</v>
      </c>
      <c r="E27" t="s">
        <v>13</v>
      </c>
      <c r="F27" s="13" t="s">
        <v>23</v>
      </c>
      <c r="G27" s="2" t="e">
        <f t="shared" ca="1" si="16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s="16" t="s">
        <v>13</v>
      </c>
      <c r="B28" s="16" t="s">
        <v>21</v>
      </c>
      <c r="C28" s="15">
        <v>35.956478118896484</v>
      </c>
      <c r="E28">
        <v>15</v>
      </c>
      <c r="F28" s="13" t="s">
        <v>23</v>
      </c>
      <c r="G28" s="2">
        <f t="shared" ca="1" si="16"/>
        <v>25.71340274810791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 s="16" t="s">
        <v>41</v>
      </c>
      <c r="B29" s="16" t="s">
        <v>21</v>
      </c>
      <c r="C29" s="16">
        <v>21.502124786376953</v>
      </c>
      <c r="E29">
        <v>34</v>
      </c>
      <c r="F29" s="13" t="s">
        <v>23</v>
      </c>
      <c r="G29" s="2">
        <f t="shared" ca="1" si="16"/>
        <v>30.428119659423828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 s="16" t="s">
        <v>41</v>
      </c>
      <c r="B30" s="16" t="s">
        <v>21</v>
      </c>
      <c r="C30" s="16">
        <v>21.000787734985352</v>
      </c>
      <c r="E30">
        <v>41</v>
      </c>
      <c r="F30" s="13" t="s">
        <v>23</v>
      </c>
      <c r="G30" s="2">
        <f t="shared" ca="1" si="16"/>
        <v>25.26941967010498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 s="16" t="s">
        <v>42</v>
      </c>
      <c r="B31" s="16" t="s">
        <v>21</v>
      </c>
      <c r="C31" s="16">
        <v>20.735616683959961</v>
      </c>
      <c r="E31">
        <v>37</v>
      </c>
      <c r="F31" s="13" t="s">
        <v>23</v>
      </c>
      <c r="G31" s="2">
        <f t="shared" ca="1" si="16"/>
        <v>24.638505935668945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 s="16" t="s">
        <v>42</v>
      </c>
      <c r="B32" s="16" t="s">
        <v>21</v>
      </c>
      <c r="C32" s="16">
        <v>20.835350036621094</v>
      </c>
      <c r="E32">
        <v>38</v>
      </c>
      <c r="F32" s="13" t="s">
        <v>23</v>
      </c>
      <c r="G32" s="2">
        <f t="shared" ca="1" si="16"/>
        <v>26.252170562744141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 s="16" t="s">
        <v>43</v>
      </c>
      <c r="B33" s="16" t="s">
        <v>21</v>
      </c>
      <c r="C33" s="16">
        <v>19.106081008911133</v>
      </c>
      <c r="E33" t="s">
        <v>13</v>
      </c>
      <c r="F33" s="13" t="s">
        <v>24</v>
      </c>
      <c r="G33" s="2">
        <f t="shared" ca="1" si="16"/>
        <v>36.959651947021484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 s="16" t="s">
        <v>43</v>
      </c>
      <c r="B34" s="16" t="s">
        <v>21</v>
      </c>
      <c r="C34" s="16">
        <v>19.116983413696289</v>
      </c>
      <c r="E34">
        <v>15</v>
      </c>
      <c r="F34" s="13" t="s">
        <v>24</v>
      </c>
      <c r="G34" s="2">
        <f t="shared" ca="1" si="16"/>
        <v>24.413615226745605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 s="16" t="s">
        <v>44</v>
      </c>
      <c r="B35" s="16" t="s">
        <v>21</v>
      </c>
      <c r="C35" s="16">
        <v>17.706079483032227</v>
      </c>
      <c r="E35">
        <v>34</v>
      </c>
      <c r="F35" s="13" t="s">
        <v>24</v>
      </c>
      <c r="G35" s="2">
        <f t="shared" ca="1" si="16"/>
        <v>25.993728637695313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 s="16" t="s">
        <v>44</v>
      </c>
      <c r="B36" s="16" t="s">
        <v>21</v>
      </c>
      <c r="C36" s="16">
        <v>17.88262939453125</v>
      </c>
      <c r="E36">
        <v>41</v>
      </c>
      <c r="F36" s="13" t="s">
        <v>24</v>
      </c>
      <c r="G36" s="2">
        <f t="shared" ca="1" si="16"/>
        <v>22.114007949829102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 s="16" t="s">
        <v>45</v>
      </c>
      <c r="B37" s="16" t="s">
        <v>21</v>
      </c>
      <c r="C37" s="16">
        <v>19.38177490234375</v>
      </c>
      <c r="E37">
        <v>37</v>
      </c>
      <c r="F37" s="13" t="s">
        <v>24</v>
      </c>
      <c r="G37" s="2">
        <f t="shared" ca="1" si="16"/>
        <v>20.711263656616211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 s="16" t="s">
        <v>45</v>
      </c>
      <c r="B38" s="16" t="s">
        <v>21</v>
      </c>
      <c r="C38" s="16">
        <v>19.885593414306641</v>
      </c>
      <c r="E38">
        <v>38</v>
      </c>
      <c r="F38" s="13" t="s">
        <v>24</v>
      </c>
      <c r="G38" s="2">
        <f t="shared" ca="1" si="16"/>
        <v>23.567676544189453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 s="16" t="s">
        <v>13</v>
      </c>
      <c r="B39" s="16" t="s">
        <v>22</v>
      </c>
      <c r="C39" s="16" t="s">
        <v>27</v>
      </c>
      <c r="E39" t="s">
        <v>13</v>
      </c>
      <c r="F39" s="13" t="s">
        <v>25</v>
      </c>
      <c r="G39" s="2">
        <f t="shared" ca="1" si="16"/>
        <v>32.813838958740234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 s="16" t="s">
        <v>13</v>
      </c>
      <c r="B40" s="16" t="s">
        <v>22</v>
      </c>
      <c r="C40" s="15">
        <v>33.918857574462891</v>
      </c>
      <c r="E40">
        <v>15</v>
      </c>
      <c r="F40" s="13" t="s">
        <v>25</v>
      </c>
      <c r="G40" s="2">
        <f t="shared" ca="1" si="16"/>
        <v>19.610466957092285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 s="16" t="s">
        <v>41</v>
      </c>
      <c r="B41" s="16" t="s">
        <v>22</v>
      </c>
      <c r="C41" s="16">
        <v>19.654512405395508</v>
      </c>
      <c r="E41">
        <v>34</v>
      </c>
      <c r="F41" s="13" t="s">
        <v>25</v>
      </c>
      <c r="G41" s="2">
        <f t="shared" ca="1" si="16"/>
        <v>18.912826538085938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 s="16" t="s">
        <v>41</v>
      </c>
      <c r="B42" s="16" t="s">
        <v>22</v>
      </c>
      <c r="C42" s="16">
        <v>18.959194183349609</v>
      </c>
      <c r="E42">
        <v>41</v>
      </c>
      <c r="F42" s="13" t="s">
        <v>25</v>
      </c>
      <c r="G42" s="2">
        <f t="shared" ca="1" si="16"/>
        <v>18.568906784057617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 s="16" t="s">
        <v>42</v>
      </c>
      <c r="B43" s="16" t="s">
        <v>22</v>
      </c>
      <c r="C43" s="16">
        <v>19.117877960205078</v>
      </c>
      <c r="E43">
        <v>37</v>
      </c>
      <c r="F43" s="13" t="s">
        <v>25</v>
      </c>
      <c r="G43" s="2">
        <f t="shared" ca="1" si="16"/>
        <v>17.45691967010498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 s="16" t="s">
        <v>42</v>
      </c>
      <c r="B44" s="16" t="s">
        <v>22</v>
      </c>
      <c r="C44" s="16">
        <v>19.238059997558594</v>
      </c>
      <c r="E44">
        <v>38</v>
      </c>
      <c r="F44" s="13" t="s">
        <v>25</v>
      </c>
      <c r="G44" s="2">
        <f t="shared" ca="1" si="16"/>
        <v>19.312153816223145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 s="16" t="s">
        <v>43</v>
      </c>
      <c r="B45" s="16" t="s">
        <v>22</v>
      </c>
      <c r="C45" s="16">
        <v>18.003274917602539</v>
      </c>
      <c r="E45" t="s">
        <v>13</v>
      </c>
      <c r="F45" s="13" t="s">
        <v>26</v>
      </c>
      <c r="G45" s="2">
        <f t="shared" ca="1" si="16"/>
        <v>35.985328674316406</v>
      </c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 s="16" t="s">
        <v>43</v>
      </c>
      <c r="B46" s="16" t="s">
        <v>22</v>
      </c>
      <c r="C46" s="16">
        <v>17.992382049560547</v>
      </c>
      <c r="E46">
        <v>15</v>
      </c>
      <c r="F46" s="13" t="s">
        <v>26</v>
      </c>
      <c r="G46" s="2">
        <f t="shared" ca="1" si="16"/>
        <v>20.886229515075684</v>
      </c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 s="16" t="s">
        <v>44</v>
      </c>
      <c r="B47" s="16" t="s">
        <v>22</v>
      </c>
      <c r="C47" s="16">
        <v>16.152858734130859</v>
      </c>
      <c r="E47">
        <v>34</v>
      </c>
      <c r="F47" s="13" t="s">
        <v>26</v>
      </c>
      <c r="G47" s="2">
        <f t="shared" ca="1" si="16"/>
        <v>23.779965400695801</v>
      </c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 s="16" t="s">
        <v>44</v>
      </c>
      <c r="B48" s="16" t="s">
        <v>22</v>
      </c>
      <c r="C48" s="16">
        <v>16.229507446289063</v>
      </c>
      <c r="E48">
        <v>41</v>
      </c>
      <c r="F48" s="13" t="s">
        <v>26</v>
      </c>
      <c r="G48" s="2">
        <f t="shared" ca="1" si="16"/>
        <v>20.748841285705566</v>
      </c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 s="16" t="s">
        <v>45</v>
      </c>
      <c r="B49" s="16" t="s">
        <v>22</v>
      </c>
      <c r="C49" s="16">
        <v>18.546245574951172</v>
      </c>
      <c r="E49">
        <v>37</v>
      </c>
      <c r="F49" s="13" t="s">
        <v>26</v>
      </c>
      <c r="G49" s="2">
        <f t="shared" ca="1" si="16"/>
        <v>20.125740051269531</v>
      </c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 s="16" t="s">
        <v>45</v>
      </c>
      <c r="B50" s="16" t="s">
        <v>22</v>
      </c>
      <c r="C50" s="16">
        <v>18.655502319335938</v>
      </c>
      <c r="E50">
        <v>38</v>
      </c>
      <c r="F50" s="13" t="s">
        <v>26</v>
      </c>
      <c r="G50" s="2">
        <f t="shared" ca="1" si="16"/>
        <v>21.921160697937012</v>
      </c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s="16" t="s">
        <v>13</v>
      </c>
      <c r="B51" s="16" t="s">
        <v>23</v>
      </c>
      <c r="C51" s="16" t="s">
        <v>27</v>
      </c>
      <c r="E51"/>
      <c r="G51" s="2"/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s="16" t="s">
        <v>13</v>
      </c>
      <c r="B52" s="16" t="s">
        <v>23</v>
      </c>
      <c r="C52" s="16" t="s">
        <v>27</v>
      </c>
      <c r="E52"/>
      <c r="G52" s="2"/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 s="16" t="s">
        <v>41</v>
      </c>
      <c r="B53" s="16" t="s">
        <v>23</v>
      </c>
      <c r="C53" s="16">
        <v>25.964212417602539</v>
      </c>
      <c r="E53"/>
      <c r="G53" s="2"/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 s="16" t="s">
        <v>41</v>
      </c>
      <c r="B54" s="16" t="s">
        <v>23</v>
      </c>
      <c r="C54" s="16">
        <v>25.462593078613281</v>
      </c>
      <c r="E54"/>
      <c r="G54" s="2"/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 s="16" t="s">
        <v>42</v>
      </c>
      <c r="B55" s="16" t="s">
        <v>23</v>
      </c>
      <c r="C55" s="16">
        <v>30.482616424560547</v>
      </c>
      <c r="E55"/>
      <c r="G55" s="2"/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 s="16" t="s">
        <v>42</v>
      </c>
      <c r="B56" s="16" t="s">
        <v>23</v>
      </c>
      <c r="C56" s="16">
        <v>30.373622894287109</v>
      </c>
      <c r="E56"/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 s="16" t="s">
        <v>43</v>
      </c>
      <c r="B57" s="16" t="s">
        <v>23</v>
      </c>
      <c r="C57" s="16">
        <v>25.225168228149414</v>
      </c>
      <c r="E57"/>
      <c r="F57" s="2"/>
      <c r="G57" s="2"/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 s="16" t="s">
        <v>43</v>
      </c>
      <c r="B58" s="16" t="s">
        <v>23</v>
      </c>
      <c r="C58" s="16">
        <v>25.313671112060547</v>
      </c>
      <c r="E58"/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 s="16" t="s">
        <v>44</v>
      </c>
      <c r="B59" s="16" t="s">
        <v>23</v>
      </c>
      <c r="C59" s="16">
        <v>24.592313766479492</v>
      </c>
      <c r="E59"/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 s="16" t="s">
        <v>44</v>
      </c>
      <c r="B60" s="16" t="s">
        <v>23</v>
      </c>
      <c r="C60" s="16">
        <v>24.684698104858398</v>
      </c>
      <c r="E60"/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 s="16" t="s">
        <v>45</v>
      </c>
      <c r="B61" s="16" t="s">
        <v>23</v>
      </c>
      <c r="C61" s="16">
        <v>26.210813522338867</v>
      </c>
      <c r="E61"/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 s="16" t="s">
        <v>45</v>
      </c>
      <c r="B62" s="16" t="s">
        <v>23</v>
      </c>
      <c r="C62" s="16">
        <v>26.293527603149414</v>
      </c>
      <c r="E62"/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 s="16" t="s">
        <v>13</v>
      </c>
      <c r="B63" s="16" t="s">
        <v>24</v>
      </c>
      <c r="C63" s="16">
        <v>36.959651947021484</v>
      </c>
      <c r="E63"/>
      <c r="F63" s="6"/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 s="16" t="s">
        <v>13</v>
      </c>
      <c r="B64" s="16" t="s">
        <v>24</v>
      </c>
      <c r="C64" s="16" t="s">
        <v>27</v>
      </c>
      <c r="E64"/>
      <c r="F64" s="6"/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 s="16" t="s">
        <v>41</v>
      </c>
      <c r="B65" s="16" t="s">
        <v>24</v>
      </c>
      <c r="C65" s="15">
        <v>24.840419769287109</v>
      </c>
      <c r="E65"/>
      <c r="F65" s="6"/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 s="16" t="s">
        <v>41</v>
      </c>
      <c r="B66" s="16" t="s">
        <v>24</v>
      </c>
      <c r="C66" s="16">
        <v>23.986810684204102</v>
      </c>
      <c r="E66"/>
      <c r="F66" s="6"/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 s="16" t="s">
        <v>42</v>
      </c>
      <c r="B67" s="16" t="s">
        <v>24</v>
      </c>
      <c r="C67" s="16">
        <v>25.950248718261719</v>
      </c>
      <c r="E67"/>
      <c r="F67" s="6"/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 s="16" t="s">
        <v>42</v>
      </c>
      <c r="B68" s="16" t="s">
        <v>24</v>
      </c>
      <c r="C68" s="16">
        <v>26.037208557128906</v>
      </c>
      <c r="E68"/>
      <c r="F68" s="6"/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 s="16" t="s">
        <v>43</v>
      </c>
      <c r="B69" s="16" t="s">
        <v>24</v>
      </c>
      <c r="C69" s="16">
        <v>21.712491989135742</v>
      </c>
      <c r="E69"/>
      <c r="F69" s="6"/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 s="16" t="s">
        <v>43</v>
      </c>
      <c r="B70" s="16" t="s">
        <v>24</v>
      </c>
      <c r="C70" s="16">
        <v>22.515523910522461</v>
      </c>
      <c r="E70"/>
      <c r="F70" s="6"/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 s="16" t="s">
        <v>44</v>
      </c>
      <c r="B71" s="16" t="s">
        <v>24</v>
      </c>
      <c r="C71" s="16">
        <v>20.433038711547852</v>
      </c>
      <c r="E71"/>
      <c r="F71" s="6"/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 s="16" t="s">
        <v>44</v>
      </c>
      <c r="B72" s="16" t="s">
        <v>24</v>
      </c>
      <c r="C72" s="16">
        <v>20.98948860168457</v>
      </c>
      <c r="E72"/>
      <c r="F72" s="6"/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 s="16" t="s">
        <v>45</v>
      </c>
      <c r="B73" s="16" t="s">
        <v>24</v>
      </c>
      <c r="C73" s="16">
        <v>24.074222564697266</v>
      </c>
      <c r="E73"/>
      <c r="F73" s="6"/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 s="16" t="s">
        <v>45</v>
      </c>
      <c r="B74" s="16" t="s">
        <v>24</v>
      </c>
      <c r="C74" s="16">
        <v>23.061130523681641</v>
      </c>
      <c r="E74"/>
      <c r="F74" s="6"/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s="16" t="s">
        <v>13</v>
      </c>
      <c r="B75" s="16" t="s">
        <v>25</v>
      </c>
      <c r="C75" s="15">
        <v>32.648757934570313</v>
      </c>
      <c r="E75"/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s="16" t="s">
        <v>13</v>
      </c>
      <c r="B76" s="16" t="s">
        <v>25</v>
      </c>
      <c r="C76" s="15">
        <v>32.978919982910156</v>
      </c>
      <c r="E76"/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 s="16" t="s">
        <v>41</v>
      </c>
      <c r="B77" s="16" t="s">
        <v>25</v>
      </c>
      <c r="C77" s="16">
        <v>19.858480453491211</v>
      </c>
      <c r="E77"/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 s="16" t="s">
        <v>41</v>
      </c>
      <c r="B78" s="16" t="s">
        <v>25</v>
      </c>
      <c r="C78" s="16">
        <v>19.362453460693359</v>
      </c>
      <c r="E78"/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 s="16" t="s">
        <v>42</v>
      </c>
      <c r="B79" s="16" t="s">
        <v>25</v>
      </c>
      <c r="C79" s="16">
        <v>18.88813591003418</v>
      </c>
      <c r="E79"/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 s="16" t="s">
        <v>42</v>
      </c>
      <c r="B80" s="16" t="s">
        <v>25</v>
      </c>
      <c r="C80" s="16">
        <v>18.937517166137695</v>
      </c>
      <c r="E80"/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 s="16" t="s">
        <v>43</v>
      </c>
      <c r="B81" s="16" t="s">
        <v>25</v>
      </c>
      <c r="C81" s="16">
        <v>18.521879196166992</v>
      </c>
      <c r="E81"/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 s="16" t="s">
        <v>43</v>
      </c>
      <c r="B82" s="16" t="s">
        <v>25</v>
      </c>
      <c r="C82" s="16">
        <v>18.615934371948242</v>
      </c>
      <c r="E82"/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 s="16" t="s">
        <v>44</v>
      </c>
      <c r="B83" s="16" t="s">
        <v>25</v>
      </c>
      <c r="C83" s="16">
        <v>17.423294067382813</v>
      </c>
      <c r="E83"/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 s="16" t="s">
        <v>44</v>
      </c>
      <c r="B84" s="16" t="s">
        <v>25</v>
      </c>
      <c r="C84" s="16">
        <v>17.490545272827148</v>
      </c>
      <c r="E84"/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 s="16" t="s">
        <v>45</v>
      </c>
      <c r="B85" s="16" t="s">
        <v>25</v>
      </c>
      <c r="C85" s="16">
        <v>19.286197662353516</v>
      </c>
      <c r="E85"/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 s="16" t="s">
        <v>45</v>
      </c>
      <c r="B86" s="16" t="s">
        <v>25</v>
      </c>
      <c r="C86" s="16">
        <v>19.338109970092773</v>
      </c>
      <c r="E86"/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 s="16" t="s">
        <v>13</v>
      </c>
      <c r="B87" s="16" t="s">
        <v>26</v>
      </c>
      <c r="C87" s="16" t="s">
        <v>27</v>
      </c>
      <c r="E87"/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 s="16" t="s">
        <v>13</v>
      </c>
      <c r="B88" s="16" t="s">
        <v>26</v>
      </c>
      <c r="C88" s="15">
        <v>35.985328674316406</v>
      </c>
      <c r="E88"/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 s="16" t="s">
        <v>41</v>
      </c>
      <c r="B89" s="16" t="s">
        <v>26</v>
      </c>
      <c r="C89" s="16">
        <v>21.147415161132813</v>
      </c>
      <c r="E89"/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 s="16" t="s">
        <v>41</v>
      </c>
      <c r="B90" s="16" t="s">
        <v>26</v>
      </c>
      <c r="C90" s="16">
        <v>20.625043869018555</v>
      </c>
      <c r="E90"/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 s="16" t="s">
        <v>42</v>
      </c>
      <c r="B91" s="16" t="s">
        <v>26</v>
      </c>
      <c r="C91" s="16">
        <v>23.702121734619141</v>
      </c>
      <c r="E91"/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 s="16" t="s">
        <v>42</v>
      </c>
      <c r="B92" s="16" t="s">
        <v>26</v>
      </c>
      <c r="C92" s="16">
        <v>23.857809066772461</v>
      </c>
      <c r="E92"/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 s="16" t="s">
        <v>43</v>
      </c>
      <c r="B93" s="16" t="s">
        <v>26</v>
      </c>
      <c r="C93" s="16">
        <v>20.666624069213867</v>
      </c>
      <c r="E93"/>
      <c r="F93" s="2"/>
      <c r="G93" s="2"/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 s="16" t="s">
        <v>43</v>
      </c>
      <c r="B94" s="16" t="s">
        <v>26</v>
      </c>
      <c r="C94" s="16">
        <v>20.831058502197266</v>
      </c>
      <c r="E94"/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 s="16" t="s">
        <v>44</v>
      </c>
      <c r="B95" s="16" t="s">
        <v>26</v>
      </c>
      <c r="C95" s="16">
        <v>20.163318634033203</v>
      </c>
      <c r="E95"/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 s="16" t="s">
        <v>44</v>
      </c>
      <c r="B96" s="16" t="s">
        <v>26</v>
      </c>
      <c r="C96" s="16">
        <v>20.088161468505859</v>
      </c>
      <c r="E96"/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 s="16" t="s">
        <v>45</v>
      </c>
      <c r="B97" s="16" t="s">
        <v>26</v>
      </c>
      <c r="C97" s="16">
        <v>21.890764236450195</v>
      </c>
      <c r="E97"/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 s="16" t="s">
        <v>45</v>
      </c>
      <c r="B98" s="16" t="s">
        <v>26</v>
      </c>
      <c r="C98" s="16">
        <v>21.951557159423828</v>
      </c>
      <c r="E98"/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/>
      <c r="C99" s="1"/>
      <c r="E99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/>
      <c r="C100" s="1"/>
      <c r="E100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/>
      <c r="E101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/>
      <c r="E10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/>
      <c r="E103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/>
      <c r="E104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/>
      <c r="E105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/>
      <c r="E106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/>
      <c r="E107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/>
      <c r="E108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/>
      <c r="E109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/>
      <c r="E110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/>
      <c r="C111" s="1"/>
      <c r="E111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/>
      <c r="C112" s="1"/>
      <c r="E11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/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/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/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/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/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/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/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/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/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/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/>
      <c r="C123" s="1"/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/>
      <c r="C124" s="1"/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/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/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/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/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/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/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/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/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/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/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/>
      <c r="C135" s="1"/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/>
      <c r="C136" s="1"/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/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/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/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/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/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/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/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/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/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/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/>
      <c r="C147" s="1"/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/>
      <c r="C148" s="1"/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/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/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/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/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/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/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/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/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/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/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/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/>
      <c r="C160" s="1"/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/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/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/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/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/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/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/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/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/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/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/>
      <c r="C171" s="1"/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/>
      <c r="C172" s="1"/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/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/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/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/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/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/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/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/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/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/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/>
      <c r="C183" s="1"/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/>
      <c r="C184" s="2"/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/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/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/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/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/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/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/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/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/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/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2:DW9"/>
    <mergeCell ref="EE2:EE9"/>
    <mergeCell ref="A1:C1"/>
    <mergeCell ref="BC2:BC9"/>
    <mergeCell ref="BK2:BK9"/>
    <mergeCell ref="BS2:BS9"/>
    <mergeCell ref="CA2:CA9"/>
    <mergeCell ref="CI2:CI9"/>
    <mergeCell ref="CQ10:CQ17"/>
    <mergeCell ref="CQ2:CQ9"/>
    <mergeCell ref="CY2:CY9"/>
    <mergeCell ref="DG2:DG9"/>
    <mergeCell ref="DO2:DO9"/>
    <mergeCell ref="BC10:BC17"/>
    <mergeCell ref="BK10:BK17"/>
    <mergeCell ref="BS10:BS17"/>
    <mergeCell ref="CA10:CA17"/>
    <mergeCell ref="CI10:CI17"/>
    <mergeCell ref="BC18:BC25"/>
    <mergeCell ref="BK18:BK25"/>
    <mergeCell ref="BS18:BS25"/>
    <mergeCell ref="CA18:CA25"/>
    <mergeCell ref="CI18:CI25"/>
    <mergeCell ref="DW18:DW25"/>
    <mergeCell ref="EE18:EE25"/>
    <mergeCell ref="CY10:CY17"/>
    <mergeCell ref="DG10:DG17"/>
    <mergeCell ref="DO10:DO17"/>
    <mergeCell ref="DW10:DW17"/>
    <mergeCell ref="EE10:EE17"/>
    <mergeCell ref="CQ26:CQ33"/>
    <mergeCell ref="CQ18:CQ25"/>
    <mergeCell ref="CY18:CY25"/>
    <mergeCell ref="DG18:DG25"/>
    <mergeCell ref="DO18:DO25"/>
    <mergeCell ref="BC26:BC33"/>
    <mergeCell ref="BK26:BK33"/>
    <mergeCell ref="BS26:BS33"/>
    <mergeCell ref="CA26:CA33"/>
    <mergeCell ref="CI26:CI33"/>
    <mergeCell ref="BC34:BC41"/>
    <mergeCell ref="BK34:BK41"/>
    <mergeCell ref="BS34:BS41"/>
    <mergeCell ref="CA34:CA41"/>
    <mergeCell ref="CI34:CI41"/>
    <mergeCell ref="DW34:DW41"/>
    <mergeCell ref="EE34:EE41"/>
    <mergeCell ref="CY26:CY33"/>
    <mergeCell ref="DG26:DG33"/>
    <mergeCell ref="DO26:DO33"/>
    <mergeCell ref="DW26:DW33"/>
    <mergeCell ref="EE26:EE33"/>
    <mergeCell ref="CQ34:CQ41"/>
    <mergeCell ref="CY34:CY41"/>
    <mergeCell ref="DG34:DG41"/>
    <mergeCell ref="DO34:DO41"/>
    <mergeCell ref="CY42:CY46"/>
    <mergeCell ref="DG42:DG46"/>
    <mergeCell ref="DO42:DO46"/>
    <mergeCell ref="DW42:DW46"/>
    <mergeCell ref="EE42:EE46"/>
    <mergeCell ref="BC42:BC46"/>
    <mergeCell ref="BK42:BK46"/>
    <mergeCell ref="BS42:BS46"/>
    <mergeCell ref="CA42:CA46"/>
    <mergeCell ref="CI42:CI46"/>
    <mergeCell ref="CQ42:CQ4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04B6-97D2-44B4-A4C2-733279F536E9}">
  <dimension ref="A1:EH642"/>
  <sheetViews>
    <sheetView topLeftCell="A37" zoomScaleNormal="100" workbookViewId="0">
      <selection activeCell="E47" sqref="E47:E48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65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5" t="s">
        <v>8</v>
      </c>
      <c r="AS1" s="6" t="s">
        <v>7</v>
      </c>
      <c r="AT1" s="6" t="s">
        <v>6</v>
      </c>
      <c r="AU1" s="6" t="s">
        <v>5</v>
      </c>
      <c r="AV1" s="3" t="s">
        <v>12</v>
      </c>
      <c r="AX1" s="5" t="s">
        <v>8</v>
      </c>
      <c r="AY1" s="6" t="s">
        <v>7</v>
      </c>
      <c r="AZ1" s="6" t="s">
        <v>6</v>
      </c>
      <c r="BA1" s="6" t="s">
        <v>5</v>
      </c>
      <c r="BB1" s="3" t="s">
        <v>12</v>
      </c>
    </row>
    <row r="2" spans="1:138">
      <c r="A2" t="s">
        <v>4</v>
      </c>
      <c r="B2" t="s">
        <v>3</v>
      </c>
      <c r="C2" t="s">
        <v>2</v>
      </c>
      <c r="E2" s="4" t="s">
        <v>8</v>
      </c>
      <c r="F2" t="s">
        <v>10</v>
      </c>
      <c r="G2" s="6" t="s">
        <v>1</v>
      </c>
      <c r="I2" s="4" t="str">
        <f t="shared" ref="I2:K7" si="0">E3</f>
        <v>NT</v>
      </c>
      <c r="J2" s="4" t="str">
        <f t="shared" si="0"/>
        <v>tbp_2</v>
      </c>
      <c r="K2" s="4" t="e">
        <f t="shared" ca="1" si="0"/>
        <v>#DIV/0!</v>
      </c>
      <c r="L2" s="2" t="e">
        <f t="shared" ref="L2:L7" ca="1" si="1">2^(-K2)</f>
        <v>#DIV/0!</v>
      </c>
      <c r="N2" s="4" t="str">
        <f t="shared" ref="N2:P7" si="2">E9</f>
        <v>NT</v>
      </c>
      <c r="O2" s="4" t="str">
        <f t="shared" si="2"/>
        <v>DCN</v>
      </c>
      <c r="P2" s="4" t="e">
        <f t="shared" ca="1" si="2"/>
        <v>#DIV/0!</v>
      </c>
      <c r="Q2" t="e">
        <f ca="1">2^(-P2)</f>
        <v>#DIV/0!</v>
      </c>
      <c r="R2" t="e">
        <f ca="1">Q2/$L2</f>
        <v>#DIV/0!</v>
      </c>
      <c r="T2" s="4" t="str">
        <f t="shared" ref="T2:V7" si="3">E15</f>
        <v>NT</v>
      </c>
      <c r="U2" s="4" t="str">
        <f t="shared" si="3"/>
        <v>FMOD</v>
      </c>
      <c r="V2" s="4" t="e">
        <f t="shared" ca="1" si="3"/>
        <v>#DIV/0!</v>
      </c>
      <c r="W2" t="e">
        <f t="shared" ref="W2:W7" ca="1" si="4">2^(-V2)</f>
        <v>#DIV/0!</v>
      </c>
      <c r="X2" s="3" t="e">
        <f ca="1">W2/$L2</f>
        <v>#DIV/0!</v>
      </c>
      <c r="Z2" s="4" t="str">
        <f t="shared" ref="Z2:AB7" si="5">E21</f>
        <v>NT</v>
      </c>
      <c r="AA2" s="4" t="str">
        <f t="shared" si="5"/>
        <v>MMP3</v>
      </c>
      <c r="AB2" s="4" t="e">
        <f t="shared" ca="1" si="5"/>
        <v>#DIV/0!</v>
      </c>
      <c r="AC2" t="e">
        <f t="shared" ref="AC2:AC7" ca="1" si="6">2^(-AB2)</f>
        <v>#DIV/0!</v>
      </c>
      <c r="AD2" s="3" t="e">
        <f ca="1">AC2/$L2</f>
        <v>#DIV/0!</v>
      </c>
      <c r="AF2" s="4" t="str">
        <f t="shared" ref="AF2:AH7" si="7">E27</f>
        <v>NT</v>
      </c>
      <c r="AG2" s="4" t="str">
        <f t="shared" si="7"/>
        <v>MMP9</v>
      </c>
      <c r="AH2" s="4" t="e">
        <f t="shared" ca="1" si="7"/>
        <v>#DIV/0!</v>
      </c>
      <c r="AI2" t="e">
        <f t="shared" ref="AI2:AI7" ca="1" si="8">2^(-AH2)</f>
        <v>#DIV/0!</v>
      </c>
      <c r="AJ2" s="3" t="e">
        <f ca="1">AI2/$L2</f>
        <v>#DIV/0!</v>
      </c>
      <c r="AL2" s="4" t="str">
        <f t="shared" ref="AL2:AN7" si="9">E33</f>
        <v>NT</v>
      </c>
      <c r="AM2" s="4" t="str">
        <f t="shared" si="9"/>
        <v>MMP13</v>
      </c>
      <c r="AN2" s="4" t="e">
        <f t="shared" ca="1" si="9"/>
        <v>#DIV/0!</v>
      </c>
      <c r="AO2" s="4" t="e">
        <f t="shared" ref="AO2:AO7" ca="1" si="10">2^(-AN2)</f>
        <v>#DIV/0!</v>
      </c>
      <c r="AP2" s="3" t="e">
        <f ca="1">AO2/$L2</f>
        <v>#DIV/0!</v>
      </c>
      <c r="AR2" s="4" t="str">
        <f t="shared" ref="AR2:AT7" si="11">E39</f>
        <v>NT</v>
      </c>
      <c r="AS2" s="4" t="str">
        <f t="shared" si="11"/>
        <v>BGN</v>
      </c>
      <c r="AT2" s="4" t="e">
        <f t="shared" ca="1" si="11"/>
        <v>#DIV/0!</v>
      </c>
      <c r="AU2" t="e">
        <f t="shared" ref="AU2:AU7" ca="1" si="12">2^(-AT2)</f>
        <v>#DIV/0!</v>
      </c>
      <c r="AV2" s="3" t="e">
        <f ca="1">AU2/$L2</f>
        <v>#DIV/0!</v>
      </c>
      <c r="AX2" s="9" t="str">
        <f t="shared" ref="AX2:AZ7" si="13">E45</f>
        <v>NT</v>
      </c>
      <c r="AY2" s="9">
        <f t="shared" si="13"/>
        <v>0</v>
      </c>
      <c r="AZ2" s="9" t="e">
        <f t="shared" ca="1" si="13"/>
        <v>#DIV/0!</v>
      </c>
      <c r="BA2" s="2" t="e">
        <f t="shared" ref="BA2:BA7" ca="1" si="14">2^(-AZ2)</f>
        <v>#DIV/0!</v>
      </c>
      <c r="BB2" s="3" t="e">
        <f ca="1">BA2/$L2</f>
        <v>#DIV/0!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t="s">
        <v>13</v>
      </c>
      <c r="B3" t="s">
        <v>14</v>
      </c>
      <c r="C3" t="s">
        <v>27</v>
      </c>
      <c r="E3" t="s">
        <v>13</v>
      </c>
      <c r="F3" t="s">
        <v>14</v>
      </c>
      <c r="G3" s="2" t="e">
        <f ca="1">AVERAGE(OFFSET($C$3,(ROW()-ROW($G$3))*2,,2,))</f>
        <v>#DIV/0!</v>
      </c>
      <c r="I3" s="4">
        <f t="shared" si="0"/>
        <v>29</v>
      </c>
      <c r="J3" s="4" t="str">
        <f t="shared" si="0"/>
        <v>tbp_2</v>
      </c>
      <c r="K3" s="4">
        <f t="shared" ca="1" si="0"/>
        <v>33.889732360839844</v>
      </c>
      <c r="L3" s="2">
        <f t="shared" ca="1" si="1"/>
        <v>6.2831006146716925E-11</v>
      </c>
      <c r="N3" s="4">
        <f t="shared" si="2"/>
        <v>29</v>
      </c>
      <c r="O3" s="4" t="str">
        <f t="shared" si="2"/>
        <v>DCN</v>
      </c>
      <c r="P3" s="4">
        <f t="shared" ca="1" si="2"/>
        <v>22.924817085266113</v>
      </c>
      <c r="Q3">
        <f t="shared" ref="Q3:Q7" ca="1" si="15">2^(-P3)</f>
        <v>1.2558634242180729E-7</v>
      </c>
      <c r="R3">
        <f ca="1">Q3/$L3</f>
        <v>1998.7956603551777</v>
      </c>
      <c r="T3" s="4">
        <f t="shared" si="3"/>
        <v>29</v>
      </c>
      <c r="U3" s="4" t="str">
        <f t="shared" si="3"/>
        <v>FMOD</v>
      </c>
      <c r="V3" s="4">
        <f t="shared" ca="1" si="3"/>
        <v>23.347455978393555</v>
      </c>
      <c r="W3">
        <f t="shared" ca="1" si="4"/>
        <v>9.3694786961034672E-8</v>
      </c>
      <c r="X3" s="3">
        <f ca="1">W3/$L3</f>
        <v>1491.2189491641693</v>
      </c>
      <c r="Z3" s="4">
        <f t="shared" si="5"/>
        <v>29</v>
      </c>
      <c r="AA3" s="4" t="str">
        <f t="shared" si="5"/>
        <v>MMP3</v>
      </c>
      <c r="AB3" s="4">
        <f t="shared" ca="1" si="5"/>
        <v>33.321231842041016</v>
      </c>
      <c r="AC3">
        <f t="shared" ca="1" si="6"/>
        <v>9.3177214466991706E-11</v>
      </c>
      <c r="AD3" s="3">
        <f ca="1">AC3/$L3</f>
        <v>1.4829814160450214</v>
      </c>
      <c r="AF3" s="4">
        <f t="shared" si="7"/>
        <v>29</v>
      </c>
      <c r="AG3" s="4" t="str">
        <f t="shared" si="7"/>
        <v>MMP9</v>
      </c>
      <c r="AH3" s="4">
        <f t="shared" ca="1" si="7"/>
        <v>35.505283355712891</v>
      </c>
      <c r="AI3">
        <f t="shared" ca="1" si="8"/>
        <v>2.0504288572711051E-11</v>
      </c>
      <c r="AJ3" s="3">
        <f ca="1">AI3/$L3</f>
        <v>0.32634028690916406</v>
      </c>
      <c r="AL3" s="4">
        <f t="shared" si="9"/>
        <v>29</v>
      </c>
      <c r="AM3" s="4" t="str">
        <f t="shared" si="9"/>
        <v>MMP13</v>
      </c>
      <c r="AN3" s="4">
        <f t="shared" ca="1" si="9"/>
        <v>35.719991683959961</v>
      </c>
      <c r="AO3" s="4">
        <f t="shared" ca="1" si="10"/>
        <v>1.7668962876277263E-11</v>
      </c>
      <c r="AP3" s="3">
        <f ca="1">AO3/$L3</f>
        <v>0.28121406865614085</v>
      </c>
      <c r="AR3" s="4">
        <f t="shared" si="11"/>
        <v>29</v>
      </c>
      <c r="AS3" s="4" t="str">
        <f t="shared" si="11"/>
        <v>BGN</v>
      </c>
      <c r="AT3" s="4">
        <f t="shared" ca="1" si="11"/>
        <v>23.877881050109863</v>
      </c>
      <c r="AU3">
        <f t="shared" ca="1" si="12"/>
        <v>6.4869652433442329E-8</v>
      </c>
      <c r="AV3" s="3">
        <f ca="1">AU3/$L3</f>
        <v>1032.4465007287158</v>
      </c>
      <c r="AX3" s="9">
        <f t="shared" si="13"/>
        <v>29</v>
      </c>
      <c r="AY3" s="9" t="str">
        <f t="shared" si="13"/>
        <v>COL1</v>
      </c>
      <c r="AZ3" s="9">
        <f t="shared" ca="1" si="13"/>
        <v>25.864136695861816</v>
      </c>
      <c r="BA3" s="2">
        <f t="shared" ca="1" si="14"/>
        <v>1.6372652436587686E-8</v>
      </c>
      <c r="BB3" s="3">
        <f ca="1">BA3/$L3</f>
        <v>260.58236913086898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t="s">
        <v>13</v>
      </c>
      <c r="B4" t="s">
        <v>14</v>
      </c>
      <c r="C4" t="s">
        <v>27</v>
      </c>
      <c r="E4">
        <v>29</v>
      </c>
      <c r="F4" t="s">
        <v>14</v>
      </c>
      <c r="G4" s="2">
        <f t="shared" ref="G4:G50" ca="1" si="16">AVERAGE(OFFSET($C$3,(ROW()-ROW($G$3))*2,,2,))</f>
        <v>33.889732360839844</v>
      </c>
      <c r="I4" s="4">
        <f t="shared" si="0"/>
        <v>21</v>
      </c>
      <c r="J4" s="4" t="str">
        <f t="shared" si="0"/>
        <v>tbp_2</v>
      </c>
      <c r="K4" s="4">
        <f t="shared" ca="1" si="0"/>
        <v>33.120477676391602</v>
      </c>
      <c r="L4" s="2">
        <f t="shared" ca="1" si="1"/>
        <v>1.0708847861812226E-10</v>
      </c>
      <c r="N4" s="4">
        <f t="shared" si="2"/>
        <v>21</v>
      </c>
      <c r="O4" s="4" t="str">
        <f t="shared" si="2"/>
        <v>DCN</v>
      </c>
      <c r="P4" s="4">
        <f t="shared" ca="1" si="2"/>
        <v>22.062687873840332</v>
      </c>
      <c r="Q4">
        <f t="shared" ca="1" si="15"/>
        <v>2.2828068391680643E-7</v>
      </c>
      <c r="R4">
        <f t="shared" ref="R4:R7" ca="1" si="17">Q4/$L4</f>
        <v>2131.701625259388</v>
      </c>
      <c r="T4" s="4">
        <f t="shared" si="3"/>
        <v>21</v>
      </c>
      <c r="U4" s="4" t="str">
        <f t="shared" si="3"/>
        <v>FMOD</v>
      </c>
      <c r="V4" s="4">
        <f t="shared" ca="1" si="3"/>
        <v>23.026895523071289</v>
      </c>
      <c r="W4">
        <f t="shared" ca="1" si="4"/>
        <v>1.1700751085522419E-7</v>
      </c>
      <c r="X4" s="3">
        <f t="shared" ref="X4:X7" ca="1" si="18">W4/$L4</f>
        <v>1092.6246442670385</v>
      </c>
      <c r="Z4" s="4">
        <f t="shared" si="5"/>
        <v>21</v>
      </c>
      <c r="AA4" s="4" t="str">
        <f t="shared" si="5"/>
        <v>MMP3</v>
      </c>
      <c r="AB4" s="4">
        <f t="shared" ca="1" si="5"/>
        <v>36.758396148681641</v>
      </c>
      <c r="AC4">
        <f t="shared" ca="1" si="6"/>
        <v>8.6024105764004243E-12</v>
      </c>
      <c r="AD4" s="3">
        <f t="shared" ref="AD4:AD7" ca="1" si="19">AC4/$L4</f>
        <v>8.0329935464641705E-2</v>
      </c>
      <c r="AF4" s="4">
        <f t="shared" si="7"/>
        <v>21</v>
      </c>
      <c r="AG4" s="4" t="str">
        <f t="shared" si="7"/>
        <v>MMP9</v>
      </c>
      <c r="AH4" s="4">
        <f t="shared" ca="1" si="7"/>
        <v>36.906349182128906</v>
      </c>
      <c r="AI4">
        <f t="shared" ca="1" si="8"/>
        <v>7.7639345518388538E-12</v>
      </c>
      <c r="AJ4" s="3">
        <f t="shared" ref="AJ4:AJ7" ca="1" si="20">AI4/$L4</f>
        <v>7.2500185379652846E-2</v>
      </c>
      <c r="AL4" s="4">
        <f t="shared" si="9"/>
        <v>21</v>
      </c>
      <c r="AM4" s="4" t="str">
        <f t="shared" si="9"/>
        <v>MMP13</v>
      </c>
      <c r="AN4" s="4" t="e">
        <f t="shared" ca="1" si="9"/>
        <v>#DIV/0!</v>
      </c>
      <c r="AO4" s="4" t="e">
        <f t="shared" ca="1" si="10"/>
        <v>#DIV/0!</v>
      </c>
      <c r="AP4" s="3" t="e">
        <f t="shared" ref="AP4:AP7" ca="1" si="21">AO4/$L4</f>
        <v>#DIV/0!</v>
      </c>
      <c r="AR4" s="4">
        <f t="shared" si="11"/>
        <v>21</v>
      </c>
      <c r="AS4" s="4" t="str">
        <f t="shared" si="11"/>
        <v>BGN</v>
      </c>
      <c r="AT4" s="4">
        <f t="shared" ca="1" si="11"/>
        <v>23.122786521911621</v>
      </c>
      <c r="AU4">
        <f t="shared" ca="1" si="12"/>
        <v>1.0948324814695728E-7</v>
      </c>
      <c r="AV4" s="3">
        <f t="shared" ref="AV4:AV7" ca="1" si="22">AU4/$L4</f>
        <v>1022.3625319897836</v>
      </c>
      <c r="AX4" s="9">
        <f t="shared" si="13"/>
        <v>21</v>
      </c>
      <c r="AY4" s="9" t="str">
        <f t="shared" si="13"/>
        <v>COL1</v>
      </c>
      <c r="AZ4" s="9">
        <f t="shared" ca="1" si="13"/>
        <v>26.257447242736816</v>
      </c>
      <c r="BA4" s="2">
        <f t="shared" ca="1" si="14"/>
        <v>1.2465817668072816E-8</v>
      </c>
      <c r="BB4" s="3">
        <f t="shared" ref="BB4:BB7" ca="1" si="23">BA4/$L4</f>
        <v>116.40671180441313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 t="s">
        <v>62</v>
      </c>
      <c r="B5" t="s">
        <v>14</v>
      </c>
      <c r="C5">
        <v>33.849857330322266</v>
      </c>
      <c r="E5">
        <v>21</v>
      </c>
      <c r="F5" t="s">
        <v>14</v>
      </c>
      <c r="G5" s="2">
        <f t="shared" ca="1" si="16"/>
        <v>33.120477676391602</v>
      </c>
      <c r="I5" s="4">
        <f t="shared" si="0"/>
        <v>23</v>
      </c>
      <c r="J5" s="4" t="str">
        <f t="shared" si="0"/>
        <v>tbp_2</v>
      </c>
      <c r="K5" s="4">
        <f t="shared" ca="1" si="0"/>
        <v>32.11492919921875</v>
      </c>
      <c r="L5" s="2">
        <f t="shared" ca="1" si="1"/>
        <v>2.1500224879999231E-10</v>
      </c>
      <c r="N5" s="4">
        <f t="shared" si="2"/>
        <v>23</v>
      </c>
      <c r="O5" s="4" t="str">
        <f t="shared" si="2"/>
        <v>DCN</v>
      </c>
      <c r="P5" s="4">
        <f t="shared" ca="1" si="2"/>
        <v>21.186674118041992</v>
      </c>
      <c r="Q5">
        <f t="shared" ca="1" si="15"/>
        <v>4.1896291455230394E-7</v>
      </c>
      <c r="R5">
        <f t="shared" ca="1" si="17"/>
        <v>1948.6443369345768</v>
      </c>
      <c r="T5" s="4">
        <f t="shared" si="3"/>
        <v>23</v>
      </c>
      <c r="U5" s="4" t="str">
        <f t="shared" si="3"/>
        <v>FMOD</v>
      </c>
      <c r="V5" s="4">
        <f t="shared" ca="1" si="3"/>
        <v>22.174626350402832</v>
      </c>
      <c r="W5">
        <f t="shared" ca="1" si="4"/>
        <v>2.1123813567912205E-7</v>
      </c>
      <c r="X5" s="3">
        <f t="shared" ca="1" si="18"/>
        <v>982.49268023065258</v>
      </c>
      <c r="Z5" s="4">
        <f t="shared" si="5"/>
        <v>23</v>
      </c>
      <c r="AA5" s="4" t="str">
        <f t="shared" si="5"/>
        <v>MMP3</v>
      </c>
      <c r="AB5" s="4">
        <f t="shared" ca="1" si="5"/>
        <v>22.780827522277832</v>
      </c>
      <c r="AC5">
        <f t="shared" ca="1" si="6"/>
        <v>1.3876744425123496E-7</v>
      </c>
      <c r="AD5" s="3">
        <f t="shared" ca="1" si="19"/>
        <v>645.42322243487126</v>
      </c>
      <c r="AF5" s="4">
        <f t="shared" si="7"/>
        <v>23</v>
      </c>
      <c r="AG5" s="4" t="str">
        <f t="shared" si="7"/>
        <v>MMP9</v>
      </c>
      <c r="AH5" s="4">
        <f t="shared" ca="1" si="7"/>
        <v>25.14788818359375</v>
      </c>
      <c r="AI5">
        <f t="shared" ca="1" si="8"/>
        <v>2.689870234419992E-8</v>
      </c>
      <c r="AJ5" s="3">
        <f t="shared" ca="1" si="20"/>
        <v>125.1089348801308</v>
      </c>
      <c r="AL5" s="4">
        <f t="shared" si="9"/>
        <v>23</v>
      </c>
      <c r="AM5" s="4" t="str">
        <f t="shared" si="9"/>
        <v>MMP13</v>
      </c>
      <c r="AN5" s="4">
        <f t="shared" ca="1" si="9"/>
        <v>23.049981117248535</v>
      </c>
      <c r="AO5" s="4">
        <f t="shared" ca="1" si="10"/>
        <v>1.1515009065750592E-7</v>
      </c>
      <c r="AP5" s="3">
        <f t="shared" ca="1" si="21"/>
        <v>535.57621513356946</v>
      </c>
      <c r="AR5" s="4">
        <f t="shared" si="11"/>
        <v>23</v>
      </c>
      <c r="AS5" s="4" t="str">
        <f t="shared" si="11"/>
        <v>BGN</v>
      </c>
      <c r="AT5" s="4">
        <f t="shared" ca="1" si="11"/>
        <v>20.741827964782715</v>
      </c>
      <c r="AU5">
        <f t="shared" ca="1" si="12"/>
        <v>5.7027931293396139E-7</v>
      </c>
      <c r="AV5" s="3">
        <f t="shared" ca="1" si="22"/>
        <v>2652.4341773953656</v>
      </c>
      <c r="AX5" s="9">
        <f t="shared" si="13"/>
        <v>23</v>
      </c>
      <c r="AY5" s="9" t="str">
        <f t="shared" si="13"/>
        <v>COL1</v>
      </c>
      <c r="AZ5" s="9">
        <f t="shared" ca="1" si="13"/>
        <v>22.847997665405273</v>
      </c>
      <c r="BA5" s="2">
        <f t="shared" ca="1" si="14"/>
        <v>1.3245469649701346E-7</v>
      </c>
      <c r="BB5" s="3">
        <f t="shared" ca="1" si="23"/>
        <v>616.06191207902475</v>
      </c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 t="s">
        <v>62</v>
      </c>
      <c r="B6" t="s">
        <v>14</v>
      </c>
      <c r="C6">
        <v>33.929607391357422</v>
      </c>
      <c r="E6">
        <v>23</v>
      </c>
      <c r="F6" t="s">
        <v>14</v>
      </c>
      <c r="G6" s="2">
        <f t="shared" ca="1" si="16"/>
        <v>32.11492919921875</v>
      </c>
      <c r="I6" s="4">
        <f t="shared" si="0"/>
        <v>44</v>
      </c>
      <c r="J6" s="4" t="str">
        <f t="shared" si="0"/>
        <v>tbp_2</v>
      </c>
      <c r="K6" s="4">
        <f t="shared" ca="1" si="0"/>
        <v>32.044217109680176</v>
      </c>
      <c r="L6" s="2">
        <f t="shared" ca="1" si="1"/>
        <v>2.2580287250754884E-10</v>
      </c>
      <c r="N6" s="4">
        <f t="shared" si="2"/>
        <v>44</v>
      </c>
      <c r="O6" s="4" t="str">
        <f t="shared" si="2"/>
        <v>DCN</v>
      </c>
      <c r="P6" s="4">
        <f t="shared" ca="1" si="2"/>
        <v>21.002591133117676</v>
      </c>
      <c r="Q6">
        <f t="shared" ca="1" si="15"/>
        <v>4.7598150982552993E-7</v>
      </c>
      <c r="R6">
        <f t="shared" ca="1" si="17"/>
        <v>2107.9515266557</v>
      </c>
      <c r="T6" s="4">
        <f t="shared" si="3"/>
        <v>44</v>
      </c>
      <c r="U6" s="4" t="str">
        <f t="shared" si="3"/>
        <v>FMOD</v>
      </c>
      <c r="V6" s="4">
        <f t="shared" ca="1" si="3"/>
        <v>21.381152153015137</v>
      </c>
      <c r="W6">
        <f t="shared" ca="1" si="4"/>
        <v>3.6612708684993337E-7</v>
      </c>
      <c r="X6" s="3">
        <f t="shared" ca="1" si="18"/>
        <v>1621.4456564882421</v>
      </c>
      <c r="Z6" s="4">
        <f t="shared" si="5"/>
        <v>44</v>
      </c>
      <c r="AA6" s="4" t="str">
        <f t="shared" si="5"/>
        <v>MMP3</v>
      </c>
      <c r="AB6" s="4">
        <f t="shared" ca="1" si="5"/>
        <v>20.956437110900879</v>
      </c>
      <c r="AC6">
        <f t="shared" ca="1" si="6"/>
        <v>4.9145507863664232E-7</v>
      </c>
      <c r="AD6" s="3">
        <f t="shared" ca="1" si="19"/>
        <v>2176.4784175640302</v>
      </c>
      <c r="AF6" s="4">
        <f t="shared" si="7"/>
        <v>44</v>
      </c>
      <c r="AG6" s="4" t="str">
        <f t="shared" si="7"/>
        <v>MMP9</v>
      </c>
      <c r="AH6" s="4">
        <f t="shared" ca="1" si="7"/>
        <v>29.058197975158691</v>
      </c>
      <c r="AI6">
        <f t="shared" ca="1" si="8"/>
        <v>1.7890018494438787E-9</v>
      </c>
      <c r="AJ6" s="3">
        <f t="shared" ca="1" si="20"/>
        <v>7.9228480558150141</v>
      </c>
      <c r="AL6" s="4">
        <f t="shared" si="9"/>
        <v>44</v>
      </c>
      <c r="AM6" s="4" t="str">
        <f t="shared" si="9"/>
        <v>MMP13</v>
      </c>
      <c r="AN6" s="4">
        <f t="shared" ca="1" si="9"/>
        <v>22.883408546447754</v>
      </c>
      <c r="AO6" s="4">
        <f t="shared" ca="1" si="10"/>
        <v>1.2924317681233008E-7</v>
      </c>
      <c r="AP6" s="3">
        <f t="shared" ca="1" si="21"/>
        <v>572.37171244581634</v>
      </c>
      <c r="AR6" s="4">
        <f t="shared" si="11"/>
        <v>44</v>
      </c>
      <c r="AS6" s="4" t="str">
        <f t="shared" si="11"/>
        <v>BGN</v>
      </c>
      <c r="AT6" s="4">
        <f t="shared" ca="1" si="11"/>
        <v>19.927053451538086</v>
      </c>
      <c r="AU6">
        <f t="shared" ca="1" si="12"/>
        <v>1.0031345436031874E-6</v>
      </c>
      <c r="AV6" s="3">
        <f t="shared" ca="1" si="22"/>
        <v>4442.5233942480145</v>
      </c>
      <c r="AX6" s="9">
        <f t="shared" si="13"/>
        <v>44</v>
      </c>
      <c r="AY6" s="9" t="str">
        <f t="shared" si="13"/>
        <v>COL1</v>
      </c>
      <c r="AZ6" s="9">
        <f t="shared" ca="1" si="13"/>
        <v>24.375526428222656</v>
      </c>
      <c r="BA6" s="2">
        <f t="shared" ca="1" si="14"/>
        <v>4.5944696286478826E-8</v>
      </c>
      <c r="BB6" s="3">
        <f t="shared" ca="1" si="23"/>
        <v>203.47259437517937</v>
      </c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>
        <v>21</v>
      </c>
      <c r="B7" t="s">
        <v>14</v>
      </c>
      <c r="C7">
        <v>32.946361541748047</v>
      </c>
      <c r="E7">
        <v>44</v>
      </c>
      <c r="F7" t="s">
        <v>14</v>
      </c>
      <c r="G7" s="2">
        <f t="shared" ca="1" si="16"/>
        <v>32.044217109680176</v>
      </c>
      <c r="I7" s="4">
        <f t="shared" si="0"/>
        <v>46</v>
      </c>
      <c r="J7" s="4" t="str">
        <f t="shared" si="0"/>
        <v>tbp_2</v>
      </c>
      <c r="K7" s="4">
        <f t="shared" ca="1" si="0"/>
        <v>32.340255737304688</v>
      </c>
      <c r="L7" s="2">
        <f t="shared" ca="1" si="1"/>
        <v>1.8391322314613362E-10</v>
      </c>
      <c r="N7" s="4">
        <f t="shared" si="2"/>
        <v>46</v>
      </c>
      <c r="O7" s="4" t="str">
        <f t="shared" si="2"/>
        <v>DCN</v>
      </c>
      <c r="P7" s="4">
        <f t="shared" ca="1" si="2"/>
        <v>20.855125427246094</v>
      </c>
      <c r="Q7">
        <f t="shared" ca="1" si="15"/>
        <v>5.2720762528534024E-7</v>
      </c>
      <c r="R7">
        <f t="shared" ca="1" si="17"/>
        <v>2866.6107649390278</v>
      </c>
      <c r="T7" s="4">
        <f t="shared" si="3"/>
        <v>46</v>
      </c>
      <c r="U7" s="4" t="str">
        <f t="shared" si="3"/>
        <v>FMOD</v>
      </c>
      <c r="V7" s="4">
        <f t="shared" ca="1" si="3"/>
        <v>21.807721138000488</v>
      </c>
      <c r="W7">
        <f t="shared" ca="1" si="4"/>
        <v>2.7240921856110545E-7</v>
      </c>
      <c r="X7" s="3">
        <f t="shared" ca="1" si="18"/>
        <v>1481.1834293429501</v>
      </c>
      <c r="Z7" s="4">
        <f t="shared" si="5"/>
        <v>46</v>
      </c>
      <c r="AA7" s="4" t="str">
        <f t="shared" si="5"/>
        <v>MMP3</v>
      </c>
      <c r="AB7" s="4">
        <f t="shared" ca="1" si="5"/>
        <v>20.476626396179199</v>
      </c>
      <c r="AC7">
        <f t="shared" ca="1" si="6"/>
        <v>6.8536393082478156E-7</v>
      </c>
      <c r="AD7" s="3">
        <f t="shared" ca="1" si="19"/>
        <v>3726.561467960385</v>
      </c>
      <c r="AF7" s="4">
        <f t="shared" si="7"/>
        <v>46</v>
      </c>
      <c r="AG7" s="4" t="str">
        <f t="shared" si="7"/>
        <v>MMP9</v>
      </c>
      <c r="AH7" s="4">
        <f t="shared" ca="1" si="7"/>
        <v>29.044015884399414</v>
      </c>
      <c r="AI7">
        <f t="shared" ca="1" si="8"/>
        <v>1.8066749552265455E-9</v>
      </c>
      <c r="AJ7" s="3">
        <f t="shared" ca="1" si="20"/>
        <v>9.823518528578008</v>
      </c>
      <c r="AL7" s="4">
        <f t="shared" si="9"/>
        <v>46</v>
      </c>
      <c r="AM7" s="4" t="str">
        <f t="shared" si="9"/>
        <v>MMP13</v>
      </c>
      <c r="AN7" s="4">
        <f t="shared" ca="1" si="9"/>
        <v>22.73084831237793</v>
      </c>
      <c r="AO7" s="4">
        <f t="shared" ca="1" si="10"/>
        <v>1.4365899737725859E-7</v>
      </c>
      <c r="AP7" s="3">
        <f t="shared" ca="1" si="21"/>
        <v>781.12380893411967</v>
      </c>
      <c r="AR7" s="4">
        <f t="shared" si="11"/>
        <v>46</v>
      </c>
      <c r="AS7" s="4" t="str">
        <f t="shared" si="11"/>
        <v>BGN</v>
      </c>
      <c r="AT7" s="4">
        <f t="shared" ca="1" si="11"/>
        <v>20.525777816772461</v>
      </c>
      <c r="AU7">
        <f t="shared" ca="1" si="12"/>
        <v>6.6240742645951711E-7</v>
      </c>
      <c r="AV7" s="3">
        <f t="shared" ca="1" si="22"/>
        <v>3601.7389893340182</v>
      </c>
      <c r="AX7" s="9">
        <f t="shared" si="13"/>
        <v>46</v>
      </c>
      <c r="AY7" s="9" t="str">
        <f t="shared" si="13"/>
        <v>COL1</v>
      </c>
      <c r="AZ7" s="9">
        <f t="shared" ca="1" si="13"/>
        <v>24.553228378295898</v>
      </c>
      <c r="BA7" s="2">
        <f t="shared" ca="1" si="14"/>
        <v>4.0620172908900311E-8</v>
      </c>
      <c r="BB7" s="3">
        <f t="shared" ca="1" si="23"/>
        <v>220.86597262571146</v>
      </c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>
        <v>21</v>
      </c>
      <c r="B8" t="s">
        <v>14</v>
      </c>
      <c r="C8">
        <v>33.294593811035156</v>
      </c>
      <c r="E8">
        <v>46</v>
      </c>
      <c r="F8" t="s">
        <v>14</v>
      </c>
      <c r="G8" s="2">
        <f t="shared" ca="1" si="16"/>
        <v>32.340255737304688</v>
      </c>
      <c r="N8" s="4"/>
      <c r="O8" s="4"/>
      <c r="P8" s="4"/>
      <c r="T8" s="4"/>
      <c r="U8" s="4"/>
      <c r="V8" s="4"/>
      <c r="X8" s="3"/>
      <c r="Z8" s="4"/>
      <c r="AA8" s="4"/>
      <c r="AB8" s="4"/>
      <c r="AD8" s="3"/>
      <c r="AF8" s="4"/>
      <c r="AG8" s="4"/>
      <c r="AH8" s="4"/>
      <c r="AJ8" s="3"/>
      <c r="AL8" s="4"/>
      <c r="AM8" s="4"/>
      <c r="AN8" s="4"/>
      <c r="AO8" s="4"/>
      <c r="AP8" s="3"/>
      <c r="AR8" s="4"/>
      <c r="AS8" s="4"/>
      <c r="AT8" s="4"/>
      <c r="AV8" s="3"/>
      <c r="AX8" s="4"/>
      <c r="AY8" s="4"/>
      <c r="AZ8" s="4"/>
      <c r="BA8" s="2"/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>
        <v>23</v>
      </c>
      <c r="B9" t="s">
        <v>14</v>
      </c>
      <c r="C9">
        <v>32.327167510986328</v>
      </c>
      <c r="E9" t="s">
        <v>13</v>
      </c>
      <c r="F9" t="s">
        <v>20</v>
      </c>
      <c r="G9" s="2" t="e">
        <f t="shared" ca="1" si="16"/>
        <v>#DIV/0!</v>
      </c>
      <c r="N9" s="4"/>
      <c r="O9" s="4"/>
      <c r="P9" s="4"/>
      <c r="T9" s="4"/>
      <c r="U9" s="4"/>
      <c r="V9" s="4"/>
      <c r="X9" s="3"/>
      <c r="Z9" s="4"/>
      <c r="AA9" s="4"/>
      <c r="AB9" s="4"/>
      <c r="AD9" s="3"/>
      <c r="AF9" s="4"/>
      <c r="AG9" s="4"/>
      <c r="AH9" s="4"/>
      <c r="AJ9" s="3"/>
      <c r="AL9" s="4"/>
      <c r="AM9" s="4"/>
      <c r="AN9" s="4"/>
      <c r="AO9" s="4"/>
      <c r="AP9" s="3"/>
      <c r="AR9" s="4"/>
      <c r="AS9" s="4"/>
      <c r="AT9" s="4"/>
      <c r="AV9" s="3"/>
      <c r="AX9" s="4"/>
      <c r="AY9" s="4"/>
      <c r="AZ9" s="4"/>
      <c r="BA9" s="2"/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>
        <v>23</v>
      </c>
      <c r="B10" t="s">
        <v>14</v>
      </c>
      <c r="C10">
        <v>31.902690887451172</v>
      </c>
      <c r="E10">
        <v>29</v>
      </c>
      <c r="F10" t="s">
        <v>20</v>
      </c>
      <c r="G10" s="2">
        <f t="shared" ca="1" si="16"/>
        <v>22.924817085266113</v>
      </c>
      <c r="N10" s="4"/>
      <c r="O10" s="4"/>
      <c r="P10" s="4"/>
      <c r="T10" s="4"/>
      <c r="U10" s="4"/>
      <c r="V10" s="4"/>
      <c r="X10" s="3"/>
      <c r="Z10" s="4"/>
      <c r="AA10" s="4"/>
      <c r="AB10" s="4"/>
      <c r="AD10" s="3"/>
      <c r="AF10" s="4"/>
      <c r="AG10" s="4"/>
      <c r="AH10" s="4"/>
      <c r="AJ10" s="3"/>
      <c r="AL10" s="4"/>
      <c r="AM10" s="4"/>
      <c r="AN10" s="4"/>
      <c r="AO10" s="4"/>
      <c r="AP10" s="3"/>
      <c r="AR10" s="4"/>
      <c r="AS10" s="4"/>
      <c r="AT10" s="4"/>
      <c r="AV10" s="3"/>
      <c r="AX10" s="4"/>
      <c r="AY10" s="4"/>
      <c r="AZ10" s="4"/>
      <c r="BA10" s="2"/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 t="s">
        <v>63</v>
      </c>
      <c r="B11" t="s">
        <v>14</v>
      </c>
      <c r="C11">
        <v>31.974699020385742</v>
      </c>
      <c r="E11">
        <v>21</v>
      </c>
      <c r="F11" t="s">
        <v>20</v>
      </c>
      <c r="G11" s="2">
        <f t="shared" ca="1" si="16"/>
        <v>22.062687873840332</v>
      </c>
      <c r="N11" s="4"/>
      <c r="O11" s="4"/>
      <c r="P11" s="4"/>
      <c r="T11" s="4"/>
      <c r="U11" s="4"/>
      <c r="V11" s="4"/>
      <c r="X11" s="3"/>
      <c r="Z11" s="4"/>
      <c r="AA11" s="4"/>
      <c r="AB11" s="4"/>
      <c r="AD11" s="3"/>
      <c r="AF11" s="4"/>
      <c r="AG11" s="4"/>
      <c r="AH11" s="4"/>
      <c r="AJ11" s="3"/>
      <c r="AL11" s="4"/>
      <c r="AM11" s="4"/>
      <c r="AN11" s="4"/>
      <c r="AO11" s="4"/>
      <c r="AP11" s="3"/>
      <c r="AR11" s="4"/>
      <c r="AS11" s="4"/>
      <c r="AT11" s="4"/>
      <c r="AV11" s="3"/>
      <c r="AX11" s="4"/>
      <c r="AY11" s="4"/>
      <c r="AZ11" s="4"/>
      <c r="BA11" s="2"/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 t="s">
        <v>63</v>
      </c>
      <c r="B12" t="s">
        <v>14</v>
      </c>
      <c r="C12">
        <v>32.113735198974609</v>
      </c>
      <c r="E12">
        <v>23</v>
      </c>
      <c r="F12" t="s">
        <v>20</v>
      </c>
      <c r="G12" s="2">
        <f t="shared" ca="1" si="16"/>
        <v>21.186674118041992</v>
      </c>
      <c r="N12" s="4"/>
      <c r="O12" s="4"/>
      <c r="P12" s="4"/>
      <c r="T12" s="4"/>
      <c r="U12" s="4"/>
      <c r="V12" s="4"/>
      <c r="X12" s="3"/>
      <c r="Z12" s="4"/>
      <c r="AA12" s="4"/>
      <c r="AB12" s="4"/>
      <c r="AD12" s="3"/>
      <c r="AF12" s="4"/>
      <c r="AG12" s="4"/>
      <c r="AH12" s="4"/>
      <c r="AJ12" s="3"/>
      <c r="AL12" s="4"/>
      <c r="AM12" s="4"/>
      <c r="AN12" s="4"/>
      <c r="AO12" s="4"/>
      <c r="AP12" s="3"/>
      <c r="AR12" s="4"/>
      <c r="AS12" s="4"/>
      <c r="AT12" s="4"/>
      <c r="AV12" s="3"/>
      <c r="AX12" s="4"/>
      <c r="AY12" s="4"/>
      <c r="AZ12" s="4"/>
      <c r="BA12" s="2"/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 t="s">
        <v>64</v>
      </c>
      <c r="B13" t="s">
        <v>14</v>
      </c>
      <c r="C13">
        <v>32.414981842041016</v>
      </c>
      <c r="E13">
        <v>44</v>
      </c>
      <c r="F13" t="s">
        <v>20</v>
      </c>
      <c r="G13" s="2">
        <f t="shared" ca="1" si="16"/>
        <v>21.002591133117676</v>
      </c>
      <c r="N13" s="4"/>
      <c r="O13" s="4"/>
      <c r="P13" s="4"/>
      <c r="T13" s="4"/>
      <c r="U13" s="4"/>
      <c r="V13" s="4"/>
      <c r="X13" s="3"/>
      <c r="Z13" s="4"/>
      <c r="AA13" s="4"/>
      <c r="AB13" s="4"/>
      <c r="AD13" s="3"/>
      <c r="AF13" s="4"/>
      <c r="AG13" s="4"/>
      <c r="AH13" s="4"/>
      <c r="AJ13" s="3"/>
      <c r="AL13" s="4"/>
      <c r="AM13" s="4"/>
      <c r="AN13" s="4"/>
      <c r="AO13" s="4"/>
      <c r="AP13" s="3"/>
      <c r="AR13" s="4"/>
      <c r="AS13" s="4"/>
      <c r="AT13" s="4"/>
      <c r="AV13" s="3"/>
      <c r="AX13" s="4"/>
      <c r="AY13" s="4"/>
      <c r="AZ13" s="4"/>
      <c r="BA13" s="2"/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 t="s">
        <v>64</v>
      </c>
      <c r="B14" t="s">
        <v>14</v>
      </c>
      <c r="C14">
        <v>32.265529632568359</v>
      </c>
      <c r="E14">
        <v>46</v>
      </c>
      <c r="F14" t="s">
        <v>20</v>
      </c>
      <c r="G14" s="2">
        <f t="shared" ca="1" si="16"/>
        <v>20.855125427246094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 t="s">
        <v>13</v>
      </c>
      <c r="B15" t="s">
        <v>20</v>
      </c>
      <c r="C15" t="s">
        <v>27</v>
      </c>
      <c r="E15" t="s">
        <v>13</v>
      </c>
      <c r="F15" t="s">
        <v>21</v>
      </c>
      <c r="G15" s="2" t="e">
        <f t="shared" ca="1" si="16"/>
        <v>#DIV/0!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 t="s">
        <v>13</v>
      </c>
      <c r="B16" t="s">
        <v>20</v>
      </c>
      <c r="C16" t="s">
        <v>27</v>
      </c>
      <c r="E16">
        <v>29</v>
      </c>
      <c r="F16" t="s">
        <v>21</v>
      </c>
      <c r="G16" s="2">
        <f t="shared" ca="1" si="16"/>
        <v>23.347455978393555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 t="s">
        <v>62</v>
      </c>
      <c r="B17" t="s">
        <v>20</v>
      </c>
      <c r="C17">
        <v>22.87108039855957</v>
      </c>
      <c r="E17">
        <v>21</v>
      </c>
      <c r="F17" t="s">
        <v>21</v>
      </c>
      <c r="G17" s="2">
        <f t="shared" ca="1" si="16"/>
        <v>23.026895523071289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 t="s">
        <v>62</v>
      </c>
      <c r="B18" t="s">
        <v>20</v>
      </c>
      <c r="C18">
        <v>22.978553771972656</v>
      </c>
      <c r="E18">
        <v>23</v>
      </c>
      <c r="F18" t="s">
        <v>21</v>
      </c>
      <c r="G18" s="2">
        <f t="shared" ca="1" si="16"/>
        <v>22.174626350402832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>
        <v>21</v>
      </c>
      <c r="B19" t="s">
        <v>20</v>
      </c>
      <c r="C19">
        <v>21.980106353759766</v>
      </c>
      <c r="E19">
        <v>44</v>
      </c>
      <c r="F19" t="s">
        <v>21</v>
      </c>
      <c r="G19" s="2">
        <f t="shared" ca="1" si="16"/>
        <v>21.381152153015137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>
        <v>21</v>
      </c>
      <c r="B20" t="s">
        <v>20</v>
      </c>
      <c r="C20">
        <v>22.145269393920898</v>
      </c>
      <c r="E20">
        <v>46</v>
      </c>
      <c r="F20" t="s">
        <v>21</v>
      </c>
      <c r="G20" s="2">
        <f t="shared" ca="1" si="16"/>
        <v>21.807721138000488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>
        <v>23</v>
      </c>
      <c r="B21" t="s">
        <v>20</v>
      </c>
      <c r="C21">
        <v>21.257221221923828</v>
      </c>
      <c r="E21" t="s">
        <v>13</v>
      </c>
      <c r="F21" t="s">
        <v>22</v>
      </c>
      <c r="G21" s="2" t="e">
        <f t="shared" ca="1" si="16"/>
        <v>#DIV/0!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>
        <v>23</v>
      </c>
      <c r="B22" t="s">
        <v>20</v>
      </c>
      <c r="C22">
        <v>21.116127014160156</v>
      </c>
      <c r="E22">
        <v>29</v>
      </c>
      <c r="F22" t="s">
        <v>22</v>
      </c>
      <c r="G22" s="2">
        <f t="shared" ca="1" si="16"/>
        <v>33.321231842041016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 t="s">
        <v>63</v>
      </c>
      <c r="B23" t="s">
        <v>20</v>
      </c>
      <c r="C23">
        <v>20.97309684753418</v>
      </c>
      <c r="E23">
        <v>21</v>
      </c>
      <c r="F23" t="s">
        <v>22</v>
      </c>
      <c r="G23" s="2">
        <f t="shared" ca="1" si="16"/>
        <v>36.758396148681641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 t="s">
        <v>63</v>
      </c>
      <c r="B24" t="s">
        <v>20</v>
      </c>
      <c r="C24">
        <v>21.032085418701172</v>
      </c>
      <c r="E24">
        <v>23</v>
      </c>
      <c r="F24" t="s">
        <v>22</v>
      </c>
      <c r="G24" s="2">
        <f t="shared" ca="1" si="16"/>
        <v>22.780827522277832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 t="s">
        <v>64</v>
      </c>
      <c r="B25" t="s">
        <v>20</v>
      </c>
      <c r="C25">
        <v>20.760313034057617</v>
      </c>
      <c r="E25">
        <v>44</v>
      </c>
      <c r="F25" t="s">
        <v>22</v>
      </c>
      <c r="G25" s="2">
        <f t="shared" ca="1" si="16"/>
        <v>20.956437110900879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 t="s">
        <v>64</v>
      </c>
      <c r="B26" t="s">
        <v>20</v>
      </c>
      <c r="C26">
        <v>20.94993782043457</v>
      </c>
      <c r="E26">
        <v>46</v>
      </c>
      <c r="F26" t="s">
        <v>22</v>
      </c>
      <c r="G26" s="2">
        <f t="shared" ca="1" si="16"/>
        <v>20.476626396179199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t="s">
        <v>13</v>
      </c>
      <c r="B27" t="s">
        <v>21</v>
      </c>
      <c r="C27" t="s">
        <v>27</v>
      </c>
      <c r="E27" t="s">
        <v>13</v>
      </c>
      <c r="F27" t="s">
        <v>23</v>
      </c>
      <c r="G27" s="2" t="e">
        <f t="shared" ca="1" si="16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t="s">
        <v>13</v>
      </c>
      <c r="B28" t="s">
        <v>21</v>
      </c>
      <c r="C28" t="s">
        <v>27</v>
      </c>
      <c r="E28">
        <v>29</v>
      </c>
      <c r="F28" t="s">
        <v>23</v>
      </c>
      <c r="G28" s="2">
        <f t="shared" ca="1" si="16"/>
        <v>35.505283355712891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 t="s">
        <v>62</v>
      </c>
      <c r="B29" t="s">
        <v>21</v>
      </c>
      <c r="C29">
        <v>23.288320541381836</v>
      </c>
      <c r="E29">
        <v>21</v>
      </c>
      <c r="F29" s="1" t="s">
        <v>23</v>
      </c>
      <c r="G29" s="2">
        <f t="shared" ca="1" si="16"/>
        <v>36.906349182128906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 t="s">
        <v>62</v>
      </c>
      <c r="B30" t="s">
        <v>21</v>
      </c>
      <c r="C30">
        <v>23.406591415405273</v>
      </c>
      <c r="E30">
        <v>23</v>
      </c>
      <c r="F30" t="s">
        <v>23</v>
      </c>
      <c r="G30" s="2">
        <f t="shared" ca="1" si="16"/>
        <v>25.14788818359375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>
        <v>21</v>
      </c>
      <c r="B31" t="s">
        <v>21</v>
      </c>
      <c r="C31">
        <v>22.987062454223633</v>
      </c>
      <c r="E31">
        <v>44</v>
      </c>
      <c r="F31" t="s">
        <v>23</v>
      </c>
      <c r="G31" s="2">
        <f t="shared" ca="1" si="16"/>
        <v>29.058197975158691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>
        <v>21</v>
      </c>
      <c r="B32" t="s">
        <v>21</v>
      </c>
      <c r="C32">
        <v>23.066728591918945</v>
      </c>
      <c r="E32">
        <v>46</v>
      </c>
      <c r="F32" s="1" t="s">
        <v>23</v>
      </c>
      <c r="G32" s="2">
        <f t="shared" ca="1" si="16"/>
        <v>29.044015884399414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>
        <v>23</v>
      </c>
      <c r="B33" t="s">
        <v>21</v>
      </c>
      <c r="C33">
        <v>22.155670166015625</v>
      </c>
      <c r="E33" t="s">
        <v>13</v>
      </c>
      <c r="F33" t="s">
        <v>24</v>
      </c>
      <c r="G33" s="2" t="e">
        <f t="shared" ca="1" si="16"/>
        <v>#DIV/0!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>
        <v>23</v>
      </c>
      <c r="B34" t="s">
        <v>21</v>
      </c>
      <c r="C34">
        <v>22.193582534790039</v>
      </c>
      <c r="E34">
        <v>29</v>
      </c>
      <c r="F34" t="s">
        <v>24</v>
      </c>
      <c r="G34" s="2">
        <f t="shared" ca="1" si="16"/>
        <v>35.719991683959961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 t="s">
        <v>63</v>
      </c>
      <c r="B35" t="s">
        <v>21</v>
      </c>
      <c r="C35">
        <v>21.351833343505859</v>
      </c>
      <c r="E35">
        <v>21</v>
      </c>
      <c r="F35" t="s">
        <v>24</v>
      </c>
      <c r="G35" s="2" t="e">
        <f t="shared" ca="1" si="16"/>
        <v>#DIV/0!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 t="s">
        <v>63</v>
      </c>
      <c r="B36" t="s">
        <v>21</v>
      </c>
      <c r="C36">
        <v>21.410470962524414</v>
      </c>
      <c r="E36">
        <v>23</v>
      </c>
      <c r="F36" t="s">
        <v>24</v>
      </c>
      <c r="G36" s="2">
        <f t="shared" ca="1" si="16"/>
        <v>23.049981117248535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 t="s">
        <v>64</v>
      </c>
      <c r="B37" t="s">
        <v>21</v>
      </c>
      <c r="C37">
        <v>21.670682907104492</v>
      </c>
      <c r="E37">
        <v>44</v>
      </c>
      <c r="F37" s="1" t="s">
        <v>24</v>
      </c>
      <c r="G37" s="2">
        <f t="shared" ca="1" si="16"/>
        <v>22.883408546447754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 t="s">
        <v>64</v>
      </c>
      <c r="B38" t="s">
        <v>21</v>
      </c>
      <c r="C38">
        <v>21.944759368896484</v>
      </c>
      <c r="E38">
        <v>46</v>
      </c>
      <c r="F38" s="1" t="s">
        <v>24</v>
      </c>
      <c r="G38" s="2">
        <f t="shared" ca="1" si="16"/>
        <v>22.73084831237793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 t="s">
        <v>13</v>
      </c>
      <c r="B39" t="s">
        <v>22</v>
      </c>
      <c r="C39" t="s">
        <v>27</v>
      </c>
      <c r="E39" t="s">
        <v>13</v>
      </c>
      <c r="F39" t="s">
        <v>25</v>
      </c>
      <c r="G39" s="2" t="e">
        <f t="shared" ca="1" si="16"/>
        <v>#DIV/0!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 t="s">
        <v>13</v>
      </c>
      <c r="B40" t="s">
        <v>22</v>
      </c>
      <c r="C40" t="s">
        <v>27</v>
      </c>
      <c r="E40">
        <v>29</v>
      </c>
      <c r="F40" t="s">
        <v>25</v>
      </c>
      <c r="G40" s="2">
        <f t="shared" ca="1" si="16"/>
        <v>23.877881050109863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 t="s">
        <v>62</v>
      </c>
      <c r="B41" t="s">
        <v>22</v>
      </c>
      <c r="C41">
        <v>33.44366455078125</v>
      </c>
      <c r="E41">
        <v>21</v>
      </c>
      <c r="F41" t="s">
        <v>25</v>
      </c>
      <c r="G41" s="2">
        <f t="shared" ca="1" si="16"/>
        <v>23.122786521911621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 t="s">
        <v>62</v>
      </c>
      <c r="B42" t="s">
        <v>22</v>
      </c>
      <c r="C42">
        <v>33.198799133300781</v>
      </c>
      <c r="E42">
        <v>23</v>
      </c>
      <c r="F42" t="s">
        <v>25</v>
      </c>
      <c r="G42" s="2">
        <f t="shared" ca="1" si="16"/>
        <v>20.741827964782715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>
        <v>21</v>
      </c>
      <c r="B43" t="s">
        <v>22</v>
      </c>
      <c r="C43">
        <v>36.758396148681641</v>
      </c>
      <c r="E43">
        <v>44</v>
      </c>
      <c r="F43" t="s">
        <v>25</v>
      </c>
      <c r="G43" s="2">
        <f t="shared" ca="1" si="16"/>
        <v>19.927053451538086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>
        <v>21</v>
      </c>
      <c r="B44" t="s">
        <v>22</v>
      </c>
      <c r="C44" t="s">
        <v>27</v>
      </c>
      <c r="E44">
        <v>46</v>
      </c>
      <c r="F44" t="s">
        <v>25</v>
      </c>
      <c r="G44" s="2">
        <f t="shared" ca="1" si="16"/>
        <v>20.525777816772461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>
        <v>23</v>
      </c>
      <c r="B45" t="s">
        <v>22</v>
      </c>
      <c r="C45">
        <v>22.758506774902344</v>
      </c>
      <c r="E45" t="s">
        <v>13</v>
      </c>
      <c r="G45" s="2" t="e">
        <f t="shared" ca="1" si="16"/>
        <v>#DIV/0!</v>
      </c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>
        <v>23</v>
      </c>
      <c r="B46" t="s">
        <v>22</v>
      </c>
      <c r="C46">
        <v>22.80314826965332</v>
      </c>
      <c r="E46">
        <v>29</v>
      </c>
      <c r="F46" t="s">
        <v>26</v>
      </c>
      <c r="G46" s="2">
        <f t="shared" ca="1" si="16"/>
        <v>25.864136695861816</v>
      </c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 t="s">
        <v>63</v>
      </c>
      <c r="B47" t="s">
        <v>22</v>
      </c>
      <c r="C47">
        <v>20.926815032958984</v>
      </c>
      <c r="E47">
        <v>21</v>
      </c>
      <c r="F47" t="s">
        <v>26</v>
      </c>
      <c r="G47" s="2">
        <f t="shared" ca="1" si="16"/>
        <v>26.257447242736816</v>
      </c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 t="s">
        <v>63</v>
      </c>
      <c r="B48" t="s">
        <v>22</v>
      </c>
      <c r="C48">
        <v>20.986059188842773</v>
      </c>
      <c r="E48">
        <v>23</v>
      </c>
      <c r="F48" t="s">
        <v>26</v>
      </c>
      <c r="G48" s="2">
        <f t="shared" ca="1" si="16"/>
        <v>22.847997665405273</v>
      </c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 t="s">
        <v>64</v>
      </c>
      <c r="B49" t="s">
        <v>22</v>
      </c>
      <c r="C49">
        <v>20.380397796630859</v>
      </c>
      <c r="E49">
        <v>44</v>
      </c>
      <c r="F49" t="s">
        <v>26</v>
      </c>
      <c r="G49" s="2">
        <f t="shared" ca="1" si="16"/>
        <v>24.375526428222656</v>
      </c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 t="s">
        <v>64</v>
      </c>
      <c r="B50" t="s">
        <v>22</v>
      </c>
      <c r="C50">
        <v>20.572854995727539</v>
      </c>
      <c r="E50">
        <v>46</v>
      </c>
      <c r="F50" t="s">
        <v>26</v>
      </c>
      <c r="G50" s="2">
        <f t="shared" ca="1" si="16"/>
        <v>24.553228378295898</v>
      </c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t="s">
        <v>13</v>
      </c>
      <c r="B51" t="s">
        <v>23</v>
      </c>
      <c r="C51" t="s">
        <v>27</v>
      </c>
      <c r="E51"/>
      <c r="G51" s="2"/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t="s">
        <v>13</v>
      </c>
      <c r="B52" t="s">
        <v>23</v>
      </c>
      <c r="C52" t="s">
        <v>27</v>
      </c>
      <c r="E52"/>
      <c r="G52" s="2"/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 t="s">
        <v>62</v>
      </c>
      <c r="B53" s="1" t="s">
        <v>23</v>
      </c>
      <c r="C53" s="1" t="s">
        <v>27</v>
      </c>
      <c r="E53"/>
      <c r="G53" s="2"/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 t="s">
        <v>62</v>
      </c>
      <c r="B54" t="s">
        <v>23</v>
      </c>
      <c r="C54">
        <v>35.505283355712891</v>
      </c>
      <c r="E54"/>
      <c r="G54" s="2"/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>
        <v>21</v>
      </c>
      <c r="B55" t="s">
        <v>23</v>
      </c>
      <c r="C55">
        <v>36.906349182128906</v>
      </c>
      <c r="E55"/>
      <c r="G55" s="2"/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>
        <v>21</v>
      </c>
      <c r="B56" s="1" t="s">
        <v>23</v>
      </c>
      <c r="C56" s="1" t="s">
        <v>27</v>
      </c>
      <c r="E56"/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>
        <v>23</v>
      </c>
      <c r="B57" t="s">
        <v>23</v>
      </c>
      <c r="C57">
        <v>25.113224029541016</v>
      </c>
      <c r="E57"/>
      <c r="F57" s="2"/>
      <c r="G57" s="2"/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>
        <v>23</v>
      </c>
      <c r="B58" t="s">
        <v>23</v>
      </c>
      <c r="C58">
        <v>25.182552337646484</v>
      </c>
      <c r="E58"/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 t="s">
        <v>63</v>
      </c>
      <c r="B59" t="s">
        <v>23</v>
      </c>
      <c r="C59">
        <v>29.064050674438477</v>
      </c>
      <c r="E59"/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 t="s">
        <v>63</v>
      </c>
      <c r="B60" t="s">
        <v>23</v>
      </c>
      <c r="C60">
        <v>29.052345275878906</v>
      </c>
      <c r="E60"/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 t="s">
        <v>64</v>
      </c>
      <c r="B61" t="s">
        <v>23</v>
      </c>
      <c r="C61">
        <v>28.984733581542969</v>
      </c>
      <c r="E61"/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 t="s">
        <v>64</v>
      </c>
      <c r="B62" t="s">
        <v>23</v>
      </c>
      <c r="C62">
        <v>29.103298187255859</v>
      </c>
      <c r="E62"/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 t="s">
        <v>13</v>
      </c>
      <c r="B63" t="s">
        <v>24</v>
      </c>
      <c r="C63" t="s">
        <v>27</v>
      </c>
      <c r="E63"/>
      <c r="F63" s="6"/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 t="s">
        <v>13</v>
      </c>
      <c r="B64" t="s">
        <v>24</v>
      </c>
      <c r="C64" t="s">
        <v>27</v>
      </c>
      <c r="E64"/>
      <c r="F64" s="6"/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 t="s">
        <v>62</v>
      </c>
      <c r="B65" t="s">
        <v>24</v>
      </c>
      <c r="C65">
        <v>36.56781005859375</v>
      </c>
      <c r="E65"/>
      <c r="F65" s="6"/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 t="s">
        <v>62</v>
      </c>
      <c r="B66" t="s">
        <v>24</v>
      </c>
      <c r="C66">
        <v>34.872173309326172</v>
      </c>
      <c r="E66"/>
      <c r="F66" s="6"/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>
        <v>21</v>
      </c>
      <c r="B67" s="1" t="s">
        <v>24</v>
      </c>
      <c r="C67" s="1" t="s">
        <v>27</v>
      </c>
      <c r="E67"/>
      <c r="F67" s="6"/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>
        <v>21</v>
      </c>
      <c r="B68" s="1" t="s">
        <v>24</v>
      </c>
      <c r="C68" s="1" t="s">
        <v>27</v>
      </c>
      <c r="E68"/>
      <c r="F68" s="6"/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>
        <v>23</v>
      </c>
      <c r="B69" t="s">
        <v>24</v>
      </c>
      <c r="C69">
        <v>23.039148330688477</v>
      </c>
      <c r="E69"/>
      <c r="F69" s="6"/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>
        <v>23</v>
      </c>
      <c r="B70" t="s">
        <v>24</v>
      </c>
      <c r="C70">
        <v>23.060813903808594</v>
      </c>
      <c r="E70"/>
      <c r="F70" s="6"/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 t="s">
        <v>63</v>
      </c>
      <c r="B71" t="s">
        <v>24</v>
      </c>
      <c r="C71">
        <v>22.71031379699707</v>
      </c>
      <c r="E71"/>
      <c r="F71" s="6"/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 t="s">
        <v>63</v>
      </c>
      <c r="B72" t="s">
        <v>24</v>
      </c>
      <c r="C72">
        <v>23.056503295898438</v>
      </c>
      <c r="E72"/>
      <c r="F72" s="6"/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 t="s">
        <v>64</v>
      </c>
      <c r="B73" t="s">
        <v>24</v>
      </c>
      <c r="C73">
        <v>22.607084274291992</v>
      </c>
      <c r="E73"/>
      <c r="F73" s="6"/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 t="s">
        <v>64</v>
      </c>
      <c r="B74" t="s">
        <v>24</v>
      </c>
      <c r="C74">
        <v>22.854612350463867</v>
      </c>
      <c r="E74"/>
      <c r="F74" s="6"/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t="s">
        <v>13</v>
      </c>
      <c r="B75" t="s">
        <v>25</v>
      </c>
      <c r="C75" t="s">
        <v>27</v>
      </c>
      <c r="E75"/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t="s">
        <v>13</v>
      </c>
      <c r="B76" t="s">
        <v>25</v>
      </c>
      <c r="C76" t="s">
        <v>27</v>
      </c>
      <c r="E76"/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 t="s">
        <v>62</v>
      </c>
      <c r="B77" t="s">
        <v>25</v>
      </c>
      <c r="C77">
        <v>23.847108840942383</v>
      </c>
      <c r="E77"/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 t="s">
        <v>62</v>
      </c>
      <c r="B78" t="s">
        <v>25</v>
      </c>
      <c r="C78">
        <v>23.908653259277344</v>
      </c>
      <c r="E78"/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>
        <v>21</v>
      </c>
      <c r="B79" t="s">
        <v>25</v>
      </c>
      <c r="C79">
        <v>23.046186447143555</v>
      </c>
      <c r="E79"/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>
        <v>21</v>
      </c>
      <c r="B80" t="s">
        <v>25</v>
      </c>
      <c r="C80">
        <v>23.199386596679688</v>
      </c>
      <c r="E80"/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>
        <v>23</v>
      </c>
      <c r="B81" t="s">
        <v>25</v>
      </c>
      <c r="C81">
        <v>20.721540451049805</v>
      </c>
      <c r="E81"/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>
        <v>23</v>
      </c>
      <c r="B82" t="s">
        <v>25</v>
      </c>
      <c r="C82">
        <v>20.762115478515625</v>
      </c>
      <c r="E82"/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 t="s">
        <v>63</v>
      </c>
      <c r="B83" t="s">
        <v>25</v>
      </c>
      <c r="C83">
        <v>19.908773422241211</v>
      </c>
      <c r="E83"/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 t="s">
        <v>63</v>
      </c>
      <c r="B84" t="s">
        <v>25</v>
      </c>
      <c r="C84">
        <v>19.945333480834961</v>
      </c>
      <c r="E84"/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 t="s">
        <v>64</v>
      </c>
      <c r="B85" t="s">
        <v>25</v>
      </c>
      <c r="C85">
        <v>20.38096809387207</v>
      </c>
      <c r="E85"/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 t="s">
        <v>64</v>
      </c>
      <c r="B86" t="s">
        <v>25</v>
      </c>
      <c r="C86">
        <v>20.670587539672852</v>
      </c>
      <c r="E86"/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 t="s">
        <v>13</v>
      </c>
      <c r="B87" t="s">
        <v>26</v>
      </c>
      <c r="C87" t="s">
        <v>27</v>
      </c>
      <c r="E87"/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 t="s">
        <v>13</v>
      </c>
      <c r="B88" t="s">
        <v>26</v>
      </c>
      <c r="C88" t="s">
        <v>27</v>
      </c>
      <c r="E88"/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 t="s">
        <v>62</v>
      </c>
      <c r="B89" t="s">
        <v>26</v>
      </c>
      <c r="C89">
        <v>25.779827117919922</v>
      </c>
      <c r="E89"/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 t="s">
        <v>62</v>
      </c>
      <c r="B90" t="s">
        <v>26</v>
      </c>
      <c r="C90">
        <v>25.948446273803711</v>
      </c>
      <c r="E90"/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>
        <v>21</v>
      </c>
      <c r="B91" t="s">
        <v>26</v>
      </c>
      <c r="C91">
        <v>26.247529983520508</v>
      </c>
      <c r="E91"/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>
        <v>21</v>
      </c>
      <c r="B92" t="s">
        <v>26</v>
      </c>
      <c r="C92">
        <v>26.267364501953125</v>
      </c>
      <c r="E92"/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>
        <v>23</v>
      </c>
      <c r="B93" t="s">
        <v>26</v>
      </c>
      <c r="C93">
        <v>22.852436065673828</v>
      </c>
      <c r="E93"/>
      <c r="F93" s="2"/>
      <c r="G93" s="2"/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>
        <v>23</v>
      </c>
      <c r="B94" t="s">
        <v>26</v>
      </c>
      <c r="C94">
        <v>22.843559265136719</v>
      </c>
      <c r="E94"/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 t="s">
        <v>63</v>
      </c>
      <c r="B95" t="s">
        <v>26</v>
      </c>
      <c r="C95">
        <v>24.370079040527344</v>
      </c>
      <c r="E95"/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 t="s">
        <v>63</v>
      </c>
      <c r="B96" t="s">
        <v>26</v>
      </c>
      <c r="C96">
        <v>24.380973815917969</v>
      </c>
      <c r="E96"/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 t="s">
        <v>64</v>
      </c>
      <c r="B97" t="s">
        <v>26</v>
      </c>
      <c r="C97">
        <v>24.378852844238281</v>
      </c>
      <c r="E97"/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 t="s">
        <v>64</v>
      </c>
      <c r="B98" t="s">
        <v>26</v>
      </c>
      <c r="C98">
        <v>24.727603912353516</v>
      </c>
      <c r="E98"/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/>
      <c r="C99" s="1"/>
      <c r="E99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/>
      <c r="C100" s="1"/>
      <c r="E100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/>
      <c r="E101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/>
      <c r="E10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/>
      <c r="E103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/>
      <c r="E104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/>
      <c r="E105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/>
      <c r="E106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/>
      <c r="E107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/>
      <c r="E108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/>
      <c r="E109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/>
      <c r="E110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/>
      <c r="C111" s="1"/>
      <c r="E111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/>
      <c r="C112" s="1"/>
      <c r="E11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/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/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/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/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/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/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/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/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/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/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/>
      <c r="C123" s="1"/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/>
      <c r="C124" s="1"/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/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/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/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/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/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/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/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/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/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/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/>
      <c r="C135" s="1"/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/>
      <c r="C136" s="1"/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/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/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/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/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/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/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/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/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/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/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/>
      <c r="C147" s="1"/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/>
      <c r="C148" s="1"/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/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/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/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/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/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/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/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/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/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/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/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/>
      <c r="C160" s="1"/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/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/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/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/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/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/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/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/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/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/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/>
      <c r="C171" s="1"/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/>
      <c r="C172" s="1"/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/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/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/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/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/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/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/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/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/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/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/>
      <c r="C183" s="1"/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/>
      <c r="C184" s="2"/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/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/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/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/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/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/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/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/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/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/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2:DW9"/>
    <mergeCell ref="EE2:EE9"/>
    <mergeCell ref="A1:C1"/>
    <mergeCell ref="BC2:BC9"/>
    <mergeCell ref="BK2:BK9"/>
    <mergeCell ref="BS2:BS9"/>
    <mergeCell ref="CA2:CA9"/>
    <mergeCell ref="CI2:CI9"/>
    <mergeCell ref="CQ10:CQ17"/>
    <mergeCell ref="CQ2:CQ9"/>
    <mergeCell ref="CY2:CY9"/>
    <mergeCell ref="DG2:DG9"/>
    <mergeCell ref="DO2:DO9"/>
    <mergeCell ref="BC10:BC17"/>
    <mergeCell ref="BK10:BK17"/>
    <mergeCell ref="BS10:BS17"/>
    <mergeCell ref="CA10:CA17"/>
    <mergeCell ref="CI10:CI17"/>
    <mergeCell ref="BC18:BC25"/>
    <mergeCell ref="BK18:BK25"/>
    <mergeCell ref="BS18:BS25"/>
    <mergeCell ref="CA18:CA25"/>
    <mergeCell ref="CI18:CI25"/>
    <mergeCell ref="DW18:DW25"/>
    <mergeCell ref="EE18:EE25"/>
    <mergeCell ref="CY10:CY17"/>
    <mergeCell ref="DG10:DG17"/>
    <mergeCell ref="DO10:DO17"/>
    <mergeCell ref="DW10:DW17"/>
    <mergeCell ref="EE10:EE17"/>
    <mergeCell ref="CQ26:CQ33"/>
    <mergeCell ref="CQ18:CQ25"/>
    <mergeCell ref="CY18:CY25"/>
    <mergeCell ref="DG18:DG25"/>
    <mergeCell ref="DO18:DO25"/>
    <mergeCell ref="BC26:BC33"/>
    <mergeCell ref="BK26:BK33"/>
    <mergeCell ref="BS26:BS33"/>
    <mergeCell ref="CA26:CA33"/>
    <mergeCell ref="CI26:CI33"/>
    <mergeCell ref="BC34:BC41"/>
    <mergeCell ref="BK34:BK41"/>
    <mergeCell ref="BS34:BS41"/>
    <mergeCell ref="CA34:CA41"/>
    <mergeCell ref="CI34:CI41"/>
    <mergeCell ref="DW34:DW41"/>
    <mergeCell ref="EE34:EE41"/>
    <mergeCell ref="CY26:CY33"/>
    <mergeCell ref="DG26:DG33"/>
    <mergeCell ref="DO26:DO33"/>
    <mergeCell ref="DW26:DW33"/>
    <mergeCell ref="EE26:EE33"/>
    <mergeCell ref="CQ34:CQ41"/>
    <mergeCell ref="CY34:CY41"/>
    <mergeCell ref="DG34:DG41"/>
    <mergeCell ref="DO34:DO41"/>
    <mergeCell ref="CY42:CY46"/>
    <mergeCell ref="DG42:DG46"/>
    <mergeCell ref="DO42:DO46"/>
    <mergeCell ref="DW42:DW46"/>
    <mergeCell ref="EE42:EE46"/>
    <mergeCell ref="BC42:BC46"/>
    <mergeCell ref="BK42:BK46"/>
    <mergeCell ref="BS42:BS46"/>
    <mergeCell ref="CA42:CA46"/>
    <mergeCell ref="CI42:CI46"/>
    <mergeCell ref="CQ42:CQ46"/>
  </mergeCells>
  <phoneticPr fontId="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5512-8B90-4269-8C65-B3397CF2990D}">
  <dimension ref="A1:EH642"/>
  <sheetViews>
    <sheetView topLeftCell="A49" workbookViewId="0">
      <selection activeCell="BB3" sqref="BB3:BB7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11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5" t="s">
        <v>8</v>
      </c>
      <c r="AS1" s="6" t="s">
        <v>7</v>
      </c>
      <c r="AT1" s="6" t="s">
        <v>6</v>
      </c>
      <c r="AU1" s="6" t="s">
        <v>5</v>
      </c>
      <c r="AV1" s="3" t="s">
        <v>12</v>
      </c>
      <c r="AX1" s="5" t="s">
        <v>8</v>
      </c>
      <c r="AY1" s="6" t="s">
        <v>7</v>
      </c>
      <c r="AZ1" s="6" t="s">
        <v>6</v>
      </c>
      <c r="BA1" s="6" t="s">
        <v>5</v>
      </c>
      <c r="BB1" s="3" t="s">
        <v>12</v>
      </c>
    </row>
    <row r="2" spans="1:138">
      <c r="A2" t="s">
        <v>4</v>
      </c>
      <c r="B2" t="s">
        <v>3</v>
      </c>
      <c r="C2" t="s">
        <v>2</v>
      </c>
      <c r="E2" s="4" t="s">
        <v>8</v>
      </c>
      <c r="F2" t="s">
        <v>10</v>
      </c>
      <c r="G2" s="6" t="s">
        <v>1</v>
      </c>
      <c r="I2" s="4" t="str">
        <f t="shared" ref="I2:K7" si="0">E3</f>
        <v>NT</v>
      </c>
      <c r="J2" s="4" t="str">
        <f t="shared" si="0"/>
        <v>tbp_2</v>
      </c>
      <c r="K2" s="4" t="e">
        <f t="shared" ca="1" si="0"/>
        <v>#DIV/0!</v>
      </c>
      <c r="L2" s="2" t="e">
        <f t="shared" ref="L2:L7" ca="1" si="1">2^(-K2)</f>
        <v>#DIV/0!</v>
      </c>
      <c r="N2" s="4" t="str">
        <f t="shared" ref="N2:P7" si="2">E9</f>
        <v>NT</v>
      </c>
      <c r="O2" s="4" t="str">
        <f t="shared" si="2"/>
        <v>DCN</v>
      </c>
      <c r="P2" s="4" t="e">
        <f t="shared" ca="1" si="2"/>
        <v>#DIV/0!</v>
      </c>
      <c r="Q2" t="e">
        <f ca="1">2^(-P2)</f>
        <v>#DIV/0!</v>
      </c>
      <c r="R2" t="e">
        <f ca="1">Q2/$L2</f>
        <v>#DIV/0!</v>
      </c>
      <c r="T2" s="4" t="str">
        <f t="shared" ref="T2:V7" si="3">E15</f>
        <v>NT</v>
      </c>
      <c r="U2" s="4" t="str">
        <f t="shared" si="3"/>
        <v>FMOD</v>
      </c>
      <c r="V2" s="4" t="e">
        <f t="shared" ca="1" si="3"/>
        <v>#DIV/0!</v>
      </c>
      <c r="W2" t="e">
        <f t="shared" ref="W2:W7" ca="1" si="4">2^(-V2)</f>
        <v>#DIV/0!</v>
      </c>
      <c r="X2" s="3" t="e">
        <f ca="1">W2/$L2</f>
        <v>#DIV/0!</v>
      </c>
      <c r="Z2" s="4" t="str">
        <f t="shared" ref="Z2:AB7" si="5">E21</f>
        <v>NT</v>
      </c>
      <c r="AA2" s="4" t="str">
        <f t="shared" si="5"/>
        <v>MMP3</v>
      </c>
      <c r="AB2" s="4" t="e">
        <f t="shared" ca="1" si="5"/>
        <v>#DIV/0!</v>
      </c>
      <c r="AC2" t="e">
        <f t="shared" ref="AC2:AC7" ca="1" si="6">2^(-AB2)</f>
        <v>#DIV/0!</v>
      </c>
      <c r="AD2" s="3" t="e">
        <f ca="1">AC2/$L2</f>
        <v>#DIV/0!</v>
      </c>
      <c r="AF2" s="4" t="str">
        <f t="shared" ref="AF2:AH7" si="7">E27</f>
        <v>NT</v>
      </c>
      <c r="AG2" s="4" t="str">
        <f t="shared" si="7"/>
        <v>MMP9</v>
      </c>
      <c r="AH2" s="4" t="e">
        <f t="shared" ca="1" si="7"/>
        <v>#DIV/0!</v>
      </c>
      <c r="AI2" t="e">
        <f t="shared" ref="AI2:AI7" ca="1" si="8">2^(-AH2)</f>
        <v>#DIV/0!</v>
      </c>
      <c r="AJ2" s="3" t="e">
        <f ca="1">AI2/$L2</f>
        <v>#DIV/0!</v>
      </c>
      <c r="AL2" s="4" t="str">
        <f t="shared" ref="AL2:AN7" si="9">E33</f>
        <v>NT</v>
      </c>
      <c r="AM2" s="4" t="str">
        <f t="shared" si="9"/>
        <v>MMP13</v>
      </c>
      <c r="AN2" s="4" t="e">
        <f t="shared" ca="1" si="9"/>
        <v>#DIV/0!</v>
      </c>
      <c r="AO2" s="4" t="e">
        <f t="shared" ref="AO2:AO7" ca="1" si="10">2^(-AN2)</f>
        <v>#DIV/0!</v>
      </c>
      <c r="AP2" s="3" t="e">
        <f ca="1">AO2/$L2</f>
        <v>#DIV/0!</v>
      </c>
      <c r="AR2" s="4" t="str">
        <f t="shared" ref="AR2:AT7" si="11">E39</f>
        <v>NT</v>
      </c>
      <c r="AS2" s="4" t="str">
        <f t="shared" si="11"/>
        <v>BGN</v>
      </c>
      <c r="AT2" s="4" t="e">
        <f t="shared" ca="1" si="11"/>
        <v>#DIV/0!</v>
      </c>
      <c r="AU2" t="e">
        <f t="shared" ref="AU2:AU7" ca="1" si="12">2^(-AT2)</f>
        <v>#DIV/0!</v>
      </c>
      <c r="AV2" s="3" t="e">
        <f ca="1">AU2/$L2</f>
        <v>#DIV/0!</v>
      </c>
      <c r="AX2" s="9" t="str">
        <f t="shared" ref="AX2:AZ7" si="13">E45</f>
        <v>NT</v>
      </c>
      <c r="AY2" s="9" t="str">
        <f t="shared" si="13"/>
        <v>COL1</v>
      </c>
      <c r="AZ2" s="9" t="e">
        <f t="shared" ca="1" si="13"/>
        <v>#DIV/0!</v>
      </c>
      <c r="BA2" s="2" t="e">
        <f t="shared" ref="BA2:BA7" ca="1" si="14">2^(-AZ2)</f>
        <v>#DIV/0!</v>
      </c>
      <c r="BB2" s="3" t="e">
        <f ca="1">BA2/$L2</f>
        <v>#DIV/0!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s="16" t="s">
        <v>13</v>
      </c>
      <c r="B3" s="16" t="s">
        <v>14</v>
      </c>
      <c r="C3" s="16" t="s">
        <v>27</v>
      </c>
      <c r="E3" s="16" t="s">
        <v>13</v>
      </c>
      <c r="F3" s="16" t="s">
        <v>14</v>
      </c>
      <c r="G3" s="2" t="e">
        <f ca="1">AVERAGE(OFFSET($C$3,(ROW()-ROW($G$3))*2,,2,))</f>
        <v>#DIV/0!</v>
      </c>
      <c r="I3" s="4">
        <f t="shared" si="0"/>
        <v>48</v>
      </c>
      <c r="J3" s="4" t="str">
        <f t="shared" si="0"/>
        <v>tbp_2</v>
      </c>
      <c r="K3" s="4">
        <f t="shared" ca="1" si="0"/>
        <v>30.94060230255127</v>
      </c>
      <c r="L3" s="2">
        <f t="shared" ca="1" si="1"/>
        <v>4.8523332857129244E-10</v>
      </c>
      <c r="N3" s="4">
        <f t="shared" si="2"/>
        <v>48</v>
      </c>
      <c r="O3" s="4" t="str">
        <f t="shared" si="2"/>
        <v>DCN</v>
      </c>
      <c r="P3" s="4">
        <f t="shared" ca="1" si="2"/>
        <v>21.012868881225586</v>
      </c>
      <c r="Q3">
        <f t="shared" ref="Q3:Q7" ca="1" si="15">2^(-P3)</f>
        <v>4.7260267099920859E-7</v>
      </c>
      <c r="R3">
        <f ca="1">Q3/$L3</f>
        <v>973.96992987008286</v>
      </c>
      <c r="T3" s="4">
        <f t="shared" si="3"/>
        <v>48</v>
      </c>
      <c r="U3" s="4" t="str">
        <f t="shared" si="3"/>
        <v>FMOD</v>
      </c>
      <c r="V3" s="4">
        <f t="shared" ca="1" si="3"/>
        <v>21.642903327941895</v>
      </c>
      <c r="W3">
        <f t="shared" ca="1" si="4"/>
        <v>3.0537740834153254E-7</v>
      </c>
      <c r="X3" s="3">
        <f ca="1">W3/$L3</f>
        <v>629.34137117225089</v>
      </c>
      <c r="Z3" s="4">
        <f t="shared" si="5"/>
        <v>48</v>
      </c>
      <c r="AA3" s="4" t="str">
        <f t="shared" si="5"/>
        <v>MMP3</v>
      </c>
      <c r="AB3" s="4">
        <f t="shared" ca="1" si="5"/>
        <v>19.764117240905762</v>
      </c>
      <c r="AC3">
        <f t="shared" ca="1" si="6"/>
        <v>1.1230727058428184E-6</v>
      </c>
      <c r="AD3" s="3">
        <f ca="1">AC3/$L3</f>
        <v>2314.5003438852036</v>
      </c>
      <c r="AF3" s="4">
        <f t="shared" si="7"/>
        <v>48</v>
      </c>
      <c r="AG3" s="4" t="str">
        <f t="shared" si="7"/>
        <v>MMP9</v>
      </c>
      <c r="AH3" s="4">
        <f t="shared" ca="1" si="7"/>
        <v>28.623878479003906</v>
      </c>
      <c r="AI3">
        <f t="shared" ca="1" si="8"/>
        <v>2.4174304354779118E-9</v>
      </c>
      <c r="AJ3" s="3">
        <f ca="1">AI3/$L3</f>
        <v>4.9819958628887404</v>
      </c>
      <c r="AL3" s="4">
        <f t="shared" si="9"/>
        <v>48</v>
      </c>
      <c r="AM3" s="4" t="str">
        <f t="shared" si="9"/>
        <v>MMP13</v>
      </c>
      <c r="AN3" s="4">
        <f t="shared" ca="1" si="9"/>
        <v>22.598550796508789</v>
      </c>
      <c r="AO3" s="4">
        <f t="shared" ca="1" si="10"/>
        <v>1.5745568720593788E-7</v>
      </c>
      <c r="AP3" s="3">
        <f ca="1">AO3/$L3</f>
        <v>324.49479030953222</v>
      </c>
      <c r="AR3" s="4">
        <f t="shared" si="11"/>
        <v>48</v>
      </c>
      <c r="AS3" s="4" t="str">
        <f t="shared" si="11"/>
        <v>BGN</v>
      </c>
      <c r="AT3" s="4">
        <f t="shared" ca="1" si="11"/>
        <v>20.119300842285156</v>
      </c>
      <c r="AU3">
        <f t="shared" ca="1" si="12"/>
        <v>8.7798471384050701E-7</v>
      </c>
      <c r="AV3" s="3">
        <f ca="1">AU3/$L3</f>
        <v>1809.4072730445389</v>
      </c>
      <c r="AX3" s="9">
        <f t="shared" si="13"/>
        <v>48</v>
      </c>
      <c r="AY3" s="9" t="str">
        <f t="shared" si="13"/>
        <v>COL1</v>
      </c>
      <c r="AZ3" s="9">
        <f t="shared" ca="1" si="13"/>
        <v>21.365092277526855</v>
      </c>
      <c r="BA3" s="2">
        <f t="shared" ca="1" si="14"/>
        <v>3.7022553070016314E-7</v>
      </c>
      <c r="BB3" s="3">
        <f ca="1">BA3/$L3</f>
        <v>762.98454557984485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s="16" t="s">
        <v>13</v>
      </c>
      <c r="B4" s="16" t="s">
        <v>14</v>
      </c>
      <c r="C4" s="16" t="s">
        <v>27</v>
      </c>
      <c r="E4">
        <v>48</v>
      </c>
      <c r="F4" s="16" t="s">
        <v>14</v>
      </c>
      <c r="G4" s="2">
        <f t="shared" ref="G4:G50" ca="1" si="16">AVERAGE(OFFSET($C$3,(ROW()-ROW($G$3))*2,,2,))</f>
        <v>30.94060230255127</v>
      </c>
      <c r="I4" s="4">
        <f t="shared" si="0"/>
        <v>47</v>
      </c>
      <c r="J4" s="4" t="str">
        <f t="shared" si="0"/>
        <v>tbp_2</v>
      </c>
      <c r="K4" s="4">
        <f t="shared" ca="1" si="0"/>
        <v>30.058608055114746</v>
      </c>
      <c r="L4" s="2">
        <f t="shared" ca="1" si="1"/>
        <v>8.9424670275446085E-10</v>
      </c>
      <c r="N4" s="4">
        <f t="shared" si="2"/>
        <v>47</v>
      </c>
      <c r="O4" s="4" t="str">
        <f t="shared" si="2"/>
        <v>DCN</v>
      </c>
      <c r="P4" s="4">
        <f t="shared" ca="1" si="2"/>
        <v>20.218816757202148</v>
      </c>
      <c r="Q4">
        <f t="shared" ca="1" si="15"/>
        <v>8.1946362258753034E-7</v>
      </c>
      <c r="R4">
        <f t="shared" ref="R4:R7" ca="1" si="17">Q4/$L4</f>
        <v>916.37309935101416</v>
      </c>
      <c r="T4" s="4">
        <f t="shared" si="3"/>
        <v>47</v>
      </c>
      <c r="U4" s="4" t="str">
        <f t="shared" si="3"/>
        <v>FMOD</v>
      </c>
      <c r="V4" s="4">
        <f t="shared" ca="1" si="3"/>
        <v>20.226031303405762</v>
      </c>
      <c r="W4">
        <f t="shared" ca="1" si="4"/>
        <v>8.1537592541629496E-7</v>
      </c>
      <c r="X4" s="3">
        <f t="shared" ref="X4:X7" ca="1" si="18">W4/$L4</f>
        <v>911.80199256510764</v>
      </c>
      <c r="Z4" s="4">
        <f t="shared" si="5"/>
        <v>47</v>
      </c>
      <c r="AA4" s="4" t="str">
        <f t="shared" si="5"/>
        <v>MMP3</v>
      </c>
      <c r="AB4" s="4">
        <f t="shared" ca="1" si="5"/>
        <v>19.152156829833984</v>
      </c>
      <c r="AC4">
        <f t="shared" ca="1" si="6"/>
        <v>1.716430853576061E-6</v>
      </c>
      <c r="AD4" s="3">
        <f t="shared" ref="AD4:AD7" ca="1" si="19">AC4/$L4</f>
        <v>1919.4153562871481</v>
      </c>
      <c r="AF4" s="4">
        <f t="shared" si="7"/>
        <v>47</v>
      </c>
      <c r="AG4" s="4" t="str">
        <f t="shared" si="7"/>
        <v>MMP9</v>
      </c>
      <c r="AH4" s="4">
        <f t="shared" ca="1" si="7"/>
        <v>27.718672752380371</v>
      </c>
      <c r="AI4">
        <f t="shared" ca="1" si="8"/>
        <v>4.5273916083962279E-9</v>
      </c>
      <c r="AJ4" s="3">
        <f t="shared" ref="AJ4:AJ7" ca="1" si="20">AI4/$L4</f>
        <v>5.0627993309351274</v>
      </c>
      <c r="AL4" s="4">
        <f t="shared" si="9"/>
        <v>47</v>
      </c>
      <c r="AM4" s="4" t="str">
        <f t="shared" si="9"/>
        <v>MMP13</v>
      </c>
      <c r="AN4" s="4">
        <f t="shared" ca="1" si="9"/>
        <v>21.670234680175781</v>
      </c>
      <c r="AO4" s="4">
        <f t="shared" ca="1" si="10"/>
        <v>2.996465958173528E-7</v>
      </c>
      <c r="AP4" s="3">
        <f t="shared" ref="AP4:AP7" ca="1" si="21">AO4/$L4</f>
        <v>335.08269574199227</v>
      </c>
      <c r="AR4" s="4">
        <f t="shared" si="11"/>
        <v>47</v>
      </c>
      <c r="AS4" s="4" t="str">
        <f t="shared" si="11"/>
        <v>BGN</v>
      </c>
      <c r="AT4" s="4">
        <f t="shared" ca="1" si="11"/>
        <v>19.674670219421387</v>
      </c>
      <c r="AU4">
        <f t="shared" ca="1" si="12"/>
        <v>1.1949070105610596E-6</v>
      </c>
      <c r="AV4" s="3">
        <f t="shared" ref="AV4:AV7" ca="1" si="22">AU4/$L4</f>
        <v>1336.2162889508054</v>
      </c>
      <c r="AX4" s="9">
        <f t="shared" si="13"/>
        <v>47</v>
      </c>
      <c r="AY4" s="9" t="str">
        <f t="shared" si="13"/>
        <v>COL1</v>
      </c>
      <c r="AZ4" s="9">
        <f t="shared" ca="1" si="13"/>
        <v>21.495509147644043</v>
      </c>
      <c r="BA4" s="2">
        <f t="shared" ca="1" si="14"/>
        <v>3.3822598831755729E-7</v>
      </c>
      <c r="BB4" s="3">
        <f t="shared" ref="BB4:BB7" ca="1" si="23">BA4/$L4</f>
        <v>378.22447348785607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 s="16" t="s">
        <v>66</v>
      </c>
      <c r="B5" s="16" t="s">
        <v>14</v>
      </c>
      <c r="C5" s="16">
        <v>30.814451217651367</v>
      </c>
      <c r="E5">
        <v>47</v>
      </c>
      <c r="F5" s="16" t="s">
        <v>14</v>
      </c>
      <c r="G5" s="2">
        <f t="shared" ca="1" si="16"/>
        <v>30.058608055114746</v>
      </c>
      <c r="I5" s="4">
        <f t="shared" si="0"/>
        <v>53</v>
      </c>
      <c r="J5" s="4" t="str">
        <f t="shared" si="0"/>
        <v>tbp_2</v>
      </c>
      <c r="K5" s="4">
        <f t="shared" ca="1" si="0"/>
        <v>31.982135772705078</v>
      </c>
      <c r="L5" s="2">
        <f t="shared" ca="1" si="1"/>
        <v>2.357316016750009E-10</v>
      </c>
      <c r="N5" s="4">
        <f t="shared" si="2"/>
        <v>53</v>
      </c>
      <c r="O5" s="4" t="str">
        <f t="shared" si="2"/>
        <v>DCN</v>
      </c>
      <c r="P5" s="4">
        <f t="shared" ca="1" si="2"/>
        <v>22.004843711853027</v>
      </c>
      <c r="Q5">
        <f t="shared" ca="1" si="15"/>
        <v>2.3761945356566121E-7</v>
      </c>
      <c r="R5">
        <f t="shared" ca="1" si="17"/>
        <v>1008.008480310854</v>
      </c>
      <c r="T5" s="4">
        <f t="shared" si="3"/>
        <v>53</v>
      </c>
      <c r="U5" s="4" t="str">
        <f t="shared" si="3"/>
        <v>FMOD</v>
      </c>
      <c r="V5" s="4">
        <f t="shared" ca="1" si="3"/>
        <v>21.155476570129395</v>
      </c>
      <c r="W5">
        <f t="shared" ca="1" si="4"/>
        <v>4.2812144227152217E-7</v>
      </c>
      <c r="X5" s="3">
        <f t="shared" ca="1" si="18"/>
        <v>1816.139368796916</v>
      </c>
      <c r="Z5" s="4">
        <f t="shared" si="5"/>
        <v>53</v>
      </c>
      <c r="AA5" s="4" t="str">
        <f t="shared" si="5"/>
        <v>MMP3</v>
      </c>
      <c r="AB5" s="4">
        <f t="shared" ca="1" si="5"/>
        <v>21.414114952087402</v>
      </c>
      <c r="AC5">
        <f t="shared" ca="1" si="6"/>
        <v>3.578566308558386E-7</v>
      </c>
      <c r="AD5" s="3">
        <f t="shared" ca="1" si="19"/>
        <v>1518.0681262633993</v>
      </c>
      <c r="AF5" s="4">
        <f t="shared" si="7"/>
        <v>53</v>
      </c>
      <c r="AG5" s="4" t="str">
        <f t="shared" si="7"/>
        <v>MMP9</v>
      </c>
      <c r="AH5" s="4">
        <f t="shared" ca="1" si="7"/>
        <v>30.03704833984375</v>
      </c>
      <c r="AI5">
        <f t="shared" ca="1" si="8"/>
        <v>9.0771072843337524E-10</v>
      </c>
      <c r="AJ5" s="3">
        <f t="shared" ca="1" si="20"/>
        <v>3.8506111271615606</v>
      </c>
      <c r="AL5" s="4">
        <f t="shared" si="9"/>
        <v>53</v>
      </c>
      <c r="AM5" s="4" t="str">
        <f t="shared" si="9"/>
        <v>MMP13</v>
      </c>
      <c r="AN5" s="4">
        <f t="shared" ca="1" si="9"/>
        <v>24.266687393188477</v>
      </c>
      <c r="AO5" s="4">
        <f t="shared" ca="1" si="10"/>
        <v>4.9544927729622644E-8</v>
      </c>
      <c r="AP5" s="3">
        <f t="shared" ca="1" si="21"/>
        <v>210.17516267474983</v>
      </c>
      <c r="AR5" s="4">
        <f t="shared" si="11"/>
        <v>53</v>
      </c>
      <c r="AS5" s="4" t="str">
        <f t="shared" si="11"/>
        <v>BGN</v>
      </c>
      <c r="AT5" s="4">
        <f t="shared" ca="1" si="11"/>
        <v>20.214746475219727</v>
      </c>
      <c r="AU5">
        <f t="shared" ca="1" si="12"/>
        <v>8.2177884341302505E-7</v>
      </c>
      <c r="AV5" s="3">
        <f t="shared" ca="1" si="22"/>
        <v>3486.0783941306154</v>
      </c>
      <c r="AX5" s="9">
        <f t="shared" si="13"/>
        <v>53</v>
      </c>
      <c r="AY5" s="9" t="str">
        <f t="shared" si="13"/>
        <v>COL1</v>
      </c>
      <c r="AZ5" s="9">
        <f t="shared" ca="1" si="13"/>
        <v>23.329161643981934</v>
      </c>
      <c r="BA5" s="2">
        <f t="shared" ca="1" si="14"/>
        <v>9.4890464260656549E-8</v>
      </c>
      <c r="BB5" s="3">
        <f t="shared" ca="1" si="23"/>
        <v>402.53603499237408</v>
      </c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 s="16" t="s">
        <v>66</v>
      </c>
      <c r="B6" s="16" t="s">
        <v>14</v>
      </c>
      <c r="C6" s="16">
        <v>31.066753387451172</v>
      </c>
      <c r="E6">
        <v>53</v>
      </c>
      <c r="F6" s="16" t="s">
        <v>14</v>
      </c>
      <c r="G6" s="2">
        <f t="shared" ca="1" si="16"/>
        <v>31.982135772705078</v>
      </c>
      <c r="I6" s="4">
        <f t="shared" si="0"/>
        <v>25</v>
      </c>
      <c r="J6" s="4" t="str">
        <f t="shared" si="0"/>
        <v>tbp_2</v>
      </c>
      <c r="K6" s="4">
        <f t="shared" ca="1" si="0"/>
        <v>29.727202415466309</v>
      </c>
      <c r="L6" s="2">
        <f t="shared" ca="1" si="1"/>
        <v>1.1251758074446792E-9</v>
      </c>
      <c r="N6" s="4">
        <f t="shared" si="2"/>
        <v>25</v>
      </c>
      <c r="O6" s="4" t="str">
        <f t="shared" si="2"/>
        <v>DCN</v>
      </c>
      <c r="P6" s="4">
        <f t="shared" ca="1" si="2"/>
        <v>19.870440483093262</v>
      </c>
      <c r="Q6">
        <f t="shared" ca="1" si="15"/>
        <v>1.0432812146472434E-6</v>
      </c>
      <c r="R6">
        <f t="shared" ca="1" si="17"/>
        <v>927.21618056877537</v>
      </c>
      <c r="T6" s="4">
        <f t="shared" si="3"/>
        <v>25</v>
      </c>
      <c r="U6" s="4" t="str">
        <f t="shared" si="3"/>
        <v>FMOD</v>
      </c>
      <c r="V6" s="4">
        <f t="shared" ca="1" si="3"/>
        <v>21.504325866699219</v>
      </c>
      <c r="W6">
        <f t="shared" ca="1" si="4"/>
        <v>3.3616529641223591E-7</v>
      </c>
      <c r="X6" s="3">
        <f t="shared" ca="1" si="18"/>
        <v>298.7669075250393</v>
      </c>
      <c r="Z6" s="4">
        <f t="shared" si="5"/>
        <v>25</v>
      </c>
      <c r="AA6" s="4" t="str">
        <f t="shared" si="5"/>
        <v>MMP3</v>
      </c>
      <c r="AB6" s="4">
        <f t="shared" ca="1" si="5"/>
        <v>20.50499439239502</v>
      </c>
      <c r="AC6">
        <f t="shared" ca="1" si="6"/>
        <v>6.7201911594165942E-7</v>
      </c>
      <c r="AD6" s="3">
        <f t="shared" ca="1" si="19"/>
        <v>597.25698997016525</v>
      </c>
      <c r="AF6" s="4">
        <f t="shared" si="7"/>
        <v>25</v>
      </c>
      <c r="AG6" s="4" t="str">
        <f t="shared" si="7"/>
        <v>MMP9</v>
      </c>
      <c r="AH6" s="4">
        <f t="shared" ca="1" si="7"/>
        <v>24.598978042602539</v>
      </c>
      <c r="AI6">
        <f t="shared" ca="1" si="8"/>
        <v>3.9352266121452924E-8</v>
      </c>
      <c r="AJ6" s="3">
        <f t="shared" ca="1" si="20"/>
        <v>34.97432655508613</v>
      </c>
      <c r="AL6" s="4">
        <f t="shared" si="9"/>
        <v>25</v>
      </c>
      <c r="AM6" s="4" t="str">
        <f t="shared" si="9"/>
        <v>MMP13</v>
      </c>
      <c r="AN6" s="4">
        <f t="shared" ca="1" si="9"/>
        <v>21.775257110595703</v>
      </c>
      <c r="AO6" s="4">
        <f t="shared" ca="1" si="10"/>
        <v>2.7860855410507669E-7</v>
      </c>
      <c r="AP6" s="3">
        <f t="shared" ca="1" si="21"/>
        <v>247.61335274156687</v>
      </c>
      <c r="AR6" s="4">
        <f t="shared" si="11"/>
        <v>25</v>
      </c>
      <c r="AS6" s="4" t="str">
        <f t="shared" si="11"/>
        <v>BGN</v>
      </c>
      <c r="AT6" s="4">
        <f t="shared" ca="1" si="11"/>
        <v>18.948546409606934</v>
      </c>
      <c r="AU6">
        <f t="shared" ca="1" si="12"/>
        <v>1.976601663262175E-6</v>
      </c>
      <c r="AV6" s="3">
        <f t="shared" ca="1" si="22"/>
        <v>1756.7047302155554</v>
      </c>
      <c r="AX6" s="9">
        <f t="shared" si="13"/>
        <v>25</v>
      </c>
      <c r="AY6" s="9" t="str">
        <f t="shared" si="13"/>
        <v>COL1</v>
      </c>
      <c r="AZ6" s="9">
        <f t="shared" ca="1" si="13"/>
        <v>21.023978233337402</v>
      </c>
      <c r="BA6" s="2">
        <f t="shared" ca="1" si="14"/>
        <v>4.6897740970922734E-7</v>
      </c>
      <c r="BB6" s="3">
        <f t="shared" ca="1" si="23"/>
        <v>416.80367335154</v>
      </c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 s="16" t="s">
        <v>67</v>
      </c>
      <c r="B7" s="16" t="s">
        <v>14</v>
      </c>
      <c r="C7" s="16">
        <v>30.141185760498047</v>
      </c>
      <c r="E7">
        <v>25</v>
      </c>
      <c r="F7" s="16" t="s">
        <v>14</v>
      </c>
      <c r="G7" s="2">
        <f t="shared" ca="1" si="16"/>
        <v>29.727202415466309</v>
      </c>
      <c r="I7" s="4">
        <f t="shared" si="0"/>
        <v>40</v>
      </c>
      <c r="J7" s="4" t="str">
        <f t="shared" si="0"/>
        <v>tbp_2</v>
      </c>
      <c r="K7" s="4">
        <f t="shared" ca="1" si="0"/>
        <v>33.847394943237305</v>
      </c>
      <c r="L7" s="2">
        <f t="shared" ca="1" si="1"/>
        <v>6.4702170088484576E-11</v>
      </c>
      <c r="N7" s="4">
        <f t="shared" si="2"/>
        <v>40</v>
      </c>
      <c r="O7" s="4" t="str">
        <f t="shared" si="2"/>
        <v>DCN</v>
      </c>
      <c r="P7" s="4">
        <f t="shared" ca="1" si="2"/>
        <v>22.726339340209961</v>
      </c>
      <c r="Q7">
        <f t="shared" ca="1" si="15"/>
        <v>1.4410868889045195E-7</v>
      </c>
      <c r="R7">
        <f t="shared" ca="1" si="17"/>
        <v>2227.2620639056404</v>
      </c>
      <c r="T7" s="4">
        <f t="shared" si="3"/>
        <v>40</v>
      </c>
      <c r="U7" s="4" t="str">
        <f t="shared" si="3"/>
        <v>FMOD</v>
      </c>
      <c r="V7" s="4">
        <f t="shared" ca="1" si="3"/>
        <v>23.777789115905762</v>
      </c>
      <c r="W7">
        <f t="shared" ca="1" si="4"/>
        <v>6.9530002586269416E-8</v>
      </c>
      <c r="X7" s="3">
        <f t="shared" ca="1" si="18"/>
        <v>1074.6162376189616</v>
      </c>
      <c r="Z7" s="4">
        <f t="shared" si="5"/>
        <v>40</v>
      </c>
      <c r="AA7" s="4" t="str">
        <f t="shared" si="5"/>
        <v>MMP3</v>
      </c>
      <c r="AB7" s="4">
        <f t="shared" ca="1" si="5"/>
        <v>22.908620834350586</v>
      </c>
      <c r="AC7">
        <f t="shared" ca="1" si="6"/>
        <v>1.2700416676574551E-7</v>
      </c>
      <c r="AD7" s="3">
        <f t="shared" ca="1" si="19"/>
        <v>1962.9042826857083</v>
      </c>
      <c r="AF7" s="4">
        <f t="shared" si="7"/>
        <v>40</v>
      </c>
      <c r="AG7" s="4" t="str">
        <f t="shared" si="7"/>
        <v>MMP9</v>
      </c>
      <c r="AH7" s="4">
        <f t="shared" ca="1" si="7"/>
        <v>32.671466827392578</v>
      </c>
      <c r="AI7">
        <f t="shared" ca="1" si="8"/>
        <v>1.4618690873404076E-10</v>
      </c>
      <c r="AJ7" s="3">
        <f t="shared" ca="1" si="20"/>
        <v>2.259381849698709</v>
      </c>
      <c r="AL7" s="4">
        <f t="shared" si="9"/>
        <v>40</v>
      </c>
      <c r="AM7" s="4" t="str">
        <f t="shared" si="9"/>
        <v>MMP13</v>
      </c>
      <c r="AN7" s="4">
        <f t="shared" ca="1" si="9"/>
        <v>24.690068244934082</v>
      </c>
      <c r="AO7" s="4">
        <f t="shared" ca="1" si="10"/>
        <v>3.6944420887862369E-8</v>
      </c>
      <c r="AP7" s="3">
        <f t="shared" ca="1" si="21"/>
        <v>570.99199049024764</v>
      </c>
      <c r="AR7" s="4">
        <f t="shared" si="11"/>
        <v>40</v>
      </c>
      <c r="AS7" s="4" t="str">
        <f t="shared" si="11"/>
        <v>BGN</v>
      </c>
      <c r="AT7" s="4">
        <f t="shared" ca="1" si="11"/>
        <v>21.337224006652832</v>
      </c>
      <c r="AU7">
        <f t="shared" ca="1" si="12"/>
        <v>3.7744662794220761E-7</v>
      </c>
      <c r="AV7" s="3">
        <f t="shared" ca="1" si="22"/>
        <v>5833.6007498052059</v>
      </c>
      <c r="AX7" s="9">
        <f t="shared" si="13"/>
        <v>40</v>
      </c>
      <c r="AY7" s="9" t="str">
        <f t="shared" si="13"/>
        <v>COL1</v>
      </c>
      <c r="AZ7" s="9">
        <f t="shared" ca="1" si="13"/>
        <v>25.859603881835938</v>
      </c>
      <c r="BA7" s="2">
        <f t="shared" ca="1" si="14"/>
        <v>1.6424174688862526E-8</v>
      </c>
      <c r="BB7" s="3">
        <f t="shared" ca="1" si="23"/>
        <v>253.84271758429989</v>
      </c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 s="16" t="s">
        <v>67</v>
      </c>
      <c r="B8" s="16" t="s">
        <v>14</v>
      </c>
      <c r="C8" s="16">
        <v>29.976030349731445</v>
      </c>
      <c r="E8">
        <v>40</v>
      </c>
      <c r="F8" s="16" t="s">
        <v>14</v>
      </c>
      <c r="G8" s="2">
        <f t="shared" ca="1" si="16"/>
        <v>33.847394943237305</v>
      </c>
      <c r="N8" s="4"/>
      <c r="O8" s="4"/>
      <c r="P8" s="4"/>
      <c r="T8" s="4"/>
      <c r="U8" s="4"/>
      <c r="V8" s="4"/>
      <c r="X8" s="3"/>
      <c r="Z8" s="4"/>
      <c r="AA8" s="4"/>
      <c r="AB8" s="4"/>
      <c r="AD8" s="3"/>
      <c r="AF8" s="4"/>
      <c r="AG8" s="4"/>
      <c r="AH8" s="4"/>
      <c r="AJ8" s="3"/>
      <c r="AL8" s="4"/>
      <c r="AM8" s="4"/>
      <c r="AN8" s="4"/>
      <c r="AO8" s="4"/>
      <c r="AP8" s="3"/>
      <c r="AR8" s="4"/>
      <c r="AS8" s="4"/>
      <c r="AT8" s="4"/>
      <c r="AV8" s="3"/>
      <c r="AX8" s="4"/>
      <c r="AY8" s="4"/>
      <c r="AZ8" s="4"/>
      <c r="BA8" s="2"/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 s="16" t="s">
        <v>68</v>
      </c>
      <c r="B9" s="16" t="s">
        <v>14</v>
      </c>
      <c r="C9" s="16">
        <v>31.854225158691406</v>
      </c>
      <c r="E9" s="16" t="s">
        <v>13</v>
      </c>
      <c r="F9" s="16" t="s">
        <v>20</v>
      </c>
      <c r="G9" s="2" t="e">
        <f t="shared" ca="1" si="16"/>
        <v>#DIV/0!</v>
      </c>
      <c r="N9" s="4"/>
      <c r="O9" s="4"/>
      <c r="P9" s="4"/>
      <c r="T9" s="4"/>
      <c r="U9" s="4"/>
      <c r="V9" s="4"/>
      <c r="X9" s="3"/>
      <c r="Z9" s="4"/>
      <c r="AA9" s="4"/>
      <c r="AB9" s="4"/>
      <c r="AD9" s="3"/>
      <c r="AF9" s="4"/>
      <c r="AG9" s="4"/>
      <c r="AH9" s="4"/>
      <c r="AJ9" s="3"/>
      <c r="AL9" s="4"/>
      <c r="AM9" s="4"/>
      <c r="AN9" s="4"/>
      <c r="AO9" s="4"/>
      <c r="AP9" s="3"/>
      <c r="AR9" s="4"/>
      <c r="AS9" s="4"/>
      <c r="AT9" s="4"/>
      <c r="AV9" s="3"/>
      <c r="AX9" s="4"/>
      <c r="AY9" s="4"/>
      <c r="AZ9" s="4"/>
      <c r="BA9" s="2"/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 s="16" t="s">
        <v>68</v>
      </c>
      <c r="B10" s="16" t="s">
        <v>14</v>
      </c>
      <c r="C10" s="16">
        <v>32.11004638671875</v>
      </c>
      <c r="E10">
        <v>48</v>
      </c>
      <c r="F10" s="16" t="s">
        <v>20</v>
      </c>
      <c r="G10" s="2">
        <f t="shared" ca="1" si="16"/>
        <v>21.012868881225586</v>
      </c>
      <c r="N10" s="4"/>
      <c r="O10" s="4"/>
      <c r="P10" s="4"/>
      <c r="T10" s="4"/>
      <c r="U10" s="4"/>
      <c r="V10" s="4"/>
      <c r="X10" s="3"/>
      <c r="Z10" s="4"/>
      <c r="AA10" s="4"/>
      <c r="AB10" s="4"/>
      <c r="AD10" s="3"/>
      <c r="AF10" s="4"/>
      <c r="AG10" s="4"/>
      <c r="AH10" s="4"/>
      <c r="AJ10" s="3"/>
      <c r="AL10" s="4"/>
      <c r="AM10" s="4"/>
      <c r="AN10" s="4"/>
      <c r="AO10" s="4"/>
      <c r="AP10" s="3"/>
      <c r="AR10" s="4"/>
      <c r="AS10" s="4"/>
      <c r="AT10" s="4"/>
      <c r="AV10" s="3"/>
      <c r="AX10" s="4"/>
      <c r="AY10" s="4"/>
      <c r="AZ10" s="4"/>
      <c r="BA10" s="2"/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 s="16" t="s">
        <v>69</v>
      </c>
      <c r="B11" s="16" t="s">
        <v>14</v>
      </c>
      <c r="C11" s="16">
        <v>28.956304550170898</v>
      </c>
      <c r="E11">
        <v>47</v>
      </c>
      <c r="F11" s="16" t="s">
        <v>20</v>
      </c>
      <c r="G11" s="2">
        <f t="shared" ca="1" si="16"/>
        <v>20.218816757202148</v>
      </c>
      <c r="N11" s="4"/>
      <c r="O11" s="4"/>
      <c r="P11" s="4"/>
      <c r="T11" s="4"/>
      <c r="U11" s="4"/>
      <c r="V11" s="4"/>
      <c r="X11" s="3"/>
      <c r="Z11" s="4"/>
      <c r="AA11" s="4"/>
      <c r="AB11" s="4"/>
      <c r="AD11" s="3"/>
      <c r="AF11" s="4"/>
      <c r="AG11" s="4"/>
      <c r="AH11" s="4"/>
      <c r="AJ11" s="3"/>
      <c r="AL11" s="4"/>
      <c r="AM11" s="4"/>
      <c r="AN11" s="4"/>
      <c r="AO11" s="4"/>
      <c r="AP11" s="3"/>
      <c r="AR11" s="4"/>
      <c r="AS11" s="4"/>
      <c r="AT11" s="4"/>
      <c r="AV11" s="3"/>
      <c r="AX11" s="4"/>
      <c r="AY11" s="4"/>
      <c r="AZ11" s="4"/>
      <c r="BA11" s="2"/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 s="16" t="s">
        <v>69</v>
      </c>
      <c r="B12" s="16" t="s">
        <v>14</v>
      </c>
      <c r="C12" s="16">
        <v>30.498100280761719</v>
      </c>
      <c r="E12">
        <v>53</v>
      </c>
      <c r="F12" s="16" t="s">
        <v>20</v>
      </c>
      <c r="G12" s="2">
        <f t="shared" ca="1" si="16"/>
        <v>22.004843711853027</v>
      </c>
      <c r="N12" s="4"/>
      <c r="O12" s="4"/>
      <c r="P12" s="4"/>
      <c r="T12" s="4"/>
      <c r="U12" s="4"/>
      <c r="V12" s="4"/>
      <c r="X12" s="3"/>
      <c r="Z12" s="4"/>
      <c r="AA12" s="4"/>
      <c r="AB12" s="4"/>
      <c r="AD12" s="3"/>
      <c r="AF12" s="4"/>
      <c r="AG12" s="4"/>
      <c r="AH12" s="4"/>
      <c r="AJ12" s="3"/>
      <c r="AL12" s="4"/>
      <c r="AM12" s="4"/>
      <c r="AN12" s="4"/>
      <c r="AO12" s="4"/>
      <c r="AP12" s="3"/>
      <c r="AR12" s="4"/>
      <c r="AS12" s="4"/>
      <c r="AT12" s="4"/>
      <c r="AV12" s="3"/>
      <c r="AX12" s="4"/>
      <c r="AY12" s="4"/>
      <c r="AZ12" s="4"/>
      <c r="BA12" s="2"/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 s="16" t="s">
        <v>70</v>
      </c>
      <c r="B13" s="16" t="s">
        <v>14</v>
      </c>
      <c r="C13" s="16">
        <v>33.767757415771484</v>
      </c>
      <c r="E13">
        <v>25</v>
      </c>
      <c r="F13" s="16" t="s">
        <v>20</v>
      </c>
      <c r="G13" s="2">
        <f t="shared" ca="1" si="16"/>
        <v>19.870440483093262</v>
      </c>
      <c r="N13" s="4"/>
      <c r="O13" s="4"/>
      <c r="P13" s="4"/>
      <c r="T13" s="4"/>
      <c r="U13" s="4"/>
      <c r="V13" s="4"/>
      <c r="X13" s="3"/>
      <c r="Z13" s="4"/>
      <c r="AA13" s="4"/>
      <c r="AB13" s="4"/>
      <c r="AD13" s="3"/>
      <c r="AF13" s="4"/>
      <c r="AG13" s="4"/>
      <c r="AH13" s="4"/>
      <c r="AJ13" s="3"/>
      <c r="AL13" s="4"/>
      <c r="AM13" s="4"/>
      <c r="AN13" s="4"/>
      <c r="AO13" s="4"/>
      <c r="AP13" s="3"/>
      <c r="AR13" s="4"/>
      <c r="AS13" s="4"/>
      <c r="AT13" s="4"/>
      <c r="AV13" s="3"/>
      <c r="AX13" s="4"/>
      <c r="AY13" s="4"/>
      <c r="AZ13" s="4"/>
      <c r="BA13" s="2"/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 s="16" t="s">
        <v>70</v>
      </c>
      <c r="B14" s="16" t="s">
        <v>14</v>
      </c>
      <c r="C14" s="16">
        <v>33.927032470703125</v>
      </c>
      <c r="E14">
        <v>40</v>
      </c>
      <c r="F14" s="16" t="s">
        <v>20</v>
      </c>
      <c r="G14" s="2">
        <f t="shared" ca="1" si="16"/>
        <v>22.726339340209961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 s="16" t="s">
        <v>13</v>
      </c>
      <c r="B15" s="16" t="s">
        <v>20</v>
      </c>
      <c r="C15" s="16" t="s">
        <v>27</v>
      </c>
      <c r="E15" s="16" t="s">
        <v>13</v>
      </c>
      <c r="F15" s="16" t="s">
        <v>21</v>
      </c>
      <c r="G15" s="2" t="e">
        <f t="shared" ca="1" si="16"/>
        <v>#DIV/0!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 s="16" t="s">
        <v>13</v>
      </c>
      <c r="B16" s="16" t="s">
        <v>20</v>
      </c>
      <c r="C16" s="16" t="s">
        <v>27</v>
      </c>
      <c r="E16">
        <v>48</v>
      </c>
      <c r="F16" s="16" t="s">
        <v>21</v>
      </c>
      <c r="G16" s="2">
        <f t="shared" ca="1" si="16"/>
        <v>21.642903327941895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 s="16" t="s">
        <v>66</v>
      </c>
      <c r="B17" s="16" t="s">
        <v>20</v>
      </c>
      <c r="C17" s="16">
        <v>20.840019226074219</v>
      </c>
      <c r="E17">
        <v>47</v>
      </c>
      <c r="F17" s="16" t="s">
        <v>21</v>
      </c>
      <c r="G17" s="2">
        <f t="shared" ca="1" si="16"/>
        <v>20.226031303405762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 s="16" t="s">
        <v>66</v>
      </c>
      <c r="B18" s="16" t="s">
        <v>20</v>
      </c>
      <c r="C18" s="16">
        <v>21.185718536376953</v>
      </c>
      <c r="E18">
        <v>53</v>
      </c>
      <c r="F18" s="16" t="s">
        <v>21</v>
      </c>
      <c r="G18" s="2">
        <f t="shared" ca="1" si="16"/>
        <v>21.155476570129395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 s="16" t="s">
        <v>67</v>
      </c>
      <c r="B19" s="16" t="s">
        <v>20</v>
      </c>
      <c r="C19" s="16">
        <v>20.324762344360352</v>
      </c>
      <c r="E19">
        <v>25</v>
      </c>
      <c r="F19" s="16" t="s">
        <v>21</v>
      </c>
      <c r="G19" s="2">
        <f t="shared" ca="1" si="16"/>
        <v>21.504325866699219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 s="16" t="s">
        <v>67</v>
      </c>
      <c r="B20" s="16" t="s">
        <v>20</v>
      </c>
      <c r="C20" s="16">
        <v>20.112871170043945</v>
      </c>
      <c r="E20">
        <v>40</v>
      </c>
      <c r="F20" s="16" t="s">
        <v>21</v>
      </c>
      <c r="G20" s="2">
        <f t="shared" ca="1" si="16"/>
        <v>23.777789115905762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 s="16" t="s">
        <v>68</v>
      </c>
      <c r="B21" s="16" t="s">
        <v>20</v>
      </c>
      <c r="C21" s="16">
        <v>21.952999114990234</v>
      </c>
      <c r="E21" s="16" t="s">
        <v>13</v>
      </c>
      <c r="F21" s="16" t="s">
        <v>22</v>
      </c>
      <c r="G21" s="2" t="e">
        <f t="shared" ca="1" si="16"/>
        <v>#DIV/0!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 s="16" t="s">
        <v>68</v>
      </c>
      <c r="B22" s="16" t="s">
        <v>20</v>
      </c>
      <c r="C22" s="16">
        <v>22.05668830871582</v>
      </c>
      <c r="E22">
        <v>48</v>
      </c>
      <c r="F22" s="16" t="s">
        <v>22</v>
      </c>
      <c r="G22" s="2">
        <f t="shared" ca="1" si="16"/>
        <v>19.764117240905762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 s="16" t="s">
        <v>69</v>
      </c>
      <c r="B23" s="16" t="s">
        <v>20</v>
      </c>
      <c r="C23" s="16">
        <v>19.350296020507813</v>
      </c>
      <c r="E23">
        <v>47</v>
      </c>
      <c r="F23" s="16" t="s">
        <v>22</v>
      </c>
      <c r="G23" s="2">
        <f t="shared" ca="1" si="16"/>
        <v>19.152156829833984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 s="16" t="s">
        <v>69</v>
      </c>
      <c r="B24" s="16" t="s">
        <v>20</v>
      </c>
      <c r="C24" s="16">
        <v>20.390584945678711</v>
      </c>
      <c r="E24">
        <v>53</v>
      </c>
      <c r="F24" s="16" t="s">
        <v>22</v>
      </c>
      <c r="G24" s="2">
        <f t="shared" ca="1" si="16"/>
        <v>21.414114952087402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 s="16" t="s">
        <v>70</v>
      </c>
      <c r="B25" s="16" t="s">
        <v>20</v>
      </c>
      <c r="C25" s="16">
        <v>22.621892929077148</v>
      </c>
      <c r="E25">
        <v>25</v>
      </c>
      <c r="F25" s="16" t="s">
        <v>22</v>
      </c>
      <c r="G25" s="2">
        <f t="shared" ca="1" si="16"/>
        <v>20.50499439239502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 s="16" t="s">
        <v>70</v>
      </c>
      <c r="B26" s="16" t="s">
        <v>20</v>
      </c>
      <c r="C26" s="16">
        <v>22.830785751342773</v>
      </c>
      <c r="E26">
        <v>40</v>
      </c>
      <c r="F26" s="16" t="s">
        <v>22</v>
      </c>
      <c r="G26" s="2">
        <f t="shared" ca="1" si="16"/>
        <v>22.908620834350586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s="16" t="s">
        <v>13</v>
      </c>
      <c r="B27" s="16" t="s">
        <v>21</v>
      </c>
      <c r="C27" s="16" t="s">
        <v>27</v>
      </c>
      <c r="E27" s="16" t="s">
        <v>13</v>
      </c>
      <c r="F27" s="16" t="s">
        <v>23</v>
      </c>
      <c r="G27" s="2" t="e">
        <f t="shared" ca="1" si="16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s="16" t="s">
        <v>13</v>
      </c>
      <c r="B28" s="16" t="s">
        <v>21</v>
      </c>
      <c r="C28" s="16" t="s">
        <v>27</v>
      </c>
      <c r="E28">
        <v>48</v>
      </c>
      <c r="F28" s="16" t="s">
        <v>23</v>
      </c>
      <c r="G28" s="2">
        <f t="shared" ca="1" si="16"/>
        <v>28.623878479003906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 s="16" t="s">
        <v>66</v>
      </c>
      <c r="B29" s="16" t="s">
        <v>21</v>
      </c>
      <c r="C29" s="16">
        <v>21.363666534423828</v>
      </c>
      <c r="E29">
        <v>47</v>
      </c>
      <c r="F29" s="16" t="s">
        <v>23</v>
      </c>
      <c r="G29" s="2">
        <f t="shared" ca="1" si="16"/>
        <v>27.718672752380371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 s="16" t="s">
        <v>66</v>
      </c>
      <c r="B30" s="16" t="s">
        <v>21</v>
      </c>
      <c r="C30" s="16">
        <v>21.922140121459961</v>
      </c>
      <c r="E30">
        <v>53</v>
      </c>
      <c r="F30" s="16" t="s">
        <v>23</v>
      </c>
      <c r="G30" s="2">
        <f t="shared" ca="1" si="16"/>
        <v>30.03704833984375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 s="16" t="s">
        <v>67</v>
      </c>
      <c r="B31" s="16" t="s">
        <v>21</v>
      </c>
      <c r="C31" s="16">
        <v>20.262105941772461</v>
      </c>
      <c r="E31">
        <v>25</v>
      </c>
      <c r="F31" s="16" t="s">
        <v>23</v>
      </c>
      <c r="G31" s="2">
        <f t="shared" ca="1" si="16"/>
        <v>24.598978042602539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 s="16" t="s">
        <v>67</v>
      </c>
      <c r="B32" s="16" t="s">
        <v>21</v>
      </c>
      <c r="C32" s="16">
        <v>20.189956665039063</v>
      </c>
      <c r="E32">
        <v>40</v>
      </c>
      <c r="F32" s="16" t="s">
        <v>23</v>
      </c>
      <c r="G32" s="2">
        <f t="shared" ca="1" si="16"/>
        <v>32.671466827392578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 s="16" t="s">
        <v>68</v>
      </c>
      <c r="B33" s="16" t="s">
        <v>21</v>
      </c>
      <c r="C33" s="16">
        <v>21.045921325683594</v>
      </c>
      <c r="E33" s="16" t="s">
        <v>13</v>
      </c>
      <c r="F33" s="16" t="s">
        <v>24</v>
      </c>
      <c r="G33" s="2" t="e">
        <f t="shared" ca="1" si="16"/>
        <v>#DIV/0!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 s="16" t="s">
        <v>68</v>
      </c>
      <c r="B34" s="16" t="s">
        <v>21</v>
      </c>
      <c r="C34" s="16">
        <v>21.265031814575195</v>
      </c>
      <c r="E34">
        <v>48</v>
      </c>
      <c r="F34" s="16" t="s">
        <v>24</v>
      </c>
      <c r="G34" s="2">
        <f t="shared" ca="1" si="16"/>
        <v>22.598550796508789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 s="16" t="s">
        <v>69</v>
      </c>
      <c r="B35" s="16" t="s">
        <v>21</v>
      </c>
      <c r="C35" s="16">
        <v>21.025825500488281</v>
      </c>
      <c r="E35">
        <v>47</v>
      </c>
      <c r="F35" s="16" t="s">
        <v>24</v>
      </c>
      <c r="G35" s="2">
        <f t="shared" ca="1" si="16"/>
        <v>21.670234680175781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 s="16" t="s">
        <v>69</v>
      </c>
      <c r="B36" s="16" t="s">
        <v>21</v>
      </c>
      <c r="C36" s="16">
        <v>21.982826232910156</v>
      </c>
      <c r="E36">
        <v>53</v>
      </c>
      <c r="F36" s="16" t="s">
        <v>24</v>
      </c>
      <c r="G36" s="2">
        <f t="shared" ca="1" si="16"/>
        <v>24.266687393188477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 s="16" t="s">
        <v>70</v>
      </c>
      <c r="B37" s="16" t="s">
        <v>21</v>
      </c>
      <c r="C37" s="16">
        <v>23.609731674194336</v>
      </c>
      <c r="E37">
        <v>25</v>
      </c>
      <c r="F37" s="16" t="s">
        <v>24</v>
      </c>
      <c r="G37" s="2">
        <f t="shared" ca="1" si="16"/>
        <v>21.775257110595703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 s="16" t="s">
        <v>70</v>
      </c>
      <c r="B38" s="16" t="s">
        <v>21</v>
      </c>
      <c r="C38" s="16">
        <v>23.945846557617188</v>
      </c>
      <c r="E38">
        <v>40</v>
      </c>
      <c r="F38" s="16" t="s">
        <v>24</v>
      </c>
      <c r="G38" s="2">
        <f t="shared" ca="1" si="16"/>
        <v>24.690068244934082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 s="16" t="s">
        <v>13</v>
      </c>
      <c r="B39" s="16" t="s">
        <v>22</v>
      </c>
      <c r="C39" s="16" t="s">
        <v>27</v>
      </c>
      <c r="E39" s="16" t="s">
        <v>13</v>
      </c>
      <c r="F39" s="16" t="s">
        <v>25</v>
      </c>
      <c r="G39" s="2" t="e">
        <f t="shared" ca="1" si="16"/>
        <v>#DIV/0!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 s="16" t="s">
        <v>13</v>
      </c>
      <c r="B40" s="16" t="s">
        <v>22</v>
      </c>
      <c r="C40" s="16" t="s">
        <v>27</v>
      </c>
      <c r="E40">
        <v>48</v>
      </c>
      <c r="F40" s="16" t="s">
        <v>25</v>
      </c>
      <c r="G40" s="2">
        <f t="shared" ca="1" si="16"/>
        <v>20.119300842285156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 s="16" t="s">
        <v>66</v>
      </c>
      <c r="B41" s="16" t="s">
        <v>22</v>
      </c>
      <c r="C41" s="16">
        <v>19.612390518188477</v>
      </c>
      <c r="E41">
        <v>47</v>
      </c>
      <c r="F41" s="16" t="s">
        <v>25</v>
      </c>
      <c r="G41" s="2">
        <f t="shared" ca="1" si="16"/>
        <v>19.674670219421387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 s="16" t="s">
        <v>66</v>
      </c>
      <c r="B42" s="16" t="s">
        <v>22</v>
      </c>
      <c r="C42" s="16">
        <v>19.915843963623047</v>
      </c>
      <c r="E42">
        <v>53</v>
      </c>
      <c r="F42" s="16" t="s">
        <v>25</v>
      </c>
      <c r="G42" s="2">
        <f t="shared" ca="1" si="16"/>
        <v>20.214746475219727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 s="16" t="s">
        <v>67</v>
      </c>
      <c r="B43" s="16" t="s">
        <v>22</v>
      </c>
      <c r="C43" s="16">
        <v>19.12957763671875</v>
      </c>
      <c r="E43">
        <v>25</v>
      </c>
      <c r="F43" s="16" t="s">
        <v>25</v>
      </c>
      <c r="G43" s="2">
        <f t="shared" ca="1" si="16"/>
        <v>18.948546409606934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 s="16" t="s">
        <v>67</v>
      </c>
      <c r="B44" s="16" t="s">
        <v>22</v>
      </c>
      <c r="C44" s="16">
        <v>19.174736022949219</v>
      </c>
      <c r="E44">
        <v>40</v>
      </c>
      <c r="F44" s="16" t="s">
        <v>25</v>
      </c>
      <c r="G44" s="2">
        <f t="shared" ca="1" si="16"/>
        <v>21.337224006652832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 s="16" t="s">
        <v>68</v>
      </c>
      <c r="B45" s="16" t="s">
        <v>22</v>
      </c>
      <c r="C45" s="16">
        <v>21.284381866455078</v>
      </c>
      <c r="E45" s="16" t="s">
        <v>13</v>
      </c>
      <c r="F45" s="16" t="s">
        <v>26</v>
      </c>
      <c r="G45" s="2" t="e">
        <f t="shared" ca="1" si="16"/>
        <v>#DIV/0!</v>
      </c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 s="16" t="s">
        <v>68</v>
      </c>
      <c r="B46" s="16" t="s">
        <v>22</v>
      </c>
      <c r="C46" s="16">
        <v>21.543848037719727</v>
      </c>
      <c r="E46">
        <v>48</v>
      </c>
      <c r="F46" s="16" t="s">
        <v>26</v>
      </c>
      <c r="G46" s="2">
        <f t="shared" ca="1" si="16"/>
        <v>21.365092277526855</v>
      </c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 s="16" t="s">
        <v>69</v>
      </c>
      <c r="B47" s="16" t="s">
        <v>22</v>
      </c>
      <c r="C47" s="16">
        <v>19.963724136352539</v>
      </c>
      <c r="E47">
        <v>47</v>
      </c>
      <c r="F47" s="16" t="s">
        <v>26</v>
      </c>
      <c r="G47" s="2">
        <f t="shared" ca="1" si="16"/>
        <v>21.495509147644043</v>
      </c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 s="16" t="s">
        <v>69</v>
      </c>
      <c r="B48" s="16" t="s">
        <v>22</v>
      </c>
      <c r="C48" s="16">
        <v>21.0462646484375</v>
      </c>
      <c r="E48">
        <v>53</v>
      </c>
      <c r="F48" s="16" t="s">
        <v>26</v>
      </c>
      <c r="G48" s="2">
        <f t="shared" ca="1" si="16"/>
        <v>23.329161643981934</v>
      </c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 s="16" t="s">
        <v>70</v>
      </c>
      <c r="B49" s="16" t="s">
        <v>22</v>
      </c>
      <c r="C49" s="16">
        <v>22.885574340820313</v>
      </c>
      <c r="E49">
        <v>25</v>
      </c>
      <c r="F49" s="16" t="s">
        <v>26</v>
      </c>
      <c r="G49" s="2">
        <f t="shared" ca="1" si="16"/>
        <v>21.023978233337402</v>
      </c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 s="16" t="s">
        <v>70</v>
      </c>
      <c r="B50" s="16" t="s">
        <v>22</v>
      </c>
      <c r="C50" s="16">
        <v>22.931667327880859</v>
      </c>
      <c r="E50">
        <v>40</v>
      </c>
      <c r="F50" s="16" t="s">
        <v>26</v>
      </c>
      <c r="G50" s="2">
        <f t="shared" ca="1" si="16"/>
        <v>25.859603881835938</v>
      </c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s="16" t="s">
        <v>13</v>
      </c>
      <c r="B51" s="16" t="s">
        <v>23</v>
      </c>
      <c r="C51" s="16" t="s">
        <v>27</v>
      </c>
      <c r="E51"/>
      <c r="G51" s="2"/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s="16" t="s">
        <v>13</v>
      </c>
      <c r="B52" s="16" t="s">
        <v>23</v>
      </c>
      <c r="C52" s="16" t="s">
        <v>27</v>
      </c>
      <c r="E52"/>
      <c r="G52" s="2"/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 s="16" t="s">
        <v>66</v>
      </c>
      <c r="B53" s="16" t="s">
        <v>23</v>
      </c>
      <c r="C53" s="16">
        <v>28.478172302246094</v>
      </c>
      <c r="E53"/>
      <c r="G53" s="2"/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 s="16" t="s">
        <v>66</v>
      </c>
      <c r="B54" s="16" t="s">
        <v>23</v>
      </c>
      <c r="C54" s="16">
        <v>28.769584655761719</v>
      </c>
      <c r="E54"/>
      <c r="G54" s="2"/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 s="16" t="s">
        <v>67</v>
      </c>
      <c r="B55" s="16" t="s">
        <v>23</v>
      </c>
      <c r="C55" s="16">
        <v>27.693353652954102</v>
      </c>
      <c r="E55"/>
      <c r="G55" s="2"/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 s="16" t="s">
        <v>67</v>
      </c>
      <c r="B56" s="16" t="s">
        <v>23</v>
      </c>
      <c r="C56" s="16">
        <v>27.743991851806641</v>
      </c>
      <c r="E56"/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 s="16" t="s">
        <v>68</v>
      </c>
      <c r="B57" s="16" t="s">
        <v>23</v>
      </c>
      <c r="C57" s="16">
        <v>29.897369384765625</v>
      </c>
      <c r="E57"/>
      <c r="F57" s="2"/>
      <c r="G57" s="2"/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 s="16" t="s">
        <v>68</v>
      </c>
      <c r="B58" s="16" t="s">
        <v>23</v>
      </c>
      <c r="C58" s="16">
        <v>30.176727294921875</v>
      </c>
      <c r="E58"/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 s="16" t="s">
        <v>69</v>
      </c>
      <c r="B59" s="16" t="s">
        <v>23</v>
      </c>
      <c r="C59" s="16">
        <v>24.015233993530273</v>
      </c>
      <c r="E59"/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 s="16" t="s">
        <v>69</v>
      </c>
      <c r="B60" s="16" t="s">
        <v>23</v>
      </c>
      <c r="C60" s="16">
        <v>25.182722091674805</v>
      </c>
      <c r="E60"/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 s="16" t="s">
        <v>70</v>
      </c>
      <c r="B61" s="16" t="s">
        <v>23</v>
      </c>
      <c r="C61" s="16">
        <v>32.384311676025391</v>
      </c>
      <c r="E61"/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 s="16" t="s">
        <v>70</v>
      </c>
      <c r="B62" s="16" t="s">
        <v>23</v>
      </c>
      <c r="C62" s="16">
        <v>32.958621978759766</v>
      </c>
      <c r="E62"/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 s="16" t="s">
        <v>13</v>
      </c>
      <c r="B63" s="16" t="s">
        <v>24</v>
      </c>
      <c r="C63" s="16" t="s">
        <v>27</v>
      </c>
      <c r="E63"/>
      <c r="F63" s="6"/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 s="16" t="s">
        <v>13</v>
      </c>
      <c r="B64" s="16" t="s">
        <v>24</v>
      </c>
      <c r="C64" s="16" t="s">
        <v>27</v>
      </c>
      <c r="E64"/>
      <c r="F64" s="6"/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 s="16" t="s">
        <v>66</v>
      </c>
      <c r="B65" s="16" t="s">
        <v>24</v>
      </c>
      <c r="C65" s="16">
        <v>22.531440734863281</v>
      </c>
      <c r="E65"/>
      <c r="F65" s="6"/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 s="16" t="s">
        <v>66</v>
      </c>
      <c r="B66" s="16" t="s">
        <v>24</v>
      </c>
      <c r="C66" s="16">
        <v>22.665660858154297</v>
      </c>
      <c r="E66"/>
      <c r="F66" s="6"/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 s="16" t="s">
        <v>67</v>
      </c>
      <c r="B67" s="16" t="s">
        <v>24</v>
      </c>
      <c r="C67" s="16">
        <v>21.525423049926758</v>
      </c>
      <c r="E67"/>
      <c r="F67" s="6"/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 s="16" t="s">
        <v>67</v>
      </c>
      <c r="B68" s="16" t="s">
        <v>24</v>
      </c>
      <c r="C68" s="16">
        <v>21.815046310424805</v>
      </c>
      <c r="E68"/>
      <c r="F68" s="6"/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 s="16" t="s">
        <v>68</v>
      </c>
      <c r="B69" s="16" t="s">
        <v>24</v>
      </c>
      <c r="C69" s="16">
        <v>24.119794845581055</v>
      </c>
      <c r="E69"/>
      <c r="F69" s="6"/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 s="16" t="s">
        <v>68</v>
      </c>
      <c r="B70" s="16" t="s">
        <v>24</v>
      </c>
      <c r="C70" s="16">
        <v>24.413579940795898</v>
      </c>
      <c r="E70"/>
      <c r="F70" s="6"/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 s="16" t="s">
        <v>69</v>
      </c>
      <c r="B71" s="16" t="s">
        <v>24</v>
      </c>
      <c r="C71" s="16">
        <v>20.902116775512695</v>
      </c>
      <c r="E71"/>
      <c r="F71" s="6"/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 s="16" t="s">
        <v>69</v>
      </c>
      <c r="B72" s="16" t="s">
        <v>24</v>
      </c>
      <c r="C72" s="16">
        <v>22.648397445678711</v>
      </c>
      <c r="E72"/>
      <c r="F72" s="6"/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 s="16" t="s">
        <v>70</v>
      </c>
      <c r="B73" s="16" t="s">
        <v>24</v>
      </c>
      <c r="C73" s="16">
        <v>24.652889251708984</v>
      </c>
      <c r="E73"/>
      <c r="F73" s="6"/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 s="16" t="s">
        <v>70</v>
      </c>
      <c r="B74" s="16" t="s">
        <v>24</v>
      </c>
      <c r="C74" s="16">
        <v>24.72724723815918</v>
      </c>
      <c r="E74"/>
      <c r="F74" s="6"/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s="16" t="s">
        <v>13</v>
      </c>
      <c r="B75" s="16" t="s">
        <v>25</v>
      </c>
      <c r="C75" s="16" t="s">
        <v>27</v>
      </c>
      <c r="E75"/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s="16" t="s">
        <v>13</v>
      </c>
      <c r="B76" s="16" t="s">
        <v>25</v>
      </c>
      <c r="C76" s="16" t="s">
        <v>27</v>
      </c>
      <c r="E76"/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 s="16" t="s">
        <v>66</v>
      </c>
      <c r="B77" s="16" t="s">
        <v>25</v>
      </c>
      <c r="C77" s="16">
        <v>20.082464218139648</v>
      </c>
      <c r="E77"/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 s="16" t="s">
        <v>66</v>
      </c>
      <c r="B78" s="16" t="s">
        <v>25</v>
      </c>
      <c r="C78" s="16">
        <v>20.156137466430664</v>
      </c>
      <c r="E78"/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 s="16" t="s">
        <v>67</v>
      </c>
      <c r="B79" s="16" t="s">
        <v>25</v>
      </c>
      <c r="C79" s="16">
        <v>19.613059997558594</v>
      </c>
      <c r="E79"/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 s="16" t="s">
        <v>67</v>
      </c>
      <c r="B80" s="16" t="s">
        <v>25</v>
      </c>
      <c r="C80" s="16">
        <v>19.73628044128418</v>
      </c>
      <c r="E80"/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 s="16" t="s">
        <v>68</v>
      </c>
      <c r="B81" s="16" t="s">
        <v>25</v>
      </c>
      <c r="C81" s="16">
        <v>20.103391647338867</v>
      </c>
      <c r="E81"/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 s="16" t="s">
        <v>68</v>
      </c>
      <c r="B82" s="16" t="s">
        <v>25</v>
      </c>
      <c r="C82" s="16">
        <v>20.326101303100586</v>
      </c>
      <c r="E82"/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 s="16" t="s">
        <v>69</v>
      </c>
      <c r="B83" s="16" t="s">
        <v>25</v>
      </c>
      <c r="C83" s="16">
        <v>17.926679611206055</v>
      </c>
      <c r="E83"/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 s="16" t="s">
        <v>69</v>
      </c>
      <c r="B84" s="16" t="s">
        <v>25</v>
      </c>
      <c r="C84" s="16">
        <v>19.970413208007813</v>
      </c>
      <c r="E84"/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 s="16" t="s">
        <v>70</v>
      </c>
      <c r="B85" s="16" t="s">
        <v>25</v>
      </c>
      <c r="C85" s="16">
        <v>21.240859985351563</v>
      </c>
      <c r="E85"/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 s="16" t="s">
        <v>70</v>
      </c>
      <c r="B86" s="16" t="s">
        <v>25</v>
      </c>
      <c r="C86" s="16">
        <v>21.433588027954102</v>
      </c>
      <c r="E86"/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 s="16" t="s">
        <v>13</v>
      </c>
      <c r="B87" s="16" t="s">
        <v>26</v>
      </c>
      <c r="C87" s="16" t="s">
        <v>27</v>
      </c>
      <c r="E87"/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 s="16" t="s">
        <v>13</v>
      </c>
      <c r="B88" s="16" t="s">
        <v>26</v>
      </c>
      <c r="C88" s="16" t="s">
        <v>27</v>
      </c>
      <c r="E88"/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 s="16" t="s">
        <v>66</v>
      </c>
      <c r="B89" s="16" t="s">
        <v>26</v>
      </c>
      <c r="C89" s="16">
        <v>21.133018493652344</v>
      </c>
      <c r="E89"/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 s="16" t="s">
        <v>66</v>
      </c>
      <c r="B90" s="16" t="s">
        <v>26</v>
      </c>
      <c r="C90" s="16">
        <v>21.597166061401367</v>
      </c>
      <c r="E90"/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 s="16" t="s">
        <v>67</v>
      </c>
      <c r="B91" s="16" t="s">
        <v>26</v>
      </c>
      <c r="C91" s="16">
        <v>21.484260559082031</v>
      </c>
      <c r="E91"/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 s="16" t="s">
        <v>67</v>
      </c>
      <c r="B92" s="16" t="s">
        <v>26</v>
      </c>
      <c r="C92" s="16">
        <v>21.506757736206055</v>
      </c>
      <c r="E92"/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 s="16" t="s">
        <v>68</v>
      </c>
      <c r="B93" s="16" t="s">
        <v>26</v>
      </c>
      <c r="C93" s="16">
        <v>23.127113342285156</v>
      </c>
      <c r="E93"/>
      <c r="F93" s="2"/>
      <c r="G93" s="2"/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 s="16" t="s">
        <v>68</v>
      </c>
      <c r="B94" s="16" t="s">
        <v>26</v>
      </c>
      <c r="C94" s="16">
        <v>23.531209945678711</v>
      </c>
      <c r="E94"/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 s="16" t="s">
        <v>69</v>
      </c>
      <c r="B95" s="16" t="s">
        <v>26</v>
      </c>
      <c r="C95" s="16">
        <v>19.927577972412109</v>
      </c>
      <c r="E95"/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 s="16" t="s">
        <v>69</v>
      </c>
      <c r="B96" s="16" t="s">
        <v>26</v>
      </c>
      <c r="C96" s="16">
        <v>22.120378494262695</v>
      </c>
      <c r="E96"/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 s="16" t="s">
        <v>70</v>
      </c>
      <c r="B97" s="16" t="s">
        <v>26</v>
      </c>
      <c r="C97" s="16">
        <v>25.859951019287109</v>
      </c>
      <c r="E97"/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 s="16" t="s">
        <v>70</v>
      </c>
      <c r="B98" s="16" t="s">
        <v>26</v>
      </c>
      <c r="C98" s="16">
        <v>25.859256744384766</v>
      </c>
      <c r="E98"/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/>
      <c r="C99" s="1"/>
      <c r="E99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/>
      <c r="C100" s="1"/>
      <c r="E100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/>
      <c r="E101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/>
      <c r="E10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/>
      <c r="E103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/>
      <c r="E104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/>
      <c r="E105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/>
      <c r="E106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/>
      <c r="E107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/>
      <c r="E108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/>
      <c r="E109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/>
      <c r="E110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/>
      <c r="C111" s="1"/>
      <c r="E111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/>
      <c r="C112" s="1"/>
      <c r="E11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/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/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/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/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/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/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/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/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/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/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/>
      <c r="C123" s="1"/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/>
      <c r="C124" s="1"/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/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/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/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/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/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/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/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/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/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/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/>
      <c r="C135" s="1"/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/>
      <c r="C136" s="1"/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/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/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/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/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/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/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/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/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/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/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/>
      <c r="C147" s="1"/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/>
      <c r="C148" s="1"/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/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/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/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/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/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/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/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/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/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/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/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/>
      <c r="C160" s="1"/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/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/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/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/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/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/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/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/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/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/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/>
      <c r="C171" s="1"/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/>
      <c r="C172" s="1"/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/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/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/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/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/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/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/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/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/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/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/>
      <c r="C183" s="1"/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/>
      <c r="C184" s="2"/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/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/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/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/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/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/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/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/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/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/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2:DW9"/>
    <mergeCell ref="EE2:EE9"/>
    <mergeCell ref="A1:C1"/>
    <mergeCell ref="BC2:BC9"/>
    <mergeCell ref="BK2:BK9"/>
    <mergeCell ref="BS2:BS9"/>
    <mergeCell ref="CA2:CA9"/>
    <mergeCell ref="CI2:CI9"/>
    <mergeCell ref="CQ10:CQ17"/>
    <mergeCell ref="CQ2:CQ9"/>
    <mergeCell ref="CY2:CY9"/>
    <mergeCell ref="DG2:DG9"/>
    <mergeCell ref="DO2:DO9"/>
    <mergeCell ref="BC10:BC17"/>
    <mergeCell ref="BK10:BK17"/>
    <mergeCell ref="BS10:BS17"/>
    <mergeCell ref="CA10:CA17"/>
    <mergeCell ref="CI10:CI17"/>
    <mergeCell ref="BC18:BC25"/>
    <mergeCell ref="BK18:BK25"/>
    <mergeCell ref="BS18:BS25"/>
    <mergeCell ref="CA18:CA25"/>
    <mergeCell ref="CI18:CI25"/>
    <mergeCell ref="DW18:DW25"/>
    <mergeCell ref="EE18:EE25"/>
    <mergeCell ref="CY10:CY17"/>
    <mergeCell ref="DG10:DG17"/>
    <mergeCell ref="DO10:DO17"/>
    <mergeCell ref="DW10:DW17"/>
    <mergeCell ref="EE10:EE17"/>
    <mergeCell ref="CQ26:CQ33"/>
    <mergeCell ref="CQ18:CQ25"/>
    <mergeCell ref="CY18:CY25"/>
    <mergeCell ref="DG18:DG25"/>
    <mergeCell ref="DO18:DO25"/>
    <mergeCell ref="BC26:BC33"/>
    <mergeCell ref="BK26:BK33"/>
    <mergeCell ref="BS26:BS33"/>
    <mergeCell ref="CA26:CA33"/>
    <mergeCell ref="CI26:CI33"/>
    <mergeCell ref="BC34:BC41"/>
    <mergeCell ref="BK34:BK41"/>
    <mergeCell ref="BS34:BS41"/>
    <mergeCell ref="CA34:CA41"/>
    <mergeCell ref="CI34:CI41"/>
    <mergeCell ref="DW34:DW41"/>
    <mergeCell ref="EE34:EE41"/>
    <mergeCell ref="CY26:CY33"/>
    <mergeCell ref="DG26:DG33"/>
    <mergeCell ref="DO26:DO33"/>
    <mergeCell ref="DW26:DW33"/>
    <mergeCell ref="EE26:EE33"/>
    <mergeCell ref="CQ34:CQ41"/>
    <mergeCell ref="CY34:CY41"/>
    <mergeCell ref="DG34:DG41"/>
    <mergeCell ref="DO34:DO41"/>
    <mergeCell ref="CY42:CY46"/>
    <mergeCell ref="DG42:DG46"/>
    <mergeCell ref="DO42:DO46"/>
    <mergeCell ref="DW42:DW46"/>
    <mergeCell ref="EE42:EE46"/>
    <mergeCell ref="BC42:BC46"/>
    <mergeCell ref="BK42:BK46"/>
    <mergeCell ref="BS42:BS46"/>
    <mergeCell ref="CA42:CA46"/>
    <mergeCell ref="CI42:CI46"/>
    <mergeCell ref="CQ42:CQ4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DA71-FD59-4AE5-99D8-72C2A478723B}">
  <dimension ref="A1:EH642"/>
  <sheetViews>
    <sheetView workbookViewId="0">
      <selection activeCell="I2" sqref="I2:L7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71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17" t="s">
        <v>8</v>
      </c>
      <c r="U1" s="18" t="s">
        <v>7</v>
      </c>
      <c r="V1" s="18" t="s">
        <v>6</v>
      </c>
      <c r="W1" s="18" t="s">
        <v>5</v>
      </c>
      <c r="X1" s="18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5" t="s">
        <v>8</v>
      </c>
      <c r="AS1" s="6" t="s">
        <v>7</v>
      </c>
      <c r="AT1" s="6" t="s">
        <v>6</v>
      </c>
      <c r="AU1" s="6" t="s">
        <v>5</v>
      </c>
      <c r="AV1" s="3" t="s">
        <v>12</v>
      </c>
      <c r="AX1" s="5" t="s">
        <v>8</v>
      </c>
      <c r="AY1" s="6" t="s">
        <v>7</v>
      </c>
      <c r="AZ1" s="6" t="s">
        <v>6</v>
      </c>
      <c r="BA1" s="6" t="s">
        <v>5</v>
      </c>
      <c r="BB1" s="3" t="s">
        <v>12</v>
      </c>
    </row>
    <row r="2" spans="1:138">
      <c r="A2" t="s">
        <v>4</v>
      </c>
      <c r="B2" t="s">
        <v>3</v>
      </c>
      <c r="C2" t="s">
        <v>2</v>
      </c>
      <c r="E2" s="4" t="s">
        <v>8</v>
      </c>
      <c r="F2" t="s">
        <v>10</v>
      </c>
      <c r="G2" s="6" t="s">
        <v>1</v>
      </c>
      <c r="I2" s="4" t="str">
        <f t="shared" ref="I2:K7" si="0">E3</f>
        <v>NT</v>
      </c>
      <c r="J2" s="4" t="str">
        <f t="shared" si="0"/>
        <v>tbp_2</v>
      </c>
      <c r="K2" s="4" t="e">
        <f t="shared" ca="1" si="0"/>
        <v>#DIV/0!</v>
      </c>
      <c r="L2" s="2" t="e">
        <f t="shared" ref="L2:L7" ca="1" si="1">2^(-K2)</f>
        <v>#DIV/0!</v>
      </c>
      <c r="N2" s="4" t="str">
        <f t="shared" ref="N2:P7" si="2">E9</f>
        <v>NT</v>
      </c>
      <c r="O2" s="4" t="str">
        <f t="shared" si="2"/>
        <v>DCN</v>
      </c>
      <c r="P2" s="4">
        <f t="shared" ca="1" si="2"/>
        <v>36.983760833740234</v>
      </c>
      <c r="Q2">
        <f ca="1">2^(-P2)</f>
        <v>7.3583194238614644E-12</v>
      </c>
      <c r="R2" t="e">
        <f ca="1">Q2/$L2</f>
        <v>#DIV/0!</v>
      </c>
      <c r="T2" s="19" t="str">
        <f t="shared" ref="T2:V7" si="3">E15</f>
        <v>NT</v>
      </c>
      <c r="U2" s="19" t="str">
        <f t="shared" si="3"/>
        <v>FMOD</v>
      </c>
      <c r="V2" s="19">
        <f t="shared" ca="1" si="3"/>
        <v>38.502639770507813</v>
      </c>
      <c r="W2" s="1">
        <f t="shared" ref="W2:W7" ca="1" si="4">2^(-V2)</f>
        <v>2.5677368681031837E-12</v>
      </c>
      <c r="X2" s="18" t="e">
        <f ca="1">W2/$L2</f>
        <v>#DIV/0!</v>
      </c>
      <c r="Z2" s="4" t="str">
        <f t="shared" ref="Z2:AB7" si="5">E21</f>
        <v>NT</v>
      </c>
      <c r="AA2" s="4" t="str">
        <f t="shared" si="5"/>
        <v>MMP3</v>
      </c>
      <c r="AB2" s="4" t="e">
        <f t="shared" ca="1" si="5"/>
        <v>#DIV/0!</v>
      </c>
      <c r="AC2" t="e">
        <f t="shared" ref="AC2:AC7" ca="1" si="6">2^(-AB2)</f>
        <v>#DIV/0!</v>
      </c>
      <c r="AD2" s="3" t="e">
        <f ca="1">AC2/$L2</f>
        <v>#DIV/0!</v>
      </c>
      <c r="AF2" s="4" t="str">
        <f t="shared" ref="AF2:AH7" si="7">E27</f>
        <v>NT</v>
      </c>
      <c r="AG2" s="4" t="str">
        <f t="shared" si="7"/>
        <v>MMP9</v>
      </c>
      <c r="AH2" s="4" t="e">
        <f t="shared" ca="1" si="7"/>
        <v>#DIV/0!</v>
      </c>
      <c r="AI2" t="e">
        <f t="shared" ref="AI2:AI7" ca="1" si="8">2^(-AH2)</f>
        <v>#DIV/0!</v>
      </c>
      <c r="AJ2" s="3" t="e">
        <f ca="1">AI2/$L2</f>
        <v>#DIV/0!</v>
      </c>
      <c r="AL2" s="4" t="str">
        <f t="shared" ref="AL2:AN7" si="9">E33</f>
        <v>NT</v>
      </c>
      <c r="AM2" s="4" t="str">
        <f t="shared" si="9"/>
        <v>MMP13</v>
      </c>
      <c r="AN2" s="4" t="e">
        <f t="shared" ca="1" si="9"/>
        <v>#DIV/0!</v>
      </c>
      <c r="AO2" s="4" t="e">
        <f t="shared" ref="AO2:AO7" ca="1" si="10">2^(-AN2)</f>
        <v>#DIV/0!</v>
      </c>
      <c r="AP2" s="3" t="e">
        <f ca="1">AO2/$L2</f>
        <v>#DIV/0!</v>
      </c>
      <c r="AR2" s="4" t="str">
        <f t="shared" ref="AR2:AT7" si="11">E39</f>
        <v>NT</v>
      </c>
      <c r="AS2" s="4" t="str">
        <f t="shared" si="11"/>
        <v>BGN</v>
      </c>
      <c r="AT2" s="4" t="e">
        <f t="shared" ca="1" si="11"/>
        <v>#DIV/0!</v>
      </c>
      <c r="AU2" t="e">
        <f t="shared" ref="AU2:AU7" ca="1" si="12">2^(-AT2)</f>
        <v>#DIV/0!</v>
      </c>
      <c r="AV2" s="3" t="e">
        <f ca="1">AU2/$L2</f>
        <v>#DIV/0!</v>
      </c>
      <c r="AX2" s="9" t="str">
        <f t="shared" ref="AX2:AZ7" si="13">E45</f>
        <v>NT</v>
      </c>
      <c r="AY2" s="9" t="str">
        <f t="shared" si="13"/>
        <v>COL1</v>
      </c>
      <c r="AZ2" s="9" t="e">
        <f t="shared" ca="1" si="13"/>
        <v>#DIV/0!</v>
      </c>
      <c r="BA2" s="2" t="e">
        <f t="shared" ref="BA2:BA7" ca="1" si="14">2^(-AZ2)</f>
        <v>#DIV/0!</v>
      </c>
      <c r="BB2" s="3" t="e">
        <f ca="1">BA2/$L2</f>
        <v>#DIV/0!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s="13" t="s">
        <v>13</v>
      </c>
      <c r="B3" s="13" t="s">
        <v>14</v>
      </c>
      <c r="C3" s="13" t="s">
        <v>27</v>
      </c>
      <c r="E3" s="13" t="s">
        <v>13</v>
      </c>
      <c r="F3" s="13" t="s">
        <v>14</v>
      </c>
      <c r="G3" s="2" t="e">
        <f ca="1">AVERAGE(OFFSET($C$3,(ROW()-ROW($G$3))*2,,2,))</f>
        <v>#DIV/0!</v>
      </c>
      <c r="I3" s="4">
        <f t="shared" si="0"/>
        <v>28</v>
      </c>
      <c r="J3" s="4" t="str">
        <f t="shared" si="0"/>
        <v>tbp_2</v>
      </c>
      <c r="K3" s="4">
        <f t="shared" ca="1" si="0"/>
        <v>31.429605484008789</v>
      </c>
      <c r="L3" s="2">
        <f t="shared" ca="1" si="1"/>
        <v>3.4573710999970701E-10</v>
      </c>
      <c r="N3" s="4">
        <f t="shared" si="2"/>
        <v>28</v>
      </c>
      <c r="O3" s="4" t="str">
        <f t="shared" si="2"/>
        <v>DCN</v>
      </c>
      <c r="P3" s="4">
        <f t="shared" ca="1" si="2"/>
        <v>19.500863075256348</v>
      </c>
      <c r="Q3">
        <f t="shared" ref="Q3:Q7" ca="1" si="15">2^(-P3)</f>
        <v>1.3478925503157236E-6</v>
      </c>
      <c r="R3">
        <f ca="1">Q3/$L3</f>
        <v>3898.6053603469582</v>
      </c>
      <c r="T3" s="19">
        <f t="shared" si="3"/>
        <v>28</v>
      </c>
      <c r="U3" s="19" t="str">
        <f t="shared" si="3"/>
        <v>FMOD</v>
      </c>
      <c r="V3" s="19">
        <f t="shared" ca="1" si="3"/>
        <v>17.698782920837402</v>
      </c>
      <c r="W3" s="1">
        <f t="shared" ca="1" si="4"/>
        <v>4.70040688874991E-6</v>
      </c>
      <c r="X3" s="18">
        <f ca="1">W3/$L3</f>
        <v>13595.320701193728</v>
      </c>
      <c r="Z3" s="4">
        <f t="shared" si="5"/>
        <v>28</v>
      </c>
      <c r="AA3" s="4" t="str">
        <f t="shared" si="5"/>
        <v>MMP3</v>
      </c>
      <c r="AB3" s="4">
        <f t="shared" ca="1" si="5"/>
        <v>22.903608322143555</v>
      </c>
      <c r="AC3">
        <f t="shared" ca="1" si="6"/>
        <v>1.274461986031442E-7</v>
      </c>
      <c r="AD3" s="3">
        <f ca="1">AC3/$L3</f>
        <v>368.62169236982459</v>
      </c>
      <c r="AF3" s="4">
        <f t="shared" si="7"/>
        <v>28</v>
      </c>
      <c r="AG3" s="4" t="str">
        <f t="shared" si="7"/>
        <v>MMP9</v>
      </c>
      <c r="AH3" s="4">
        <f t="shared" ca="1" si="7"/>
        <v>24.423905372619629</v>
      </c>
      <c r="AI3">
        <f t="shared" ca="1" si="8"/>
        <v>4.4429545603580093E-8</v>
      </c>
      <c r="AJ3" s="3">
        <f ca="1">AI3/$L3</f>
        <v>128.50673045661122</v>
      </c>
      <c r="AL3" s="4">
        <f t="shared" si="9"/>
        <v>28</v>
      </c>
      <c r="AM3" s="4" t="str">
        <f t="shared" si="9"/>
        <v>MMP13</v>
      </c>
      <c r="AN3" s="4">
        <f t="shared" ca="1" si="9"/>
        <v>22.52357006072998</v>
      </c>
      <c r="AO3" s="4">
        <f t="shared" ca="1" si="10"/>
        <v>1.6585547111918618E-7</v>
      </c>
      <c r="AP3" s="3">
        <f ca="1">AO3/$L3</f>
        <v>479.71555937205216</v>
      </c>
      <c r="AR3" s="4">
        <f t="shared" si="11"/>
        <v>28</v>
      </c>
      <c r="AS3" s="4" t="str">
        <f t="shared" si="11"/>
        <v>BGN</v>
      </c>
      <c r="AT3" s="4">
        <f t="shared" ca="1" si="11"/>
        <v>19.83217716217041</v>
      </c>
      <c r="AU3">
        <f t="shared" ca="1" si="12"/>
        <v>1.0713214362355536E-6</v>
      </c>
      <c r="AV3" s="3">
        <f ca="1">AU3/$L3</f>
        <v>3098.6590830138584</v>
      </c>
      <c r="AX3" s="9">
        <f t="shared" si="13"/>
        <v>28</v>
      </c>
      <c r="AY3" s="9" t="str">
        <f t="shared" si="13"/>
        <v>COL1</v>
      </c>
      <c r="AZ3" s="9">
        <f t="shared" ca="1" si="13"/>
        <v>20.866250991821289</v>
      </c>
      <c r="BA3" s="2">
        <f t="shared" ca="1" si="14"/>
        <v>5.2315761883659488E-7</v>
      </c>
      <c r="BB3" s="3">
        <f ca="1">BA3/$L3</f>
        <v>1513.1659393955083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s="13" t="s">
        <v>13</v>
      </c>
      <c r="B4" s="13" t="s">
        <v>14</v>
      </c>
      <c r="C4" s="13" t="s">
        <v>27</v>
      </c>
      <c r="E4">
        <v>28</v>
      </c>
      <c r="F4" s="13" t="s">
        <v>14</v>
      </c>
      <c r="G4" s="2">
        <f t="shared" ref="G4:G50" ca="1" si="16">AVERAGE(OFFSET($C$3,(ROW()-ROW($G$3))*2,,2,))</f>
        <v>31.429605484008789</v>
      </c>
      <c r="I4" s="4">
        <f t="shared" si="0"/>
        <v>51</v>
      </c>
      <c r="J4" s="4" t="str">
        <f t="shared" si="0"/>
        <v>tbp_2</v>
      </c>
      <c r="K4" s="4">
        <f t="shared" ca="1" si="0"/>
        <v>30.552779197692871</v>
      </c>
      <c r="L4" s="2">
        <f t="shared" ca="1" si="1"/>
        <v>6.3488784216284575E-10</v>
      </c>
      <c r="N4" s="4">
        <f t="shared" si="2"/>
        <v>51</v>
      </c>
      <c r="O4" s="4" t="str">
        <f t="shared" si="2"/>
        <v>DCN</v>
      </c>
      <c r="P4" s="4">
        <f t="shared" ca="1" si="2"/>
        <v>18.684524536132813</v>
      </c>
      <c r="Q4">
        <f t="shared" ca="1" si="15"/>
        <v>2.3735460383512613E-6</v>
      </c>
      <c r="R4">
        <f t="shared" ref="R4:R7" ca="1" si="17">Q4/$L4</f>
        <v>3738.5281001214353</v>
      </c>
      <c r="T4" s="19">
        <f t="shared" si="3"/>
        <v>51</v>
      </c>
      <c r="U4" s="19" t="str">
        <f t="shared" si="3"/>
        <v>FMOD</v>
      </c>
      <c r="V4" s="19">
        <f t="shared" ca="1" si="3"/>
        <v>15.733716011047363</v>
      </c>
      <c r="W4" s="1">
        <f t="shared" ca="1" si="4"/>
        <v>1.8351836755812142E-5</v>
      </c>
      <c r="X4" s="18">
        <f t="shared" ref="X4:X7" ca="1" si="18">W4/$L4</f>
        <v>28905.635825839268</v>
      </c>
      <c r="Z4" s="4">
        <f t="shared" si="5"/>
        <v>51</v>
      </c>
      <c r="AA4" s="4" t="str">
        <f t="shared" si="5"/>
        <v>MMP3</v>
      </c>
      <c r="AB4" s="4">
        <f t="shared" ca="1" si="5"/>
        <v>19.470260620117188</v>
      </c>
      <c r="AC4">
        <f t="shared" ca="1" si="6"/>
        <v>1.3767894516149547E-6</v>
      </c>
      <c r="AD4" s="3">
        <f t="shared" ref="AD4:AD7" ca="1" si="19">AC4/$L4</f>
        <v>2168.555389129368</v>
      </c>
      <c r="AF4" s="4">
        <f t="shared" si="7"/>
        <v>51</v>
      </c>
      <c r="AG4" s="4" t="str">
        <f t="shared" si="7"/>
        <v>MMP9</v>
      </c>
      <c r="AH4" s="4">
        <f t="shared" ca="1" si="7"/>
        <v>27.45415210723877</v>
      </c>
      <c r="AI4">
        <f t="shared" ca="1" si="8"/>
        <v>5.438469661946482E-9</v>
      </c>
      <c r="AJ4" s="3">
        <f t="shared" ref="AJ4:AJ7" ca="1" si="20">AI4/$L4</f>
        <v>8.5660321410778248</v>
      </c>
      <c r="AL4" s="4">
        <f t="shared" si="9"/>
        <v>51</v>
      </c>
      <c r="AM4" s="4" t="str">
        <f t="shared" si="9"/>
        <v>MMP13</v>
      </c>
      <c r="AN4" s="4">
        <f t="shared" ca="1" si="9"/>
        <v>21.62006664276123</v>
      </c>
      <c r="AO4" s="4">
        <f t="shared" ca="1" si="10"/>
        <v>3.102497443273076E-7</v>
      </c>
      <c r="AP4" s="3">
        <f t="shared" ref="AP4:AP7" ca="1" si="21">AO4/$L4</f>
        <v>488.66858636069139</v>
      </c>
      <c r="AR4" s="4">
        <f t="shared" si="11"/>
        <v>51</v>
      </c>
      <c r="AS4" s="4" t="str">
        <f t="shared" si="11"/>
        <v>BGN</v>
      </c>
      <c r="AT4" s="4">
        <f t="shared" ca="1" si="11"/>
        <v>19.44301700592041</v>
      </c>
      <c r="AU4">
        <f t="shared" ca="1" si="12"/>
        <v>1.4030355491188045E-6</v>
      </c>
      <c r="AV4" s="3">
        <f t="shared" ref="AV4:AV7" ca="1" si="22">AU4/$L4</f>
        <v>2209.895127837292</v>
      </c>
      <c r="AX4" s="9">
        <f t="shared" si="13"/>
        <v>51</v>
      </c>
      <c r="AY4" s="9" t="str">
        <f t="shared" si="13"/>
        <v>COL1</v>
      </c>
      <c r="AZ4" s="9">
        <f t="shared" ca="1" si="13"/>
        <v>20.78045654296875</v>
      </c>
      <c r="BA4" s="2">
        <f t="shared" ca="1" si="14"/>
        <v>5.5521252781102951E-7</v>
      </c>
      <c r="BB4" s="3">
        <f t="shared" ref="BB4:BB7" ca="1" si="23">BA4/$L4</f>
        <v>874.50489825039062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 s="13" t="s">
        <v>72</v>
      </c>
      <c r="B5" s="13" t="s">
        <v>14</v>
      </c>
      <c r="C5" s="13">
        <v>30.734279632568359</v>
      </c>
      <c r="E5">
        <v>51</v>
      </c>
      <c r="F5" s="13" t="s">
        <v>14</v>
      </c>
      <c r="G5" s="2">
        <f t="shared" ca="1" si="16"/>
        <v>30.552779197692871</v>
      </c>
      <c r="I5" s="4">
        <f t="shared" si="0"/>
        <v>27</v>
      </c>
      <c r="J5" s="4" t="str">
        <f t="shared" si="0"/>
        <v>tbp_2</v>
      </c>
      <c r="K5" s="4">
        <f t="shared" ca="1" si="0"/>
        <v>32.513298034667969</v>
      </c>
      <c r="L5" s="2">
        <f t="shared" ca="1" si="1"/>
        <v>1.6312556676514015E-10</v>
      </c>
      <c r="N5" s="4">
        <f t="shared" si="2"/>
        <v>27</v>
      </c>
      <c r="O5" s="4" t="str">
        <f t="shared" si="2"/>
        <v>DCN</v>
      </c>
      <c r="P5" s="4">
        <f t="shared" ca="1" si="2"/>
        <v>20.46833324432373</v>
      </c>
      <c r="Q5">
        <f t="shared" ca="1" si="15"/>
        <v>6.8931500483910421E-7</v>
      </c>
      <c r="R5">
        <f t="shared" ca="1" si="17"/>
        <v>4225.671171653581</v>
      </c>
      <c r="T5" s="19">
        <f t="shared" si="3"/>
        <v>27</v>
      </c>
      <c r="U5" s="19" t="str">
        <f t="shared" si="3"/>
        <v>FMOD</v>
      </c>
      <c r="V5" s="19">
        <f t="shared" ca="1" si="3"/>
        <v>19.378439903259277</v>
      </c>
      <c r="W5" s="1">
        <f t="shared" ca="1" si="4"/>
        <v>1.4672641955854452E-6</v>
      </c>
      <c r="X5" s="18">
        <f t="shared" ca="1" si="18"/>
        <v>8994.6917867138327</v>
      </c>
      <c r="Z5" s="4">
        <f t="shared" si="5"/>
        <v>27</v>
      </c>
      <c r="AA5" s="4" t="str">
        <f t="shared" si="5"/>
        <v>MMP3</v>
      </c>
      <c r="AB5" s="4">
        <f t="shared" ca="1" si="5"/>
        <v>23.291306495666504</v>
      </c>
      <c r="AC5">
        <f t="shared" ca="1" si="6"/>
        <v>9.7413266517425851E-8</v>
      </c>
      <c r="AD5" s="3">
        <f t="shared" ca="1" si="19"/>
        <v>597.16737510360031</v>
      </c>
      <c r="AF5" s="4">
        <f t="shared" si="7"/>
        <v>27</v>
      </c>
      <c r="AG5" s="4" t="str">
        <f t="shared" si="7"/>
        <v>MMP9</v>
      </c>
      <c r="AH5" s="4">
        <f t="shared" ca="1" si="7"/>
        <v>27.903768539428711</v>
      </c>
      <c r="AI5">
        <f t="shared" ca="1" si="8"/>
        <v>3.9822514362046437E-9</v>
      </c>
      <c r="AJ5" s="3">
        <f t="shared" ca="1" si="20"/>
        <v>24.412184522479457</v>
      </c>
      <c r="AL5" s="4">
        <f t="shared" si="9"/>
        <v>27</v>
      </c>
      <c r="AM5" s="4" t="str">
        <f t="shared" si="9"/>
        <v>MMP13</v>
      </c>
      <c r="AN5" s="4">
        <f t="shared" ca="1" si="9"/>
        <v>23.892678260803223</v>
      </c>
      <c r="AO5" s="4">
        <f t="shared" ca="1" si="10"/>
        <v>6.4207707913348478E-8</v>
      </c>
      <c r="AP5" s="3">
        <f t="shared" ca="1" si="21"/>
        <v>393.60910240263843</v>
      </c>
      <c r="AR5" s="4">
        <f t="shared" si="11"/>
        <v>27</v>
      </c>
      <c r="AS5" s="4" t="str">
        <f t="shared" si="11"/>
        <v>BGN</v>
      </c>
      <c r="AT5" s="4">
        <f t="shared" ca="1" si="11"/>
        <v>21.01069450378418</v>
      </c>
      <c r="AU5">
        <f t="shared" ca="1" si="12"/>
        <v>4.7331549757708363E-7</v>
      </c>
      <c r="AV5" s="3">
        <f t="shared" ca="1" si="22"/>
        <v>2901.5408618229603</v>
      </c>
      <c r="AX5" s="9">
        <f t="shared" si="13"/>
        <v>27</v>
      </c>
      <c r="AY5" s="9" t="str">
        <f t="shared" si="13"/>
        <v>COL1</v>
      </c>
      <c r="AZ5" s="9">
        <f t="shared" ca="1" si="13"/>
        <v>21.935943603515625</v>
      </c>
      <c r="BA5" s="2">
        <f t="shared" ca="1" si="14"/>
        <v>2.492430127245461E-7</v>
      </c>
      <c r="BB5" s="3">
        <f t="shared" ca="1" si="23"/>
        <v>1527.9212061429553</v>
      </c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 s="13" t="s">
        <v>72</v>
      </c>
      <c r="B6" s="13" t="s">
        <v>14</v>
      </c>
      <c r="C6" s="13">
        <v>32.124931335449219</v>
      </c>
      <c r="E6">
        <v>27</v>
      </c>
      <c r="F6" s="13" t="s">
        <v>14</v>
      </c>
      <c r="G6" s="2">
        <f t="shared" ca="1" si="16"/>
        <v>32.513298034667969</v>
      </c>
      <c r="I6" s="4">
        <f t="shared" si="0"/>
        <v>52</v>
      </c>
      <c r="J6" s="4" t="str">
        <f t="shared" si="0"/>
        <v>tbp_2</v>
      </c>
      <c r="K6" s="4">
        <f t="shared" ca="1" si="0"/>
        <v>30.100401878356934</v>
      </c>
      <c r="L6" s="2">
        <f t="shared" ca="1" si="1"/>
        <v>8.6871266483338202E-10</v>
      </c>
      <c r="N6" s="4">
        <f t="shared" si="2"/>
        <v>52</v>
      </c>
      <c r="O6" s="4" t="str">
        <f t="shared" si="2"/>
        <v>DCN</v>
      </c>
      <c r="P6" s="4">
        <f t="shared" ca="1" si="2"/>
        <v>18.626577377319336</v>
      </c>
      <c r="Q6">
        <f t="shared" ca="1" si="15"/>
        <v>2.4708221892527284E-6</v>
      </c>
      <c r="R6">
        <f t="shared" ca="1" si="17"/>
        <v>2844.2341055619686</v>
      </c>
      <c r="T6" s="19">
        <f t="shared" si="3"/>
        <v>52</v>
      </c>
      <c r="U6" s="19" t="str">
        <f t="shared" si="3"/>
        <v>FMOD</v>
      </c>
      <c r="V6" s="19">
        <f t="shared" ca="1" si="3"/>
        <v>16.402812957763672</v>
      </c>
      <c r="W6" s="1">
        <f t="shared" ca="1" si="4"/>
        <v>1.1541474236357631E-5</v>
      </c>
      <c r="X6" s="18">
        <f t="shared" ca="1" si="18"/>
        <v>13285.721163707531</v>
      </c>
      <c r="Z6" s="4">
        <f t="shared" si="5"/>
        <v>52</v>
      </c>
      <c r="AA6" s="4" t="str">
        <f t="shared" si="5"/>
        <v>MMP3</v>
      </c>
      <c r="AB6" s="4">
        <f t="shared" ca="1" si="5"/>
        <v>19.085532188415527</v>
      </c>
      <c r="AC6">
        <f t="shared" ca="1" si="6"/>
        <v>1.7975555821925026E-6</v>
      </c>
      <c r="AD6" s="3">
        <f t="shared" ca="1" si="19"/>
        <v>2069.2176538456147</v>
      </c>
      <c r="AF6" s="4">
        <f t="shared" si="7"/>
        <v>52</v>
      </c>
      <c r="AG6" s="4" t="str">
        <f t="shared" si="7"/>
        <v>MMP9</v>
      </c>
      <c r="AH6" s="4">
        <f t="shared" ca="1" si="7"/>
        <v>26.45561408996582</v>
      </c>
      <c r="AI6">
        <f t="shared" ca="1" si="8"/>
        <v>1.0865922551506108E-8</v>
      </c>
      <c r="AJ6" s="3">
        <f t="shared" ca="1" si="20"/>
        <v>12.508074293575746</v>
      </c>
      <c r="AL6" s="4">
        <f t="shared" si="9"/>
        <v>52</v>
      </c>
      <c r="AM6" s="4" t="str">
        <f t="shared" si="9"/>
        <v>MMP13</v>
      </c>
      <c r="AN6" s="4">
        <f t="shared" ca="1" si="9"/>
        <v>21.821305274963379</v>
      </c>
      <c r="AO6" s="4">
        <f t="shared" ca="1" si="10"/>
        <v>2.6985630387838819E-7</v>
      </c>
      <c r="AP6" s="3">
        <f t="shared" ca="1" si="21"/>
        <v>310.63931125045389</v>
      </c>
      <c r="AR6" s="4">
        <f t="shared" si="11"/>
        <v>52</v>
      </c>
      <c r="AS6" s="4" t="str">
        <f t="shared" si="11"/>
        <v>BGN</v>
      </c>
      <c r="AT6" s="4">
        <f t="shared" ca="1" si="11"/>
        <v>19.933689117431641</v>
      </c>
      <c r="AU6">
        <f t="shared" ca="1" si="12"/>
        <v>9.9853122776136757E-7</v>
      </c>
      <c r="AV6" s="3">
        <f t="shared" ca="1" si="22"/>
        <v>1149.4378615429587</v>
      </c>
      <c r="AX6" s="9">
        <f t="shared" si="13"/>
        <v>52</v>
      </c>
      <c r="AY6" s="9" t="str">
        <f t="shared" si="13"/>
        <v>COL1</v>
      </c>
      <c r="AZ6" s="9">
        <f t="shared" ca="1" si="13"/>
        <v>20.774862289428711</v>
      </c>
      <c r="BA6" s="2">
        <f t="shared" ca="1" si="14"/>
        <v>5.573696222267707E-7</v>
      </c>
      <c r="BB6" s="3">
        <f t="shared" ca="1" si="23"/>
        <v>641.60411697655343</v>
      </c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 s="13" t="s">
        <v>73</v>
      </c>
      <c r="B7" s="13" t="s">
        <v>14</v>
      </c>
      <c r="C7" s="13">
        <v>30.178407669067383</v>
      </c>
      <c r="E7">
        <v>52</v>
      </c>
      <c r="F7" s="13" t="s">
        <v>14</v>
      </c>
      <c r="G7" s="2">
        <f t="shared" ca="1" si="16"/>
        <v>30.100401878356934</v>
      </c>
      <c r="I7" s="4">
        <f t="shared" si="0"/>
        <v>42</v>
      </c>
      <c r="J7" s="4" t="str">
        <f t="shared" si="0"/>
        <v>tbp_2</v>
      </c>
      <c r="K7" s="4">
        <f t="shared" ca="1" si="0"/>
        <v>30.194311141967773</v>
      </c>
      <c r="L7" s="2">
        <f t="shared" ca="1" si="1"/>
        <v>8.1396671859833687E-10</v>
      </c>
      <c r="N7" s="4">
        <f t="shared" si="2"/>
        <v>42</v>
      </c>
      <c r="O7" s="4" t="str">
        <f t="shared" si="2"/>
        <v>DCN</v>
      </c>
      <c r="P7" s="4">
        <f t="shared" ca="1" si="2"/>
        <v>18.742368698120117</v>
      </c>
      <c r="Q7">
        <f t="shared" ca="1" si="15"/>
        <v>2.2802624314306301E-6</v>
      </c>
      <c r="R7">
        <f t="shared" ca="1" si="17"/>
        <v>2801.419737845396</v>
      </c>
      <c r="T7" s="19">
        <f t="shared" si="3"/>
        <v>42</v>
      </c>
      <c r="U7" s="19" t="str">
        <f t="shared" si="3"/>
        <v>FMOD</v>
      </c>
      <c r="V7" s="19">
        <f t="shared" ca="1" si="3"/>
        <v>16.313018798828125</v>
      </c>
      <c r="W7" s="1">
        <f t="shared" ca="1" si="4"/>
        <v>1.2282648448107227E-5</v>
      </c>
      <c r="X7" s="18">
        <f t="shared" ca="1" si="18"/>
        <v>15089.865675660714</v>
      </c>
      <c r="Z7" s="4">
        <f t="shared" si="5"/>
        <v>42</v>
      </c>
      <c r="AA7" s="4" t="str">
        <f t="shared" si="5"/>
        <v>MMP3</v>
      </c>
      <c r="AB7" s="4">
        <f t="shared" ca="1" si="5"/>
        <v>19.862470626831055</v>
      </c>
      <c r="AC7">
        <f t="shared" ca="1" si="6"/>
        <v>1.0490605443703347E-6</v>
      </c>
      <c r="AD7" s="3">
        <f t="shared" ca="1" si="19"/>
        <v>1288.8248627374262</v>
      </c>
      <c r="AF7" s="4">
        <f t="shared" si="7"/>
        <v>42</v>
      </c>
      <c r="AG7" s="4" t="str">
        <f t="shared" si="7"/>
        <v>MMP9</v>
      </c>
      <c r="AH7" s="4">
        <f t="shared" ca="1" si="7"/>
        <v>27.452199935913086</v>
      </c>
      <c r="AI7">
        <f t="shared" ca="1" si="8"/>
        <v>5.4458336650832327E-9</v>
      </c>
      <c r="AJ7" s="3">
        <f t="shared" ca="1" si="20"/>
        <v>6.6904868966400022</v>
      </c>
      <c r="AL7" s="4">
        <f t="shared" si="9"/>
        <v>42</v>
      </c>
      <c r="AM7" s="4" t="str">
        <f t="shared" si="9"/>
        <v>MMP13</v>
      </c>
      <c r="AN7" s="4">
        <f t="shared" ca="1" si="9"/>
        <v>21.671111106872559</v>
      </c>
      <c r="AO7" s="4">
        <f t="shared" ca="1" si="10"/>
        <v>2.9946461798035946E-7</v>
      </c>
      <c r="AP7" s="3">
        <f t="shared" ca="1" si="21"/>
        <v>367.90769344481566</v>
      </c>
      <c r="AR7" s="4">
        <f t="shared" si="11"/>
        <v>42</v>
      </c>
      <c r="AS7" s="4" t="str">
        <f t="shared" si="11"/>
        <v>BGN</v>
      </c>
      <c r="AT7" s="4">
        <f t="shared" ca="1" si="11"/>
        <v>19.384737968444824</v>
      </c>
      <c r="AU7">
        <f t="shared" ca="1" si="12"/>
        <v>1.4608728349442986E-6</v>
      </c>
      <c r="AV7" s="3">
        <f t="shared" ca="1" si="22"/>
        <v>1794.7574533021989</v>
      </c>
      <c r="AX7" s="9">
        <f t="shared" si="13"/>
        <v>42</v>
      </c>
      <c r="AY7" s="9" t="str">
        <f t="shared" si="13"/>
        <v>COL1</v>
      </c>
      <c r="AZ7" s="9">
        <f t="shared" ca="1" si="13"/>
        <v>21.523082733154297</v>
      </c>
      <c r="BA7" s="2">
        <f t="shared" ca="1" si="14"/>
        <v>3.3182300971623542E-7</v>
      </c>
      <c r="BB7" s="3">
        <f t="shared" ca="1" si="23"/>
        <v>407.66164283429146</v>
      </c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 s="13" t="s">
        <v>73</v>
      </c>
      <c r="B8" s="13" t="s">
        <v>14</v>
      </c>
      <c r="C8" s="13">
        <v>30.927150726318359</v>
      </c>
      <c r="E8">
        <v>42</v>
      </c>
      <c r="F8" s="13" t="s">
        <v>14</v>
      </c>
      <c r="G8" s="2">
        <f t="shared" ca="1" si="16"/>
        <v>30.194311141967773</v>
      </c>
      <c r="N8" s="4"/>
      <c r="O8" s="4"/>
      <c r="P8" s="4"/>
      <c r="T8" s="19"/>
      <c r="U8" s="19"/>
      <c r="V8" s="19"/>
      <c r="W8" s="1"/>
      <c r="X8" s="18"/>
      <c r="Z8" s="4"/>
      <c r="AA8" s="4"/>
      <c r="AB8" s="4"/>
      <c r="AD8" s="3"/>
      <c r="AF8" s="4"/>
      <c r="AG8" s="4"/>
      <c r="AH8" s="4"/>
      <c r="AJ8" s="3"/>
      <c r="AL8" s="4"/>
      <c r="AM8" s="4"/>
      <c r="AN8" s="4"/>
      <c r="AO8" s="4"/>
      <c r="AP8" s="3"/>
      <c r="AR8" s="4"/>
      <c r="AS8" s="4"/>
      <c r="AT8" s="4"/>
      <c r="AV8" s="3"/>
      <c r="AX8" s="4"/>
      <c r="AY8" s="4"/>
      <c r="AZ8" s="4"/>
      <c r="BA8" s="2"/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 s="13" t="s">
        <v>74</v>
      </c>
      <c r="B9" s="13" t="s">
        <v>14</v>
      </c>
      <c r="C9" s="13">
        <v>32.242763519287109</v>
      </c>
      <c r="E9" s="13" t="s">
        <v>13</v>
      </c>
      <c r="F9" s="13" t="s">
        <v>20</v>
      </c>
      <c r="G9" s="2">
        <f t="shared" ca="1" si="16"/>
        <v>36.983760833740234</v>
      </c>
      <c r="N9" s="4"/>
      <c r="O9" s="4"/>
      <c r="P9" s="4"/>
      <c r="T9" s="4"/>
      <c r="U9" s="4"/>
      <c r="V9" s="4"/>
      <c r="X9" s="3"/>
      <c r="Z9" s="4"/>
      <c r="AA9" s="4"/>
      <c r="AB9" s="4"/>
      <c r="AD9" s="3"/>
      <c r="AF9" s="4"/>
      <c r="AG9" s="4"/>
      <c r="AH9" s="4"/>
      <c r="AJ9" s="3"/>
      <c r="AL9" s="4"/>
      <c r="AM9" s="4"/>
      <c r="AN9" s="4"/>
      <c r="AO9" s="4"/>
      <c r="AP9" s="3"/>
      <c r="AR9" s="4"/>
      <c r="AS9" s="4"/>
      <c r="AT9" s="4"/>
      <c r="AV9" s="3"/>
      <c r="AX9" s="4"/>
      <c r="AY9" s="4"/>
      <c r="AZ9" s="4"/>
      <c r="BA9" s="2"/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 s="13" t="s">
        <v>74</v>
      </c>
      <c r="B10" s="13" t="s">
        <v>14</v>
      </c>
      <c r="C10" s="13">
        <v>32.783832550048828</v>
      </c>
      <c r="E10">
        <v>28</v>
      </c>
      <c r="F10" s="13" t="s">
        <v>20</v>
      </c>
      <c r="G10" s="2">
        <f t="shared" ca="1" si="16"/>
        <v>19.500863075256348</v>
      </c>
      <c r="N10" s="4"/>
      <c r="O10" s="4"/>
      <c r="P10" s="4"/>
      <c r="T10" s="4"/>
      <c r="U10" s="4"/>
      <c r="V10" s="4"/>
      <c r="X10" s="3"/>
      <c r="Z10" s="4"/>
      <c r="AA10" s="4"/>
      <c r="AB10" s="4"/>
      <c r="AD10" s="3"/>
      <c r="AF10" s="4"/>
      <c r="AG10" s="4"/>
      <c r="AH10" s="4"/>
      <c r="AJ10" s="3"/>
      <c r="AL10" s="4"/>
      <c r="AM10" s="4"/>
      <c r="AN10" s="4"/>
      <c r="AO10" s="4"/>
      <c r="AP10" s="3"/>
      <c r="AR10" s="4"/>
      <c r="AS10" s="4"/>
      <c r="AT10" s="4"/>
      <c r="AV10" s="3"/>
      <c r="AX10" s="4"/>
      <c r="AY10" s="4"/>
      <c r="AZ10" s="4"/>
      <c r="BA10" s="2"/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 s="13" t="s">
        <v>75</v>
      </c>
      <c r="B11" s="13" t="s">
        <v>14</v>
      </c>
      <c r="C11" s="13">
        <v>29.981725692749023</v>
      </c>
      <c r="E11">
        <v>51</v>
      </c>
      <c r="F11" s="13" t="s">
        <v>20</v>
      </c>
      <c r="G11" s="2">
        <f t="shared" ca="1" si="16"/>
        <v>18.684524536132813</v>
      </c>
      <c r="N11" s="4"/>
      <c r="O11" s="4"/>
      <c r="P11" s="4"/>
      <c r="T11" s="4"/>
      <c r="U11" s="4"/>
      <c r="V11" s="4"/>
      <c r="X11" s="3"/>
      <c r="Z11" s="4"/>
      <c r="AA11" s="4"/>
      <c r="AB11" s="4"/>
      <c r="AD11" s="3"/>
      <c r="AF11" s="4"/>
      <c r="AG11" s="4"/>
      <c r="AH11" s="4"/>
      <c r="AJ11" s="3"/>
      <c r="AL11" s="4"/>
      <c r="AM11" s="4"/>
      <c r="AN11" s="4"/>
      <c r="AO11" s="4"/>
      <c r="AP11" s="3"/>
      <c r="AR11" s="4"/>
      <c r="AS11" s="4"/>
      <c r="AT11" s="4"/>
      <c r="AV11" s="3"/>
      <c r="AX11" s="4"/>
      <c r="AY11" s="4"/>
      <c r="AZ11" s="4"/>
      <c r="BA11" s="2"/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 s="13" t="s">
        <v>75</v>
      </c>
      <c r="B12" s="13" t="s">
        <v>14</v>
      </c>
      <c r="C12" s="13">
        <v>30.219078063964844</v>
      </c>
      <c r="E12">
        <v>27</v>
      </c>
      <c r="F12" s="13" t="s">
        <v>20</v>
      </c>
      <c r="G12" s="2">
        <f t="shared" ca="1" si="16"/>
        <v>20.46833324432373</v>
      </c>
      <c r="N12" s="4"/>
      <c r="O12" s="4"/>
      <c r="P12" s="4"/>
      <c r="T12" s="4"/>
      <c r="U12" s="4"/>
      <c r="V12" s="4"/>
      <c r="X12" s="3"/>
      <c r="Z12" s="4"/>
      <c r="AA12" s="4"/>
      <c r="AB12" s="4"/>
      <c r="AD12" s="3"/>
      <c r="AF12" s="4"/>
      <c r="AG12" s="4"/>
      <c r="AH12" s="4"/>
      <c r="AJ12" s="3"/>
      <c r="AL12" s="4"/>
      <c r="AM12" s="4"/>
      <c r="AN12" s="4"/>
      <c r="AO12" s="4"/>
      <c r="AP12" s="3"/>
      <c r="AR12" s="4"/>
      <c r="AS12" s="4"/>
      <c r="AT12" s="4"/>
      <c r="AV12" s="3"/>
      <c r="AX12" s="4"/>
      <c r="AY12" s="4"/>
      <c r="AZ12" s="4"/>
      <c r="BA12" s="2"/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 s="13" t="s">
        <v>76</v>
      </c>
      <c r="B13" s="13" t="s">
        <v>14</v>
      </c>
      <c r="C13" s="13">
        <v>30.075666427612305</v>
      </c>
      <c r="E13">
        <v>52</v>
      </c>
      <c r="F13" s="13" t="s">
        <v>20</v>
      </c>
      <c r="G13" s="2">
        <f t="shared" ca="1" si="16"/>
        <v>18.626577377319336</v>
      </c>
      <c r="N13" s="4"/>
      <c r="O13" s="4"/>
      <c r="P13" s="4"/>
      <c r="T13" s="4"/>
      <c r="U13" s="4"/>
      <c r="V13" s="4"/>
      <c r="X13" s="3"/>
      <c r="Z13" s="4"/>
      <c r="AA13" s="4"/>
      <c r="AB13" s="4"/>
      <c r="AD13" s="3"/>
      <c r="AF13" s="4"/>
      <c r="AG13" s="4"/>
      <c r="AH13" s="4"/>
      <c r="AJ13" s="3"/>
      <c r="AL13" s="4"/>
      <c r="AM13" s="4"/>
      <c r="AN13" s="4"/>
      <c r="AO13" s="4"/>
      <c r="AP13" s="3"/>
      <c r="AR13" s="4"/>
      <c r="AS13" s="4"/>
      <c r="AT13" s="4"/>
      <c r="AV13" s="3"/>
      <c r="AX13" s="4"/>
      <c r="AY13" s="4"/>
      <c r="AZ13" s="4"/>
      <c r="BA13" s="2"/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 s="13" t="s">
        <v>76</v>
      </c>
      <c r="B14" s="13" t="s">
        <v>14</v>
      </c>
      <c r="C14" s="13">
        <v>30.312955856323242</v>
      </c>
      <c r="E14">
        <v>42</v>
      </c>
      <c r="F14" s="13" t="s">
        <v>20</v>
      </c>
      <c r="G14" s="2">
        <f t="shared" ca="1" si="16"/>
        <v>18.742368698120117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 s="13" t="s">
        <v>13</v>
      </c>
      <c r="B15" s="13" t="s">
        <v>20</v>
      </c>
      <c r="C15" s="13">
        <v>36.983760833740234</v>
      </c>
      <c r="E15" s="13" t="s">
        <v>13</v>
      </c>
      <c r="F15" s="13" t="s">
        <v>21</v>
      </c>
      <c r="G15" s="2">
        <f t="shared" ca="1" si="16"/>
        <v>38.502639770507813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 s="13" t="s">
        <v>13</v>
      </c>
      <c r="B16" s="13" t="s">
        <v>20</v>
      </c>
      <c r="C16" s="13" t="s">
        <v>27</v>
      </c>
      <c r="E16">
        <v>28</v>
      </c>
      <c r="F16" s="13" t="s">
        <v>21</v>
      </c>
      <c r="G16" s="2">
        <f t="shared" ca="1" si="16"/>
        <v>17.698782920837402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 s="13" t="s">
        <v>72</v>
      </c>
      <c r="B17" s="13" t="s">
        <v>20</v>
      </c>
      <c r="C17" s="14">
        <v>19.210990905761719</v>
      </c>
      <c r="E17">
        <v>51</v>
      </c>
      <c r="F17" s="13" t="s">
        <v>21</v>
      </c>
      <c r="G17" s="2">
        <f t="shared" ca="1" si="16"/>
        <v>15.733716011047363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 s="13" t="s">
        <v>72</v>
      </c>
      <c r="B18" s="13" t="s">
        <v>20</v>
      </c>
      <c r="C18" s="13">
        <v>19.790735244750977</v>
      </c>
      <c r="E18">
        <v>27</v>
      </c>
      <c r="F18" s="13" t="s">
        <v>21</v>
      </c>
      <c r="G18" s="2">
        <f t="shared" ca="1" si="16"/>
        <v>19.378439903259277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 s="13" t="s">
        <v>73</v>
      </c>
      <c r="B19" s="13" t="s">
        <v>20</v>
      </c>
      <c r="C19" s="13">
        <v>18.70319938659668</v>
      </c>
      <c r="E19">
        <v>52</v>
      </c>
      <c r="F19" s="13" t="s">
        <v>21</v>
      </c>
      <c r="G19" s="2">
        <f t="shared" ca="1" si="16"/>
        <v>16.402812957763672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 s="13" t="s">
        <v>73</v>
      </c>
      <c r="B20" s="13" t="s">
        <v>20</v>
      </c>
      <c r="C20" s="13">
        <v>18.665849685668945</v>
      </c>
      <c r="E20">
        <v>42</v>
      </c>
      <c r="F20" s="13" t="s">
        <v>21</v>
      </c>
      <c r="G20" s="2">
        <f t="shared" ca="1" si="16"/>
        <v>16.313018798828125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 s="13" t="s">
        <v>74</v>
      </c>
      <c r="B21" s="13" t="s">
        <v>20</v>
      </c>
      <c r="C21" s="13">
        <v>20.679876327514648</v>
      </c>
      <c r="E21" s="13" t="s">
        <v>13</v>
      </c>
      <c r="F21" s="13" t="s">
        <v>22</v>
      </c>
      <c r="G21" s="2" t="e">
        <f t="shared" ca="1" si="16"/>
        <v>#DIV/0!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 s="13" t="s">
        <v>74</v>
      </c>
      <c r="B22" s="13" t="s">
        <v>20</v>
      </c>
      <c r="C22" s="13">
        <v>20.256790161132813</v>
      </c>
      <c r="E22">
        <v>28</v>
      </c>
      <c r="F22" s="13" t="s">
        <v>22</v>
      </c>
      <c r="G22" s="2">
        <f t="shared" ca="1" si="16"/>
        <v>22.903608322143555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 s="13" t="s">
        <v>75</v>
      </c>
      <c r="B23" s="13" t="s">
        <v>20</v>
      </c>
      <c r="C23" s="13">
        <v>18.433012008666992</v>
      </c>
      <c r="E23">
        <v>51</v>
      </c>
      <c r="F23" s="13" t="s">
        <v>22</v>
      </c>
      <c r="G23" s="2">
        <f t="shared" ca="1" si="16"/>
        <v>19.470260620117188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 s="13" t="s">
        <v>75</v>
      </c>
      <c r="B24" s="13" t="s">
        <v>20</v>
      </c>
      <c r="C24" s="13">
        <v>18.82014274597168</v>
      </c>
      <c r="E24">
        <v>27</v>
      </c>
      <c r="F24" s="13" t="s">
        <v>22</v>
      </c>
      <c r="G24" s="2">
        <f t="shared" ca="1" si="16"/>
        <v>23.291306495666504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 s="13" t="s">
        <v>76</v>
      </c>
      <c r="B25" s="13" t="s">
        <v>20</v>
      </c>
      <c r="C25" s="13">
        <v>18.75385856628418</v>
      </c>
      <c r="E25">
        <v>52</v>
      </c>
      <c r="F25" s="13" t="s">
        <v>22</v>
      </c>
      <c r="G25" s="2">
        <f t="shared" ca="1" si="16"/>
        <v>19.085532188415527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 s="13" t="s">
        <v>76</v>
      </c>
      <c r="B26" s="13" t="s">
        <v>20</v>
      </c>
      <c r="C26" s="13">
        <v>18.730878829956055</v>
      </c>
      <c r="E26">
        <v>42</v>
      </c>
      <c r="F26" s="13" t="s">
        <v>22</v>
      </c>
      <c r="G26" s="2">
        <f t="shared" ca="1" si="16"/>
        <v>19.862470626831055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s="13" t="s">
        <v>13</v>
      </c>
      <c r="B27" s="13" t="s">
        <v>21</v>
      </c>
      <c r="C27" s="14">
        <v>37.104274749755859</v>
      </c>
      <c r="E27" s="13" t="s">
        <v>13</v>
      </c>
      <c r="F27" s="13" t="s">
        <v>23</v>
      </c>
      <c r="G27" s="2" t="e">
        <f t="shared" ca="1" si="16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s="13" t="s">
        <v>13</v>
      </c>
      <c r="B28" s="13" t="s">
        <v>21</v>
      </c>
      <c r="C28" s="14">
        <v>39.901004791259766</v>
      </c>
      <c r="E28">
        <v>28</v>
      </c>
      <c r="F28" s="13" t="s">
        <v>23</v>
      </c>
      <c r="G28" s="2">
        <f t="shared" ca="1" si="16"/>
        <v>24.423905372619629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 s="13" t="s">
        <v>72</v>
      </c>
      <c r="B29" s="13" t="s">
        <v>21</v>
      </c>
      <c r="C29" s="13">
        <v>17.436128616333008</v>
      </c>
      <c r="E29">
        <v>51</v>
      </c>
      <c r="F29" s="13" t="s">
        <v>23</v>
      </c>
      <c r="G29" s="2">
        <f t="shared" ca="1" si="16"/>
        <v>27.45415210723877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 s="13" t="s">
        <v>72</v>
      </c>
      <c r="B30" s="13" t="s">
        <v>21</v>
      </c>
      <c r="C30" s="13">
        <v>17.961437225341797</v>
      </c>
      <c r="E30">
        <v>27</v>
      </c>
      <c r="F30" s="13" t="s">
        <v>23</v>
      </c>
      <c r="G30" s="2">
        <f t="shared" ca="1" si="16"/>
        <v>27.903768539428711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 s="13" t="s">
        <v>73</v>
      </c>
      <c r="B31" s="13" t="s">
        <v>21</v>
      </c>
      <c r="C31" s="13">
        <v>15.843873023986816</v>
      </c>
      <c r="E31">
        <v>52</v>
      </c>
      <c r="F31" s="13" t="s">
        <v>23</v>
      </c>
      <c r="G31" s="2">
        <f t="shared" ca="1" si="16"/>
        <v>26.45561408996582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 s="13" t="s">
        <v>73</v>
      </c>
      <c r="B32" s="13" t="s">
        <v>21</v>
      </c>
      <c r="C32" s="13">
        <v>15.62355899810791</v>
      </c>
      <c r="E32">
        <v>42</v>
      </c>
      <c r="F32" s="13" t="s">
        <v>23</v>
      </c>
      <c r="G32" s="2">
        <f t="shared" ca="1" si="16"/>
        <v>27.452199935913086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 s="13" t="s">
        <v>74</v>
      </c>
      <c r="B33" s="13" t="s">
        <v>21</v>
      </c>
      <c r="C33" s="13">
        <v>19.333084106445313</v>
      </c>
      <c r="E33" s="13" t="s">
        <v>13</v>
      </c>
      <c r="F33" s="13" t="s">
        <v>24</v>
      </c>
      <c r="G33" s="2" t="e">
        <f t="shared" ca="1" si="16"/>
        <v>#DIV/0!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 s="13" t="s">
        <v>74</v>
      </c>
      <c r="B34" s="13" t="s">
        <v>21</v>
      </c>
      <c r="C34" s="13">
        <v>19.423795700073242</v>
      </c>
      <c r="E34">
        <v>28</v>
      </c>
      <c r="F34" s="13" t="s">
        <v>24</v>
      </c>
      <c r="G34" s="2">
        <f t="shared" ca="1" si="16"/>
        <v>22.52357006072998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 s="13" t="s">
        <v>75</v>
      </c>
      <c r="B35" s="13" t="s">
        <v>21</v>
      </c>
      <c r="C35" s="13">
        <v>16.294248580932617</v>
      </c>
      <c r="E35">
        <v>51</v>
      </c>
      <c r="F35" s="13" t="s">
        <v>24</v>
      </c>
      <c r="G35" s="2">
        <f t="shared" ca="1" si="16"/>
        <v>21.62006664276123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 s="13" t="s">
        <v>75</v>
      </c>
      <c r="B36" s="13" t="s">
        <v>21</v>
      </c>
      <c r="C36" s="13">
        <v>16.511377334594727</v>
      </c>
      <c r="E36">
        <v>27</v>
      </c>
      <c r="F36" s="13" t="s">
        <v>24</v>
      </c>
      <c r="G36" s="2">
        <f t="shared" ca="1" si="16"/>
        <v>23.892678260803223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 s="13" t="s">
        <v>76</v>
      </c>
      <c r="B37" s="13" t="s">
        <v>21</v>
      </c>
      <c r="C37" s="13">
        <v>15.709127426147461</v>
      </c>
      <c r="E37">
        <v>52</v>
      </c>
      <c r="F37" s="13" t="s">
        <v>24</v>
      </c>
      <c r="G37" s="2">
        <f t="shared" ca="1" si="16"/>
        <v>21.821305274963379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 s="13" t="s">
        <v>76</v>
      </c>
      <c r="B38" s="13" t="s">
        <v>21</v>
      </c>
      <c r="C38" s="13">
        <v>16.916910171508789</v>
      </c>
      <c r="E38">
        <v>42</v>
      </c>
      <c r="F38" s="13" t="s">
        <v>24</v>
      </c>
      <c r="G38" s="2">
        <f t="shared" ca="1" si="16"/>
        <v>21.671111106872559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 s="13" t="s">
        <v>13</v>
      </c>
      <c r="B39" s="13" t="s">
        <v>22</v>
      </c>
      <c r="C39" s="13" t="s">
        <v>27</v>
      </c>
      <c r="E39" s="13" t="s">
        <v>13</v>
      </c>
      <c r="F39" s="13" t="s">
        <v>25</v>
      </c>
      <c r="G39" s="2" t="e">
        <f t="shared" ca="1" si="16"/>
        <v>#DIV/0!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 s="13" t="s">
        <v>13</v>
      </c>
      <c r="B40" s="13" t="s">
        <v>22</v>
      </c>
      <c r="C40" s="13" t="s">
        <v>27</v>
      </c>
      <c r="E40">
        <v>28</v>
      </c>
      <c r="F40" s="13" t="s">
        <v>25</v>
      </c>
      <c r="G40" s="2">
        <f t="shared" ca="1" si="16"/>
        <v>19.83217716217041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 s="13" t="s">
        <v>72</v>
      </c>
      <c r="B41" s="13" t="s">
        <v>22</v>
      </c>
      <c r="C41" s="13">
        <v>22.665657043457031</v>
      </c>
      <c r="E41">
        <v>51</v>
      </c>
      <c r="F41" s="13" t="s">
        <v>25</v>
      </c>
      <c r="G41" s="2">
        <f t="shared" ca="1" si="16"/>
        <v>19.44301700592041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 s="13" t="s">
        <v>72</v>
      </c>
      <c r="B42" s="13" t="s">
        <v>22</v>
      </c>
      <c r="C42" s="13">
        <v>23.141559600830078</v>
      </c>
      <c r="E42">
        <v>27</v>
      </c>
      <c r="F42" s="13" t="s">
        <v>25</v>
      </c>
      <c r="G42" s="2">
        <f t="shared" ca="1" si="16"/>
        <v>21.01069450378418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 s="13" t="s">
        <v>73</v>
      </c>
      <c r="B43" s="13" t="s">
        <v>22</v>
      </c>
      <c r="C43" s="13">
        <v>19.570835113525391</v>
      </c>
      <c r="E43">
        <v>52</v>
      </c>
      <c r="F43" s="13" t="s">
        <v>25</v>
      </c>
      <c r="G43" s="2">
        <f t="shared" ca="1" si="16"/>
        <v>19.933689117431641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 s="13" t="s">
        <v>73</v>
      </c>
      <c r="B44" s="13" t="s">
        <v>22</v>
      </c>
      <c r="C44" s="13">
        <v>19.369686126708984</v>
      </c>
      <c r="E44">
        <v>42</v>
      </c>
      <c r="F44" s="13" t="s">
        <v>25</v>
      </c>
      <c r="G44" s="2">
        <f t="shared" ca="1" si="16"/>
        <v>19.384737968444824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 s="13" t="s">
        <v>74</v>
      </c>
      <c r="B45" s="13" t="s">
        <v>22</v>
      </c>
      <c r="C45" s="13">
        <v>23.262445449829102</v>
      </c>
      <c r="E45" s="13" t="s">
        <v>13</v>
      </c>
      <c r="F45" s="13" t="s">
        <v>26</v>
      </c>
      <c r="G45" s="2" t="e">
        <f t="shared" ca="1" si="16"/>
        <v>#DIV/0!</v>
      </c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 s="13" t="s">
        <v>74</v>
      </c>
      <c r="B46" s="13" t="s">
        <v>22</v>
      </c>
      <c r="C46" s="13">
        <v>23.320167541503906</v>
      </c>
      <c r="E46">
        <v>28</v>
      </c>
      <c r="F46" s="13" t="s">
        <v>26</v>
      </c>
      <c r="G46" s="2">
        <f t="shared" ca="1" si="16"/>
        <v>20.866250991821289</v>
      </c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 s="13" t="s">
        <v>75</v>
      </c>
      <c r="B47" s="13" t="s">
        <v>22</v>
      </c>
      <c r="C47" s="13">
        <v>18.925344467163086</v>
      </c>
      <c r="E47">
        <v>51</v>
      </c>
      <c r="F47" s="13" t="s">
        <v>26</v>
      </c>
      <c r="G47" s="2">
        <f t="shared" ca="1" si="16"/>
        <v>20.78045654296875</v>
      </c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 s="13" t="s">
        <v>75</v>
      </c>
      <c r="B48" s="13" t="s">
        <v>22</v>
      </c>
      <c r="C48" s="13">
        <v>19.245719909667969</v>
      </c>
      <c r="E48">
        <v>27</v>
      </c>
      <c r="F48" s="13" t="s">
        <v>26</v>
      </c>
      <c r="G48" s="2">
        <f t="shared" ca="1" si="16"/>
        <v>21.935943603515625</v>
      </c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 s="13" t="s">
        <v>76</v>
      </c>
      <c r="B49" s="13" t="s">
        <v>22</v>
      </c>
      <c r="C49" s="13">
        <v>19.892641067504883</v>
      </c>
      <c r="E49">
        <v>52</v>
      </c>
      <c r="F49" s="13" t="s">
        <v>26</v>
      </c>
      <c r="G49" s="2">
        <f t="shared" ca="1" si="16"/>
        <v>20.774862289428711</v>
      </c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 s="13" t="s">
        <v>76</v>
      </c>
      <c r="B50" s="13" t="s">
        <v>22</v>
      </c>
      <c r="C50" s="13">
        <v>19.832300186157227</v>
      </c>
      <c r="E50">
        <v>42</v>
      </c>
      <c r="F50" s="13" t="s">
        <v>26</v>
      </c>
      <c r="G50" s="2">
        <f t="shared" ca="1" si="16"/>
        <v>21.523082733154297</v>
      </c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s="13" t="s">
        <v>13</v>
      </c>
      <c r="B51" s="13" t="s">
        <v>23</v>
      </c>
      <c r="C51" s="13" t="s">
        <v>27</v>
      </c>
      <c r="E51"/>
      <c r="G51" s="2"/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s="13" t="s">
        <v>13</v>
      </c>
      <c r="B52" s="13" t="s">
        <v>23</v>
      </c>
      <c r="C52" s="13" t="s">
        <v>27</v>
      </c>
      <c r="E52"/>
      <c r="G52" s="2"/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 s="13" t="s">
        <v>72</v>
      </c>
      <c r="B53" s="13" t="s">
        <v>23</v>
      </c>
      <c r="C53" s="13">
        <v>24.146938323974609</v>
      </c>
      <c r="E53"/>
      <c r="G53" s="2"/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 s="13" t="s">
        <v>72</v>
      </c>
      <c r="B54" s="13" t="s">
        <v>23</v>
      </c>
      <c r="C54" s="13">
        <v>24.700872421264648</v>
      </c>
      <c r="E54"/>
      <c r="G54" s="2"/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 s="13" t="s">
        <v>73</v>
      </c>
      <c r="B55" s="13" t="s">
        <v>23</v>
      </c>
      <c r="C55" s="13">
        <v>27.422752380371094</v>
      </c>
      <c r="E55"/>
      <c r="G55" s="2"/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 s="13" t="s">
        <v>73</v>
      </c>
      <c r="B56" s="13" t="s">
        <v>23</v>
      </c>
      <c r="C56" s="13">
        <v>27.485551834106445</v>
      </c>
      <c r="E56"/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 s="13" t="s">
        <v>74</v>
      </c>
      <c r="B57" s="13" t="s">
        <v>23</v>
      </c>
      <c r="C57" s="13">
        <v>27.883821487426758</v>
      </c>
      <c r="E57"/>
      <c r="F57" s="2"/>
      <c r="G57" s="2"/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 s="13" t="s">
        <v>74</v>
      </c>
      <c r="B58" s="13" t="s">
        <v>23</v>
      </c>
      <c r="C58" s="13">
        <v>27.923715591430664</v>
      </c>
      <c r="E58"/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 s="13" t="s">
        <v>75</v>
      </c>
      <c r="B59" s="13" t="s">
        <v>23</v>
      </c>
      <c r="C59" s="13">
        <v>26.362157821655273</v>
      </c>
      <c r="E59"/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 s="13" t="s">
        <v>75</v>
      </c>
      <c r="B60" s="13" t="s">
        <v>23</v>
      </c>
      <c r="C60" s="13">
        <v>26.549070358276367</v>
      </c>
      <c r="E60"/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 s="13" t="s">
        <v>76</v>
      </c>
      <c r="B61" s="13" t="s">
        <v>23</v>
      </c>
      <c r="C61" s="13">
        <v>27.471218109130859</v>
      </c>
      <c r="E61"/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 s="13" t="s">
        <v>76</v>
      </c>
      <c r="B62" s="13" t="s">
        <v>23</v>
      </c>
      <c r="C62" s="13">
        <v>27.433181762695313</v>
      </c>
      <c r="E62"/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 s="13" t="s">
        <v>13</v>
      </c>
      <c r="B63" s="13" t="s">
        <v>24</v>
      </c>
      <c r="C63" s="13" t="s">
        <v>27</v>
      </c>
      <c r="E63"/>
      <c r="F63" s="6"/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 s="13" t="s">
        <v>13</v>
      </c>
      <c r="B64" s="13" t="s">
        <v>24</v>
      </c>
      <c r="C64" s="13" t="s">
        <v>27</v>
      </c>
      <c r="E64"/>
      <c r="F64" s="6"/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 s="13" t="s">
        <v>72</v>
      </c>
      <c r="B65" s="13" t="s">
        <v>24</v>
      </c>
      <c r="C65" s="13">
        <v>22.318044662475586</v>
      </c>
      <c r="E65"/>
      <c r="F65" s="6"/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 s="13" t="s">
        <v>72</v>
      </c>
      <c r="B66" s="13" t="s">
        <v>24</v>
      </c>
      <c r="C66" s="13">
        <v>22.729095458984375</v>
      </c>
      <c r="E66"/>
      <c r="F66" s="6"/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 s="13" t="s">
        <v>73</v>
      </c>
      <c r="B67" s="13" t="s">
        <v>24</v>
      </c>
      <c r="C67" s="13">
        <v>21.73253059387207</v>
      </c>
      <c r="E67"/>
      <c r="F67" s="6"/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 s="13" t="s">
        <v>73</v>
      </c>
      <c r="B68" s="13" t="s">
        <v>24</v>
      </c>
      <c r="C68" s="13">
        <v>21.507602691650391</v>
      </c>
      <c r="E68"/>
      <c r="F68" s="6"/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 s="13" t="s">
        <v>74</v>
      </c>
      <c r="B69" s="13" t="s">
        <v>24</v>
      </c>
      <c r="C69" s="13">
        <v>23.876682281494141</v>
      </c>
      <c r="E69"/>
      <c r="F69" s="6"/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 s="13" t="s">
        <v>74</v>
      </c>
      <c r="B70" s="13" t="s">
        <v>24</v>
      </c>
      <c r="C70" s="13">
        <v>23.908674240112305</v>
      </c>
      <c r="E70"/>
      <c r="F70" s="6"/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 s="13" t="s">
        <v>75</v>
      </c>
      <c r="B71" s="13" t="s">
        <v>24</v>
      </c>
      <c r="C71" s="13">
        <v>21.725809097290039</v>
      </c>
      <c r="E71"/>
      <c r="F71" s="6"/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 s="13" t="s">
        <v>75</v>
      </c>
      <c r="B72" s="13" t="s">
        <v>24</v>
      </c>
      <c r="C72" s="13">
        <v>21.916801452636719</v>
      </c>
      <c r="E72"/>
      <c r="F72" s="6"/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 s="13" t="s">
        <v>76</v>
      </c>
      <c r="B73" s="13" t="s">
        <v>24</v>
      </c>
      <c r="C73" s="13">
        <v>21.696296691894531</v>
      </c>
      <c r="E73"/>
      <c r="F73" s="6"/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 s="13" t="s">
        <v>76</v>
      </c>
      <c r="B74" s="13" t="s">
        <v>24</v>
      </c>
      <c r="C74" s="13">
        <v>21.645925521850586</v>
      </c>
      <c r="E74"/>
      <c r="F74" s="6"/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s="13" t="s">
        <v>13</v>
      </c>
      <c r="B75" s="13" t="s">
        <v>25</v>
      </c>
      <c r="C75" s="13" t="s">
        <v>27</v>
      </c>
      <c r="E75"/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s="13" t="s">
        <v>13</v>
      </c>
      <c r="B76" s="13" t="s">
        <v>25</v>
      </c>
      <c r="C76" s="13" t="s">
        <v>27</v>
      </c>
      <c r="E76"/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 s="13" t="s">
        <v>72</v>
      </c>
      <c r="B77" s="13" t="s">
        <v>25</v>
      </c>
      <c r="C77" s="13">
        <v>19.664546966552734</v>
      </c>
      <c r="E77"/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 s="13" t="s">
        <v>72</v>
      </c>
      <c r="B78" s="13" t="s">
        <v>25</v>
      </c>
      <c r="C78" s="13">
        <v>19.999807357788086</v>
      </c>
      <c r="E78"/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 s="13" t="s">
        <v>73</v>
      </c>
      <c r="B79" s="13" t="s">
        <v>25</v>
      </c>
      <c r="C79" s="13">
        <v>19.536153793334961</v>
      </c>
      <c r="E79"/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 s="13" t="s">
        <v>73</v>
      </c>
      <c r="B80" s="13" t="s">
        <v>25</v>
      </c>
      <c r="C80" s="13">
        <v>19.349880218505859</v>
      </c>
      <c r="E80"/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 s="13" t="s">
        <v>74</v>
      </c>
      <c r="B81" s="13" t="s">
        <v>25</v>
      </c>
      <c r="C81" s="13">
        <v>20.947248458862305</v>
      </c>
      <c r="E81"/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 s="13" t="s">
        <v>74</v>
      </c>
      <c r="B82" s="13" t="s">
        <v>25</v>
      </c>
      <c r="C82" s="13">
        <v>21.074140548706055</v>
      </c>
      <c r="E82"/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 s="13" t="s">
        <v>75</v>
      </c>
      <c r="B83" s="13" t="s">
        <v>25</v>
      </c>
      <c r="C83" s="13">
        <v>19.905269622802734</v>
      </c>
      <c r="E83"/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 s="13" t="s">
        <v>75</v>
      </c>
      <c r="B84" s="13" t="s">
        <v>25</v>
      </c>
      <c r="C84" s="13">
        <v>19.962108612060547</v>
      </c>
      <c r="E84"/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 s="13" t="s">
        <v>76</v>
      </c>
      <c r="B85" s="13" t="s">
        <v>25</v>
      </c>
      <c r="C85" s="13">
        <v>19.399702072143555</v>
      </c>
      <c r="E85"/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 s="13" t="s">
        <v>76</v>
      </c>
      <c r="B86" s="13" t="s">
        <v>25</v>
      </c>
      <c r="C86" s="13">
        <v>19.369773864746094</v>
      </c>
      <c r="E86"/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 s="13" t="s">
        <v>13</v>
      </c>
      <c r="B87" s="13" t="s">
        <v>26</v>
      </c>
      <c r="C87" s="13" t="s">
        <v>27</v>
      </c>
      <c r="E87"/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 s="13" t="s">
        <v>13</v>
      </c>
      <c r="B88" s="13" t="s">
        <v>26</v>
      </c>
      <c r="C88" s="13" t="s">
        <v>27</v>
      </c>
      <c r="E88"/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 s="13" t="s">
        <v>72</v>
      </c>
      <c r="B89" s="13" t="s">
        <v>26</v>
      </c>
      <c r="C89" s="13">
        <v>20.965709686279297</v>
      </c>
      <c r="E89"/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 s="13" t="s">
        <v>72</v>
      </c>
      <c r="B90" s="13" t="s">
        <v>26</v>
      </c>
      <c r="C90" s="13">
        <v>20.766792297363281</v>
      </c>
      <c r="E90"/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 s="13" t="s">
        <v>73</v>
      </c>
      <c r="B91" s="13" t="s">
        <v>26</v>
      </c>
      <c r="C91" s="13">
        <v>20.903465270996094</v>
      </c>
      <c r="E91"/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 s="13" t="s">
        <v>73</v>
      </c>
      <c r="B92" s="13" t="s">
        <v>26</v>
      </c>
      <c r="C92" s="13">
        <v>20.657447814941406</v>
      </c>
      <c r="E92"/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 s="13" t="s">
        <v>74</v>
      </c>
      <c r="B93" s="13" t="s">
        <v>26</v>
      </c>
      <c r="C93" s="13">
        <v>21.745578765869141</v>
      </c>
      <c r="E93"/>
      <c r="F93" s="2"/>
      <c r="G93" s="2"/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 s="13" t="s">
        <v>74</v>
      </c>
      <c r="B94" s="13" t="s">
        <v>26</v>
      </c>
      <c r="C94" s="13">
        <v>22.126308441162109</v>
      </c>
      <c r="E94"/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 s="13" t="s">
        <v>75</v>
      </c>
      <c r="B95" s="13" t="s">
        <v>26</v>
      </c>
      <c r="C95" s="13">
        <v>20.948612213134766</v>
      </c>
      <c r="E95"/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 s="13" t="s">
        <v>75</v>
      </c>
      <c r="B96" s="13" t="s">
        <v>26</v>
      </c>
      <c r="C96" s="13">
        <v>20.601112365722656</v>
      </c>
      <c r="E96"/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 s="13" t="s">
        <v>76</v>
      </c>
      <c r="B97" s="13" t="s">
        <v>26</v>
      </c>
      <c r="C97" s="13">
        <v>21.098072052001953</v>
      </c>
      <c r="E97"/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 s="13" t="s">
        <v>76</v>
      </c>
      <c r="B98" s="13" t="s">
        <v>26</v>
      </c>
      <c r="C98" s="13">
        <v>21.948093414306641</v>
      </c>
      <c r="E98"/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/>
      <c r="C99" s="1"/>
      <c r="E99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/>
      <c r="C100" s="1"/>
      <c r="E100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/>
      <c r="E101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/>
      <c r="E10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/>
      <c r="E103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/>
      <c r="E104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/>
      <c r="E105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/>
      <c r="E106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/>
      <c r="E107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/>
      <c r="E108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/>
      <c r="E109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/>
      <c r="E110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/>
      <c r="C111" s="1"/>
      <c r="E111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/>
      <c r="C112" s="1"/>
      <c r="E11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/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/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/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/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/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/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/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/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/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/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/>
      <c r="C123" s="1"/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/>
      <c r="C124" s="1"/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/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/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/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/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/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/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/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/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/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/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/>
      <c r="C135" s="1"/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/>
      <c r="C136" s="1"/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/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/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/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/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/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/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/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/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/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/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/>
      <c r="C147" s="1"/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/>
      <c r="C148" s="1"/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/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/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/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/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/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/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/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/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/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/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/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/>
      <c r="C160" s="1"/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/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/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/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/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/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/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/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/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/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/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/>
      <c r="C171" s="1"/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/>
      <c r="C172" s="1"/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/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/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/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/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/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/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/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/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/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/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/>
      <c r="C183" s="1"/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/>
      <c r="C184" s="2"/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/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/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/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/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/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/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/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/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/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/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42:DW46"/>
    <mergeCell ref="EE42:EE46"/>
    <mergeCell ref="BC42:BC46"/>
    <mergeCell ref="BK42:BK46"/>
    <mergeCell ref="BS42:BS46"/>
    <mergeCell ref="CA42:CA46"/>
    <mergeCell ref="CI42:CI46"/>
    <mergeCell ref="CQ42:CQ46"/>
    <mergeCell ref="CQ34:CQ41"/>
    <mergeCell ref="CY34:CY41"/>
    <mergeCell ref="DG34:DG41"/>
    <mergeCell ref="DO34:DO41"/>
    <mergeCell ref="CY42:CY46"/>
    <mergeCell ref="DG42:DG46"/>
    <mergeCell ref="DO42:DO46"/>
    <mergeCell ref="DW34:DW41"/>
    <mergeCell ref="EE34:EE41"/>
    <mergeCell ref="CY26:CY33"/>
    <mergeCell ref="DG26:DG33"/>
    <mergeCell ref="DO26:DO33"/>
    <mergeCell ref="DW26:DW33"/>
    <mergeCell ref="EE26:EE33"/>
    <mergeCell ref="BC34:BC41"/>
    <mergeCell ref="BK34:BK41"/>
    <mergeCell ref="BS34:BS41"/>
    <mergeCell ref="CA34:CA41"/>
    <mergeCell ref="CI34:CI41"/>
    <mergeCell ref="BC26:BC33"/>
    <mergeCell ref="BK26:BK33"/>
    <mergeCell ref="BS26:BS33"/>
    <mergeCell ref="CA26:CA33"/>
    <mergeCell ref="CI26:CI33"/>
    <mergeCell ref="CQ26:CQ33"/>
    <mergeCell ref="CQ18:CQ25"/>
    <mergeCell ref="CY18:CY25"/>
    <mergeCell ref="DG18:DG25"/>
    <mergeCell ref="DO18:DO25"/>
    <mergeCell ref="DW18:DW25"/>
    <mergeCell ref="EE18:EE25"/>
    <mergeCell ref="CY10:CY17"/>
    <mergeCell ref="DG10:DG17"/>
    <mergeCell ref="DO10:DO17"/>
    <mergeCell ref="DW10:DW17"/>
    <mergeCell ref="EE10:EE17"/>
    <mergeCell ref="BC18:BC25"/>
    <mergeCell ref="BK18:BK25"/>
    <mergeCell ref="BS18:BS25"/>
    <mergeCell ref="CA18:CA25"/>
    <mergeCell ref="CI18:CI25"/>
    <mergeCell ref="BC10:BC17"/>
    <mergeCell ref="BK10:BK17"/>
    <mergeCell ref="BS10:BS17"/>
    <mergeCell ref="CA10:CA17"/>
    <mergeCell ref="CI10:CI17"/>
    <mergeCell ref="CQ10:CQ17"/>
    <mergeCell ref="CQ2:CQ9"/>
    <mergeCell ref="CY2:CY9"/>
    <mergeCell ref="DG2:DG9"/>
    <mergeCell ref="DO2:DO9"/>
    <mergeCell ref="DW2:DW9"/>
    <mergeCell ref="EE2:EE9"/>
    <mergeCell ref="A1:C1"/>
    <mergeCell ref="BC2:BC9"/>
    <mergeCell ref="BK2:BK9"/>
    <mergeCell ref="BS2:BS9"/>
    <mergeCell ref="CA2:CA9"/>
    <mergeCell ref="CI2:CI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593A3-096F-427C-9FD8-EEFC8B666140}">
  <dimension ref="A1:EH642"/>
  <sheetViews>
    <sheetView topLeftCell="AB1" workbookViewId="0">
      <selection activeCell="R3" activeCellId="1" sqref="N3:N7 R3:R7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86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/>
      <c r="AM1" s="6"/>
      <c r="AN1" s="6"/>
      <c r="AO1" s="6"/>
      <c r="AP1" s="3"/>
      <c r="AR1" s="5"/>
      <c r="AS1" s="6"/>
      <c r="AT1" s="6"/>
      <c r="AU1" s="6"/>
      <c r="AV1" s="3"/>
      <c r="AX1" s="5"/>
      <c r="AY1" s="6"/>
      <c r="AZ1" s="6"/>
      <c r="BA1" s="6"/>
      <c r="BB1" s="3"/>
    </row>
    <row r="2" spans="1:138">
      <c r="A2" s="13" t="s">
        <v>4</v>
      </c>
      <c r="B2" s="13" t="s">
        <v>3</v>
      </c>
      <c r="C2" s="13" t="s">
        <v>2</v>
      </c>
      <c r="E2" s="4" t="s">
        <v>8</v>
      </c>
      <c r="F2" t="s">
        <v>10</v>
      </c>
      <c r="G2" s="6" t="s">
        <v>1</v>
      </c>
      <c r="I2" s="4" t="s">
        <v>13</v>
      </c>
      <c r="J2" s="4" t="s">
        <v>14</v>
      </c>
      <c r="K2" s="4" t="e">
        <v>#DIV/0!</v>
      </c>
      <c r="L2" s="2" t="e">
        <v>#DIV/0!</v>
      </c>
      <c r="N2" s="4" t="str">
        <f>E15</f>
        <v>NT</v>
      </c>
      <c r="O2" s="4" t="str">
        <f>F15</f>
        <v>FMOD</v>
      </c>
      <c r="P2" s="4" t="e">
        <f ca="1">G15</f>
        <v>#DIV/0!</v>
      </c>
      <c r="Q2" t="e">
        <f ca="1">2^(-P2)</f>
        <v>#DIV/0!</v>
      </c>
      <c r="R2" t="e">
        <f ca="1">Q2/$L9</f>
        <v>#DIV/0!</v>
      </c>
      <c r="T2" s="4" t="str">
        <f>E27</f>
        <v>NT</v>
      </c>
      <c r="U2" s="4" t="str">
        <f>F27</f>
        <v>BGN</v>
      </c>
      <c r="V2" s="4" t="e">
        <f ca="1">G27</f>
        <v>#DIV/0!</v>
      </c>
      <c r="W2" t="e">
        <f t="shared" ref="W2:W7" ca="1" si="0">2^(-V2)</f>
        <v>#DIV/0!</v>
      </c>
      <c r="X2" s="3" t="e">
        <f ca="1">W2/$L2</f>
        <v>#DIV/0!</v>
      </c>
      <c r="Z2" s="4" t="str">
        <f>E33</f>
        <v>NT</v>
      </c>
      <c r="AA2" s="4" t="str">
        <f>F33</f>
        <v>BGN</v>
      </c>
      <c r="AB2" s="4" t="e">
        <f ca="1">G33</f>
        <v>#DIV/0!</v>
      </c>
      <c r="AC2" t="e">
        <f t="shared" ref="AC2:AC7" ca="1" si="1">2^(-AB2)</f>
        <v>#DIV/0!</v>
      </c>
      <c r="AD2" s="3" t="e">
        <f ca="1">AC2/$L9</f>
        <v>#DIV/0!</v>
      </c>
      <c r="AF2" s="4" t="str">
        <f>E39</f>
        <v>NT</v>
      </c>
      <c r="AG2" s="4" t="str">
        <f>F39</f>
        <v>COL1</v>
      </c>
      <c r="AH2" s="4" t="e">
        <f ca="1">G39</f>
        <v>#DIV/0!</v>
      </c>
      <c r="AI2" t="e">
        <f t="shared" ref="AI2:AI7" ca="1" si="2">2^(-AH2)</f>
        <v>#DIV/0!</v>
      </c>
      <c r="AJ2" s="3" t="e">
        <f ca="1">AI2/$L9</f>
        <v>#DIV/0!</v>
      </c>
      <c r="AL2" s="4"/>
      <c r="AM2" s="4"/>
      <c r="AN2" s="4"/>
      <c r="AO2" s="4"/>
      <c r="AP2" s="3"/>
      <c r="AR2" s="4"/>
      <c r="AS2" s="4"/>
      <c r="AT2" s="4"/>
      <c r="AV2" s="3"/>
      <c r="AX2" s="9"/>
      <c r="AY2" s="9"/>
      <c r="AZ2" s="9"/>
      <c r="BA2" s="2"/>
      <c r="BB2" s="3"/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s="22" t="s">
        <v>13</v>
      </c>
      <c r="B3" s="22" t="s">
        <v>77</v>
      </c>
      <c r="C3" s="22">
        <v>35.967723846435547</v>
      </c>
      <c r="E3" s="27"/>
      <c r="F3" s="27"/>
      <c r="G3" s="28">
        <f ca="1">AVERAGE(OFFSET($C$3,(ROW()-ROW($G$3))*2,,2,))</f>
        <v>33.96605396270752</v>
      </c>
      <c r="I3" s="4">
        <v>13</v>
      </c>
      <c r="J3" s="4" t="s">
        <v>14</v>
      </c>
      <c r="K3" s="4">
        <v>34.353233337402344</v>
      </c>
      <c r="L3" s="2">
        <v>4.556656778384473E-11</v>
      </c>
      <c r="N3" s="4">
        <f t="shared" ref="N3:N7" si="3">E16</f>
        <v>15</v>
      </c>
      <c r="O3" s="4" t="str">
        <f t="shared" ref="O3:O7" si="4">F16</f>
        <v>FMOD</v>
      </c>
      <c r="P3" s="4">
        <f t="shared" ref="P3:P7" ca="1" si="5">G16</f>
        <v>29.477493286132813</v>
      </c>
      <c r="Q3">
        <f t="shared" ref="Q3:Q7" ca="1" si="6">2^(-P3)</f>
        <v>1.3377973270602991E-9</v>
      </c>
      <c r="R3">
        <f t="shared" ref="R3:R7" ca="1" si="7">Q3/$L10</f>
        <v>10.907917373229264</v>
      </c>
      <c r="T3" s="4">
        <f t="shared" ref="T3:T7" si="8">E28</f>
        <v>13</v>
      </c>
      <c r="U3" s="4" t="str">
        <f t="shared" ref="U3:U7" si="9">F28</f>
        <v>BGN</v>
      </c>
      <c r="V3" s="4">
        <f t="shared" ref="V3:V7" ca="1" si="10">G28</f>
        <v>22.172085762023926</v>
      </c>
      <c r="W3">
        <f t="shared" ca="1" si="0"/>
        <v>2.1161045411968235E-7</v>
      </c>
      <c r="X3" s="3">
        <f ca="1">W3/$L3</f>
        <v>4643.9849304319814</v>
      </c>
      <c r="Z3" s="4">
        <f t="shared" ref="Z3:Z7" si="11">E34</f>
        <v>15</v>
      </c>
      <c r="AA3" s="4" t="str">
        <f t="shared" ref="AA3:AA7" si="12">F34</f>
        <v>BGN</v>
      </c>
      <c r="AB3" s="4">
        <f t="shared" ref="AB3:AB7" ca="1" si="13">G34</f>
        <v>20.989655494689941</v>
      </c>
      <c r="AC3">
        <f t="shared" ca="1" si="1"/>
        <v>4.8026849393298682E-7</v>
      </c>
      <c r="AD3" s="3">
        <f t="shared" ref="AD3:AD7" ca="1" si="14">AC3/$L10</f>
        <v>3915.9362504468158</v>
      </c>
      <c r="AF3" s="4">
        <f t="shared" ref="AF3:AF7" si="15">E40</f>
        <v>13</v>
      </c>
      <c r="AG3" s="4" t="str">
        <f t="shared" ref="AG3:AG7" si="16">F40</f>
        <v>COL1</v>
      </c>
      <c r="AH3" s="4">
        <f t="shared" ref="AH3:AH7" ca="1" si="17">G40</f>
        <v>30.794285774230957</v>
      </c>
      <c r="AI3">
        <f t="shared" ca="1" si="2"/>
        <v>5.3702720492342894E-10</v>
      </c>
      <c r="AJ3" s="3">
        <f t="shared" ref="AJ3:AJ7" ca="1" si="18">AI3/$L10</f>
        <v>4.3787263287131601</v>
      </c>
      <c r="AL3" s="4"/>
      <c r="AM3" s="4"/>
      <c r="AN3" s="4"/>
      <c r="AO3" s="4"/>
      <c r="AP3" s="3"/>
      <c r="AR3" s="4"/>
      <c r="AS3" s="4"/>
      <c r="AT3" s="4"/>
      <c r="AV3" s="3"/>
      <c r="AX3" s="9"/>
      <c r="AY3" s="9"/>
      <c r="AZ3" s="9"/>
      <c r="BA3" s="2"/>
      <c r="BB3" s="3"/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s="22" t="s">
        <v>13</v>
      </c>
      <c r="B4" s="22" t="s">
        <v>77</v>
      </c>
      <c r="C4" s="22">
        <v>31.964384078979492</v>
      </c>
      <c r="E4" s="27"/>
      <c r="F4" s="27"/>
      <c r="G4" s="28">
        <f t="shared" ref="G4:G44" ca="1" si="19">AVERAGE(OFFSET($C$3,(ROW()-ROW($G$3))*2,,2,))</f>
        <v>18.014035224914551</v>
      </c>
      <c r="I4" s="4">
        <v>14</v>
      </c>
      <c r="J4" s="4" t="s">
        <v>14</v>
      </c>
      <c r="K4" s="4">
        <v>35.311660766601563</v>
      </c>
      <c r="L4" s="2">
        <v>2.3449355597628396E-11</v>
      </c>
      <c r="N4" s="4">
        <f t="shared" si="3"/>
        <v>34</v>
      </c>
      <c r="O4" s="4" t="str">
        <f t="shared" si="4"/>
        <v>FMOD</v>
      </c>
      <c r="P4" s="4">
        <f t="shared" ca="1" si="5"/>
        <v>23.400832176208496</v>
      </c>
      <c r="Q4">
        <f t="shared" ca="1" si="6"/>
        <v>9.029165041982296E-8</v>
      </c>
      <c r="R4">
        <f t="shared" ca="1" si="7"/>
        <v>7341.6150355242526</v>
      </c>
      <c r="T4" s="4">
        <f t="shared" si="8"/>
        <v>14</v>
      </c>
      <c r="U4" s="4" t="str">
        <f t="shared" si="9"/>
        <v>BGN</v>
      </c>
      <c r="V4" s="4">
        <f t="shared" ca="1" si="10"/>
        <v>21.364134788513184</v>
      </c>
      <c r="W4">
        <f t="shared" ca="1" si="0"/>
        <v>3.7047132383542313E-7</v>
      </c>
      <c r="X4" s="3">
        <f t="shared" ref="X4:X7" ca="1" si="20">W4/$L4</f>
        <v>15798.784844769534</v>
      </c>
      <c r="Z4" s="4">
        <f t="shared" si="11"/>
        <v>34</v>
      </c>
      <c r="AA4" s="4" t="str">
        <f t="shared" si="12"/>
        <v>BGN</v>
      </c>
      <c r="AB4" s="4">
        <f t="shared" ca="1" si="13"/>
        <v>18.225346565246582</v>
      </c>
      <c r="AC4">
        <f t="shared" ca="1" si="1"/>
        <v>3.263052058071034E-6</v>
      </c>
      <c r="AD4" s="3">
        <f t="shared" ca="1" si="14"/>
        <v>265318.7968084063</v>
      </c>
      <c r="AF4" s="4">
        <f t="shared" si="15"/>
        <v>14</v>
      </c>
      <c r="AG4" s="4" t="str">
        <f t="shared" si="16"/>
        <v>COL1</v>
      </c>
      <c r="AH4" s="4">
        <f t="shared" ca="1" si="17"/>
        <v>26.43157958984375</v>
      </c>
      <c r="AI4">
        <f t="shared" ca="1" si="2"/>
        <v>1.1048459058283571E-8</v>
      </c>
      <c r="AJ4" s="3">
        <f t="shared" ca="1" si="18"/>
        <v>898.35032103766741</v>
      </c>
      <c r="AL4" s="4"/>
      <c r="AM4" s="4"/>
      <c r="AN4" s="4"/>
      <c r="AO4" s="4"/>
      <c r="AP4" s="3"/>
      <c r="AR4" s="4"/>
      <c r="AS4" s="4"/>
      <c r="AT4" s="4"/>
      <c r="AV4" s="3"/>
      <c r="AX4" s="9"/>
      <c r="AY4" s="9"/>
      <c r="AZ4" s="9"/>
      <c r="BA4" s="2"/>
      <c r="BB4" s="3"/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 s="23" t="s">
        <v>76</v>
      </c>
      <c r="B5" s="23" t="s">
        <v>77</v>
      </c>
      <c r="C5" s="23">
        <v>18.490995407104492</v>
      </c>
      <c r="E5" s="27"/>
      <c r="F5" s="27"/>
      <c r="G5" s="28">
        <f t="shared" ca="1" si="19"/>
        <v>17.925895690917969</v>
      </c>
      <c r="I5" s="4">
        <v>16</v>
      </c>
      <c r="J5" s="4" t="s">
        <v>14</v>
      </c>
      <c r="K5" s="4">
        <v>31.332794189453125</v>
      </c>
      <c r="L5" s="2">
        <v>3.6973375459685083E-10</v>
      </c>
      <c r="N5" s="4">
        <f t="shared" si="3"/>
        <v>41</v>
      </c>
      <c r="O5" s="4" t="str">
        <f t="shared" si="4"/>
        <v>FMOD</v>
      </c>
      <c r="P5" s="4">
        <f t="shared" ca="1" si="5"/>
        <v>20.04460334777832</v>
      </c>
      <c r="Q5">
        <f t="shared" ca="1" si="6"/>
        <v>9.2464098790620893E-7</v>
      </c>
      <c r="R5">
        <f t="shared" ca="1" si="7"/>
        <v>2280.1046696127069</v>
      </c>
      <c r="T5" s="4">
        <f t="shared" si="8"/>
        <v>16</v>
      </c>
      <c r="U5" s="4" t="str">
        <f t="shared" si="9"/>
        <v>BGN</v>
      </c>
      <c r="V5" s="4">
        <f t="shared" ca="1" si="10"/>
        <v>16.875081062316895</v>
      </c>
      <c r="W5">
        <f t="shared" ca="1" si="0"/>
        <v>8.3194462647340841E-6</v>
      </c>
      <c r="X5" s="3">
        <f t="shared" ca="1" si="20"/>
        <v>22501.181353607859</v>
      </c>
      <c r="Z5" s="4">
        <f t="shared" si="11"/>
        <v>41</v>
      </c>
      <c r="AA5" s="4" t="str">
        <f t="shared" si="12"/>
        <v>BGN</v>
      </c>
      <c r="AB5" s="4">
        <f t="shared" ca="1" si="13"/>
        <v>18.03699779510498</v>
      </c>
      <c r="AC5">
        <f t="shared" ca="1" si="1"/>
        <v>3.7181134052730909E-6</v>
      </c>
      <c r="AD5" s="3">
        <f t="shared" ca="1" si="14"/>
        <v>9168.6263624436178</v>
      </c>
      <c r="AF5" s="4">
        <f t="shared" si="15"/>
        <v>16</v>
      </c>
      <c r="AG5" s="4" t="str">
        <f t="shared" si="16"/>
        <v>COL1</v>
      </c>
      <c r="AH5" s="4">
        <f t="shared" ca="1" si="17"/>
        <v>24.756631851196289</v>
      </c>
      <c r="AI5">
        <f t="shared" ca="1" si="2"/>
        <v>3.5278590168477536E-8</v>
      </c>
      <c r="AJ5" s="3">
        <f t="shared" ca="1" si="18"/>
        <v>86.994713875541379</v>
      </c>
      <c r="AL5" s="4"/>
      <c r="AM5" s="4"/>
      <c r="AN5" s="4"/>
      <c r="AO5" s="4"/>
      <c r="AP5" s="3"/>
      <c r="AR5" s="4"/>
      <c r="AS5" s="4"/>
      <c r="AT5" s="4"/>
      <c r="AV5" s="3"/>
      <c r="AX5" s="9"/>
      <c r="AY5" s="9"/>
      <c r="AZ5" s="9"/>
      <c r="BA5" s="2"/>
      <c r="BB5" s="3"/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 s="23" t="s">
        <v>76</v>
      </c>
      <c r="B6" s="23" t="s">
        <v>77</v>
      </c>
      <c r="C6" s="23">
        <v>17.537075042724609</v>
      </c>
      <c r="E6" s="27"/>
      <c r="F6" s="27"/>
      <c r="G6" s="28">
        <f t="shared" ca="1" si="19"/>
        <v>16.349701881408691</v>
      </c>
      <c r="I6" s="4">
        <v>50</v>
      </c>
      <c r="J6" s="4" t="s">
        <v>14</v>
      </c>
      <c r="K6" s="4">
        <v>32.178474426269531</v>
      </c>
      <c r="L6" s="2">
        <v>2.0573774858646185E-10</v>
      </c>
      <c r="N6" s="4">
        <f t="shared" si="3"/>
        <v>37</v>
      </c>
      <c r="O6" s="4" t="str">
        <f t="shared" si="4"/>
        <v>FMOD</v>
      </c>
      <c r="P6" s="4">
        <f t="shared" ca="1" si="5"/>
        <v>36.971019744873047</v>
      </c>
      <c r="Q6">
        <f t="shared" ca="1" si="6"/>
        <v>7.4235918535070383E-12</v>
      </c>
      <c r="R6">
        <f t="shared" ca="1" si="7"/>
        <v>4.3440069034749512E-3</v>
      </c>
      <c r="T6" s="4">
        <f t="shared" si="8"/>
        <v>50</v>
      </c>
      <c r="U6" s="4" t="str">
        <f t="shared" si="9"/>
        <v>BGN</v>
      </c>
      <c r="V6" s="4">
        <f t="shared" ca="1" si="10"/>
        <v>16.939607620239258</v>
      </c>
      <c r="W6">
        <f t="shared" ca="1" si="0"/>
        <v>7.9555460054998894E-6</v>
      </c>
      <c r="X6" s="3">
        <f t="shared" ca="1" si="20"/>
        <v>38668.382735589963</v>
      </c>
      <c r="Z6" s="4">
        <f t="shared" si="11"/>
        <v>37</v>
      </c>
      <c r="AA6" s="4" t="str">
        <f t="shared" si="12"/>
        <v>BGN</v>
      </c>
      <c r="AB6" s="4">
        <f t="shared" ca="1" si="13"/>
        <v>20.381379127502441</v>
      </c>
      <c r="AC6">
        <f t="shared" ca="1" si="1"/>
        <v>7.3213897960995985E-7</v>
      </c>
      <c r="AD6" s="3">
        <f t="shared" ca="1" si="14"/>
        <v>428.42021012056131</v>
      </c>
      <c r="AF6" s="4">
        <f t="shared" si="15"/>
        <v>50</v>
      </c>
      <c r="AG6" s="4" t="str">
        <f t="shared" si="16"/>
        <v>COL1</v>
      </c>
      <c r="AH6" s="4">
        <f t="shared" ca="1" si="17"/>
        <v>21.847277641296387</v>
      </c>
      <c r="AI6">
        <f t="shared" ca="1" si="2"/>
        <v>2.6504163768187884E-7</v>
      </c>
      <c r="AJ6" s="3">
        <f t="shared" ca="1" si="18"/>
        <v>155.09240358553299</v>
      </c>
      <c r="AL6" s="4"/>
      <c r="AM6" s="4"/>
      <c r="AN6" s="4"/>
      <c r="AO6" s="4"/>
      <c r="AP6" s="3"/>
      <c r="AR6" s="4"/>
      <c r="AS6" s="4"/>
      <c r="AT6" s="4"/>
      <c r="AV6" s="3"/>
      <c r="AX6" s="9"/>
      <c r="AY6" s="9"/>
      <c r="AZ6" s="9"/>
      <c r="BA6" s="2"/>
      <c r="BB6" s="3"/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 s="23" t="s">
        <v>67</v>
      </c>
      <c r="B7" s="23" t="s">
        <v>77</v>
      </c>
      <c r="C7" s="23">
        <v>18.114097595214844</v>
      </c>
      <c r="E7" s="27"/>
      <c r="F7" s="27"/>
      <c r="G7" s="28">
        <f t="shared" ca="1" si="19"/>
        <v>15.769854545593262</v>
      </c>
      <c r="I7" s="4">
        <v>39</v>
      </c>
      <c r="J7" s="4" t="s">
        <v>14</v>
      </c>
      <c r="K7" s="4">
        <v>30.410202026367188</v>
      </c>
      <c r="L7" s="2">
        <v>7.0083699023149804E-10</v>
      </c>
      <c r="N7" s="4">
        <f t="shared" si="3"/>
        <v>38</v>
      </c>
      <c r="O7" s="4" t="str">
        <f t="shared" si="4"/>
        <v>FMOD</v>
      </c>
      <c r="P7" s="4">
        <f t="shared" ca="1" si="5"/>
        <v>21.085304260253906</v>
      </c>
      <c r="Q7">
        <f t="shared" ca="1" si="6"/>
        <v>4.4945989910296846E-7</v>
      </c>
      <c r="R7">
        <f t="shared" ca="1" si="7"/>
        <v>2128.5179554596557</v>
      </c>
      <c r="T7" s="4">
        <f t="shared" si="8"/>
        <v>39</v>
      </c>
      <c r="U7" s="4" t="str">
        <f t="shared" si="9"/>
        <v>BGN</v>
      </c>
      <c r="V7" s="4">
        <f t="shared" ca="1" si="10"/>
        <v>31.299623489379883</v>
      </c>
      <c r="W7">
        <f t="shared" ca="1" si="0"/>
        <v>3.7833321999590168E-10</v>
      </c>
      <c r="X7" s="3">
        <f t="shared" ca="1" si="20"/>
        <v>0.53983055299482974</v>
      </c>
      <c r="Z7" s="4">
        <f t="shared" si="11"/>
        <v>38</v>
      </c>
      <c r="AA7" s="4" t="str">
        <f t="shared" si="12"/>
        <v>BGN</v>
      </c>
      <c r="AB7" s="4">
        <f t="shared" ca="1" si="13"/>
        <v>20.244046211242676</v>
      </c>
      <c r="AC7">
        <f t="shared" ca="1" si="1"/>
        <v>8.052576453109003E-7</v>
      </c>
      <c r="AD7" s="3">
        <f t="shared" ca="1" si="14"/>
        <v>3813.4778213500781</v>
      </c>
      <c r="AF7" s="4">
        <f t="shared" si="15"/>
        <v>39</v>
      </c>
      <c r="AG7" s="4" t="str">
        <f t="shared" si="16"/>
        <v>COL1</v>
      </c>
      <c r="AH7" s="4" t="e">
        <f t="shared" ca="1" si="17"/>
        <v>#DIV/0!</v>
      </c>
      <c r="AI7" t="e">
        <f t="shared" ca="1" si="2"/>
        <v>#DIV/0!</v>
      </c>
      <c r="AJ7" s="3" t="e">
        <f t="shared" ca="1" si="18"/>
        <v>#DIV/0!</v>
      </c>
      <c r="AL7" s="4"/>
      <c r="AM7" s="4"/>
      <c r="AN7" s="4"/>
      <c r="AO7" s="4"/>
      <c r="AP7" s="3"/>
      <c r="AR7" s="4"/>
      <c r="AS7" s="4"/>
      <c r="AT7" s="4"/>
      <c r="AV7" s="3"/>
      <c r="AX7" s="9"/>
      <c r="AY7" s="9"/>
      <c r="AZ7" s="9"/>
      <c r="BA7" s="2"/>
      <c r="BB7" s="3"/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 s="23" t="s">
        <v>67</v>
      </c>
      <c r="B8" s="23" t="s">
        <v>77</v>
      </c>
      <c r="C8" s="23">
        <v>17.737693786621094</v>
      </c>
      <c r="E8" s="27"/>
      <c r="F8" s="27"/>
      <c r="G8" s="28">
        <f t="shared" ca="1" si="19"/>
        <v>30.904769897460938</v>
      </c>
      <c r="N8" s="4"/>
      <c r="O8" s="4"/>
      <c r="P8" s="4"/>
      <c r="T8" s="4"/>
      <c r="U8" s="4"/>
      <c r="V8" s="4"/>
      <c r="X8" s="3"/>
      <c r="Z8" s="4"/>
      <c r="AA8" s="4"/>
      <c r="AB8" s="4"/>
      <c r="AD8" s="3"/>
      <c r="AF8" s="4"/>
      <c r="AG8" s="4"/>
      <c r="AH8" s="4"/>
      <c r="AJ8" s="3"/>
      <c r="AL8" s="4"/>
      <c r="AM8" s="4"/>
      <c r="AN8" s="4"/>
      <c r="AO8" s="4"/>
      <c r="AP8" s="3"/>
      <c r="AR8" s="4"/>
      <c r="AS8" s="4"/>
      <c r="AT8" s="4"/>
      <c r="AV8" s="3"/>
      <c r="AX8" s="4"/>
      <c r="AY8" s="4"/>
      <c r="AZ8" s="4"/>
      <c r="BA8" s="2"/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 s="23" t="s">
        <v>78</v>
      </c>
      <c r="B9" s="23" t="s">
        <v>77</v>
      </c>
      <c r="C9" s="23">
        <v>15.798728942871094</v>
      </c>
      <c r="E9" s="27"/>
      <c r="F9" s="27"/>
      <c r="G9" s="28">
        <f t="shared" ca="1" si="19"/>
        <v>35.189310073852539</v>
      </c>
      <c r="I9" t="s">
        <v>13</v>
      </c>
      <c r="J9" t="s">
        <v>14</v>
      </c>
      <c r="K9">
        <v>34.79058837890625</v>
      </c>
      <c r="L9" s="2">
        <v>3.3650330275608494E-11</v>
      </c>
      <c r="N9" s="4"/>
      <c r="O9" s="4"/>
      <c r="P9" s="4"/>
      <c r="T9" s="4"/>
      <c r="U9" s="4"/>
      <c r="V9" s="4"/>
      <c r="X9" s="3"/>
      <c r="Z9" s="4"/>
      <c r="AA9" s="4"/>
      <c r="AB9" s="4"/>
      <c r="AD9" s="3"/>
      <c r="AF9" s="4"/>
      <c r="AG9" s="4"/>
      <c r="AH9" s="4"/>
      <c r="AJ9" s="3"/>
      <c r="AL9" s="4"/>
      <c r="AM9" s="4"/>
      <c r="AN9" s="4"/>
      <c r="AO9" s="4"/>
      <c r="AP9" s="3"/>
      <c r="AR9" s="4"/>
      <c r="AS9" s="4"/>
      <c r="AT9" s="4"/>
      <c r="AV9" s="3"/>
      <c r="AX9" s="4"/>
      <c r="AY9" s="4"/>
      <c r="AZ9" s="4"/>
      <c r="BA9" s="2"/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 s="23" t="s">
        <v>78</v>
      </c>
      <c r="B10" s="23" t="s">
        <v>77</v>
      </c>
      <c r="C10" s="23">
        <v>16.900674819946289</v>
      </c>
      <c r="E10" s="27"/>
      <c r="F10" s="27"/>
      <c r="G10" s="28">
        <f t="shared" ca="1" si="19"/>
        <v>17.47183895111084</v>
      </c>
      <c r="I10">
        <v>15</v>
      </c>
      <c r="J10" t="s">
        <v>14</v>
      </c>
      <c r="K10">
        <v>32.924797058105469</v>
      </c>
      <c r="L10" s="2">
        <v>1.226446150338089E-10</v>
      </c>
      <c r="N10" s="4"/>
      <c r="O10" s="4"/>
      <c r="P10" s="4"/>
      <c r="T10" s="4"/>
      <c r="U10" s="4"/>
      <c r="V10" s="4"/>
      <c r="X10" s="3"/>
      <c r="Z10" s="4"/>
      <c r="AA10" s="4"/>
      <c r="AB10" s="4"/>
      <c r="AD10" s="3"/>
      <c r="AF10" s="4"/>
      <c r="AG10" s="4"/>
      <c r="AH10" s="4"/>
      <c r="AJ10" s="3"/>
      <c r="AL10" s="4"/>
      <c r="AM10" s="4"/>
      <c r="AN10" s="4"/>
      <c r="AO10" s="4"/>
      <c r="AP10" s="3"/>
      <c r="AR10" s="4"/>
      <c r="AS10" s="4"/>
      <c r="AT10" s="4"/>
      <c r="AV10" s="3"/>
      <c r="AX10" s="4"/>
      <c r="AY10" s="4"/>
      <c r="AZ10" s="4"/>
      <c r="BA10" s="2"/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 s="23" t="s">
        <v>31</v>
      </c>
      <c r="B11" s="23" t="s">
        <v>77</v>
      </c>
      <c r="C11" s="23">
        <v>15.284427642822266</v>
      </c>
      <c r="E11" s="27"/>
      <c r="F11" s="27"/>
      <c r="G11" s="28">
        <f t="shared" ca="1" si="19"/>
        <v>18.422154426574707</v>
      </c>
      <c r="I11">
        <v>34</v>
      </c>
      <c r="J11" t="s">
        <v>14</v>
      </c>
      <c r="K11">
        <v>36.242713928222656</v>
      </c>
      <c r="L11" s="2">
        <v>1.2298608682547924E-11</v>
      </c>
      <c r="N11" s="4"/>
      <c r="O11" s="4"/>
      <c r="P11" s="4"/>
      <c r="T11" s="4"/>
      <c r="U11" s="4"/>
      <c r="V11" s="4"/>
      <c r="X11" s="3"/>
      <c r="Z11" s="4"/>
      <c r="AA11" s="4"/>
      <c r="AB11" s="4"/>
      <c r="AD11" s="3"/>
      <c r="AF11" s="4"/>
      <c r="AG11" s="4"/>
      <c r="AH11" s="4"/>
      <c r="AJ11" s="3"/>
      <c r="AL11" s="4"/>
      <c r="AM11" s="4"/>
      <c r="AN11" s="4"/>
      <c r="AO11" s="4"/>
      <c r="AP11" s="3"/>
      <c r="AR11" s="4"/>
      <c r="AS11" s="4"/>
      <c r="AT11" s="4"/>
      <c r="AV11" s="3"/>
      <c r="AX11" s="4"/>
      <c r="AY11" s="4"/>
      <c r="AZ11" s="4"/>
      <c r="BA11" s="2"/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 s="23" t="s">
        <v>31</v>
      </c>
      <c r="B12" s="23" t="s">
        <v>77</v>
      </c>
      <c r="C12" s="23">
        <v>16.255281448364258</v>
      </c>
      <c r="E12" s="27"/>
      <c r="F12" s="27"/>
      <c r="G12" s="28">
        <f t="shared" ca="1" si="19"/>
        <v>17.315448760986328</v>
      </c>
      <c r="I12">
        <v>41</v>
      </c>
      <c r="J12" t="s">
        <v>14</v>
      </c>
      <c r="K12">
        <v>31.199487686157227</v>
      </c>
      <c r="L12" s="2">
        <v>4.0552567618014934E-10</v>
      </c>
      <c r="N12" s="4"/>
      <c r="O12" s="4"/>
      <c r="P12" s="4"/>
      <c r="T12" s="4"/>
      <c r="U12" s="4"/>
      <c r="V12" s="4"/>
      <c r="X12" s="3"/>
      <c r="Z12" s="4"/>
      <c r="AA12" s="4"/>
      <c r="AB12" s="4"/>
      <c r="AD12" s="3"/>
      <c r="AF12" s="4"/>
      <c r="AG12" s="4"/>
      <c r="AH12" s="4"/>
      <c r="AJ12" s="3"/>
      <c r="AL12" s="4"/>
      <c r="AM12" s="4"/>
      <c r="AN12" s="4"/>
      <c r="AO12" s="4"/>
      <c r="AP12" s="3"/>
      <c r="AR12" s="4"/>
      <c r="AS12" s="4"/>
      <c r="AT12" s="4"/>
      <c r="AV12" s="3"/>
      <c r="AX12" s="4"/>
      <c r="AY12" s="4"/>
      <c r="AZ12" s="4"/>
      <c r="BA12" s="2"/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 s="23" t="s">
        <v>66</v>
      </c>
      <c r="B13" s="23" t="s">
        <v>77</v>
      </c>
      <c r="C13" s="23">
        <v>30.224369049072266</v>
      </c>
      <c r="E13" s="27"/>
      <c r="F13" s="27"/>
      <c r="G13" s="28">
        <f t="shared" ca="1" si="19"/>
        <v>31.085531234741211</v>
      </c>
      <c r="I13">
        <v>37</v>
      </c>
      <c r="J13" t="s">
        <v>14</v>
      </c>
      <c r="K13">
        <v>29.124261856079102</v>
      </c>
      <c r="L13" s="2">
        <v>1.7089272688698075E-9</v>
      </c>
      <c r="N13" s="4"/>
      <c r="O13" s="4"/>
      <c r="P13" s="4"/>
      <c r="T13" s="4"/>
      <c r="U13" s="4"/>
      <c r="V13" s="4"/>
      <c r="X13" s="3"/>
      <c r="Z13" s="4"/>
      <c r="AA13" s="4"/>
      <c r="AB13" s="4"/>
      <c r="AD13" s="3"/>
      <c r="AF13" s="4"/>
      <c r="AG13" s="4"/>
      <c r="AH13" s="4"/>
      <c r="AJ13" s="3"/>
      <c r="AL13" s="4"/>
      <c r="AM13" s="4"/>
      <c r="AN13" s="4"/>
      <c r="AO13" s="4"/>
      <c r="AP13" s="3"/>
      <c r="AR13" s="4"/>
      <c r="AS13" s="4"/>
      <c r="AT13" s="4"/>
      <c r="AV13" s="3"/>
      <c r="AX13" s="4"/>
      <c r="AY13" s="4"/>
      <c r="AZ13" s="4"/>
      <c r="BA13" s="2"/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 s="23" t="s">
        <v>66</v>
      </c>
      <c r="B14" s="23" t="s">
        <v>77</v>
      </c>
      <c r="C14" s="23">
        <v>31.585170745849609</v>
      </c>
      <c r="E14" s="27"/>
      <c r="F14" s="27"/>
      <c r="G14" s="28">
        <f t="shared" ca="1" si="19"/>
        <v>17.861598014831543</v>
      </c>
      <c r="I14">
        <v>38</v>
      </c>
      <c r="J14" t="s">
        <v>14</v>
      </c>
      <c r="K14">
        <v>32.140937805175781</v>
      </c>
      <c r="L14" s="2">
        <v>2.1116096199710334E-10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 s="22" t="s">
        <v>13</v>
      </c>
      <c r="B15" s="22" t="s">
        <v>79</v>
      </c>
      <c r="C15" s="22">
        <v>34.4359130859375</v>
      </c>
      <c r="E15" t="s">
        <v>13</v>
      </c>
      <c r="F15" t="s">
        <v>21</v>
      </c>
      <c r="G15" s="2" t="e">
        <f t="shared" ca="1" si="19"/>
        <v>#DIV/0!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 s="22" t="s">
        <v>13</v>
      </c>
      <c r="B16" s="22" t="s">
        <v>79</v>
      </c>
      <c r="C16" s="22">
        <v>35.942707061767578</v>
      </c>
      <c r="E16">
        <v>15</v>
      </c>
      <c r="F16" t="s">
        <v>21</v>
      </c>
      <c r="G16" s="2">
        <f t="shared" ca="1" si="19"/>
        <v>29.477493286132813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 s="23" t="s">
        <v>76</v>
      </c>
      <c r="B17" s="23" t="s">
        <v>79</v>
      </c>
      <c r="C17" s="23">
        <v>17.332693099975586</v>
      </c>
      <c r="E17">
        <v>34</v>
      </c>
      <c r="F17" t="s">
        <v>21</v>
      </c>
      <c r="G17" s="2">
        <f t="shared" ca="1" si="19"/>
        <v>23.400832176208496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 s="23" t="s">
        <v>76</v>
      </c>
      <c r="B18" s="23" t="s">
        <v>79</v>
      </c>
      <c r="C18" s="23">
        <v>17.610984802246094</v>
      </c>
      <c r="E18">
        <v>41</v>
      </c>
      <c r="F18" t="s">
        <v>21</v>
      </c>
      <c r="G18" s="2">
        <f t="shared" ca="1" si="19"/>
        <v>20.04460334777832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 s="23" t="s">
        <v>67</v>
      </c>
      <c r="B19" s="23" t="s">
        <v>79</v>
      </c>
      <c r="C19" s="23">
        <v>17.841634750366211</v>
      </c>
      <c r="E19">
        <v>37</v>
      </c>
      <c r="F19" t="s">
        <v>21</v>
      </c>
      <c r="G19" s="2">
        <f t="shared" ca="1" si="19"/>
        <v>36.971019744873047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 s="23" t="s">
        <v>67</v>
      </c>
      <c r="B20" s="23" t="s">
        <v>79</v>
      </c>
      <c r="C20" s="23">
        <v>19.002674102783203</v>
      </c>
      <c r="E20">
        <v>38</v>
      </c>
      <c r="F20" t="s">
        <v>21</v>
      </c>
      <c r="G20" s="2">
        <f t="shared" ca="1" si="19"/>
        <v>21.085304260253906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 s="23" t="s">
        <v>78</v>
      </c>
      <c r="B21" s="23" t="s">
        <v>79</v>
      </c>
      <c r="C21" s="23">
        <v>17.773679733276367</v>
      </c>
      <c r="E21" s="27"/>
      <c r="F21" s="27"/>
      <c r="G21" s="28" t="e">
        <f t="shared" ca="1" si="19"/>
        <v>#DIV/0!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 s="23" t="s">
        <v>78</v>
      </c>
      <c r="B22" s="23" t="s">
        <v>79</v>
      </c>
      <c r="C22" s="23">
        <v>16.857217788696289</v>
      </c>
      <c r="E22" s="27"/>
      <c r="F22" s="27"/>
      <c r="G22" s="28" t="e">
        <f t="shared" ca="1" si="19"/>
        <v>#DIV/0!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 s="23" t="s">
        <v>31</v>
      </c>
      <c r="B23" s="23" t="s">
        <v>79</v>
      </c>
      <c r="C23" s="23">
        <v>31.512435913085938</v>
      </c>
      <c r="E23" s="27"/>
      <c r="F23" s="27"/>
      <c r="G23" s="28" t="e">
        <f t="shared" ca="1" si="19"/>
        <v>#DIV/0!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 s="23" t="s">
        <v>31</v>
      </c>
      <c r="B24" s="23" t="s">
        <v>79</v>
      </c>
      <c r="C24" s="23">
        <v>30.658626556396484</v>
      </c>
      <c r="E24" s="27"/>
      <c r="F24" s="27"/>
      <c r="G24" s="28">
        <f t="shared" ca="1" si="19"/>
        <v>36.146648406982422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 s="23" t="s">
        <v>66</v>
      </c>
      <c r="B25" s="23" t="s">
        <v>79</v>
      </c>
      <c r="C25" s="23">
        <v>17.682960510253906</v>
      </c>
      <c r="E25" s="27"/>
      <c r="F25" s="27"/>
      <c r="G25" s="28">
        <f t="shared" ca="1" si="19"/>
        <v>32.048389434814453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 s="23" t="s">
        <v>66</v>
      </c>
      <c r="B26" s="23" t="s">
        <v>79</v>
      </c>
      <c r="C26" s="23">
        <v>18.04023551940918</v>
      </c>
      <c r="E26" s="27"/>
      <c r="F26" s="27"/>
      <c r="G26" s="28" t="e">
        <f t="shared" ca="1" si="19"/>
        <v>#DIV/0!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s="13" t="s">
        <v>13</v>
      </c>
      <c r="B27" s="13" t="s">
        <v>80</v>
      </c>
      <c r="C27" s="13" t="s">
        <v>27</v>
      </c>
      <c r="E27" t="s">
        <v>13</v>
      </c>
      <c r="F27" s="13" t="s">
        <v>25</v>
      </c>
      <c r="G27" s="2" t="e">
        <f t="shared" ca="1" si="19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s="13" t="s">
        <v>13</v>
      </c>
      <c r="B28" s="13" t="s">
        <v>80</v>
      </c>
      <c r="C28" s="13" t="s">
        <v>27</v>
      </c>
      <c r="E28">
        <v>13</v>
      </c>
      <c r="F28" s="13" t="s">
        <v>25</v>
      </c>
      <c r="G28" s="2">
        <f t="shared" ca="1" si="19"/>
        <v>22.172085762023926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 s="13" t="s">
        <v>76</v>
      </c>
      <c r="B29" s="13" t="s">
        <v>80</v>
      </c>
      <c r="C29" s="13">
        <v>31.247543334960938</v>
      </c>
      <c r="E29">
        <v>14</v>
      </c>
      <c r="F29" s="13" t="s">
        <v>25</v>
      </c>
      <c r="G29" s="2">
        <f t="shared" ca="1" si="19"/>
        <v>21.364134788513184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 s="13" t="s">
        <v>76</v>
      </c>
      <c r="B30" s="13" t="s">
        <v>80</v>
      </c>
      <c r="C30" s="13">
        <v>27.707443237304688</v>
      </c>
      <c r="E30">
        <v>16</v>
      </c>
      <c r="F30" s="13" t="s">
        <v>25</v>
      </c>
      <c r="G30" s="2">
        <f t="shared" ca="1" si="19"/>
        <v>16.875081062316895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 s="13" t="s">
        <v>67</v>
      </c>
      <c r="B31" s="13" t="s">
        <v>80</v>
      </c>
      <c r="C31" s="13">
        <v>23.964191436767578</v>
      </c>
      <c r="E31">
        <v>50</v>
      </c>
      <c r="F31" s="13" t="s">
        <v>25</v>
      </c>
      <c r="G31" s="2">
        <f t="shared" ca="1" si="19"/>
        <v>16.939607620239258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 s="13" t="s">
        <v>67</v>
      </c>
      <c r="B32" s="13" t="s">
        <v>80</v>
      </c>
      <c r="C32" s="13">
        <v>22.837472915649414</v>
      </c>
      <c r="E32">
        <v>39</v>
      </c>
      <c r="F32" s="13" t="s">
        <v>25</v>
      </c>
      <c r="G32" s="2">
        <f t="shared" ca="1" si="19"/>
        <v>31.299623489379883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 s="13" t="s">
        <v>78</v>
      </c>
      <c r="B33" s="13" t="s">
        <v>80</v>
      </c>
      <c r="C33" s="13">
        <v>21.032260894775391</v>
      </c>
      <c r="E33" t="s">
        <v>13</v>
      </c>
      <c r="F33" s="13" t="s">
        <v>25</v>
      </c>
      <c r="G33" s="2" t="e">
        <f t="shared" ca="1" si="19"/>
        <v>#DIV/0!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 s="13" t="s">
        <v>78</v>
      </c>
      <c r="B34" s="13" t="s">
        <v>80</v>
      </c>
      <c r="C34" s="13">
        <v>19.05694580078125</v>
      </c>
      <c r="E34">
        <v>15</v>
      </c>
      <c r="F34" s="13" t="s">
        <v>25</v>
      </c>
      <c r="G34" s="2">
        <f t="shared" ca="1" si="19"/>
        <v>20.989655494689941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 s="13" t="s">
        <v>31</v>
      </c>
      <c r="B35" s="13" t="s">
        <v>80</v>
      </c>
      <c r="C35" s="13">
        <v>36.971019744873047</v>
      </c>
      <c r="E35">
        <v>34</v>
      </c>
      <c r="F35" s="13" t="s">
        <v>25</v>
      </c>
      <c r="G35" s="2">
        <f t="shared" ca="1" si="19"/>
        <v>18.225346565246582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 s="14" t="s">
        <v>31</v>
      </c>
      <c r="B36" s="14" t="s">
        <v>80</v>
      </c>
      <c r="C36" s="14" t="s">
        <v>27</v>
      </c>
      <c r="E36">
        <v>41</v>
      </c>
      <c r="F36" s="13" t="s">
        <v>25</v>
      </c>
      <c r="G36" s="2">
        <f t="shared" ca="1" si="19"/>
        <v>18.03699779510498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 s="13" t="s">
        <v>66</v>
      </c>
      <c r="B37" s="13" t="s">
        <v>80</v>
      </c>
      <c r="C37" s="13">
        <v>20.944599151611328</v>
      </c>
      <c r="E37">
        <v>37</v>
      </c>
      <c r="F37" s="13" t="s">
        <v>25</v>
      </c>
      <c r="G37" s="2">
        <f t="shared" ca="1" si="19"/>
        <v>20.381379127502441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 s="13" t="s">
        <v>66</v>
      </c>
      <c r="B38" s="13" t="s">
        <v>80</v>
      </c>
      <c r="C38" s="13">
        <v>21.226009368896484</v>
      </c>
      <c r="E38">
        <v>38</v>
      </c>
      <c r="F38" s="13" t="s">
        <v>25</v>
      </c>
      <c r="G38" s="2">
        <f t="shared" ca="1" si="19"/>
        <v>20.244046211242676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 s="23" t="s">
        <v>13</v>
      </c>
      <c r="B39" s="23" t="s">
        <v>81</v>
      </c>
      <c r="C39" s="23" t="s">
        <v>27</v>
      </c>
      <c r="E39" t="s">
        <v>13</v>
      </c>
      <c r="F39" s="13" t="s">
        <v>26</v>
      </c>
      <c r="G39" s="2" t="e">
        <f t="shared" ca="1" si="19"/>
        <v>#DIV/0!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 s="23" t="s">
        <v>13</v>
      </c>
      <c r="B40" s="23" t="s">
        <v>81</v>
      </c>
      <c r="C40" s="23" t="s">
        <v>27</v>
      </c>
      <c r="E40">
        <v>13</v>
      </c>
      <c r="F40" s="13" t="s">
        <v>26</v>
      </c>
      <c r="G40" s="2">
        <f t="shared" ca="1" si="19"/>
        <v>30.794285774230957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 s="22" t="s">
        <v>76</v>
      </c>
      <c r="B41" s="22" t="s">
        <v>81</v>
      </c>
      <c r="C41" s="22" t="s">
        <v>27</v>
      </c>
      <c r="E41">
        <v>14</v>
      </c>
      <c r="F41" s="13" t="s">
        <v>26</v>
      </c>
      <c r="G41" s="2">
        <f t="shared" ca="1" si="19"/>
        <v>26.43157958984375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 s="22" t="s">
        <v>76</v>
      </c>
      <c r="B42" s="22" t="s">
        <v>81</v>
      </c>
      <c r="C42" s="22" t="s">
        <v>27</v>
      </c>
      <c r="E42">
        <v>16</v>
      </c>
      <c r="F42" s="13" t="s">
        <v>26</v>
      </c>
      <c r="G42" s="2">
        <f t="shared" ca="1" si="19"/>
        <v>24.756631851196289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 s="22" t="s">
        <v>67</v>
      </c>
      <c r="B43" s="22" t="s">
        <v>81</v>
      </c>
      <c r="C43" s="22" t="s">
        <v>27</v>
      </c>
      <c r="E43">
        <v>50</v>
      </c>
      <c r="F43" s="13" t="s">
        <v>26</v>
      </c>
      <c r="G43" s="2">
        <f t="shared" ca="1" si="19"/>
        <v>21.847277641296387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 s="22" t="s">
        <v>67</v>
      </c>
      <c r="B44" s="22" t="s">
        <v>81</v>
      </c>
      <c r="C44" s="22" t="s">
        <v>27</v>
      </c>
      <c r="E44">
        <v>39</v>
      </c>
      <c r="F44" s="29" t="s">
        <v>26</v>
      </c>
      <c r="G44" s="2" t="e">
        <f t="shared" ca="1" si="19"/>
        <v>#DIV/0!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 s="23" t="s">
        <v>78</v>
      </c>
      <c r="B45" s="23" t="s">
        <v>81</v>
      </c>
      <c r="C45" s="23">
        <v>36.146648406982422</v>
      </c>
      <c r="E45"/>
      <c r="G45" s="2"/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 s="22" t="s">
        <v>78</v>
      </c>
      <c r="B46" s="22" t="s">
        <v>81</v>
      </c>
      <c r="C46" s="22" t="s">
        <v>27</v>
      </c>
      <c r="E46"/>
      <c r="G46" s="2"/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 s="23" t="s">
        <v>31</v>
      </c>
      <c r="B47" s="23" t="s">
        <v>81</v>
      </c>
      <c r="C47" s="23">
        <v>32.048389434814453</v>
      </c>
      <c r="E47"/>
      <c r="G47" s="2"/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 s="22" t="s">
        <v>31</v>
      </c>
      <c r="B48" s="22" t="s">
        <v>81</v>
      </c>
      <c r="C48" s="22" t="s">
        <v>27</v>
      </c>
      <c r="E48"/>
      <c r="G48" s="2"/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 s="22" t="s">
        <v>66</v>
      </c>
      <c r="B49" s="22" t="s">
        <v>81</v>
      </c>
      <c r="C49" s="22" t="s">
        <v>27</v>
      </c>
      <c r="E49"/>
      <c r="G49" s="2"/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 s="22" t="s">
        <v>66</v>
      </c>
      <c r="B50" s="22" t="s">
        <v>81</v>
      </c>
      <c r="C50" s="22" t="s">
        <v>27</v>
      </c>
      <c r="E50"/>
      <c r="G50" s="2"/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s="13" t="s">
        <v>13</v>
      </c>
      <c r="B51" s="13" t="s">
        <v>82</v>
      </c>
      <c r="C51" s="13" t="s">
        <v>27</v>
      </c>
      <c r="E51"/>
      <c r="G51" s="2"/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s="13" t="s">
        <v>13</v>
      </c>
      <c r="B52" s="13" t="s">
        <v>82</v>
      </c>
      <c r="C52" s="13" t="s">
        <v>27</v>
      </c>
      <c r="E52"/>
      <c r="G52" s="2"/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 s="13" t="s">
        <v>76</v>
      </c>
      <c r="B53" s="13" t="s">
        <v>82</v>
      </c>
      <c r="C53" s="13">
        <v>24.033946990966797</v>
      </c>
      <c r="E53"/>
      <c r="G53" s="2"/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 s="13" t="s">
        <v>76</v>
      </c>
      <c r="B54" s="13" t="s">
        <v>82</v>
      </c>
      <c r="C54" s="13">
        <v>20.310224533081055</v>
      </c>
      <c r="E54"/>
      <c r="G54" s="2"/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 s="13" t="s">
        <v>67</v>
      </c>
      <c r="B55" s="13" t="s">
        <v>82</v>
      </c>
      <c r="C55" s="13">
        <v>22.515922546386719</v>
      </c>
      <c r="E55"/>
      <c r="G55" s="2"/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 s="13" t="s">
        <v>67</v>
      </c>
      <c r="B56" s="13" t="s">
        <v>82</v>
      </c>
      <c r="C56" s="13">
        <v>20.212347030639648</v>
      </c>
      <c r="E56"/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 s="13" t="s">
        <v>78</v>
      </c>
      <c r="B57" s="13" t="s">
        <v>82</v>
      </c>
      <c r="C57" s="13">
        <v>16.154081344604492</v>
      </c>
      <c r="E57"/>
      <c r="F57" s="2"/>
      <c r="G57" s="2"/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 s="13" t="s">
        <v>78</v>
      </c>
      <c r="B58" s="13" t="s">
        <v>82</v>
      </c>
      <c r="C58" s="13">
        <v>17.596080780029297</v>
      </c>
      <c r="E58"/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 s="13" t="s">
        <v>31</v>
      </c>
      <c r="B59" s="13" t="s">
        <v>82</v>
      </c>
      <c r="C59" s="13">
        <v>16.128450393676758</v>
      </c>
      <c r="E59"/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 s="13" t="s">
        <v>31</v>
      </c>
      <c r="B60" s="13" t="s">
        <v>82</v>
      </c>
      <c r="C60" s="13">
        <v>17.750764846801758</v>
      </c>
      <c r="E60"/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 s="13" t="s">
        <v>66</v>
      </c>
      <c r="B61" s="13" t="s">
        <v>82</v>
      </c>
      <c r="C61" s="13">
        <v>31.45637321472168</v>
      </c>
      <c r="E61"/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 s="13" t="s">
        <v>66</v>
      </c>
      <c r="B62" s="13" t="s">
        <v>82</v>
      </c>
      <c r="C62" s="13">
        <v>31.142873764038086</v>
      </c>
      <c r="E62"/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 s="13" t="s">
        <v>13</v>
      </c>
      <c r="B63" s="13" t="s">
        <v>83</v>
      </c>
      <c r="C63" s="13" t="s">
        <v>27</v>
      </c>
      <c r="E63"/>
      <c r="F63" s="6"/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 s="13" t="s">
        <v>13</v>
      </c>
      <c r="B64" s="13" t="s">
        <v>83</v>
      </c>
      <c r="C64" s="13" t="s">
        <v>27</v>
      </c>
      <c r="E64"/>
      <c r="F64" s="6"/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 s="13" t="s">
        <v>76</v>
      </c>
      <c r="B65" s="13" t="s">
        <v>83</v>
      </c>
      <c r="C65" s="13">
        <v>20.678291320800781</v>
      </c>
      <c r="E65"/>
      <c r="F65" s="6"/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 s="13" t="s">
        <v>76</v>
      </c>
      <c r="B66" s="13" t="s">
        <v>83</v>
      </c>
      <c r="C66" s="13">
        <v>21.301019668579102</v>
      </c>
      <c r="E66"/>
      <c r="F66" s="6"/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 s="13" t="s">
        <v>67</v>
      </c>
      <c r="B67" s="13" t="s">
        <v>83</v>
      </c>
      <c r="C67" s="13">
        <v>18.66545295715332</v>
      </c>
      <c r="E67"/>
      <c r="F67" s="6"/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 s="13" t="s">
        <v>67</v>
      </c>
      <c r="B68" s="13" t="s">
        <v>83</v>
      </c>
      <c r="C68" s="13">
        <v>17.785240173339844</v>
      </c>
      <c r="E68"/>
      <c r="F68" s="6"/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 s="13" t="s">
        <v>78</v>
      </c>
      <c r="B69" s="13" t="s">
        <v>83</v>
      </c>
      <c r="C69" s="13">
        <v>18.203220367431641</v>
      </c>
      <c r="E69"/>
      <c r="F69" s="6"/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 s="13" t="s">
        <v>78</v>
      </c>
      <c r="B70" s="13" t="s">
        <v>83</v>
      </c>
      <c r="C70" s="13">
        <v>17.87077522277832</v>
      </c>
      <c r="E70"/>
      <c r="F70" s="6"/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 s="13" t="s">
        <v>31</v>
      </c>
      <c r="B71" s="13" t="s">
        <v>83</v>
      </c>
      <c r="C71" s="13">
        <v>19.93470573425293</v>
      </c>
      <c r="E71"/>
      <c r="F71" s="6"/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 s="13" t="s">
        <v>31</v>
      </c>
      <c r="B72" s="13" t="s">
        <v>83</v>
      </c>
      <c r="C72" s="13">
        <v>20.828052520751953</v>
      </c>
      <c r="E72"/>
      <c r="F72" s="6"/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 s="13" t="s">
        <v>66</v>
      </c>
      <c r="B73" s="13" t="s">
        <v>83</v>
      </c>
      <c r="C73" s="13">
        <v>19.48621940612793</v>
      </c>
      <c r="E73"/>
      <c r="F73" s="6"/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 s="13" t="s">
        <v>66</v>
      </c>
      <c r="B74" s="13" t="s">
        <v>83</v>
      </c>
      <c r="C74" s="13">
        <v>21.001873016357422</v>
      </c>
      <c r="E74"/>
      <c r="F74" s="6"/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s="13" t="s">
        <v>13</v>
      </c>
      <c r="B75" s="13" t="s">
        <v>26</v>
      </c>
      <c r="C75" s="13" t="s">
        <v>27</v>
      </c>
      <c r="E75"/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s="13" t="s">
        <v>13</v>
      </c>
      <c r="B76" s="13" t="s">
        <v>26</v>
      </c>
      <c r="C76" s="13" t="s">
        <v>27</v>
      </c>
      <c r="E76"/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 s="13" t="s">
        <v>76</v>
      </c>
      <c r="B77" s="13" t="s">
        <v>26</v>
      </c>
      <c r="C77" s="13">
        <v>35.913463592529297</v>
      </c>
      <c r="E77"/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 s="13" t="s">
        <v>76</v>
      </c>
      <c r="B78" s="13" t="s">
        <v>26</v>
      </c>
      <c r="C78" s="13">
        <v>25.675107955932617</v>
      </c>
      <c r="E78"/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 s="13" t="s">
        <v>67</v>
      </c>
      <c r="B79" s="13" t="s">
        <v>26</v>
      </c>
      <c r="C79" s="13">
        <v>31.246389389038086</v>
      </c>
      <c r="E79"/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 s="13" t="s">
        <v>67</v>
      </c>
      <c r="B80" s="13" t="s">
        <v>26</v>
      </c>
      <c r="C80" s="13">
        <v>21.616769790649414</v>
      </c>
      <c r="E80"/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 s="13" t="s">
        <v>78</v>
      </c>
      <c r="B81" s="13" t="s">
        <v>26</v>
      </c>
      <c r="C81" s="13">
        <v>18.509824752807617</v>
      </c>
      <c r="E81"/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 s="13" t="s">
        <v>78</v>
      </c>
      <c r="B82" s="13" t="s">
        <v>26</v>
      </c>
      <c r="C82" s="13">
        <v>31.003438949584961</v>
      </c>
      <c r="E82"/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 s="13" t="s">
        <v>31</v>
      </c>
      <c r="B83" s="13" t="s">
        <v>26</v>
      </c>
      <c r="C83" s="13">
        <v>19.590398788452148</v>
      </c>
      <c r="E83"/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 s="13" t="s">
        <v>31</v>
      </c>
      <c r="B84" s="13" t="s">
        <v>26</v>
      </c>
      <c r="C84" s="13">
        <v>24.104156494140625</v>
      </c>
      <c r="E84"/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 s="13" t="s">
        <v>66</v>
      </c>
      <c r="B85" s="13" t="s">
        <v>26</v>
      </c>
      <c r="C85" s="13" t="s">
        <v>27</v>
      </c>
      <c r="E85"/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 s="13" t="s">
        <v>66</v>
      </c>
      <c r="B86" s="13" t="s">
        <v>26</v>
      </c>
      <c r="C86" s="13" t="s">
        <v>27</v>
      </c>
      <c r="E86"/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 s="13"/>
      <c r="B87" s="13"/>
      <c r="C87" s="13"/>
      <c r="E87"/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 s="13"/>
      <c r="B88" s="13"/>
      <c r="C88" s="13"/>
      <c r="E88"/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 s="13"/>
      <c r="B89" s="13"/>
      <c r="C89" s="13"/>
      <c r="E89"/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 s="13"/>
      <c r="B90" s="13"/>
      <c r="C90" s="13"/>
      <c r="E90"/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 s="13"/>
      <c r="B91" s="13"/>
      <c r="C91" s="13"/>
      <c r="E91"/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 s="13"/>
      <c r="B92" s="13"/>
      <c r="C92" s="13"/>
      <c r="E92"/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 s="13"/>
      <c r="B93" s="13"/>
      <c r="C93" s="13"/>
      <c r="E93"/>
      <c r="F93" s="2"/>
      <c r="G93" s="2"/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 s="13"/>
      <c r="B94" s="13"/>
      <c r="C94" s="13"/>
      <c r="E94"/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 s="13"/>
      <c r="B95" s="13"/>
      <c r="C95" s="13"/>
      <c r="E95"/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 s="13"/>
      <c r="B96" s="13"/>
      <c r="C96" s="13"/>
      <c r="E96"/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 s="13"/>
      <c r="B97" s="13"/>
      <c r="C97" s="13"/>
      <c r="E97"/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 s="13"/>
      <c r="B98" s="13"/>
      <c r="C98" s="13"/>
      <c r="E98"/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/>
      <c r="C99" s="1"/>
      <c r="E99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/>
      <c r="C100" s="1"/>
      <c r="E100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/>
      <c r="E101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/>
      <c r="E10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/>
      <c r="E103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/>
      <c r="E104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/>
      <c r="E105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/>
      <c r="E106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/>
      <c r="E107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/>
      <c r="E108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/>
      <c r="E109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/>
      <c r="E110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/>
      <c r="C111" s="1"/>
      <c r="E111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/>
      <c r="C112" s="1"/>
      <c r="E11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/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/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/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/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/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/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/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/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/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/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/>
      <c r="C123" s="1"/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/>
      <c r="C124" s="1"/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/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/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/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/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/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/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/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/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/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/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/>
      <c r="C135" s="1"/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/>
      <c r="C136" s="1"/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/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/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/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/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/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/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/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/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/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/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/>
      <c r="C147" s="1"/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/>
      <c r="C148" s="1"/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/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/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/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/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/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/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/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/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/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/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/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/>
      <c r="C160" s="1"/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/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/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/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/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/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/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/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/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/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/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/>
      <c r="C171" s="1"/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/>
      <c r="C172" s="1"/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/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/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/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/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/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/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/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/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/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/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/>
      <c r="C183" s="1"/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/>
      <c r="C184" s="2"/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/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/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/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/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/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/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/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/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/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/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42:DW46"/>
    <mergeCell ref="EE42:EE46"/>
    <mergeCell ref="BC42:BC46"/>
    <mergeCell ref="BK42:BK46"/>
    <mergeCell ref="BS42:BS46"/>
    <mergeCell ref="CA42:CA46"/>
    <mergeCell ref="CI42:CI46"/>
    <mergeCell ref="CQ42:CQ46"/>
    <mergeCell ref="CQ34:CQ41"/>
    <mergeCell ref="CY34:CY41"/>
    <mergeCell ref="DG34:DG41"/>
    <mergeCell ref="DO34:DO41"/>
    <mergeCell ref="CY42:CY46"/>
    <mergeCell ref="DG42:DG46"/>
    <mergeCell ref="DO42:DO46"/>
    <mergeCell ref="DW34:DW41"/>
    <mergeCell ref="EE34:EE41"/>
    <mergeCell ref="CY26:CY33"/>
    <mergeCell ref="DG26:DG33"/>
    <mergeCell ref="DO26:DO33"/>
    <mergeCell ref="DW26:DW33"/>
    <mergeCell ref="EE26:EE33"/>
    <mergeCell ref="BC34:BC41"/>
    <mergeCell ref="BK34:BK41"/>
    <mergeCell ref="BS34:BS41"/>
    <mergeCell ref="CA34:CA41"/>
    <mergeCell ref="CI34:CI41"/>
    <mergeCell ref="BC26:BC33"/>
    <mergeCell ref="BK26:BK33"/>
    <mergeCell ref="BS26:BS33"/>
    <mergeCell ref="CA26:CA33"/>
    <mergeCell ref="CI26:CI33"/>
    <mergeCell ref="CQ26:CQ33"/>
    <mergeCell ref="CQ18:CQ25"/>
    <mergeCell ref="CY18:CY25"/>
    <mergeCell ref="DG18:DG25"/>
    <mergeCell ref="DO18:DO25"/>
    <mergeCell ref="DW18:DW25"/>
    <mergeCell ref="EE18:EE25"/>
    <mergeCell ref="CY10:CY17"/>
    <mergeCell ref="DG10:DG17"/>
    <mergeCell ref="DO10:DO17"/>
    <mergeCell ref="DW10:DW17"/>
    <mergeCell ref="EE10:EE17"/>
    <mergeCell ref="BC18:BC25"/>
    <mergeCell ref="BK18:BK25"/>
    <mergeCell ref="BS18:BS25"/>
    <mergeCell ref="CA18:CA25"/>
    <mergeCell ref="CI18:CI25"/>
    <mergeCell ref="BC10:BC17"/>
    <mergeCell ref="BK10:BK17"/>
    <mergeCell ref="BS10:BS17"/>
    <mergeCell ref="CA10:CA17"/>
    <mergeCell ref="CI10:CI17"/>
    <mergeCell ref="CQ10:CQ17"/>
    <mergeCell ref="CQ2:CQ9"/>
    <mergeCell ref="CY2:CY9"/>
    <mergeCell ref="DG2:DG9"/>
    <mergeCell ref="DO2:DO9"/>
    <mergeCell ref="DW2:DW9"/>
    <mergeCell ref="EE2:EE9"/>
    <mergeCell ref="A1:C1"/>
    <mergeCell ref="BC2:BC9"/>
    <mergeCell ref="BK2:BK9"/>
    <mergeCell ref="BS2:BS9"/>
    <mergeCell ref="CA2:CA9"/>
    <mergeCell ref="CI2:CI9"/>
  </mergeCells>
  <phoneticPr fontId="8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707E-C88B-4C01-AFF8-A6AEF1960CAC}">
  <dimension ref="A1:EH642"/>
  <sheetViews>
    <sheetView topLeftCell="AT1" workbookViewId="0">
      <selection activeCell="BB3" activeCellId="1" sqref="AX3:AX13 BB3:BB13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87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5" t="s">
        <v>8</v>
      </c>
      <c r="AS1" s="6" t="s">
        <v>7</v>
      </c>
      <c r="AT1" s="6" t="s">
        <v>6</v>
      </c>
      <c r="AU1" s="6" t="s">
        <v>5</v>
      </c>
      <c r="AV1" s="3" t="s">
        <v>12</v>
      </c>
      <c r="AX1" s="5" t="s">
        <v>8</v>
      </c>
      <c r="AY1" s="6" t="s">
        <v>7</v>
      </c>
      <c r="AZ1" s="6" t="s">
        <v>6</v>
      </c>
      <c r="BA1" s="6" t="s">
        <v>5</v>
      </c>
      <c r="BB1" s="3" t="s">
        <v>12</v>
      </c>
    </row>
    <row r="2" spans="1:138">
      <c r="A2" s="13" t="s">
        <v>4</v>
      </c>
      <c r="B2" s="13" t="s">
        <v>3</v>
      </c>
      <c r="C2" s="13" t="s">
        <v>2</v>
      </c>
      <c r="E2" s="4" t="s">
        <v>8</v>
      </c>
      <c r="F2" t="s">
        <v>10</v>
      </c>
      <c r="G2" s="6" t="s">
        <v>1</v>
      </c>
      <c r="I2" s="4" t="str">
        <f t="shared" ref="I2:J7" si="0">E3</f>
        <v>NT</v>
      </c>
      <c r="J2" s="4" t="str">
        <f t="shared" si="0"/>
        <v>TBP</v>
      </c>
      <c r="K2" s="4" t="e">
        <f t="shared" ref="K2:K13" ca="1" si="1">G3</f>
        <v>#DIV/0!</v>
      </c>
      <c r="L2" s="2" t="e">
        <f t="shared" ref="L2:L13" ca="1" si="2">2^(-K2)</f>
        <v>#DIV/0!</v>
      </c>
      <c r="N2" s="4" t="str">
        <f>E15</f>
        <v>NT</v>
      </c>
      <c r="O2" s="4" t="str">
        <f>F15</f>
        <v>DCN</v>
      </c>
      <c r="P2" s="4" t="e">
        <f ca="1">G15</f>
        <v>#DIV/0!</v>
      </c>
      <c r="Q2" t="e">
        <f ca="1">2^(-P2)</f>
        <v>#DIV/0!</v>
      </c>
      <c r="R2" t="e">
        <f ca="1">Q2/$L2</f>
        <v>#DIV/0!</v>
      </c>
      <c r="T2" s="4" t="str">
        <f>E27</f>
        <v>NT</v>
      </c>
      <c r="U2" s="4" t="str">
        <f>F27</f>
        <v>FMOD</v>
      </c>
      <c r="V2" s="4" t="e">
        <f ca="1">G27</f>
        <v>#DIV/0!</v>
      </c>
      <c r="W2" t="e">
        <f t="shared" ref="W2:W13" ca="1" si="3">2^(-V2)</f>
        <v>#DIV/0!</v>
      </c>
      <c r="X2" s="3" t="e">
        <f ca="1">W2/$L2</f>
        <v>#DIV/0!</v>
      </c>
      <c r="Z2" s="4" t="str">
        <f>E39</f>
        <v>NT</v>
      </c>
      <c r="AA2" s="4" t="str">
        <f>F39</f>
        <v>MMP3</v>
      </c>
      <c r="AB2" s="4" t="e">
        <f ca="1">G39</f>
        <v>#DIV/0!</v>
      </c>
      <c r="AC2" t="e">
        <f t="shared" ref="AC2:AC13" ca="1" si="4">2^(-AB2)</f>
        <v>#DIV/0!</v>
      </c>
      <c r="AD2" s="3" t="e">
        <f ca="1">AC2/$L2</f>
        <v>#DIV/0!</v>
      </c>
      <c r="AF2" s="4" t="str">
        <f>E51</f>
        <v>NT</v>
      </c>
      <c r="AG2" s="4" t="str">
        <f>F51</f>
        <v>MMP9</v>
      </c>
      <c r="AH2" s="4" t="e">
        <f ca="1">G51</f>
        <v>#DIV/0!</v>
      </c>
      <c r="AI2" t="e">
        <f t="shared" ref="AI2:AI13" ca="1" si="5">2^(-AH2)</f>
        <v>#DIV/0!</v>
      </c>
      <c r="AJ2" s="3" t="e">
        <f ca="1">AI2/$L2</f>
        <v>#DIV/0!</v>
      </c>
      <c r="AL2" s="4" t="str">
        <f>E63</f>
        <v>NT</v>
      </c>
      <c r="AM2" s="4" t="str">
        <f>F63</f>
        <v>MMP13</v>
      </c>
      <c r="AN2" s="4" t="e">
        <f ca="1">G63</f>
        <v>#DIV/0!</v>
      </c>
      <c r="AO2" s="4" t="e">
        <f t="shared" ref="AO2:AO13" ca="1" si="6">2^(-AN2)</f>
        <v>#DIV/0!</v>
      </c>
      <c r="AP2" s="3" t="e">
        <f ca="1">AO2/$L2</f>
        <v>#DIV/0!</v>
      </c>
      <c r="AR2" s="4" t="str">
        <f>E75</f>
        <v>NT</v>
      </c>
      <c r="AS2" s="4" t="str">
        <f>F75</f>
        <v>BGN</v>
      </c>
      <c r="AT2" s="4" t="e">
        <f ca="1">G75</f>
        <v>#DIV/0!</v>
      </c>
      <c r="AU2" t="e">
        <f t="shared" ref="AU2:AU13" ca="1" si="7">2^(-AT2)</f>
        <v>#DIV/0!</v>
      </c>
      <c r="AV2" s="3" t="e">
        <f ca="1">AU2/$L2</f>
        <v>#DIV/0!</v>
      </c>
      <c r="AX2" s="9" t="str">
        <f>E87</f>
        <v>NT</v>
      </c>
      <c r="AY2" s="9" t="str">
        <f>F87</f>
        <v>COL1</v>
      </c>
      <c r="AZ2" s="9" t="e">
        <f ca="1">G87</f>
        <v>#DIV/0!</v>
      </c>
      <c r="BA2" s="2" t="e">
        <f t="shared" ref="BA2:BA13" ca="1" si="8">2^(-AZ2)</f>
        <v>#DIV/0!</v>
      </c>
      <c r="BB2" s="3" t="e">
        <f ca="1">BA2/$L2</f>
        <v>#DIV/0!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t="s">
        <v>13</v>
      </c>
      <c r="B3" t="s">
        <v>84</v>
      </c>
      <c r="C3" t="s">
        <v>85</v>
      </c>
      <c r="E3" t="s">
        <v>13</v>
      </c>
      <c r="F3" t="s">
        <v>84</v>
      </c>
      <c r="G3" s="2" t="e">
        <f ca="1">AVERAGE(OFFSET($C$3,(ROW()-ROW($G$3))*2,,2,))</f>
        <v>#DIV/0!</v>
      </c>
      <c r="I3" s="4">
        <f t="shared" si="0"/>
        <v>93</v>
      </c>
      <c r="J3" s="4" t="str">
        <f t="shared" si="0"/>
        <v>TBP</v>
      </c>
      <c r="K3" s="4">
        <f t="shared" ca="1" si="1"/>
        <v>30.810000000000002</v>
      </c>
      <c r="L3" s="2">
        <f t="shared" ca="1" si="2"/>
        <v>5.3120950044525014E-10</v>
      </c>
      <c r="N3" s="4">
        <f t="shared" ref="N3:P13" si="9">E16</f>
        <v>93</v>
      </c>
      <c r="O3" s="4" t="str">
        <f t="shared" si="9"/>
        <v>DCN</v>
      </c>
      <c r="P3" s="4">
        <f t="shared" ca="1" si="9"/>
        <v>19.645</v>
      </c>
      <c r="Q3">
        <f t="shared" ref="Q3:Q13" ca="1" si="10">2^(-P3)</f>
        <v>1.2197356999182023E-6</v>
      </c>
      <c r="R3">
        <f ca="1">Q3/$L3</f>
        <v>2296.1481278023871</v>
      </c>
      <c r="T3" s="4">
        <f t="shared" ref="T3:V13" si="11">E28</f>
        <v>93</v>
      </c>
      <c r="U3" s="4" t="str">
        <f t="shared" si="11"/>
        <v>FMOD</v>
      </c>
      <c r="V3" s="4">
        <f t="shared" ca="1" si="11"/>
        <v>21.07</v>
      </c>
      <c r="W3">
        <f t="shared" ca="1" si="3"/>
        <v>4.542531957835856E-7</v>
      </c>
      <c r="X3" s="3">
        <f ca="1">W3/$L3</f>
        <v>855.13002949465101</v>
      </c>
      <c r="Z3" s="4">
        <f t="shared" ref="Z3:AB13" si="12">E40</f>
        <v>93</v>
      </c>
      <c r="AA3" s="4" t="str">
        <f t="shared" si="12"/>
        <v>MMP3</v>
      </c>
      <c r="AB3" s="4">
        <f t="shared" ca="1" si="12"/>
        <v>18.105</v>
      </c>
      <c r="AC3">
        <f t="shared" ca="1" si="4"/>
        <v>3.5469243721510401E-6</v>
      </c>
      <c r="AD3" s="3">
        <f t="shared" ref="AD3:AD13" ca="1" si="13">AC3/$L3</f>
        <v>6677.0725470423113</v>
      </c>
      <c r="AF3" s="4">
        <f t="shared" ref="AF3:AH13" si="14">E52</f>
        <v>93</v>
      </c>
      <c r="AG3" s="4" t="str">
        <f t="shared" si="14"/>
        <v>MMP9</v>
      </c>
      <c r="AH3" s="4">
        <f t="shared" ca="1" si="14"/>
        <v>27.155000000000001</v>
      </c>
      <c r="AI3">
        <f t="shared" ca="1" si="5"/>
        <v>6.6916076308781926E-9</v>
      </c>
      <c r="AJ3" s="3">
        <f ca="1">AI3/$L3</f>
        <v>12.596927625107249</v>
      </c>
      <c r="AL3" s="4">
        <f t="shared" ref="AL3:AN13" si="15">E64</f>
        <v>93</v>
      </c>
      <c r="AM3" s="4" t="str">
        <f t="shared" si="15"/>
        <v>MMP13</v>
      </c>
      <c r="AN3" s="4">
        <f t="shared" ca="1" si="15"/>
        <v>21.18</v>
      </c>
      <c r="AO3" s="4">
        <f t="shared" ca="1" si="6"/>
        <v>4.2090558828861966E-7</v>
      </c>
      <c r="AP3" s="3">
        <f ca="1">AO3/$L3</f>
        <v>792.35327669370417</v>
      </c>
      <c r="AR3" s="4">
        <f t="shared" ref="AR3:AT13" si="16">E76</f>
        <v>93</v>
      </c>
      <c r="AS3" s="4" t="str">
        <f t="shared" si="16"/>
        <v>BGN</v>
      </c>
      <c r="AT3" s="4">
        <f t="shared" ca="1" si="16"/>
        <v>21.125</v>
      </c>
      <c r="AU3">
        <f t="shared" ca="1" si="7"/>
        <v>4.3726160202249098E-7</v>
      </c>
      <c r="AV3" s="3">
        <f ca="1">AU3/$L3</f>
        <v>823.14341452098699</v>
      </c>
      <c r="AX3" s="9">
        <f t="shared" ref="AX3:AZ13" si="17">E88</f>
        <v>93</v>
      </c>
      <c r="AY3" s="9" t="str">
        <f t="shared" si="17"/>
        <v>COL1</v>
      </c>
      <c r="AZ3" s="9">
        <f t="shared" ca="1" si="17"/>
        <v>22.560000000000002</v>
      </c>
      <c r="BA3" s="2">
        <f t="shared" ca="1" si="8"/>
        <v>1.6171983807655223E-7</v>
      </c>
      <c r="BB3" s="3">
        <f ca="1">BA3/$L3</f>
        <v>304.43702144069641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t="s">
        <v>13</v>
      </c>
      <c r="B4" t="s">
        <v>84</v>
      </c>
      <c r="C4" t="s">
        <v>85</v>
      </c>
      <c r="E4">
        <v>93</v>
      </c>
      <c r="F4" t="s">
        <v>84</v>
      </c>
      <c r="G4" s="2">
        <f t="shared" ref="G4:G67" ca="1" si="18">AVERAGE(OFFSET($C$3,(ROW()-ROW($G$3))*2,,2,))</f>
        <v>30.810000000000002</v>
      </c>
      <c r="I4" s="4">
        <f t="shared" si="0"/>
        <v>91</v>
      </c>
      <c r="J4" s="4" t="str">
        <f t="shared" si="0"/>
        <v>TBP</v>
      </c>
      <c r="K4" s="4">
        <f t="shared" ca="1" si="1"/>
        <v>30.475000000000001</v>
      </c>
      <c r="L4" s="2">
        <f ca="1">2^(-K4)</f>
        <v>6.7005566321817188E-10</v>
      </c>
      <c r="N4" s="4">
        <f t="shared" si="9"/>
        <v>91</v>
      </c>
      <c r="O4" s="4" t="str">
        <f t="shared" si="9"/>
        <v>DCN</v>
      </c>
      <c r="P4" s="4">
        <f t="shared" ca="1" si="9"/>
        <v>19.28</v>
      </c>
      <c r="Q4">
        <f t="shared" ca="1" si="10"/>
        <v>1.5708752007819612E-6</v>
      </c>
      <c r="R4">
        <f t="shared" ref="R4:R13" ca="1" si="19">Q4/$L4</f>
        <v>2344.3950809061071</v>
      </c>
      <c r="T4" s="4">
        <f t="shared" si="11"/>
        <v>91</v>
      </c>
      <c r="U4" s="4" t="str">
        <f t="shared" si="11"/>
        <v>FMOD</v>
      </c>
      <c r="V4" s="4">
        <f t="shared" ca="1" si="11"/>
        <v>21.484999999999999</v>
      </c>
      <c r="W4">
        <f t="shared" ca="1" si="3"/>
        <v>3.4069875234153125E-7</v>
      </c>
      <c r="X4" s="3">
        <f t="shared" ref="X4:X13" ca="1" si="20">W4/$L4</f>
        <v>508.46335766376302</v>
      </c>
      <c r="Z4" s="4">
        <f t="shared" si="12"/>
        <v>91</v>
      </c>
      <c r="AA4" s="4" t="str">
        <f t="shared" si="12"/>
        <v>MMP3</v>
      </c>
      <c r="AB4" s="4">
        <f t="shared" ca="1" si="12"/>
        <v>17.28</v>
      </c>
      <c r="AC4">
        <f t="shared" ca="1" si="4"/>
        <v>6.2835008031278466E-6</v>
      </c>
      <c r="AD4" s="3">
        <f t="shared" ca="1" si="13"/>
        <v>9377.5803236244301</v>
      </c>
      <c r="AF4" s="4">
        <f t="shared" si="14"/>
        <v>91</v>
      </c>
      <c r="AG4" s="4" t="str">
        <f t="shared" si="14"/>
        <v>MMP9</v>
      </c>
      <c r="AH4" s="4">
        <f t="shared" ca="1" si="14"/>
        <v>27.495000000000001</v>
      </c>
      <c r="AI4">
        <f t="shared" ca="1" si="5"/>
        <v>5.2866464711739909E-9</v>
      </c>
      <c r="AJ4" s="3">
        <f t="shared" ref="AJ4:AJ13" ca="1" si="21">AI4/$L4</f>
        <v>7.889861635946871</v>
      </c>
      <c r="AL4" s="4">
        <f t="shared" si="15"/>
        <v>91</v>
      </c>
      <c r="AM4" s="4" t="str">
        <f t="shared" si="15"/>
        <v>MMP13</v>
      </c>
      <c r="AN4" s="4">
        <f t="shared" ca="1" si="15"/>
        <v>19.914999999999999</v>
      </c>
      <c r="AO4" s="4">
        <f t="shared" ca="1" si="6"/>
        <v>1.0115506566698245E-6</v>
      </c>
      <c r="AP4" s="3">
        <f t="shared" ref="AP4:AP13" ca="1" si="22">AO4/$L4</f>
        <v>1509.6516785060899</v>
      </c>
      <c r="AR4" s="4">
        <f t="shared" si="16"/>
        <v>91</v>
      </c>
      <c r="AS4" s="4" t="str">
        <f t="shared" si="16"/>
        <v>BGN</v>
      </c>
      <c r="AT4" s="4">
        <f t="shared" ca="1" si="16"/>
        <v>20.79</v>
      </c>
      <c r="AU4">
        <f t="shared" ca="1" si="7"/>
        <v>5.515519065405315E-7</v>
      </c>
      <c r="AV4" s="3">
        <f t="shared" ref="AV4:AV13" ca="1" si="23">AU4/$L4</f>
        <v>823.14341452098847</v>
      </c>
      <c r="AX4" s="9">
        <f t="shared" si="17"/>
        <v>91</v>
      </c>
      <c r="AY4" s="9" t="str">
        <f t="shared" si="17"/>
        <v>COL1</v>
      </c>
      <c r="AZ4" s="9">
        <f t="shared" ca="1" si="17"/>
        <v>23.52</v>
      </c>
      <c r="BA4" s="2">
        <f t="shared" ca="1" si="8"/>
        <v>8.3133200785541867E-8</v>
      </c>
      <c r="BB4" s="3">
        <f t="shared" ref="BB4:BB13" ca="1" si="24">BA4/$L4</f>
        <v>124.0690965676884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>
        <v>93</v>
      </c>
      <c r="B5" t="s">
        <v>84</v>
      </c>
      <c r="C5">
        <v>30.61</v>
      </c>
      <c r="E5">
        <v>91</v>
      </c>
      <c r="F5" t="s">
        <v>84</v>
      </c>
      <c r="G5" s="2">
        <f t="shared" ca="1" si="18"/>
        <v>30.475000000000001</v>
      </c>
      <c r="I5" s="4">
        <f t="shared" si="0"/>
        <v>95</v>
      </c>
      <c r="J5" s="4" t="str">
        <f t="shared" si="0"/>
        <v>TBP</v>
      </c>
      <c r="K5" s="4">
        <f t="shared" ca="1" si="1"/>
        <v>30.68</v>
      </c>
      <c r="L5" s="2">
        <f t="shared" ca="1" si="2"/>
        <v>5.8129921038710165E-10</v>
      </c>
      <c r="N5" s="4">
        <f t="shared" si="9"/>
        <v>95</v>
      </c>
      <c r="O5" s="4" t="str">
        <f t="shared" si="9"/>
        <v>DCN</v>
      </c>
      <c r="P5" s="4">
        <f t="shared" ca="1" si="9"/>
        <v>19.2</v>
      </c>
      <c r="Q5">
        <f t="shared" ca="1" si="10"/>
        <v>1.6604434266970143E-6</v>
      </c>
      <c r="R5">
        <f t="shared" ca="1" si="19"/>
        <v>2856.4350286856293</v>
      </c>
      <c r="T5" s="4">
        <f t="shared" si="11"/>
        <v>95</v>
      </c>
      <c r="U5" s="4" t="str">
        <f t="shared" si="11"/>
        <v>FMOD</v>
      </c>
      <c r="V5" s="4">
        <f t="shared" ca="1" si="11"/>
        <v>21.27</v>
      </c>
      <c r="W5">
        <f t="shared" ca="1" si="3"/>
        <v>3.9545037546846501E-7</v>
      </c>
      <c r="X5" s="3">
        <f t="shared" ca="1" si="20"/>
        <v>680.28713681741408</v>
      </c>
      <c r="Z5" s="4">
        <f t="shared" si="12"/>
        <v>95</v>
      </c>
      <c r="AA5" s="4" t="str">
        <f t="shared" si="12"/>
        <v>MMP3</v>
      </c>
      <c r="AB5" s="4">
        <f t="shared" ca="1" si="12"/>
        <v>17.810000000000002</v>
      </c>
      <c r="AC5">
        <f t="shared" ca="1" si="4"/>
        <v>4.3516682276474858E-6</v>
      </c>
      <c r="AD5" s="3">
        <f t="shared" ca="1" si="13"/>
        <v>7486.1072402792379</v>
      </c>
      <c r="AF5" s="4">
        <f t="shared" si="14"/>
        <v>95</v>
      </c>
      <c r="AG5" s="4" t="str">
        <f t="shared" si="14"/>
        <v>MMP9</v>
      </c>
      <c r="AH5" s="4">
        <f t="shared" ca="1" si="14"/>
        <v>25.89</v>
      </c>
      <c r="AI5">
        <f t="shared" ca="1" si="5"/>
        <v>1.6081753917104408E-8</v>
      </c>
      <c r="AJ5" s="3">
        <f t="shared" ca="1" si="21"/>
        <v>27.665191401851668</v>
      </c>
      <c r="AL5" s="4">
        <f t="shared" si="15"/>
        <v>95</v>
      </c>
      <c r="AM5" s="4" t="str">
        <f t="shared" si="15"/>
        <v>MMP13</v>
      </c>
      <c r="AN5" s="4">
        <f t="shared" ca="1" si="15"/>
        <v>21.04</v>
      </c>
      <c r="AO5" s="4">
        <f t="shared" ca="1" si="6"/>
        <v>4.6379802103628449E-7</v>
      </c>
      <c r="AP5" s="3">
        <f t="shared" ca="1" si="22"/>
        <v>797.8645295723519</v>
      </c>
      <c r="AR5" s="4">
        <f t="shared" si="16"/>
        <v>95</v>
      </c>
      <c r="AS5" s="4" t="str">
        <f t="shared" si="16"/>
        <v>BGN</v>
      </c>
      <c r="AT5" s="4">
        <f t="shared" ca="1" si="16"/>
        <v>20.365000000000002</v>
      </c>
      <c r="AU5">
        <f t="shared" ca="1" si="7"/>
        <v>7.4049842357734554E-7</v>
      </c>
      <c r="AV5" s="3">
        <f t="shared" ca="1" si="23"/>
        <v>1273.8679329776298</v>
      </c>
      <c r="AX5" s="9">
        <f t="shared" si="17"/>
        <v>95</v>
      </c>
      <c r="AY5" s="9" t="str">
        <f t="shared" si="17"/>
        <v>COL1</v>
      </c>
      <c r="AZ5" s="9">
        <f t="shared" ca="1" si="17"/>
        <v>22.704999999999998</v>
      </c>
      <c r="BA5" s="2">
        <f t="shared" ca="1" si="8"/>
        <v>1.4625608649895268E-7</v>
      </c>
      <c r="BB5" s="3">
        <f t="shared" ca="1" si="24"/>
        <v>251.60207322758464</v>
      </c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>
        <v>93</v>
      </c>
      <c r="B6" t="s">
        <v>84</v>
      </c>
      <c r="C6">
        <v>31.01</v>
      </c>
      <c r="E6">
        <v>95</v>
      </c>
      <c r="F6" t="s">
        <v>84</v>
      </c>
      <c r="G6" s="2">
        <f t="shared" ca="1" si="18"/>
        <v>30.68</v>
      </c>
      <c r="I6" s="4">
        <f t="shared" si="0"/>
        <v>90</v>
      </c>
      <c r="J6" s="4" t="str">
        <f t="shared" si="0"/>
        <v>TBP</v>
      </c>
      <c r="K6" s="4">
        <f t="shared" ca="1" si="1"/>
        <v>30.805</v>
      </c>
      <c r="L6" s="2">
        <f t="shared" ca="1" si="2"/>
        <v>5.3305372623665485E-10</v>
      </c>
      <c r="N6" s="4">
        <f t="shared" si="9"/>
        <v>90</v>
      </c>
      <c r="O6" s="4" t="str">
        <f t="shared" si="9"/>
        <v>DCN</v>
      </c>
      <c r="P6" s="4">
        <f t="shared" ca="1" si="9"/>
        <v>19.785</v>
      </c>
      <c r="Q6">
        <f t="shared" ca="1" si="10"/>
        <v>1.1069335120999528E-6</v>
      </c>
      <c r="R6">
        <f t="shared" ca="1" si="19"/>
        <v>2076.5890146099796</v>
      </c>
      <c r="T6" s="4">
        <f t="shared" si="11"/>
        <v>90</v>
      </c>
      <c r="U6" s="4" t="str">
        <f t="shared" si="11"/>
        <v>FMOD</v>
      </c>
      <c r="V6" s="4">
        <f t="shared" ca="1" si="11"/>
        <v>21.475000000000001</v>
      </c>
      <c r="W6">
        <f t="shared" ca="1" si="3"/>
        <v>3.4306849956770427E-7</v>
      </c>
      <c r="X6" s="3">
        <f t="shared" ca="1" si="20"/>
        <v>643.59084775517613</v>
      </c>
      <c r="Z6" s="4">
        <f t="shared" si="12"/>
        <v>90</v>
      </c>
      <c r="AA6" s="4" t="str">
        <f t="shared" si="12"/>
        <v>MMP3</v>
      </c>
      <c r="AB6" s="4">
        <f t="shared" ca="1" si="12"/>
        <v>18.035</v>
      </c>
      <c r="AC6">
        <f t="shared" ca="1" si="4"/>
        <v>3.7232656889962175E-6</v>
      </c>
      <c r="AD6" s="3">
        <f t="shared" ca="1" si="13"/>
        <v>6984.7850333630986</v>
      </c>
      <c r="AF6" s="4">
        <f t="shared" si="14"/>
        <v>90</v>
      </c>
      <c r="AG6" s="4" t="str">
        <f t="shared" si="14"/>
        <v>MMP9</v>
      </c>
      <c r="AH6" s="4">
        <f t="shared" ca="1" si="14"/>
        <v>27.075000000000003</v>
      </c>
      <c r="AI6">
        <f t="shared" ca="1" si="5"/>
        <v>7.0731499861964365E-9</v>
      </c>
      <c r="AJ6" s="3">
        <f t="shared" ca="1" si="21"/>
        <v>13.269112733031035</v>
      </c>
      <c r="AL6" s="4">
        <f t="shared" si="15"/>
        <v>90</v>
      </c>
      <c r="AM6" s="4" t="str">
        <f t="shared" si="15"/>
        <v>MMP13</v>
      </c>
      <c r="AN6" s="4">
        <f t="shared" ca="1" si="15"/>
        <v>21.035</v>
      </c>
      <c r="AO6" s="4">
        <f t="shared" ca="1" si="6"/>
        <v>4.6540821112452788E-7</v>
      </c>
      <c r="AP6" s="3">
        <f t="shared" ca="1" si="22"/>
        <v>873.09812917038869</v>
      </c>
      <c r="AR6" s="4">
        <f t="shared" si="16"/>
        <v>90</v>
      </c>
      <c r="AS6" s="4" t="str">
        <f t="shared" si="16"/>
        <v>BGN</v>
      </c>
      <c r="AT6" s="4">
        <f t="shared" ca="1" si="16"/>
        <v>20.285</v>
      </c>
      <c r="AU6">
        <f t="shared" ca="1" si="7"/>
        <v>7.8272019272851845E-7</v>
      </c>
      <c r="AV6" s="3">
        <f t="shared" ca="1" si="23"/>
        <v>1468.3701739682081</v>
      </c>
      <c r="AX6" s="9">
        <f t="shared" si="17"/>
        <v>90</v>
      </c>
      <c r="AY6" s="9" t="str">
        <f t="shared" si="17"/>
        <v>COL1</v>
      </c>
      <c r="AZ6" s="9">
        <f t="shared" ca="1" si="17"/>
        <v>22.78</v>
      </c>
      <c r="BA6" s="2">
        <f t="shared" ca="1" si="8"/>
        <v>1.3884706335883811E-7</v>
      </c>
      <c r="BB6" s="3">
        <f t="shared" ca="1" si="24"/>
        <v>260.47480117828775</v>
      </c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>
        <v>91</v>
      </c>
      <c r="B7" t="s">
        <v>84</v>
      </c>
      <c r="C7">
        <v>30.43</v>
      </c>
      <c r="E7">
        <v>90</v>
      </c>
      <c r="F7" t="s">
        <v>84</v>
      </c>
      <c r="G7" s="2">
        <f t="shared" ca="1" si="18"/>
        <v>30.805</v>
      </c>
      <c r="I7" s="4">
        <f t="shared" si="0"/>
        <v>96</v>
      </c>
      <c r="J7" s="4" t="str">
        <f t="shared" si="0"/>
        <v>TBP</v>
      </c>
      <c r="K7" s="4">
        <f t="shared" ca="1" si="1"/>
        <v>30.130000000000003</v>
      </c>
      <c r="L7" s="2">
        <f t="shared" ca="1" si="2"/>
        <v>8.5107185899224188E-10</v>
      </c>
      <c r="N7" s="4">
        <f t="shared" si="9"/>
        <v>96</v>
      </c>
      <c r="O7" s="4" t="str">
        <f t="shared" si="9"/>
        <v>DCN</v>
      </c>
      <c r="P7" s="4">
        <f t="shared" ca="1" si="9"/>
        <v>19.189999999999998</v>
      </c>
      <c r="Q7">
        <f t="shared" ca="1" si="10"/>
        <v>1.6719927240677568E-6</v>
      </c>
      <c r="R7">
        <f t="shared" ca="1" si="19"/>
        <v>1964.5729163781436</v>
      </c>
      <c r="T7" s="4">
        <f t="shared" si="11"/>
        <v>96</v>
      </c>
      <c r="U7" s="4" t="str">
        <f t="shared" si="11"/>
        <v>FMOD</v>
      </c>
      <c r="V7" s="4">
        <f t="shared" ca="1" si="11"/>
        <v>19.984999999999999</v>
      </c>
      <c r="W7">
        <f t="shared" ca="1" si="3"/>
        <v>9.6364159248997094E-7</v>
      </c>
      <c r="X7" s="3">
        <f t="shared" ca="1" si="20"/>
        <v>1132.2681889999551</v>
      </c>
      <c r="Z7" s="4">
        <f t="shared" si="12"/>
        <v>96</v>
      </c>
      <c r="AA7" s="4" t="str">
        <f t="shared" si="12"/>
        <v>MMP3</v>
      </c>
      <c r="AB7" s="4">
        <f t="shared" ca="1" si="12"/>
        <v>17.465</v>
      </c>
      <c r="AC7">
        <f t="shared" ca="1" si="4"/>
        <v>5.5272756750292916E-6</v>
      </c>
      <c r="AD7" s="3">
        <f t="shared" ca="1" si="13"/>
        <v>6494.4876471114485</v>
      </c>
      <c r="AF7" s="4">
        <f t="shared" si="14"/>
        <v>96</v>
      </c>
      <c r="AG7" s="4" t="str">
        <f t="shared" si="14"/>
        <v>MMP9</v>
      </c>
      <c r="AH7" s="4">
        <f t="shared" ca="1" si="14"/>
        <v>26.36</v>
      </c>
      <c r="AI7">
        <f t="shared" ca="1" si="5"/>
        <v>1.1610456998057688E-8</v>
      </c>
      <c r="AJ7" s="3">
        <f t="shared" ca="1" si="21"/>
        <v>13.642158268287339</v>
      </c>
      <c r="AL7" s="4">
        <f t="shared" si="15"/>
        <v>96</v>
      </c>
      <c r="AM7" s="4" t="str">
        <f t="shared" si="15"/>
        <v>MMP13</v>
      </c>
      <c r="AN7" s="4">
        <f t="shared" ca="1" si="15"/>
        <v>19.725000000000001</v>
      </c>
      <c r="AO7" s="4">
        <f t="shared" ca="1" si="6"/>
        <v>1.1539402858918118E-6</v>
      </c>
      <c r="AP7" s="3">
        <f t="shared" ca="1" si="22"/>
        <v>1355.8670442448865</v>
      </c>
      <c r="AR7" s="4">
        <f t="shared" si="16"/>
        <v>96</v>
      </c>
      <c r="AS7" s="4" t="str">
        <f t="shared" si="16"/>
        <v>BGN</v>
      </c>
      <c r="AT7" s="4">
        <f t="shared" ca="1" si="16"/>
        <v>19.454999999999998</v>
      </c>
      <c r="AU7">
        <f t="shared" ca="1" si="7"/>
        <v>1.3914302294160619E-6</v>
      </c>
      <c r="AV7" s="3">
        <f t="shared" ca="1" si="23"/>
        <v>1634.9150952584203</v>
      </c>
      <c r="AX7" s="9">
        <f t="shared" si="17"/>
        <v>96</v>
      </c>
      <c r="AY7" s="9" t="str">
        <f t="shared" si="17"/>
        <v>COL1</v>
      </c>
      <c r="AZ7" s="9">
        <f t="shared" ca="1" si="17"/>
        <v>22.274999999999999</v>
      </c>
      <c r="BA7" s="2">
        <f t="shared" ca="1" si="8"/>
        <v>1.9704111055236178E-7</v>
      </c>
      <c r="BB7" s="3">
        <f t="shared" ca="1" si="24"/>
        <v>231.52112065563895</v>
      </c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>
        <v>91</v>
      </c>
      <c r="B8" t="s">
        <v>84</v>
      </c>
      <c r="C8">
        <v>30.52</v>
      </c>
      <c r="E8">
        <v>96</v>
      </c>
      <c r="F8" t="s">
        <v>84</v>
      </c>
      <c r="G8" s="2">
        <f t="shared" ca="1" si="18"/>
        <v>30.130000000000003</v>
      </c>
      <c r="I8" s="4">
        <f t="shared" ref="I8:J13" si="25">E9</f>
        <v>98</v>
      </c>
      <c r="J8" s="4" t="str">
        <f t="shared" si="25"/>
        <v>TBP</v>
      </c>
      <c r="K8" s="4">
        <f t="shared" ca="1" si="1"/>
        <v>30.835000000000001</v>
      </c>
      <c r="L8" s="2">
        <f t="shared" ca="1" si="2"/>
        <v>5.2208363918052489E-10</v>
      </c>
      <c r="N8" s="4">
        <f t="shared" si="9"/>
        <v>98</v>
      </c>
      <c r="O8" s="4" t="str">
        <f t="shared" ref="O8:O13" si="26">F15</f>
        <v>DCN</v>
      </c>
      <c r="P8" s="4">
        <f t="shared" ca="1" si="9"/>
        <v>19.475000000000001</v>
      </c>
      <c r="Q8">
        <f t="shared" ca="1" si="10"/>
        <v>1.3722739982708173E-6</v>
      </c>
      <c r="R8">
        <f t="shared" ca="1" si="19"/>
        <v>2628.4562382088275</v>
      </c>
      <c r="T8" s="4">
        <f t="shared" si="11"/>
        <v>98</v>
      </c>
      <c r="U8" s="4" t="str">
        <f t="shared" si="11"/>
        <v>FMOD</v>
      </c>
      <c r="V8" s="4">
        <f t="shared" ca="1" si="11"/>
        <v>21.984999999999999</v>
      </c>
      <c r="W8">
        <f t="shared" ca="1" si="3"/>
        <v>2.4091039812249311E-7</v>
      </c>
      <c r="X8" s="3">
        <f t="shared" ca="1" si="20"/>
        <v>461.44023685674557</v>
      </c>
      <c r="Z8" s="4">
        <f t="shared" si="12"/>
        <v>98</v>
      </c>
      <c r="AA8" s="4" t="str">
        <f t="shared" si="12"/>
        <v>MMP3</v>
      </c>
      <c r="AB8" s="4">
        <f t="shared" ca="1" si="12"/>
        <v>17.310000000000002</v>
      </c>
      <c r="AC8">
        <f t="shared" ca="1" si="4"/>
        <v>6.154188226487158E-6</v>
      </c>
      <c r="AD8" s="3">
        <f t="shared" ca="1" si="13"/>
        <v>11787.743887448611</v>
      </c>
      <c r="AF8" s="4">
        <f t="shared" si="14"/>
        <v>98</v>
      </c>
      <c r="AG8" s="4" t="str">
        <f t="shared" si="14"/>
        <v>MMP9</v>
      </c>
      <c r="AH8" s="4">
        <f t="shared" ca="1" si="14"/>
        <v>27.87</v>
      </c>
      <c r="AI8">
        <f t="shared" ca="1" si="5"/>
        <v>4.076561708974606E-9</v>
      </c>
      <c r="AJ8" s="3">
        <f t="shared" ca="1" si="21"/>
        <v>7.8082540862097805</v>
      </c>
      <c r="AL8" s="4">
        <f t="shared" si="15"/>
        <v>98</v>
      </c>
      <c r="AM8" s="4" t="str">
        <f t="shared" si="15"/>
        <v>MMP13</v>
      </c>
      <c r="AN8" s="4">
        <f t="shared" ca="1" si="15"/>
        <v>19.7</v>
      </c>
      <c r="AO8" s="4">
        <f t="shared" ca="1" si="6"/>
        <v>1.1741108067940878E-6</v>
      </c>
      <c r="AP8" s="3">
        <f t="shared" ca="1" si="22"/>
        <v>2248.8940826358789</v>
      </c>
      <c r="AR8" s="4">
        <f t="shared" si="16"/>
        <v>98</v>
      </c>
      <c r="AS8" s="4" t="str">
        <f t="shared" si="16"/>
        <v>BGN</v>
      </c>
      <c r="AT8" s="4">
        <f t="shared" ca="1" si="16"/>
        <v>20.484999999999999</v>
      </c>
      <c r="AU8">
        <f t="shared" ca="1" si="7"/>
        <v>6.8139750468306261E-7</v>
      </c>
      <c r="AV8" s="3">
        <f t="shared" ca="1" si="23"/>
        <v>1305.150082374925</v>
      </c>
      <c r="AX8" s="9">
        <f t="shared" si="17"/>
        <v>98</v>
      </c>
      <c r="AY8" s="9" t="str">
        <f t="shared" si="17"/>
        <v>COL1</v>
      </c>
      <c r="AZ8" s="9">
        <f t="shared" ca="1" si="17"/>
        <v>23.835000000000001</v>
      </c>
      <c r="BA8" s="2">
        <f t="shared" ca="1" si="8"/>
        <v>6.6826705815107106E-8</v>
      </c>
      <c r="BB8" s="3">
        <f t="shared" ca="1" si="24"/>
        <v>127.99999999999984</v>
      </c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>
        <v>95</v>
      </c>
      <c r="B9" t="s">
        <v>84</v>
      </c>
      <c r="C9">
        <v>30.69</v>
      </c>
      <c r="E9">
        <v>98</v>
      </c>
      <c r="F9" t="s">
        <v>84</v>
      </c>
      <c r="G9" s="2">
        <f t="shared" ca="1" si="18"/>
        <v>30.835000000000001</v>
      </c>
      <c r="I9" s="4">
        <f t="shared" si="25"/>
        <v>88</v>
      </c>
      <c r="J9" s="4" t="str">
        <f t="shared" si="25"/>
        <v>TBP</v>
      </c>
      <c r="K9" s="4">
        <f t="shared" ca="1" si="1"/>
        <v>31.244999999999997</v>
      </c>
      <c r="L9" s="2">
        <f t="shared" ca="1" si="2"/>
        <v>3.9293234987651008E-10</v>
      </c>
      <c r="N9" s="4">
        <f t="shared" si="9"/>
        <v>88</v>
      </c>
      <c r="O9" s="4" t="str">
        <f t="shared" si="26"/>
        <v>DCN</v>
      </c>
      <c r="P9" s="4">
        <f t="shared" ca="1" si="9"/>
        <v>20.93</v>
      </c>
      <c r="Q9">
        <f t="shared" ca="1" si="10"/>
        <v>5.0054392033723271E-7</v>
      </c>
      <c r="R9">
        <f t="shared" ca="1" si="19"/>
        <v>1273.8679329776298</v>
      </c>
      <c r="T9" s="4">
        <f t="shared" si="11"/>
        <v>88</v>
      </c>
      <c r="U9" s="4" t="str">
        <f t="shared" si="11"/>
        <v>FMOD</v>
      </c>
      <c r="V9" s="4">
        <f t="shared" ca="1" si="11"/>
        <v>21.335000000000001</v>
      </c>
      <c r="W9">
        <f t="shared" ca="1" si="3"/>
        <v>3.7802893476976618E-7</v>
      </c>
      <c r="X9" s="3">
        <f t="shared" ca="1" si="20"/>
        <v>962.07129519514569</v>
      </c>
      <c r="Z9" s="4">
        <f t="shared" si="12"/>
        <v>88</v>
      </c>
      <c r="AA9" s="4" t="str">
        <f t="shared" si="12"/>
        <v>MMP3</v>
      </c>
      <c r="AB9" s="4">
        <f t="shared" ca="1" si="12"/>
        <v>21.475000000000001</v>
      </c>
      <c r="AC9">
        <f t="shared" ca="1" si="4"/>
        <v>3.4306849956770427E-7</v>
      </c>
      <c r="AD9" s="3">
        <f t="shared" ca="1" si="13"/>
        <v>873.09812917038539</v>
      </c>
      <c r="AF9" s="4">
        <f t="shared" si="14"/>
        <v>88</v>
      </c>
      <c r="AG9" s="4" t="str">
        <f t="shared" si="14"/>
        <v>MMP9</v>
      </c>
      <c r="AH9" s="4">
        <f t="shared" ca="1" si="14"/>
        <v>26.734999999999999</v>
      </c>
      <c r="AI9">
        <f t="shared" ca="1" si="5"/>
        <v>8.9528862351689694E-9</v>
      </c>
      <c r="AJ9" s="3">
        <f t="shared" ca="1" si="21"/>
        <v>22.784803129553122</v>
      </c>
      <c r="AL9" s="4">
        <f t="shared" si="15"/>
        <v>88</v>
      </c>
      <c r="AM9" s="4" t="str">
        <f t="shared" si="15"/>
        <v>MMP13</v>
      </c>
      <c r="AN9" s="4">
        <f t="shared" ca="1" si="15"/>
        <v>21.375</v>
      </c>
      <c r="AO9" s="4">
        <f t="shared" ca="1" si="6"/>
        <v>3.6769171366880954E-7</v>
      </c>
      <c r="AP9" s="3">
        <f t="shared" ca="1" si="22"/>
        <v>935.76340503490451</v>
      </c>
      <c r="AR9" s="4">
        <f t="shared" si="16"/>
        <v>88</v>
      </c>
      <c r="AS9" s="4" t="str">
        <f t="shared" si="16"/>
        <v>BGN</v>
      </c>
      <c r="AT9" s="4">
        <f t="shared" ca="1" si="16"/>
        <v>20.149999999999999</v>
      </c>
      <c r="AU9">
        <f t="shared" ca="1" si="7"/>
        <v>8.5949941884120197E-7</v>
      </c>
      <c r="AV9" s="3">
        <f t="shared" ca="1" si="23"/>
        <v>2187.3979556819986</v>
      </c>
      <c r="AX9" s="9">
        <f t="shared" si="17"/>
        <v>88</v>
      </c>
      <c r="AY9" s="9" t="str">
        <f t="shared" si="17"/>
        <v>COL1</v>
      </c>
      <c r="AZ9" s="9">
        <f t="shared" ca="1" si="17"/>
        <v>21.634999999999998</v>
      </c>
      <c r="BA9" s="2">
        <f t="shared" ca="1" si="8"/>
        <v>3.0705490815873789E-7</v>
      </c>
      <c r="BB9" s="3">
        <f t="shared" ca="1" si="24"/>
        <v>781.44471498780501</v>
      </c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>
        <v>95</v>
      </c>
      <c r="B10" t="s">
        <v>84</v>
      </c>
      <c r="C10">
        <v>30.67</v>
      </c>
      <c r="E10">
        <v>88</v>
      </c>
      <c r="F10" t="s">
        <v>84</v>
      </c>
      <c r="G10" s="2">
        <f t="shared" ca="1" si="18"/>
        <v>31.244999999999997</v>
      </c>
      <c r="I10" s="4">
        <f t="shared" si="25"/>
        <v>92</v>
      </c>
      <c r="J10" s="4" t="str">
        <f t="shared" si="25"/>
        <v>TBP</v>
      </c>
      <c r="K10" s="4">
        <f t="shared" ca="1" si="1"/>
        <v>30.57</v>
      </c>
      <c r="L10" s="2">
        <f t="shared" ca="1" si="2"/>
        <v>6.2735452170748678E-10</v>
      </c>
      <c r="N10" s="4">
        <f t="shared" si="9"/>
        <v>92</v>
      </c>
      <c r="O10" s="4" t="str">
        <f t="shared" si="26"/>
        <v>DCN</v>
      </c>
      <c r="P10" s="4">
        <f t="shared" ca="1" si="9"/>
        <v>18.96</v>
      </c>
      <c r="Q10">
        <f t="shared" ca="1" si="10"/>
        <v>1.9609715016480749E-6</v>
      </c>
      <c r="R10">
        <f t="shared" ca="1" si="19"/>
        <v>3125.7788599512264</v>
      </c>
      <c r="T10" s="4">
        <f t="shared" si="11"/>
        <v>92</v>
      </c>
      <c r="U10" s="4" t="str">
        <f t="shared" si="11"/>
        <v>FMOD</v>
      </c>
      <c r="V10" s="4">
        <f t="shared" ca="1" si="11"/>
        <v>21.369999999999997</v>
      </c>
      <c r="W10">
        <f t="shared" ca="1" si="3"/>
        <v>3.6896824682769592E-7</v>
      </c>
      <c r="X10" s="3">
        <f t="shared" ca="1" si="20"/>
        <v>588.13355775848345</v>
      </c>
      <c r="Z10" s="4">
        <f t="shared" si="12"/>
        <v>92</v>
      </c>
      <c r="AA10" s="4" t="str">
        <f t="shared" si="12"/>
        <v>MMP3</v>
      </c>
      <c r="AB10" s="4">
        <f t="shared" ca="1" si="12"/>
        <v>18.04</v>
      </c>
      <c r="AC10">
        <f t="shared" ca="1" si="4"/>
        <v>3.7103841682902767E-6</v>
      </c>
      <c r="AD10" s="3">
        <f t="shared" ca="1" si="13"/>
        <v>5914.3339848601545</v>
      </c>
      <c r="AF10" s="4">
        <f t="shared" si="14"/>
        <v>92</v>
      </c>
      <c r="AG10" s="4" t="str">
        <f t="shared" si="14"/>
        <v>MMP9</v>
      </c>
      <c r="AH10" s="4">
        <f t="shared" ca="1" si="14"/>
        <v>27.655000000000001</v>
      </c>
      <c r="AI10">
        <f t="shared" ca="1" si="5"/>
        <v>4.7316811328336133E-9</v>
      </c>
      <c r="AJ10" s="3">
        <f t="shared" ca="1" si="21"/>
        <v>7.5422762873459117</v>
      </c>
      <c r="AL10" s="4">
        <f t="shared" si="15"/>
        <v>92</v>
      </c>
      <c r="AM10" s="4" t="str">
        <f t="shared" si="15"/>
        <v>MMP13</v>
      </c>
      <c r="AN10" s="4">
        <f t="shared" ca="1" si="15"/>
        <v>20.39</v>
      </c>
      <c r="AO10" s="4">
        <f t="shared" ca="1" si="6"/>
        <v>7.2777710388210212E-7</v>
      </c>
      <c r="AP10" s="3">
        <f t="shared" ca="1" si="22"/>
        <v>1160.0730985428982</v>
      </c>
      <c r="AR10" s="4">
        <f t="shared" si="16"/>
        <v>92</v>
      </c>
      <c r="AS10" s="4" t="str">
        <f t="shared" si="16"/>
        <v>BGN</v>
      </c>
      <c r="AT10" s="4">
        <f t="shared" ca="1" si="16"/>
        <v>20.204999999999998</v>
      </c>
      <c r="AU10">
        <f t="shared" ca="1" si="7"/>
        <v>8.2734936442572504E-7</v>
      </c>
      <c r="AV10" s="3">
        <f t="shared" ca="1" si="23"/>
        <v>1318.7907886180642</v>
      </c>
      <c r="AX10" s="9">
        <f t="shared" si="17"/>
        <v>92</v>
      </c>
      <c r="AY10" s="9" t="str">
        <f t="shared" si="17"/>
        <v>COL1</v>
      </c>
      <c r="AZ10" s="9">
        <f t="shared" ca="1" si="17"/>
        <v>23.795000000000002</v>
      </c>
      <c r="BA10" s="2">
        <f t="shared" ca="1" si="8"/>
        <v>6.8705460238389052E-8</v>
      </c>
      <c r="BB10" s="3">
        <f t="shared" ca="1" si="24"/>
        <v>109.51616328737322</v>
      </c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>
        <v>90</v>
      </c>
      <c r="B11" t="s">
        <v>84</v>
      </c>
      <c r="C11">
        <v>30.57</v>
      </c>
      <c r="E11">
        <v>92</v>
      </c>
      <c r="F11" t="s">
        <v>84</v>
      </c>
      <c r="G11" s="2">
        <f t="shared" ca="1" si="18"/>
        <v>30.57</v>
      </c>
      <c r="I11" s="4">
        <f t="shared" si="25"/>
        <v>94</v>
      </c>
      <c r="J11" s="4" t="str">
        <f t="shared" si="25"/>
        <v>TBP</v>
      </c>
      <c r="K11" s="4">
        <f t="shared" ca="1" si="1"/>
        <v>31.21</v>
      </c>
      <c r="L11" s="2">
        <f t="shared" ca="1" si="2"/>
        <v>4.0258152005628909E-10</v>
      </c>
      <c r="N11" s="4">
        <f t="shared" si="9"/>
        <v>94</v>
      </c>
      <c r="O11" s="4" t="str">
        <f t="shared" si="26"/>
        <v>DCN</v>
      </c>
      <c r="P11" s="4">
        <f t="shared" ca="1" si="9"/>
        <v>19.48</v>
      </c>
      <c r="Q11">
        <f t="shared" ca="1" si="10"/>
        <v>1.3675262909086486E-6</v>
      </c>
      <c r="R11">
        <f t="shared" ca="1" si="19"/>
        <v>3396.892859655954</v>
      </c>
      <c r="T11" s="4">
        <f t="shared" si="11"/>
        <v>94</v>
      </c>
      <c r="U11" s="4" t="str">
        <f t="shared" si="11"/>
        <v>FMOD</v>
      </c>
      <c r="V11" s="4">
        <f t="shared" ca="1" si="11"/>
        <v>22.164999999999999</v>
      </c>
      <c r="W11">
        <f t="shared" ca="1" si="3"/>
        <v>2.1265233026029897E-7</v>
      </c>
      <c r="X11" s="3">
        <f t="shared" ca="1" si="20"/>
        <v>528.22178780229615</v>
      </c>
      <c r="Z11" s="4">
        <f t="shared" si="12"/>
        <v>94</v>
      </c>
      <c r="AA11" s="4" t="str">
        <f t="shared" si="12"/>
        <v>MMP3</v>
      </c>
      <c r="AB11" s="4">
        <f t="shared" ca="1" si="12"/>
        <v>17.564999999999998</v>
      </c>
      <c r="AC11">
        <f t="shared" ca="1" si="4"/>
        <v>5.15713055812122E-6</v>
      </c>
      <c r="AD11" s="3">
        <f t="shared" ca="1" si="13"/>
        <v>12810.152233018913</v>
      </c>
      <c r="AF11" s="4">
        <f t="shared" si="14"/>
        <v>94</v>
      </c>
      <c r="AG11" s="4" t="str">
        <f t="shared" si="14"/>
        <v>MMP9</v>
      </c>
      <c r="AH11" s="4">
        <f t="shared" ca="1" si="14"/>
        <v>28.33</v>
      </c>
      <c r="AI11">
        <f t="shared" ca="1" si="5"/>
        <v>2.9636043450047089E-9</v>
      </c>
      <c r="AJ11" s="3">
        <f t="shared" ca="1" si="21"/>
        <v>7.3615012049990192</v>
      </c>
      <c r="AL11" s="4">
        <f t="shared" si="15"/>
        <v>94</v>
      </c>
      <c r="AM11" s="4" t="str">
        <f t="shared" si="15"/>
        <v>MMP13</v>
      </c>
      <c r="AN11" s="4">
        <f t="shared" ca="1" si="15"/>
        <v>19.975000000000001</v>
      </c>
      <c r="AO11" s="4">
        <f t="shared" ca="1" si="6"/>
        <v>9.7034424982327044E-7</v>
      </c>
      <c r="AP11" s="3">
        <f t="shared" ca="1" si="22"/>
        <v>2410.3049978240347</v>
      </c>
      <c r="AR11" s="4">
        <f t="shared" si="16"/>
        <v>94</v>
      </c>
      <c r="AS11" s="4" t="str">
        <f t="shared" si="16"/>
        <v>BGN</v>
      </c>
      <c r="AT11" s="4">
        <f t="shared" ca="1" si="16"/>
        <v>20.835000000000001</v>
      </c>
      <c r="AU11">
        <f t="shared" ca="1" si="7"/>
        <v>5.3461364652085696E-7</v>
      </c>
      <c r="AV11" s="3">
        <f t="shared" ca="1" si="23"/>
        <v>1327.9637039626336</v>
      </c>
      <c r="AX11" s="9">
        <f t="shared" si="17"/>
        <v>94</v>
      </c>
      <c r="AY11" s="9" t="str">
        <f t="shared" si="17"/>
        <v>COL1</v>
      </c>
      <c r="AZ11" s="9">
        <f t="shared" ca="1" si="17"/>
        <v>24.274999999999999</v>
      </c>
      <c r="BA11" s="2">
        <f t="shared" ca="1" si="8"/>
        <v>4.9260277638090438E-8</v>
      </c>
      <c r="BB11" s="3">
        <f t="shared" ca="1" si="24"/>
        <v>122.36100065199925</v>
      </c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>
        <v>90</v>
      </c>
      <c r="B12" t="s">
        <v>84</v>
      </c>
      <c r="C12">
        <v>31.04</v>
      </c>
      <c r="E12">
        <v>94</v>
      </c>
      <c r="F12" t="s">
        <v>84</v>
      </c>
      <c r="G12" s="2">
        <f t="shared" ca="1" si="18"/>
        <v>31.21</v>
      </c>
      <c r="I12" s="4">
        <f t="shared" si="25"/>
        <v>97</v>
      </c>
      <c r="J12" s="4" t="str">
        <f t="shared" si="25"/>
        <v>TBP</v>
      </c>
      <c r="K12" s="4">
        <f t="shared" ca="1" si="1"/>
        <v>31.3</v>
      </c>
      <c r="L12" s="2">
        <f t="shared" ca="1" si="2"/>
        <v>3.7823449650604067E-10</v>
      </c>
      <c r="N12" s="4">
        <f t="shared" si="9"/>
        <v>97</v>
      </c>
      <c r="O12" s="4" t="str">
        <f t="shared" si="26"/>
        <v>DCN</v>
      </c>
      <c r="P12" s="4">
        <f t="shared" ca="1" si="9"/>
        <v>19.420000000000002</v>
      </c>
      <c r="Q12">
        <f t="shared" ca="1" si="10"/>
        <v>1.4255993353223206E-6</v>
      </c>
      <c r="R12">
        <f t="shared" ca="1" si="19"/>
        <v>3769.0886169594864</v>
      </c>
      <c r="T12" s="4">
        <f t="shared" si="11"/>
        <v>97</v>
      </c>
      <c r="U12" s="4" t="str">
        <f t="shared" si="11"/>
        <v>FMOD</v>
      </c>
      <c r="V12" s="4">
        <f t="shared" ca="1" si="11"/>
        <v>21.445</v>
      </c>
      <c r="W12">
        <f t="shared" ca="1" si="3"/>
        <v>3.5027709800679902E-7</v>
      </c>
      <c r="X12" s="3">
        <f t="shared" ca="1" si="20"/>
        <v>926.08448262255433</v>
      </c>
      <c r="Z12" s="4">
        <f t="shared" si="12"/>
        <v>97</v>
      </c>
      <c r="AA12" s="4" t="str">
        <f t="shared" si="12"/>
        <v>MMP3</v>
      </c>
      <c r="AB12" s="4">
        <f t="shared" ca="1" si="12"/>
        <v>17.805</v>
      </c>
      <c r="AC12">
        <f t="shared" ca="1" si="4"/>
        <v>4.3667761253306816E-6</v>
      </c>
      <c r="AD12" s="3">
        <f t="shared" ca="1" si="13"/>
        <v>11545.155626123438</v>
      </c>
      <c r="AF12" s="4">
        <f t="shared" si="14"/>
        <v>97</v>
      </c>
      <c r="AG12" s="4" t="str">
        <f t="shared" si="14"/>
        <v>MMP9</v>
      </c>
      <c r="AH12" s="4">
        <f t="shared" ca="1" si="14"/>
        <v>27.68</v>
      </c>
      <c r="AI12">
        <f t="shared" ca="1" si="5"/>
        <v>4.6503936830968231E-9</v>
      </c>
      <c r="AJ12" s="3">
        <f t="shared" ca="1" si="21"/>
        <v>12.295001450304133</v>
      </c>
      <c r="AL12" s="4">
        <f t="shared" si="15"/>
        <v>97</v>
      </c>
      <c r="AM12" s="4" t="str">
        <f t="shared" si="15"/>
        <v>MMP13</v>
      </c>
      <c r="AN12" s="4">
        <f t="shared" ca="1" si="15"/>
        <v>19.78</v>
      </c>
      <c r="AO12" s="4">
        <f t="shared" ca="1" si="6"/>
        <v>1.110776506870703E-6</v>
      </c>
      <c r="AP12" s="3">
        <f t="shared" ca="1" si="22"/>
        <v>2936.7403479364107</v>
      </c>
      <c r="AR12" s="4">
        <f t="shared" si="16"/>
        <v>97</v>
      </c>
      <c r="AS12" s="4" t="str">
        <f t="shared" si="16"/>
        <v>BGN</v>
      </c>
      <c r="AT12" s="4">
        <f t="shared" ca="1" si="16"/>
        <v>20.75</v>
      </c>
      <c r="AU12">
        <f t="shared" ca="1" si="7"/>
        <v>5.6705814123283467E-7</v>
      </c>
      <c r="AV12" s="3">
        <f t="shared" ca="1" si="23"/>
        <v>1499.2237526483214</v>
      </c>
      <c r="AX12" s="9">
        <f t="shared" si="17"/>
        <v>97</v>
      </c>
      <c r="AY12" s="9" t="str">
        <f t="shared" si="17"/>
        <v>COL1</v>
      </c>
      <c r="AZ12" s="9">
        <f t="shared" ca="1" si="17"/>
        <v>24.594999999999999</v>
      </c>
      <c r="BA12" s="2">
        <f t="shared" ca="1" si="8"/>
        <v>3.9460924577575846E-8</v>
      </c>
      <c r="BB12" s="3">
        <f t="shared" ca="1" si="24"/>
        <v>104.32925854753607</v>
      </c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>
        <v>96</v>
      </c>
      <c r="B13" t="s">
        <v>84</v>
      </c>
      <c r="C13">
        <v>30.07</v>
      </c>
      <c r="E13">
        <v>97</v>
      </c>
      <c r="F13" t="s">
        <v>84</v>
      </c>
      <c r="G13" s="2">
        <f t="shared" ca="1" si="18"/>
        <v>31.3</v>
      </c>
      <c r="I13" s="4">
        <f t="shared" si="25"/>
        <v>87</v>
      </c>
      <c r="J13" s="4" t="str">
        <f t="shared" si="25"/>
        <v>TBP</v>
      </c>
      <c r="K13" s="4">
        <f t="shared" ca="1" si="1"/>
        <v>34.099999999999994</v>
      </c>
      <c r="L13" s="2">
        <f t="shared" ca="1" si="2"/>
        <v>5.4309667992452759E-11</v>
      </c>
      <c r="N13" s="4">
        <f t="shared" si="9"/>
        <v>87</v>
      </c>
      <c r="O13" s="4" t="str">
        <f t="shared" si="26"/>
        <v>DCN</v>
      </c>
      <c r="P13" s="4">
        <f t="shared" ca="1" si="9"/>
        <v>21.344999999999999</v>
      </c>
      <c r="Q13">
        <f t="shared" ca="1" si="10"/>
        <v>3.7541769817791178E-7</v>
      </c>
      <c r="R13">
        <f t="shared" ca="1" si="19"/>
        <v>6912.5390018970911</v>
      </c>
      <c r="T13" s="4">
        <f t="shared" si="11"/>
        <v>87</v>
      </c>
      <c r="U13" s="4" t="str">
        <f t="shared" si="11"/>
        <v>FMOD</v>
      </c>
      <c r="V13" s="4">
        <f t="shared" ca="1" si="11"/>
        <v>25.435000000000002</v>
      </c>
      <c r="W13">
        <f t="shared" ca="1" si="3"/>
        <v>2.2044591743481696E-8</v>
      </c>
      <c r="X13" s="3">
        <f t="shared" ca="1" si="20"/>
        <v>405.905477944464</v>
      </c>
      <c r="Z13" s="4">
        <f t="shared" si="12"/>
        <v>87</v>
      </c>
      <c r="AA13" s="4" t="str">
        <f t="shared" si="12"/>
        <v>MMP3</v>
      </c>
      <c r="AB13" s="4">
        <f t="shared" ca="1" si="12"/>
        <v>22.799999999999997</v>
      </c>
      <c r="AC13">
        <f t="shared" ca="1" si="4"/>
        <v>1.3693551480734812E-7</v>
      </c>
      <c r="AD13" s="3">
        <f t="shared" ca="1" si="13"/>
        <v>2521.3837585303891</v>
      </c>
      <c r="AF13" s="4">
        <f t="shared" si="14"/>
        <v>87</v>
      </c>
      <c r="AG13" s="4" t="str">
        <f t="shared" si="14"/>
        <v>MMP9</v>
      </c>
      <c r="AH13" s="4">
        <f t="shared" ca="1" si="14"/>
        <v>32.174999999999997</v>
      </c>
      <c r="AI13">
        <f t="shared" ca="1" si="5"/>
        <v>2.0623382160029425E-10</v>
      </c>
      <c r="AJ13" s="3">
        <f t="shared" ca="1" si="21"/>
        <v>3.7973684838020718</v>
      </c>
      <c r="AL13" s="4">
        <f t="shared" si="15"/>
        <v>87</v>
      </c>
      <c r="AM13" s="4" t="str">
        <f t="shared" si="15"/>
        <v>MMP13</v>
      </c>
      <c r="AN13" s="4">
        <f t="shared" ca="1" si="15"/>
        <v>25.91</v>
      </c>
      <c r="AO13" s="4">
        <f t="shared" ca="1" si="6"/>
        <v>1.5860351658662571E-8</v>
      </c>
      <c r="AP13" s="3">
        <f t="shared" ca="1" si="22"/>
        <v>292.03551126231582</v>
      </c>
      <c r="AR13" s="4">
        <f t="shared" si="16"/>
        <v>87</v>
      </c>
      <c r="AS13" s="4" t="str">
        <f t="shared" si="16"/>
        <v>BGN</v>
      </c>
      <c r="AT13" s="4">
        <f t="shared" ca="1" si="16"/>
        <v>22.56</v>
      </c>
      <c r="AU13">
        <f t="shared" ca="1" si="7"/>
        <v>1.617198380765525E-7</v>
      </c>
      <c r="AV13" s="3">
        <f t="shared" ca="1" si="23"/>
        <v>2977.7357154719889</v>
      </c>
      <c r="AX13" s="9">
        <f t="shared" si="17"/>
        <v>87</v>
      </c>
      <c r="AY13" s="9" t="str">
        <f t="shared" si="17"/>
        <v>COL1</v>
      </c>
      <c r="AZ13" s="9">
        <f t="shared" ca="1" si="17"/>
        <v>27.105</v>
      </c>
      <c r="BA13" s="2">
        <f t="shared" ca="1" si="8"/>
        <v>6.9275866643575077E-9</v>
      </c>
      <c r="BB13" s="3">
        <f t="shared" ca="1" si="24"/>
        <v>127.55715364196688</v>
      </c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>
        <v>96</v>
      </c>
      <c r="B14" t="s">
        <v>84</v>
      </c>
      <c r="C14">
        <v>30.19</v>
      </c>
      <c r="E14">
        <v>87</v>
      </c>
      <c r="F14" t="s">
        <v>84</v>
      </c>
      <c r="G14" s="2">
        <f t="shared" ca="1" si="18"/>
        <v>34.099999999999994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>
        <v>98</v>
      </c>
      <c r="B15" t="s">
        <v>84</v>
      </c>
      <c r="C15">
        <v>30.92</v>
      </c>
      <c r="E15" t="s">
        <v>13</v>
      </c>
      <c r="F15" t="s">
        <v>20</v>
      </c>
      <c r="G15" s="2" t="e">
        <f t="shared" ca="1" si="18"/>
        <v>#DIV/0!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>
        <v>98</v>
      </c>
      <c r="B16" t="s">
        <v>84</v>
      </c>
      <c r="C16">
        <v>30.75</v>
      </c>
      <c r="E16">
        <v>93</v>
      </c>
      <c r="F16" t="s">
        <v>20</v>
      </c>
      <c r="G16" s="2">
        <f t="shared" ca="1" si="18"/>
        <v>19.645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>
        <v>88</v>
      </c>
      <c r="B17" t="s">
        <v>84</v>
      </c>
      <c r="C17">
        <v>31.2</v>
      </c>
      <c r="E17">
        <v>91</v>
      </c>
      <c r="F17" t="s">
        <v>20</v>
      </c>
      <c r="G17" s="2">
        <f t="shared" ca="1" si="18"/>
        <v>19.28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>
        <v>88</v>
      </c>
      <c r="B18" t="s">
        <v>84</v>
      </c>
      <c r="C18">
        <v>31.29</v>
      </c>
      <c r="E18">
        <v>95</v>
      </c>
      <c r="F18" t="s">
        <v>20</v>
      </c>
      <c r="G18" s="2">
        <f t="shared" ca="1" si="18"/>
        <v>19.2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>
        <v>92</v>
      </c>
      <c r="B19" t="s">
        <v>84</v>
      </c>
      <c r="C19">
        <v>30.94</v>
      </c>
      <c r="E19">
        <v>90</v>
      </c>
      <c r="F19" t="s">
        <v>20</v>
      </c>
      <c r="G19" s="2">
        <f t="shared" ca="1" si="18"/>
        <v>19.785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>
        <v>92</v>
      </c>
      <c r="B20" t="s">
        <v>84</v>
      </c>
      <c r="C20">
        <v>30.2</v>
      </c>
      <c r="E20">
        <v>96</v>
      </c>
      <c r="F20" t="s">
        <v>20</v>
      </c>
      <c r="G20" s="2">
        <f t="shared" ca="1" si="18"/>
        <v>19.189999999999998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>
        <v>94</v>
      </c>
      <c r="B21" t="s">
        <v>84</v>
      </c>
      <c r="C21">
        <v>31.39</v>
      </c>
      <c r="E21">
        <v>98</v>
      </c>
      <c r="F21" t="s">
        <v>20</v>
      </c>
      <c r="G21" s="2">
        <f t="shared" ca="1" si="18"/>
        <v>19.475000000000001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>
        <v>94</v>
      </c>
      <c r="B22" t="s">
        <v>84</v>
      </c>
      <c r="C22">
        <v>31.03</v>
      </c>
      <c r="E22">
        <v>88</v>
      </c>
      <c r="F22" t="s">
        <v>20</v>
      </c>
      <c r="G22" s="2">
        <f t="shared" ca="1" si="18"/>
        <v>20.93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>
        <v>97</v>
      </c>
      <c r="B23" t="s">
        <v>84</v>
      </c>
      <c r="C23">
        <v>31.39</v>
      </c>
      <c r="E23">
        <v>92</v>
      </c>
      <c r="F23" t="s">
        <v>20</v>
      </c>
      <c r="G23" s="2">
        <f t="shared" ca="1" si="18"/>
        <v>18.96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>
        <v>97</v>
      </c>
      <c r="B24" t="s">
        <v>84</v>
      </c>
      <c r="C24">
        <v>31.21</v>
      </c>
      <c r="E24">
        <v>94</v>
      </c>
      <c r="F24" t="s">
        <v>20</v>
      </c>
      <c r="G24" s="2">
        <f t="shared" ca="1" si="18"/>
        <v>19.48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>
        <v>87</v>
      </c>
      <c r="B25" t="s">
        <v>84</v>
      </c>
      <c r="C25">
        <v>34.04</v>
      </c>
      <c r="E25">
        <v>97</v>
      </c>
      <c r="F25" t="s">
        <v>20</v>
      </c>
      <c r="G25" s="2">
        <f t="shared" ca="1" si="18"/>
        <v>19.420000000000002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>
        <v>87</v>
      </c>
      <c r="B26" t="s">
        <v>84</v>
      </c>
      <c r="C26">
        <v>34.159999999999997</v>
      </c>
      <c r="E26">
        <v>87</v>
      </c>
      <c r="F26" t="s">
        <v>20</v>
      </c>
      <c r="G26" s="2">
        <f t="shared" ca="1" si="18"/>
        <v>21.344999999999999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t="s">
        <v>13</v>
      </c>
      <c r="B27" t="s">
        <v>20</v>
      </c>
      <c r="C27" t="s">
        <v>85</v>
      </c>
      <c r="E27" t="s">
        <v>13</v>
      </c>
      <c r="F27" t="s">
        <v>21</v>
      </c>
      <c r="G27" s="2" t="e">
        <f t="shared" ca="1" si="18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t="s">
        <v>13</v>
      </c>
      <c r="B28" t="s">
        <v>20</v>
      </c>
      <c r="C28" t="s">
        <v>85</v>
      </c>
      <c r="E28">
        <v>93</v>
      </c>
      <c r="F28" t="s">
        <v>21</v>
      </c>
      <c r="G28" s="2">
        <f t="shared" ca="1" si="18"/>
        <v>21.07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>
        <v>93</v>
      </c>
      <c r="B29" t="s">
        <v>20</v>
      </c>
      <c r="C29">
        <v>19.7</v>
      </c>
      <c r="E29">
        <v>91</v>
      </c>
      <c r="F29" t="s">
        <v>21</v>
      </c>
      <c r="G29" s="2">
        <f t="shared" ca="1" si="18"/>
        <v>21.484999999999999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>
        <v>93</v>
      </c>
      <c r="B30" t="s">
        <v>20</v>
      </c>
      <c r="C30">
        <v>19.59</v>
      </c>
      <c r="E30">
        <v>95</v>
      </c>
      <c r="F30" t="s">
        <v>21</v>
      </c>
      <c r="G30" s="2">
        <f t="shared" ca="1" si="18"/>
        <v>21.27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>
        <v>91</v>
      </c>
      <c r="B31" t="s">
        <v>20</v>
      </c>
      <c r="C31">
        <v>19.34</v>
      </c>
      <c r="E31">
        <v>90</v>
      </c>
      <c r="F31" t="s">
        <v>21</v>
      </c>
      <c r="G31" s="2">
        <f t="shared" ca="1" si="18"/>
        <v>21.475000000000001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>
        <v>91</v>
      </c>
      <c r="B32" t="s">
        <v>20</v>
      </c>
      <c r="C32">
        <v>19.22</v>
      </c>
      <c r="E32">
        <v>96</v>
      </c>
      <c r="F32" t="s">
        <v>21</v>
      </c>
      <c r="G32" s="2">
        <f t="shared" ca="1" si="18"/>
        <v>19.984999999999999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>
        <v>95</v>
      </c>
      <c r="B33" t="s">
        <v>20</v>
      </c>
      <c r="C33">
        <v>19.11</v>
      </c>
      <c r="E33">
        <v>98</v>
      </c>
      <c r="F33" t="s">
        <v>21</v>
      </c>
      <c r="G33" s="2">
        <f t="shared" ca="1" si="18"/>
        <v>21.984999999999999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>
        <v>95</v>
      </c>
      <c r="B34" t="s">
        <v>20</v>
      </c>
      <c r="C34">
        <v>19.29</v>
      </c>
      <c r="E34">
        <v>88</v>
      </c>
      <c r="F34" t="s">
        <v>21</v>
      </c>
      <c r="G34" s="2">
        <f t="shared" ca="1" si="18"/>
        <v>21.335000000000001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>
        <v>90</v>
      </c>
      <c r="B35" t="s">
        <v>20</v>
      </c>
      <c r="C35">
        <v>19.940000000000001</v>
      </c>
      <c r="E35">
        <v>92</v>
      </c>
      <c r="F35" t="s">
        <v>21</v>
      </c>
      <c r="G35" s="2">
        <f t="shared" ca="1" si="18"/>
        <v>21.369999999999997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>
        <v>90</v>
      </c>
      <c r="B36" t="s">
        <v>20</v>
      </c>
      <c r="C36">
        <v>19.63</v>
      </c>
      <c r="E36">
        <v>94</v>
      </c>
      <c r="F36" t="s">
        <v>21</v>
      </c>
      <c r="G36" s="2">
        <f t="shared" ca="1" si="18"/>
        <v>22.164999999999999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>
        <v>96</v>
      </c>
      <c r="B37" t="s">
        <v>20</v>
      </c>
      <c r="C37">
        <v>19.2</v>
      </c>
      <c r="E37">
        <v>97</v>
      </c>
      <c r="F37" t="s">
        <v>21</v>
      </c>
      <c r="G37" s="2">
        <f t="shared" ca="1" si="18"/>
        <v>21.445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>
        <v>96</v>
      </c>
      <c r="B38" t="s">
        <v>20</v>
      </c>
      <c r="C38">
        <v>19.18</v>
      </c>
      <c r="E38">
        <v>87</v>
      </c>
      <c r="F38" t="s">
        <v>21</v>
      </c>
      <c r="G38" s="2">
        <f t="shared" ca="1" si="18"/>
        <v>25.435000000000002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>
        <v>98</v>
      </c>
      <c r="B39" t="s">
        <v>20</v>
      </c>
      <c r="C39">
        <v>19.54</v>
      </c>
      <c r="E39" t="s">
        <v>13</v>
      </c>
      <c r="F39" t="s">
        <v>22</v>
      </c>
      <c r="G39" s="2" t="e">
        <f t="shared" ca="1" si="18"/>
        <v>#DIV/0!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>
        <v>98</v>
      </c>
      <c r="B40" t="s">
        <v>20</v>
      </c>
      <c r="C40">
        <v>19.41</v>
      </c>
      <c r="E40">
        <v>93</v>
      </c>
      <c r="F40" t="s">
        <v>22</v>
      </c>
      <c r="G40" s="2">
        <f t="shared" ca="1" si="18"/>
        <v>18.105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>
        <v>88</v>
      </c>
      <c r="B41" t="s">
        <v>20</v>
      </c>
      <c r="C41">
        <v>20.92</v>
      </c>
      <c r="E41">
        <v>91</v>
      </c>
      <c r="F41" t="s">
        <v>22</v>
      </c>
      <c r="G41" s="2">
        <f t="shared" ca="1" si="18"/>
        <v>17.28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>
        <v>88</v>
      </c>
      <c r="B42" t="s">
        <v>20</v>
      </c>
      <c r="C42">
        <v>20.94</v>
      </c>
      <c r="E42">
        <v>95</v>
      </c>
      <c r="F42" t="s">
        <v>22</v>
      </c>
      <c r="G42" s="2">
        <f t="shared" ca="1" si="18"/>
        <v>17.810000000000002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>
        <v>92</v>
      </c>
      <c r="B43" t="s">
        <v>20</v>
      </c>
      <c r="C43">
        <v>18.93</v>
      </c>
      <c r="E43">
        <v>90</v>
      </c>
      <c r="F43" t="s">
        <v>22</v>
      </c>
      <c r="G43" s="2">
        <f t="shared" ca="1" si="18"/>
        <v>18.035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>
        <v>92</v>
      </c>
      <c r="B44" t="s">
        <v>20</v>
      </c>
      <c r="C44">
        <v>18.989999999999998</v>
      </c>
      <c r="E44">
        <v>96</v>
      </c>
      <c r="F44" t="s">
        <v>22</v>
      </c>
      <c r="G44" s="2">
        <f t="shared" ca="1" si="18"/>
        <v>17.465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>
        <v>94</v>
      </c>
      <c r="B45" t="s">
        <v>20</v>
      </c>
      <c r="C45">
        <v>19.45</v>
      </c>
      <c r="E45">
        <v>98</v>
      </c>
      <c r="F45" t="s">
        <v>22</v>
      </c>
      <c r="G45" s="2">
        <f t="shared" ca="1" si="18"/>
        <v>17.310000000000002</v>
      </c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>
        <v>94</v>
      </c>
      <c r="B46" t="s">
        <v>20</v>
      </c>
      <c r="C46">
        <v>19.510000000000002</v>
      </c>
      <c r="E46">
        <v>88</v>
      </c>
      <c r="F46" t="s">
        <v>22</v>
      </c>
      <c r="G46" s="2">
        <f t="shared" ca="1" si="18"/>
        <v>21.475000000000001</v>
      </c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>
        <v>97</v>
      </c>
      <c r="B47" t="s">
        <v>20</v>
      </c>
      <c r="C47">
        <v>19.37</v>
      </c>
      <c r="E47">
        <v>92</v>
      </c>
      <c r="F47" t="s">
        <v>22</v>
      </c>
      <c r="G47" s="2">
        <f t="shared" ca="1" si="18"/>
        <v>18.04</v>
      </c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>
        <v>97</v>
      </c>
      <c r="B48" t="s">
        <v>20</v>
      </c>
      <c r="C48">
        <v>19.47</v>
      </c>
      <c r="E48">
        <v>94</v>
      </c>
      <c r="F48" t="s">
        <v>22</v>
      </c>
      <c r="G48" s="2">
        <f t="shared" ca="1" si="18"/>
        <v>17.564999999999998</v>
      </c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>
        <v>87</v>
      </c>
      <c r="B49" t="s">
        <v>20</v>
      </c>
      <c r="C49">
        <v>21.26</v>
      </c>
      <c r="E49">
        <v>97</v>
      </c>
      <c r="F49" t="s">
        <v>22</v>
      </c>
      <c r="G49" s="2">
        <f t="shared" ca="1" si="18"/>
        <v>17.805</v>
      </c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>
        <v>87</v>
      </c>
      <c r="B50" t="s">
        <v>20</v>
      </c>
      <c r="C50">
        <v>21.43</v>
      </c>
      <c r="E50">
        <v>87</v>
      </c>
      <c r="F50" t="s">
        <v>22</v>
      </c>
      <c r="G50" s="2">
        <f t="shared" ca="1" si="18"/>
        <v>22.799999999999997</v>
      </c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t="s">
        <v>13</v>
      </c>
      <c r="B51" t="s">
        <v>21</v>
      </c>
      <c r="C51" t="s">
        <v>85</v>
      </c>
      <c r="E51" t="s">
        <v>13</v>
      </c>
      <c r="F51" t="s">
        <v>23</v>
      </c>
      <c r="G51" s="2" t="e">
        <f t="shared" ca="1" si="18"/>
        <v>#DIV/0!</v>
      </c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t="s">
        <v>13</v>
      </c>
      <c r="B52" t="s">
        <v>21</v>
      </c>
      <c r="C52" t="s">
        <v>85</v>
      </c>
      <c r="E52">
        <v>93</v>
      </c>
      <c r="F52" t="s">
        <v>23</v>
      </c>
      <c r="G52" s="2">
        <f t="shared" ca="1" si="18"/>
        <v>27.155000000000001</v>
      </c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>
        <v>93</v>
      </c>
      <c r="B53" t="s">
        <v>21</v>
      </c>
      <c r="C53">
        <v>20.85</v>
      </c>
      <c r="E53">
        <v>91</v>
      </c>
      <c r="F53" t="s">
        <v>23</v>
      </c>
      <c r="G53" s="2">
        <f t="shared" ca="1" si="18"/>
        <v>27.495000000000001</v>
      </c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>
        <v>93</v>
      </c>
      <c r="B54" t="s">
        <v>21</v>
      </c>
      <c r="C54">
        <v>21.29</v>
      </c>
      <c r="E54">
        <v>95</v>
      </c>
      <c r="F54" t="s">
        <v>23</v>
      </c>
      <c r="G54" s="2">
        <f t="shared" ca="1" si="18"/>
        <v>25.89</v>
      </c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>
        <v>91</v>
      </c>
      <c r="B55" t="s">
        <v>21</v>
      </c>
      <c r="C55">
        <v>21.58</v>
      </c>
      <c r="E55">
        <v>90</v>
      </c>
      <c r="F55" t="s">
        <v>23</v>
      </c>
      <c r="G55" s="2">
        <f t="shared" ca="1" si="18"/>
        <v>27.075000000000003</v>
      </c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>
        <v>91</v>
      </c>
      <c r="B56" t="s">
        <v>21</v>
      </c>
      <c r="C56">
        <v>21.39</v>
      </c>
      <c r="E56">
        <v>96</v>
      </c>
      <c r="F56" t="s">
        <v>23</v>
      </c>
      <c r="G56" s="2">
        <f t="shared" ca="1" si="18"/>
        <v>26.36</v>
      </c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>
        <v>95</v>
      </c>
      <c r="B57" t="s">
        <v>21</v>
      </c>
      <c r="C57">
        <v>21.31</v>
      </c>
      <c r="E57">
        <v>98</v>
      </c>
      <c r="F57" t="s">
        <v>23</v>
      </c>
      <c r="G57" s="2">
        <f t="shared" ca="1" si="18"/>
        <v>27.87</v>
      </c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>
        <v>95</v>
      </c>
      <c r="B58" t="s">
        <v>21</v>
      </c>
      <c r="C58">
        <v>21.23</v>
      </c>
      <c r="E58">
        <v>88</v>
      </c>
      <c r="F58" t="s">
        <v>23</v>
      </c>
      <c r="G58" s="2">
        <f t="shared" ca="1" si="18"/>
        <v>26.734999999999999</v>
      </c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>
        <v>90</v>
      </c>
      <c r="B59" t="s">
        <v>21</v>
      </c>
      <c r="C59">
        <v>21.29</v>
      </c>
      <c r="E59">
        <v>92</v>
      </c>
      <c r="F59" t="s">
        <v>23</v>
      </c>
      <c r="G59" s="2">
        <f t="shared" ca="1" si="18"/>
        <v>27.655000000000001</v>
      </c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>
        <v>90</v>
      </c>
      <c r="B60" t="s">
        <v>21</v>
      </c>
      <c r="C60">
        <v>21.66</v>
      </c>
      <c r="E60">
        <v>94</v>
      </c>
      <c r="F60" t="s">
        <v>23</v>
      </c>
      <c r="G60" s="2">
        <f t="shared" ca="1" si="18"/>
        <v>28.33</v>
      </c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>
        <v>96</v>
      </c>
      <c r="B61" t="s">
        <v>21</v>
      </c>
      <c r="C61">
        <v>19.940000000000001</v>
      </c>
      <c r="E61">
        <v>97</v>
      </c>
      <c r="F61" t="s">
        <v>23</v>
      </c>
      <c r="G61" s="2">
        <f t="shared" ca="1" si="18"/>
        <v>27.68</v>
      </c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>
        <v>96</v>
      </c>
      <c r="B62" t="s">
        <v>21</v>
      </c>
      <c r="C62">
        <v>20.03</v>
      </c>
      <c r="E62">
        <v>87</v>
      </c>
      <c r="F62" t="s">
        <v>23</v>
      </c>
      <c r="G62" s="2">
        <f t="shared" ca="1" si="18"/>
        <v>32.174999999999997</v>
      </c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>
        <v>98</v>
      </c>
      <c r="B63" t="s">
        <v>21</v>
      </c>
      <c r="C63">
        <v>21.96</v>
      </c>
      <c r="E63" t="s">
        <v>13</v>
      </c>
      <c r="F63" t="s">
        <v>24</v>
      </c>
      <c r="G63" s="2" t="e">
        <f t="shared" ca="1" si="18"/>
        <v>#DIV/0!</v>
      </c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>
        <v>98</v>
      </c>
      <c r="B64" t="s">
        <v>21</v>
      </c>
      <c r="C64">
        <v>22.01</v>
      </c>
      <c r="E64">
        <v>93</v>
      </c>
      <c r="F64" t="s">
        <v>24</v>
      </c>
      <c r="G64" s="2">
        <f t="shared" ca="1" si="18"/>
        <v>21.18</v>
      </c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>
        <v>88</v>
      </c>
      <c r="B65" t="s">
        <v>21</v>
      </c>
      <c r="C65">
        <v>21.22</v>
      </c>
      <c r="E65">
        <v>91</v>
      </c>
      <c r="F65" t="s">
        <v>24</v>
      </c>
      <c r="G65" s="2">
        <f t="shared" ca="1" si="18"/>
        <v>19.914999999999999</v>
      </c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>
        <v>88</v>
      </c>
      <c r="B66" t="s">
        <v>21</v>
      </c>
      <c r="C66">
        <v>21.45</v>
      </c>
      <c r="E66">
        <v>95</v>
      </c>
      <c r="F66" t="s">
        <v>24</v>
      </c>
      <c r="G66" s="2">
        <f t="shared" ca="1" si="18"/>
        <v>21.04</v>
      </c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>
        <v>92</v>
      </c>
      <c r="B67" t="s">
        <v>21</v>
      </c>
      <c r="C67">
        <v>21.27</v>
      </c>
      <c r="E67">
        <v>90</v>
      </c>
      <c r="F67" t="s">
        <v>24</v>
      </c>
      <c r="G67" s="2">
        <f t="shared" ca="1" si="18"/>
        <v>21.035</v>
      </c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>
        <v>92</v>
      </c>
      <c r="B68" t="s">
        <v>21</v>
      </c>
      <c r="C68">
        <v>21.47</v>
      </c>
      <c r="E68">
        <v>96</v>
      </c>
      <c r="F68" t="s">
        <v>24</v>
      </c>
      <c r="G68" s="2">
        <f t="shared" ref="G68:G98" ca="1" si="27">AVERAGE(OFFSET($C$3,(ROW()-ROW($G$3))*2,,2,))</f>
        <v>19.725000000000001</v>
      </c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>
        <v>94</v>
      </c>
      <c r="B69" t="s">
        <v>21</v>
      </c>
      <c r="C69">
        <v>22.31</v>
      </c>
      <c r="E69">
        <v>98</v>
      </c>
      <c r="F69" t="s">
        <v>24</v>
      </c>
      <c r="G69" s="2">
        <f t="shared" ca="1" si="27"/>
        <v>19.7</v>
      </c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>
        <v>94</v>
      </c>
      <c r="B70" t="s">
        <v>21</v>
      </c>
      <c r="C70">
        <v>22.02</v>
      </c>
      <c r="E70">
        <v>88</v>
      </c>
      <c r="F70" t="s">
        <v>24</v>
      </c>
      <c r="G70" s="2">
        <f t="shared" ca="1" si="27"/>
        <v>21.375</v>
      </c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>
        <v>97</v>
      </c>
      <c r="B71" t="s">
        <v>21</v>
      </c>
      <c r="C71">
        <v>21.44</v>
      </c>
      <c r="E71">
        <v>92</v>
      </c>
      <c r="F71" t="s">
        <v>24</v>
      </c>
      <c r="G71" s="2">
        <f t="shared" ca="1" si="27"/>
        <v>20.39</v>
      </c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>
        <v>97</v>
      </c>
      <c r="B72" t="s">
        <v>21</v>
      </c>
      <c r="C72">
        <v>21.45</v>
      </c>
      <c r="E72">
        <v>94</v>
      </c>
      <c r="F72" t="s">
        <v>24</v>
      </c>
      <c r="G72" s="2">
        <f t="shared" ca="1" si="27"/>
        <v>19.975000000000001</v>
      </c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>
        <v>87</v>
      </c>
      <c r="B73" t="s">
        <v>21</v>
      </c>
      <c r="C73">
        <v>25.5</v>
      </c>
      <c r="E73">
        <v>97</v>
      </c>
      <c r="F73" t="s">
        <v>24</v>
      </c>
      <c r="G73" s="2">
        <f t="shared" ca="1" si="27"/>
        <v>19.78</v>
      </c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>
        <v>87</v>
      </c>
      <c r="B74" t="s">
        <v>21</v>
      </c>
      <c r="C74">
        <v>25.37</v>
      </c>
      <c r="E74">
        <v>87</v>
      </c>
      <c r="F74" t="s">
        <v>24</v>
      </c>
      <c r="G74" s="2">
        <f t="shared" ca="1" si="27"/>
        <v>25.91</v>
      </c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t="s">
        <v>13</v>
      </c>
      <c r="B75" t="s">
        <v>22</v>
      </c>
      <c r="C75" t="s">
        <v>85</v>
      </c>
      <c r="E75" t="s">
        <v>13</v>
      </c>
      <c r="F75" t="s">
        <v>25</v>
      </c>
      <c r="G75" s="2" t="e">
        <f t="shared" ca="1" si="27"/>
        <v>#DIV/0!</v>
      </c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t="s">
        <v>13</v>
      </c>
      <c r="B76" t="s">
        <v>22</v>
      </c>
      <c r="C76" t="s">
        <v>85</v>
      </c>
      <c r="E76">
        <v>93</v>
      </c>
      <c r="F76" t="s">
        <v>25</v>
      </c>
      <c r="G76" s="2">
        <f t="shared" ca="1" si="27"/>
        <v>21.125</v>
      </c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>
        <v>93</v>
      </c>
      <c r="B77" t="s">
        <v>22</v>
      </c>
      <c r="C77">
        <v>18.05</v>
      </c>
      <c r="E77">
        <v>91</v>
      </c>
      <c r="F77" t="s">
        <v>25</v>
      </c>
      <c r="G77" s="2">
        <f t="shared" ca="1" si="27"/>
        <v>20.79</v>
      </c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>
        <v>93</v>
      </c>
      <c r="B78" t="s">
        <v>22</v>
      </c>
      <c r="C78">
        <v>18.16</v>
      </c>
      <c r="E78">
        <v>95</v>
      </c>
      <c r="F78" t="s">
        <v>25</v>
      </c>
      <c r="G78" s="2">
        <f t="shared" ca="1" si="27"/>
        <v>20.365000000000002</v>
      </c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>
        <v>91</v>
      </c>
      <c r="B79" t="s">
        <v>22</v>
      </c>
      <c r="C79">
        <v>17.29</v>
      </c>
      <c r="E79">
        <v>90</v>
      </c>
      <c r="F79" t="s">
        <v>25</v>
      </c>
      <c r="G79" s="2">
        <f t="shared" ca="1" si="27"/>
        <v>20.285</v>
      </c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>
        <v>91</v>
      </c>
      <c r="B80" t="s">
        <v>22</v>
      </c>
      <c r="C80">
        <v>17.27</v>
      </c>
      <c r="E80">
        <v>96</v>
      </c>
      <c r="F80" t="s">
        <v>25</v>
      </c>
      <c r="G80" s="2">
        <f t="shared" ca="1" si="27"/>
        <v>19.454999999999998</v>
      </c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>
        <v>95</v>
      </c>
      <c r="B81" t="s">
        <v>22</v>
      </c>
      <c r="C81">
        <v>17.78</v>
      </c>
      <c r="E81">
        <v>98</v>
      </c>
      <c r="F81" t="s">
        <v>25</v>
      </c>
      <c r="G81" s="2">
        <f t="shared" ca="1" si="27"/>
        <v>20.484999999999999</v>
      </c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>
        <v>95</v>
      </c>
      <c r="B82" t="s">
        <v>22</v>
      </c>
      <c r="C82">
        <v>17.84</v>
      </c>
      <c r="E82">
        <v>88</v>
      </c>
      <c r="F82" t="s">
        <v>25</v>
      </c>
      <c r="G82" s="2">
        <f t="shared" ca="1" si="27"/>
        <v>20.149999999999999</v>
      </c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>
        <v>90</v>
      </c>
      <c r="B83" t="s">
        <v>22</v>
      </c>
      <c r="C83">
        <v>18.07</v>
      </c>
      <c r="E83">
        <v>92</v>
      </c>
      <c r="F83" t="s">
        <v>25</v>
      </c>
      <c r="G83" s="2">
        <f t="shared" ca="1" si="27"/>
        <v>20.204999999999998</v>
      </c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>
        <v>90</v>
      </c>
      <c r="B84" t="s">
        <v>22</v>
      </c>
      <c r="C84">
        <v>18</v>
      </c>
      <c r="E84">
        <v>94</v>
      </c>
      <c r="F84" t="s">
        <v>25</v>
      </c>
      <c r="G84" s="2">
        <f t="shared" ca="1" si="27"/>
        <v>20.835000000000001</v>
      </c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>
        <v>96</v>
      </c>
      <c r="B85" t="s">
        <v>22</v>
      </c>
      <c r="C85">
        <v>17.52</v>
      </c>
      <c r="E85">
        <v>97</v>
      </c>
      <c r="F85" t="s">
        <v>25</v>
      </c>
      <c r="G85" s="2">
        <f t="shared" ca="1" si="27"/>
        <v>20.75</v>
      </c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>
        <v>96</v>
      </c>
      <c r="B86" t="s">
        <v>22</v>
      </c>
      <c r="C86">
        <v>17.41</v>
      </c>
      <c r="E86">
        <v>87</v>
      </c>
      <c r="F86" t="s">
        <v>25</v>
      </c>
      <c r="G86" s="2">
        <f t="shared" ca="1" si="27"/>
        <v>22.56</v>
      </c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>
        <v>98</v>
      </c>
      <c r="B87" t="s">
        <v>22</v>
      </c>
      <c r="C87">
        <v>17.420000000000002</v>
      </c>
      <c r="E87" t="s">
        <v>13</v>
      </c>
      <c r="F87" t="s">
        <v>26</v>
      </c>
      <c r="G87" s="2" t="e">
        <f t="shared" ca="1" si="27"/>
        <v>#DIV/0!</v>
      </c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>
        <v>98</v>
      </c>
      <c r="B88" t="s">
        <v>22</v>
      </c>
      <c r="C88">
        <v>17.2</v>
      </c>
      <c r="E88">
        <v>93</v>
      </c>
      <c r="F88" t="s">
        <v>26</v>
      </c>
      <c r="G88" s="2">
        <f t="shared" ca="1" si="27"/>
        <v>22.560000000000002</v>
      </c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>
        <v>88</v>
      </c>
      <c r="B89" t="s">
        <v>22</v>
      </c>
      <c r="C89">
        <v>21.51</v>
      </c>
      <c r="E89">
        <v>91</v>
      </c>
      <c r="F89" t="s">
        <v>26</v>
      </c>
      <c r="G89" s="2">
        <f t="shared" ca="1" si="27"/>
        <v>23.52</v>
      </c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>
        <v>88</v>
      </c>
      <c r="B90" t="s">
        <v>22</v>
      </c>
      <c r="C90">
        <v>21.44</v>
      </c>
      <c r="E90">
        <v>95</v>
      </c>
      <c r="F90" t="s">
        <v>26</v>
      </c>
      <c r="G90" s="2">
        <f t="shared" ca="1" si="27"/>
        <v>22.704999999999998</v>
      </c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>
        <v>92</v>
      </c>
      <c r="B91" t="s">
        <v>22</v>
      </c>
      <c r="C91">
        <v>18.53</v>
      </c>
      <c r="E91">
        <v>90</v>
      </c>
      <c r="F91" t="s">
        <v>26</v>
      </c>
      <c r="G91" s="2">
        <f t="shared" ca="1" si="27"/>
        <v>22.78</v>
      </c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>
        <v>92</v>
      </c>
      <c r="B92" t="s">
        <v>22</v>
      </c>
      <c r="C92">
        <v>17.55</v>
      </c>
      <c r="E92">
        <v>96</v>
      </c>
      <c r="F92" t="s">
        <v>26</v>
      </c>
      <c r="G92" s="2">
        <f t="shared" ca="1" si="27"/>
        <v>22.274999999999999</v>
      </c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>
        <v>94</v>
      </c>
      <c r="B93" t="s">
        <v>22</v>
      </c>
      <c r="C93">
        <v>17.64</v>
      </c>
      <c r="E93">
        <v>98</v>
      </c>
      <c r="F93" t="s">
        <v>26</v>
      </c>
      <c r="G93" s="2">
        <f t="shared" ca="1" si="27"/>
        <v>23.835000000000001</v>
      </c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>
        <v>94</v>
      </c>
      <c r="B94" t="s">
        <v>22</v>
      </c>
      <c r="C94">
        <v>17.489999999999998</v>
      </c>
      <c r="E94">
        <v>88</v>
      </c>
      <c r="F94" t="s">
        <v>26</v>
      </c>
      <c r="G94" s="2">
        <f t="shared" ca="1" si="27"/>
        <v>21.634999999999998</v>
      </c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>
        <v>97</v>
      </c>
      <c r="B95" t="s">
        <v>22</v>
      </c>
      <c r="C95">
        <v>18</v>
      </c>
      <c r="E95">
        <v>92</v>
      </c>
      <c r="F95" t="s">
        <v>26</v>
      </c>
      <c r="G95" s="2">
        <f t="shared" ca="1" si="27"/>
        <v>23.795000000000002</v>
      </c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>
        <v>97</v>
      </c>
      <c r="B96" t="s">
        <v>22</v>
      </c>
      <c r="C96">
        <v>17.61</v>
      </c>
      <c r="E96">
        <v>94</v>
      </c>
      <c r="F96" t="s">
        <v>26</v>
      </c>
      <c r="G96" s="2">
        <f t="shared" ca="1" si="27"/>
        <v>24.274999999999999</v>
      </c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>
        <v>87</v>
      </c>
      <c r="B97" t="s">
        <v>22</v>
      </c>
      <c r="C97">
        <v>22.74</v>
      </c>
      <c r="E97">
        <v>97</v>
      </c>
      <c r="F97" t="s">
        <v>26</v>
      </c>
      <c r="G97" s="2">
        <f t="shared" ca="1" si="27"/>
        <v>24.594999999999999</v>
      </c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>
        <v>87</v>
      </c>
      <c r="B98" t="s">
        <v>22</v>
      </c>
      <c r="C98">
        <v>22.86</v>
      </c>
      <c r="E98">
        <v>87</v>
      </c>
      <c r="F98" t="s">
        <v>26</v>
      </c>
      <c r="G98" s="2">
        <f t="shared" ca="1" si="27"/>
        <v>27.105</v>
      </c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 t="s">
        <v>13</v>
      </c>
      <c r="B99" t="s">
        <v>23</v>
      </c>
      <c r="C99" t="s">
        <v>85</v>
      </c>
      <c r="E99"/>
      <c r="G99" s="2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 t="s">
        <v>13</v>
      </c>
      <c r="B100" t="s">
        <v>23</v>
      </c>
      <c r="C100" t="s">
        <v>85</v>
      </c>
      <c r="E100"/>
      <c r="G100" s="2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>
        <v>93</v>
      </c>
      <c r="B101" t="s">
        <v>23</v>
      </c>
      <c r="C101">
        <v>27.06</v>
      </c>
      <c r="E101"/>
      <c r="G101" s="2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>
        <v>93</v>
      </c>
      <c r="B102" t="s">
        <v>23</v>
      </c>
      <c r="C102">
        <v>27.25</v>
      </c>
      <c r="E102"/>
      <c r="G102" s="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>
        <v>91</v>
      </c>
      <c r="B103" t="s">
        <v>23</v>
      </c>
      <c r="C103">
        <v>27.64</v>
      </c>
      <c r="E103"/>
      <c r="G103" s="2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>
        <v>91</v>
      </c>
      <c r="B104" t="s">
        <v>23</v>
      </c>
      <c r="C104">
        <v>27.35</v>
      </c>
      <c r="E104"/>
      <c r="G104" s="2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>
        <v>95</v>
      </c>
      <c r="B105" t="s">
        <v>23</v>
      </c>
      <c r="C105">
        <v>25.98</v>
      </c>
      <c r="E105"/>
      <c r="G105" s="2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>
        <v>95</v>
      </c>
      <c r="B106" t="s">
        <v>23</v>
      </c>
      <c r="C106">
        <v>25.8</v>
      </c>
      <c r="E106"/>
      <c r="G106" s="2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>
        <v>90</v>
      </c>
      <c r="B107" t="s">
        <v>23</v>
      </c>
      <c r="C107">
        <v>27.17</v>
      </c>
      <c r="E107"/>
      <c r="G107" s="2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>
        <v>90</v>
      </c>
      <c r="B108" t="s">
        <v>23</v>
      </c>
      <c r="C108">
        <v>26.98</v>
      </c>
      <c r="E108"/>
      <c r="G108" s="2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>
        <v>96</v>
      </c>
      <c r="B109" t="s">
        <v>23</v>
      </c>
      <c r="C109">
        <v>26.35</v>
      </c>
      <c r="E109"/>
      <c r="G109" s="2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>
        <v>96</v>
      </c>
      <c r="B110" t="s">
        <v>23</v>
      </c>
      <c r="C110">
        <v>26.37</v>
      </c>
      <c r="E110"/>
      <c r="G110" s="2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>
        <v>98</v>
      </c>
      <c r="B111" t="s">
        <v>23</v>
      </c>
      <c r="C111">
        <v>27.82</v>
      </c>
      <c r="E111"/>
      <c r="G111" s="2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>
        <v>98</v>
      </c>
      <c r="B112" t="s">
        <v>23</v>
      </c>
      <c r="C112">
        <v>27.92</v>
      </c>
      <c r="E112"/>
      <c r="G112" s="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>
        <v>88</v>
      </c>
      <c r="B113" t="s">
        <v>23</v>
      </c>
      <c r="C113">
        <v>26.68</v>
      </c>
      <c r="E113"/>
      <c r="G113" s="2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>
        <v>88</v>
      </c>
      <c r="B114" t="s">
        <v>23</v>
      </c>
      <c r="C114">
        <v>26.79</v>
      </c>
      <c r="E114"/>
      <c r="G114" s="2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>
        <v>92</v>
      </c>
      <c r="B115" t="s">
        <v>23</v>
      </c>
      <c r="C115">
        <v>27.47</v>
      </c>
      <c r="E115"/>
      <c r="G115" s="2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>
        <v>92</v>
      </c>
      <c r="B116" t="s">
        <v>23</v>
      </c>
      <c r="C116">
        <v>27.84</v>
      </c>
      <c r="E116"/>
      <c r="G116" s="2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>
        <v>94</v>
      </c>
      <c r="B117" t="s">
        <v>23</v>
      </c>
      <c r="C117">
        <v>28.33</v>
      </c>
      <c r="E117"/>
      <c r="G117" s="2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>
        <v>94</v>
      </c>
      <c r="B118" t="s">
        <v>23</v>
      </c>
      <c r="C118">
        <v>28.33</v>
      </c>
      <c r="E118"/>
      <c r="G118" s="2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>
        <v>97</v>
      </c>
      <c r="B119" t="s">
        <v>23</v>
      </c>
      <c r="C119">
        <v>27.62</v>
      </c>
      <c r="E119"/>
      <c r="G119" s="2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>
        <v>97</v>
      </c>
      <c r="B120" t="s">
        <v>23</v>
      </c>
      <c r="C120">
        <v>27.74</v>
      </c>
      <c r="E120"/>
      <c r="G120" s="2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>
        <v>87</v>
      </c>
      <c r="B121" t="s">
        <v>23</v>
      </c>
      <c r="C121">
        <v>32.479999999999997</v>
      </c>
      <c r="E121"/>
      <c r="G121" s="2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>
        <v>87</v>
      </c>
      <c r="B122" t="s">
        <v>23</v>
      </c>
      <c r="C122">
        <v>31.87</v>
      </c>
      <c r="E122"/>
      <c r="G122" s="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 t="s">
        <v>13</v>
      </c>
      <c r="B123" t="s">
        <v>24</v>
      </c>
      <c r="C123" t="s">
        <v>85</v>
      </c>
      <c r="E123"/>
      <c r="G123" s="2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 t="s">
        <v>13</v>
      </c>
      <c r="B124" t="s">
        <v>24</v>
      </c>
      <c r="C124" t="s">
        <v>85</v>
      </c>
      <c r="E124"/>
      <c r="G124" s="2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>
        <v>93</v>
      </c>
      <c r="B125" t="s">
        <v>24</v>
      </c>
      <c r="C125">
        <v>21.12</v>
      </c>
      <c r="E125"/>
      <c r="G125" s="2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>
        <v>93</v>
      </c>
      <c r="B126" t="s">
        <v>24</v>
      </c>
      <c r="C126">
        <v>21.24</v>
      </c>
      <c r="E126"/>
      <c r="G126" s="2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>
        <v>91</v>
      </c>
      <c r="B127" t="s">
        <v>24</v>
      </c>
      <c r="C127">
        <v>19.920000000000002</v>
      </c>
      <c r="E127"/>
      <c r="G127" s="2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>
        <v>91</v>
      </c>
      <c r="B128" t="s">
        <v>24</v>
      </c>
      <c r="C128">
        <v>19.91</v>
      </c>
      <c r="E128"/>
      <c r="G128" s="2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>
        <v>95</v>
      </c>
      <c r="B129" t="s">
        <v>24</v>
      </c>
      <c r="C129">
        <v>21.03</v>
      </c>
      <c r="E129"/>
      <c r="G129" s="2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>
        <v>95</v>
      </c>
      <c r="B130" t="s">
        <v>24</v>
      </c>
      <c r="C130">
        <v>21.05</v>
      </c>
      <c r="E130"/>
      <c r="G130" s="2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>
        <v>90</v>
      </c>
      <c r="B131" t="s">
        <v>24</v>
      </c>
      <c r="C131">
        <v>21.03</v>
      </c>
      <c r="E131"/>
      <c r="G131" s="2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>
        <v>90</v>
      </c>
      <c r="B132" t="s">
        <v>24</v>
      </c>
      <c r="C132">
        <v>21.04</v>
      </c>
      <c r="E132"/>
      <c r="G132" s="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>
        <v>96</v>
      </c>
      <c r="B133" t="s">
        <v>24</v>
      </c>
      <c r="C133">
        <v>19.95</v>
      </c>
      <c r="E133"/>
      <c r="G133" s="2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>
        <v>96</v>
      </c>
      <c r="B134" t="s">
        <v>24</v>
      </c>
      <c r="C134">
        <v>19.5</v>
      </c>
      <c r="E134"/>
      <c r="G134" s="2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>
        <v>98</v>
      </c>
      <c r="B135" t="s">
        <v>24</v>
      </c>
      <c r="C135">
        <v>19.97</v>
      </c>
      <c r="E135"/>
      <c r="G135" s="2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>
        <v>98</v>
      </c>
      <c r="B136" t="s">
        <v>24</v>
      </c>
      <c r="C136">
        <v>19.43</v>
      </c>
      <c r="E136"/>
      <c r="G136" s="2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>
        <v>88</v>
      </c>
      <c r="B137" t="s">
        <v>24</v>
      </c>
      <c r="C137">
        <v>21.62</v>
      </c>
      <c r="E137"/>
      <c r="G137" s="2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>
        <v>88</v>
      </c>
      <c r="B138" t="s">
        <v>24</v>
      </c>
      <c r="C138">
        <v>21.13</v>
      </c>
      <c r="E138"/>
      <c r="G138" s="2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>
        <v>92</v>
      </c>
      <c r="B139" t="s">
        <v>24</v>
      </c>
      <c r="C139">
        <v>20.69</v>
      </c>
      <c r="E139"/>
      <c r="G139" s="2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>
        <v>92</v>
      </c>
      <c r="B140" t="s">
        <v>24</v>
      </c>
      <c r="C140">
        <v>20.09</v>
      </c>
      <c r="E140"/>
      <c r="G140" s="2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>
        <v>94</v>
      </c>
      <c r="B141" t="s">
        <v>24</v>
      </c>
      <c r="C141">
        <v>19.86</v>
      </c>
      <c r="E141"/>
      <c r="G141" s="2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>
        <v>94</v>
      </c>
      <c r="B142" t="s">
        <v>24</v>
      </c>
      <c r="C142">
        <v>20.09</v>
      </c>
      <c r="E142"/>
      <c r="G142" s="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>
        <v>97</v>
      </c>
      <c r="B143" t="s">
        <v>24</v>
      </c>
      <c r="C143">
        <v>19.84</v>
      </c>
      <c r="E143"/>
      <c r="G143" s="2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>
        <v>97</v>
      </c>
      <c r="B144" t="s">
        <v>24</v>
      </c>
      <c r="C144">
        <v>19.72</v>
      </c>
      <c r="E144"/>
      <c r="G144" s="2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>
        <v>87</v>
      </c>
      <c r="B145" t="s">
        <v>24</v>
      </c>
      <c r="C145">
        <v>26.05</v>
      </c>
      <c r="E145"/>
      <c r="G145" s="2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>
        <v>87</v>
      </c>
      <c r="B146" t="s">
        <v>24</v>
      </c>
      <c r="C146">
        <v>25.77</v>
      </c>
      <c r="E146"/>
      <c r="G146" s="2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 t="s">
        <v>13</v>
      </c>
      <c r="B147" t="s">
        <v>25</v>
      </c>
      <c r="C147" t="s">
        <v>85</v>
      </c>
      <c r="E147"/>
      <c r="G147" s="2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 t="s">
        <v>13</v>
      </c>
      <c r="B148" t="s">
        <v>25</v>
      </c>
      <c r="C148" t="s">
        <v>85</v>
      </c>
      <c r="E148"/>
      <c r="G148" s="2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>
        <v>93</v>
      </c>
      <c r="B149" t="s">
        <v>25</v>
      </c>
      <c r="C149">
        <v>21.2</v>
      </c>
      <c r="E149"/>
      <c r="G149" s="2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>
        <v>93</v>
      </c>
      <c r="B150" t="s">
        <v>25</v>
      </c>
      <c r="C150">
        <v>21.05</v>
      </c>
      <c r="E150"/>
      <c r="G150" s="2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>
        <v>91</v>
      </c>
      <c r="B151" t="s">
        <v>25</v>
      </c>
      <c r="C151">
        <v>20.7</v>
      </c>
      <c r="E151"/>
      <c r="G151" s="2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>
        <v>91</v>
      </c>
      <c r="B152" t="s">
        <v>25</v>
      </c>
      <c r="C152">
        <v>20.88</v>
      </c>
      <c r="E152"/>
      <c r="G152" s="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>
        <v>95</v>
      </c>
      <c r="B153" t="s">
        <v>25</v>
      </c>
      <c r="C153">
        <v>20.46</v>
      </c>
      <c r="E153"/>
      <c r="G153" s="2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>
        <v>95</v>
      </c>
      <c r="B154" t="s">
        <v>25</v>
      </c>
      <c r="C154">
        <v>20.27</v>
      </c>
      <c r="E154"/>
      <c r="G154" s="2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>
        <v>90</v>
      </c>
      <c r="B155" t="s">
        <v>25</v>
      </c>
      <c r="C155">
        <v>20.28</v>
      </c>
      <c r="E155"/>
      <c r="G155" s="2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>
        <v>90</v>
      </c>
      <c r="B156" t="s">
        <v>25</v>
      </c>
      <c r="C156">
        <v>20.29</v>
      </c>
      <c r="E156"/>
      <c r="G156" s="2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>
        <v>96</v>
      </c>
      <c r="B157" t="s">
        <v>25</v>
      </c>
      <c r="C157">
        <v>19.37</v>
      </c>
      <c r="E157"/>
      <c r="G157" s="2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>
        <v>96</v>
      </c>
      <c r="B158" t="s">
        <v>25</v>
      </c>
      <c r="C158">
        <v>19.54</v>
      </c>
      <c r="E158"/>
      <c r="G158" s="2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>
        <v>98</v>
      </c>
      <c r="B159" t="s">
        <v>25</v>
      </c>
      <c r="C159">
        <v>20.43</v>
      </c>
      <c r="E159"/>
      <c r="G159" s="2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>
        <v>98</v>
      </c>
      <c r="B160" t="s">
        <v>25</v>
      </c>
      <c r="C160">
        <v>20.54</v>
      </c>
      <c r="E160"/>
      <c r="G160" s="2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>
        <v>88</v>
      </c>
      <c r="B161" t="s">
        <v>25</v>
      </c>
      <c r="C161">
        <v>20.13</v>
      </c>
      <c r="E161"/>
      <c r="G161" s="2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>
        <v>88</v>
      </c>
      <c r="B162" t="s">
        <v>25</v>
      </c>
      <c r="C162">
        <v>20.170000000000002</v>
      </c>
      <c r="E162"/>
      <c r="G162" s="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>
        <v>92</v>
      </c>
      <c r="B163" t="s">
        <v>25</v>
      </c>
      <c r="C163">
        <v>20.21</v>
      </c>
      <c r="E163"/>
      <c r="G163" s="2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>
        <v>92</v>
      </c>
      <c r="B164" t="s">
        <v>25</v>
      </c>
      <c r="C164">
        <v>20.2</v>
      </c>
      <c r="E164"/>
      <c r="G164" s="2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>
        <v>94</v>
      </c>
      <c r="B165" t="s">
        <v>25</v>
      </c>
      <c r="C165">
        <v>20.87</v>
      </c>
      <c r="E165"/>
      <c r="G165" s="2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>
        <v>94</v>
      </c>
      <c r="B166" t="s">
        <v>25</v>
      </c>
      <c r="C166">
        <v>20.8</v>
      </c>
      <c r="E166"/>
      <c r="G166" s="2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>
        <v>97</v>
      </c>
      <c r="B167" t="s">
        <v>25</v>
      </c>
      <c r="C167">
        <v>20.87</v>
      </c>
      <c r="E167"/>
      <c r="G167" s="2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>
        <v>97</v>
      </c>
      <c r="B168" t="s">
        <v>25</v>
      </c>
      <c r="C168">
        <v>20.63</v>
      </c>
      <c r="E168"/>
      <c r="G168" s="2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>
        <v>87</v>
      </c>
      <c r="B169" t="s">
        <v>25</v>
      </c>
      <c r="C169">
        <v>22.65</v>
      </c>
      <c r="E169"/>
      <c r="G169" s="2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>
        <v>87</v>
      </c>
      <c r="B170" t="s">
        <v>25</v>
      </c>
      <c r="C170">
        <v>22.47</v>
      </c>
      <c r="E170"/>
      <c r="G170" s="2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 t="s">
        <v>13</v>
      </c>
      <c r="B171" t="s">
        <v>26</v>
      </c>
      <c r="C171" t="s">
        <v>85</v>
      </c>
      <c r="E171"/>
      <c r="G171" s="2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 t="s">
        <v>13</v>
      </c>
      <c r="B172" t="s">
        <v>26</v>
      </c>
      <c r="C172" t="s">
        <v>85</v>
      </c>
      <c r="E172"/>
      <c r="G172" s="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>
        <v>93</v>
      </c>
      <c r="B173" t="s">
        <v>26</v>
      </c>
      <c r="C173">
        <v>22.5</v>
      </c>
      <c r="E173"/>
      <c r="G173" s="2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>
        <v>93</v>
      </c>
      <c r="B174" t="s">
        <v>26</v>
      </c>
      <c r="C174">
        <v>22.62</v>
      </c>
      <c r="E174"/>
      <c r="G174" s="2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>
        <v>91</v>
      </c>
      <c r="B175" t="s">
        <v>26</v>
      </c>
      <c r="C175">
        <v>23.61</v>
      </c>
      <c r="E175"/>
      <c r="G175" s="2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>
        <v>91</v>
      </c>
      <c r="B176" t="s">
        <v>26</v>
      </c>
      <c r="C176">
        <v>23.43</v>
      </c>
      <c r="E176"/>
      <c r="G176" s="2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>
        <v>95</v>
      </c>
      <c r="B177" t="s">
        <v>26</v>
      </c>
      <c r="C177">
        <v>22.85</v>
      </c>
      <c r="E177"/>
      <c r="G177" s="2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>
        <v>95</v>
      </c>
      <c r="B178" t="s">
        <v>26</v>
      </c>
      <c r="C178">
        <v>22.56</v>
      </c>
      <c r="E178"/>
      <c r="G178" s="2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>
        <v>90</v>
      </c>
      <c r="B179" t="s">
        <v>26</v>
      </c>
      <c r="C179">
        <v>22.77</v>
      </c>
      <c r="E179"/>
      <c r="G179" s="2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>
        <v>90</v>
      </c>
      <c r="B180" t="s">
        <v>26</v>
      </c>
      <c r="C180">
        <v>22.79</v>
      </c>
      <c r="E180"/>
      <c r="G180" s="2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>
        <v>96</v>
      </c>
      <c r="B181" t="s">
        <v>26</v>
      </c>
      <c r="C181">
        <v>22.31</v>
      </c>
      <c r="E181"/>
      <c r="G181" s="2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>
        <v>96</v>
      </c>
      <c r="B182" t="s">
        <v>26</v>
      </c>
      <c r="C182">
        <v>22.24</v>
      </c>
      <c r="E182"/>
      <c r="G182" s="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>
        <v>98</v>
      </c>
      <c r="B183" t="s">
        <v>26</v>
      </c>
      <c r="C183">
        <v>23.95</v>
      </c>
      <c r="E183"/>
      <c r="G183" s="2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>
        <v>98</v>
      </c>
      <c r="B184" t="s">
        <v>26</v>
      </c>
      <c r="C184">
        <v>23.72</v>
      </c>
      <c r="E184"/>
      <c r="G184" s="2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>
        <v>88</v>
      </c>
      <c r="B185" t="s">
        <v>26</v>
      </c>
      <c r="C185">
        <v>21.72</v>
      </c>
      <c r="E185"/>
      <c r="G185" s="2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>
        <v>88</v>
      </c>
      <c r="B186" t="s">
        <v>26</v>
      </c>
      <c r="C186">
        <v>21.55</v>
      </c>
      <c r="E186"/>
      <c r="G186" s="2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>
        <v>92</v>
      </c>
      <c r="B187" t="s">
        <v>26</v>
      </c>
      <c r="C187">
        <v>24.29</v>
      </c>
      <c r="E187"/>
      <c r="G187" s="2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>
        <v>92</v>
      </c>
      <c r="B188" t="s">
        <v>26</v>
      </c>
      <c r="C188">
        <v>23.3</v>
      </c>
      <c r="E188"/>
      <c r="G188" s="2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>
        <v>94</v>
      </c>
      <c r="B189" t="s">
        <v>26</v>
      </c>
      <c r="C189">
        <v>24.17</v>
      </c>
      <c r="E189"/>
      <c r="G189" s="2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>
        <v>94</v>
      </c>
      <c r="B190" t="s">
        <v>26</v>
      </c>
      <c r="C190">
        <v>24.38</v>
      </c>
      <c r="E190"/>
      <c r="G190" s="2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>
        <v>97</v>
      </c>
      <c r="B191" t="s">
        <v>26</v>
      </c>
      <c r="C191">
        <v>24.62</v>
      </c>
      <c r="E191"/>
      <c r="G191" s="2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>
        <v>97</v>
      </c>
      <c r="B192" t="s">
        <v>26</v>
      </c>
      <c r="C192">
        <v>24.57</v>
      </c>
      <c r="E192"/>
      <c r="G192" s="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>
        <v>87</v>
      </c>
      <c r="B193" t="s">
        <v>26</v>
      </c>
      <c r="C193">
        <v>27.21</v>
      </c>
      <c r="E193"/>
      <c r="G193" s="2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>
        <v>87</v>
      </c>
      <c r="B194" t="s">
        <v>26</v>
      </c>
      <c r="C194">
        <v>27</v>
      </c>
      <c r="E194"/>
      <c r="G194" s="2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42:DW46"/>
    <mergeCell ref="EE42:EE46"/>
    <mergeCell ref="BC42:BC46"/>
    <mergeCell ref="BK42:BK46"/>
    <mergeCell ref="BS42:BS46"/>
    <mergeCell ref="CA42:CA46"/>
    <mergeCell ref="CI42:CI46"/>
    <mergeCell ref="CQ42:CQ46"/>
    <mergeCell ref="CQ34:CQ41"/>
    <mergeCell ref="CY34:CY41"/>
    <mergeCell ref="DG34:DG41"/>
    <mergeCell ref="DO34:DO41"/>
    <mergeCell ref="CY42:CY46"/>
    <mergeCell ref="DG42:DG46"/>
    <mergeCell ref="DO42:DO46"/>
    <mergeCell ref="DW34:DW41"/>
    <mergeCell ref="EE34:EE41"/>
    <mergeCell ref="CY26:CY33"/>
    <mergeCell ref="DG26:DG33"/>
    <mergeCell ref="DO26:DO33"/>
    <mergeCell ref="DW26:DW33"/>
    <mergeCell ref="EE26:EE33"/>
    <mergeCell ref="BC34:BC41"/>
    <mergeCell ref="BK34:BK41"/>
    <mergeCell ref="BS34:BS41"/>
    <mergeCell ref="CA34:CA41"/>
    <mergeCell ref="CI34:CI41"/>
    <mergeCell ref="BC26:BC33"/>
    <mergeCell ref="BK26:BK33"/>
    <mergeCell ref="BS26:BS33"/>
    <mergeCell ref="CA26:CA33"/>
    <mergeCell ref="CI26:CI33"/>
    <mergeCell ref="CQ26:CQ33"/>
    <mergeCell ref="CQ18:CQ25"/>
    <mergeCell ref="CY18:CY25"/>
    <mergeCell ref="DG18:DG25"/>
    <mergeCell ref="DO18:DO25"/>
    <mergeCell ref="DW18:DW25"/>
    <mergeCell ref="EE18:EE25"/>
    <mergeCell ref="CY10:CY17"/>
    <mergeCell ref="DG10:DG17"/>
    <mergeCell ref="DO10:DO17"/>
    <mergeCell ref="DW10:DW17"/>
    <mergeCell ref="EE10:EE17"/>
    <mergeCell ref="BC18:BC25"/>
    <mergeCell ref="BK18:BK25"/>
    <mergeCell ref="BS18:BS25"/>
    <mergeCell ref="CA18:CA25"/>
    <mergeCell ref="CI18:CI25"/>
    <mergeCell ref="BC10:BC17"/>
    <mergeCell ref="BK10:BK17"/>
    <mergeCell ref="BS10:BS17"/>
    <mergeCell ref="CA10:CA17"/>
    <mergeCell ref="CI10:CI17"/>
    <mergeCell ref="CQ10:CQ17"/>
    <mergeCell ref="CQ2:CQ9"/>
    <mergeCell ref="CY2:CY9"/>
    <mergeCell ref="DG2:DG9"/>
    <mergeCell ref="DO2:DO9"/>
    <mergeCell ref="DW2:DW9"/>
    <mergeCell ref="EE2:EE9"/>
    <mergeCell ref="A1:C1"/>
    <mergeCell ref="BC2:BC9"/>
    <mergeCell ref="BK2:BK9"/>
    <mergeCell ref="BS2:BS9"/>
    <mergeCell ref="CA2:CA9"/>
    <mergeCell ref="CI2:CI9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EDD8-54BE-4872-BCDA-8BEFB21CE868}">
  <dimension ref="A1:EH642"/>
  <sheetViews>
    <sheetView topLeftCell="AV1" workbookViewId="0">
      <selection activeCell="BB3" activeCellId="1" sqref="AX3:AX13 BB3:BB13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87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5" t="s">
        <v>8</v>
      </c>
      <c r="AS1" s="6" t="s">
        <v>7</v>
      </c>
      <c r="AT1" s="6" t="s">
        <v>6</v>
      </c>
      <c r="AU1" s="6" t="s">
        <v>5</v>
      </c>
      <c r="AV1" s="3" t="s">
        <v>12</v>
      </c>
      <c r="AX1" s="5" t="s">
        <v>8</v>
      </c>
      <c r="AY1" s="6" t="s">
        <v>7</v>
      </c>
      <c r="AZ1" s="6" t="s">
        <v>6</v>
      </c>
      <c r="BA1" s="6" t="s">
        <v>5</v>
      </c>
      <c r="BB1" s="3" t="s">
        <v>12</v>
      </c>
    </row>
    <row r="2" spans="1:138">
      <c r="A2" s="13" t="s">
        <v>4</v>
      </c>
      <c r="B2" s="13" t="s">
        <v>3</v>
      </c>
      <c r="C2" s="13" t="s">
        <v>2</v>
      </c>
      <c r="E2" s="4" t="s">
        <v>8</v>
      </c>
      <c r="F2" t="s">
        <v>10</v>
      </c>
      <c r="G2" s="6" t="s">
        <v>1</v>
      </c>
      <c r="I2" s="4" t="str">
        <f t="shared" ref="I2:J7" si="0">E3</f>
        <v>NT</v>
      </c>
      <c r="J2" s="4" t="str">
        <f t="shared" si="0"/>
        <v>TBP</v>
      </c>
      <c r="K2" s="4" t="e">
        <f t="shared" ref="K2:K13" ca="1" si="1">G3</f>
        <v>#DIV/0!</v>
      </c>
      <c r="L2" s="2" t="e">
        <f t="shared" ref="L2:L13" ca="1" si="2">2^(-K2)</f>
        <v>#DIV/0!</v>
      </c>
      <c r="N2" s="4" t="str">
        <f>E15</f>
        <v>NT</v>
      </c>
      <c r="O2" s="4" t="str">
        <f>F15</f>
        <v>DCN</v>
      </c>
      <c r="P2" s="4" t="e">
        <f ca="1">G15</f>
        <v>#DIV/0!</v>
      </c>
      <c r="Q2" t="e">
        <f ca="1">2^(-P2)</f>
        <v>#DIV/0!</v>
      </c>
      <c r="R2" t="e">
        <f ca="1">Q2/$L2</f>
        <v>#DIV/0!</v>
      </c>
      <c r="T2" s="4" t="str">
        <f>E27</f>
        <v>NT</v>
      </c>
      <c r="U2" s="4" t="str">
        <f>F27</f>
        <v>FMOD</v>
      </c>
      <c r="V2" s="4" t="e">
        <f ca="1">G27</f>
        <v>#DIV/0!</v>
      </c>
      <c r="W2" t="e">
        <f t="shared" ref="W2:W13" ca="1" si="3">2^(-V2)</f>
        <v>#DIV/0!</v>
      </c>
      <c r="X2" s="3" t="e">
        <f ca="1">W2/$L2</f>
        <v>#DIV/0!</v>
      </c>
      <c r="Z2" s="4" t="str">
        <f>E39</f>
        <v>NT</v>
      </c>
      <c r="AA2" s="4" t="str">
        <f>F39</f>
        <v>MMP3</v>
      </c>
      <c r="AB2" s="4" t="e">
        <f ca="1">G39</f>
        <v>#DIV/0!</v>
      </c>
      <c r="AC2" t="e">
        <f t="shared" ref="AC2:AC13" ca="1" si="4">2^(-AB2)</f>
        <v>#DIV/0!</v>
      </c>
      <c r="AD2" s="3" t="e">
        <f ca="1">AC2/$L2</f>
        <v>#DIV/0!</v>
      </c>
      <c r="AF2" s="4" t="str">
        <f>E51</f>
        <v>NT</v>
      </c>
      <c r="AG2" s="4" t="str">
        <f>F51</f>
        <v>MMP9</v>
      </c>
      <c r="AH2" s="4" t="e">
        <f ca="1">G51</f>
        <v>#DIV/0!</v>
      </c>
      <c r="AI2" t="e">
        <f t="shared" ref="AI2:AI13" ca="1" si="5">2^(-AH2)</f>
        <v>#DIV/0!</v>
      </c>
      <c r="AJ2" s="3" t="e">
        <f ca="1">AI2/$L2</f>
        <v>#DIV/0!</v>
      </c>
      <c r="AL2" s="4" t="str">
        <f>E63</f>
        <v>NT</v>
      </c>
      <c r="AM2" s="4" t="str">
        <f>F63</f>
        <v>MMP13</v>
      </c>
      <c r="AN2" s="4" t="e">
        <f ca="1">G63</f>
        <v>#DIV/0!</v>
      </c>
      <c r="AO2" s="4" t="e">
        <f t="shared" ref="AO2:AO13" ca="1" si="6">2^(-AN2)</f>
        <v>#DIV/0!</v>
      </c>
      <c r="AP2" s="3" t="e">
        <f ca="1">AO2/$L2</f>
        <v>#DIV/0!</v>
      </c>
      <c r="AR2" s="4" t="str">
        <f>E75</f>
        <v>NT</v>
      </c>
      <c r="AS2" s="4" t="str">
        <f>F75</f>
        <v>BGN</v>
      </c>
      <c r="AT2" s="4" t="e">
        <f ca="1">G75</f>
        <v>#DIV/0!</v>
      </c>
      <c r="AU2" t="e">
        <f t="shared" ref="AU2:AU13" ca="1" si="7">2^(-AT2)</f>
        <v>#DIV/0!</v>
      </c>
      <c r="AV2" s="3" t="e">
        <f ca="1">AU2/$L2</f>
        <v>#DIV/0!</v>
      </c>
      <c r="AX2" s="9" t="str">
        <f>E87</f>
        <v>NT</v>
      </c>
      <c r="AY2" s="9" t="str">
        <f>F87</f>
        <v>COL1</v>
      </c>
      <c r="AZ2" s="9" t="e">
        <f ca="1">G87</f>
        <v>#DIV/0!</v>
      </c>
      <c r="BA2" s="2" t="e">
        <f t="shared" ref="BA2:BA13" ca="1" si="8">2^(-AZ2)</f>
        <v>#DIV/0!</v>
      </c>
      <c r="BB2" s="3" t="e">
        <f ca="1">BA2/$L2</f>
        <v>#DIV/0!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t="s">
        <v>13</v>
      </c>
      <c r="B3" t="s">
        <v>84</v>
      </c>
      <c r="C3" t="s">
        <v>85</v>
      </c>
      <c r="E3" t="s">
        <v>13</v>
      </c>
      <c r="F3" t="s">
        <v>84</v>
      </c>
      <c r="G3" s="2" t="e">
        <f ca="1">AVERAGE(OFFSET($C$3,(ROW()-ROW($G$3))*2,,2,))</f>
        <v>#DIV/0!</v>
      </c>
      <c r="I3" s="4">
        <f t="shared" si="0"/>
        <v>75</v>
      </c>
      <c r="J3" s="4" t="str">
        <f t="shared" si="0"/>
        <v>TBP</v>
      </c>
      <c r="K3" s="4">
        <f t="shared" ca="1" si="1"/>
        <v>30.835000000000001</v>
      </c>
      <c r="L3" s="2">
        <f t="shared" ca="1" si="2"/>
        <v>5.2208363918052489E-10</v>
      </c>
      <c r="N3" s="4">
        <f t="shared" ref="N3:P13" si="9">E16</f>
        <v>75</v>
      </c>
      <c r="O3" s="4" t="str">
        <f t="shared" si="9"/>
        <v>DCN</v>
      </c>
      <c r="P3" s="4">
        <f t="shared" ca="1" si="9"/>
        <v>19.984999999999999</v>
      </c>
      <c r="Q3">
        <f t="shared" ref="Q3:Q13" ca="1" si="10">2^(-P3)</f>
        <v>9.6364159248997094E-7</v>
      </c>
      <c r="R3">
        <f ca="1">Q3/$L3</f>
        <v>1845.7609474269796</v>
      </c>
      <c r="T3" s="4">
        <f t="shared" ref="T3:V13" si="11">E28</f>
        <v>75</v>
      </c>
      <c r="U3" s="4" t="str">
        <f t="shared" si="11"/>
        <v>FMOD</v>
      </c>
      <c r="V3" s="4">
        <f t="shared" ca="1" si="11"/>
        <v>23.02</v>
      </c>
      <c r="W3">
        <f t="shared" ca="1" si="3"/>
        <v>1.1756810003439904E-7</v>
      </c>
      <c r="X3" s="3">
        <f ca="1">W3/$L3</f>
        <v>225.19016343614365</v>
      </c>
      <c r="Z3" s="4">
        <f t="shared" ref="Z3:AB13" si="12">E40</f>
        <v>75</v>
      </c>
      <c r="AA3" s="4" t="str">
        <f t="shared" si="12"/>
        <v>MMP3</v>
      </c>
      <c r="AB3" s="4">
        <f t="shared" ca="1" si="12"/>
        <v>20.984999999999999</v>
      </c>
      <c r="AC3">
        <f t="shared" ca="1" si="4"/>
        <v>4.8182079624498621E-7</v>
      </c>
      <c r="AD3" s="3">
        <f t="shared" ref="AD3:AD13" ca="1" si="13">AC3/$L3</f>
        <v>922.88047371349114</v>
      </c>
      <c r="AF3" s="4">
        <f t="shared" ref="AF3:AH13" si="14">E52</f>
        <v>75</v>
      </c>
      <c r="AG3" s="4" t="str">
        <f t="shared" si="14"/>
        <v>MMP9</v>
      </c>
      <c r="AH3" s="4">
        <f t="shared" ca="1" si="14"/>
        <v>32.230000000000004</v>
      </c>
      <c r="AI3">
        <f t="shared" ca="1" si="5"/>
        <v>1.9851953065208065E-10</v>
      </c>
      <c r="AJ3" s="3">
        <f ca="1">AI3/$L3</f>
        <v>0.38024468831025177</v>
      </c>
      <c r="AL3" s="4">
        <f t="shared" ref="AL3:AN13" si="15">E64</f>
        <v>75</v>
      </c>
      <c r="AM3" s="4" t="str">
        <f t="shared" si="15"/>
        <v>MMP13</v>
      </c>
      <c r="AN3" s="4">
        <f t="shared" ca="1" si="15"/>
        <v>22.27</v>
      </c>
      <c r="AO3" s="4">
        <f t="shared" ca="1" si="6"/>
        <v>1.9772518773423251E-7</v>
      </c>
      <c r="AP3" s="3">
        <f ca="1">AO3/$L3</f>
        <v>378.72320236770253</v>
      </c>
      <c r="AR3" s="4">
        <f t="shared" ref="AR3:AT13" si="16">E76</f>
        <v>75</v>
      </c>
      <c r="AS3" s="4" t="str">
        <f t="shared" si="16"/>
        <v>BGN</v>
      </c>
      <c r="AT3" s="4">
        <f t="shared" ca="1" si="16"/>
        <v>21.81</v>
      </c>
      <c r="AU3">
        <f t="shared" ca="1" si="7"/>
        <v>2.7197926422796876E-7</v>
      </c>
      <c r="AV3" s="3">
        <f ca="1">AU3/$L3</f>
        <v>520.94960235657641</v>
      </c>
      <c r="AX3" s="9">
        <f t="shared" ref="AX3:AZ13" si="17">E88</f>
        <v>75</v>
      </c>
      <c r="AY3" s="9" t="str">
        <f t="shared" si="17"/>
        <v>COL1</v>
      </c>
      <c r="AZ3" s="9">
        <f t="shared" ca="1" si="17"/>
        <v>24.86</v>
      </c>
      <c r="BA3" s="2">
        <f t="shared" ca="1" si="8"/>
        <v>3.2839331504005564E-8</v>
      </c>
      <c r="BB3" s="3">
        <f ca="1">BA3/$L3</f>
        <v>62.900518306896139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t="s">
        <v>13</v>
      </c>
      <c r="B4" t="s">
        <v>84</v>
      </c>
      <c r="C4" t="s">
        <v>85</v>
      </c>
      <c r="E4">
        <v>75</v>
      </c>
      <c r="F4" t="s">
        <v>84</v>
      </c>
      <c r="G4" s="2">
        <f t="shared" ref="G4:G67" ca="1" si="18">AVERAGE(OFFSET($C$3,(ROW()-ROW($G$3))*2,,2,))</f>
        <v>30.835000000000001</v>
      </c>
      <c r="I4" s="4">
        <f t="shared" si="0"/>
        <v>81</v>
      </c>
      <c r="J4" s="4" t="str">
        <f t="shared" si="0"/>
        <v>TBP</v>
      </c>
      <c r="K4" s="4" t="e">
        <f t="shared" ca="1" si="1"/>
        <v>#DIV/0!</v>
      </c>
      <c r="L4" s="2" t="e">
        <f ca="1">2^(-K4)</f>
        <v>#DIV/0!</v>
      </c>
      <c r="N4" s="4">
        <f t="shared" si="9"/>
        <v>81</v>
      </c>
      <c r="O4" s="4" t="str">
        <f t="shared" si="9"/>
        <v>DCN</v>
      </c>
      <c r="P4" s="4">
        <f t="shared" ca="1" si="9"/>
        <v>24.43</v>
      </c>
      <c r="Q4">
        <f t="shared" ca="1" si="10"/>
        <v>4.4242250044019561E-8</v>
      </c>
      <c r="R4" t="e">
        <f t="shared" ref="R4:R13" ca="1" si="19">Q4/$L4</f>
        <v>#DIV/0!</v>
      </c>
      <c r="T4" s="4">
        <f t="shared" si="11"/>
        <v>81</v>
      </c>
      <c r="U4" s="4" t="str">
        <f t="shared" si="11"/>
        <v>FMOD</v>
      </c>
      <c r="V4" s="4">
        <f t="shared" ca="1" si="11"/>
        <v>29.18</v>
      </c>
      <c r="W4">
        <f t="shared" ca="1" si="3"/>
        <v>1.6441624542524193E-9</v>
      </c>
      <c r="X4" s="3" t="e">
        <f t="shared" ref="X4:X13" ca="1" si="20">W4/$L4</f>
        <v>#DIV/0!</v>
      </c>
      <c r="Z4" s="4">
        <f t="shared" si="12"/>
        <v>81</v>
      </c>
      <c r="AA4" s="4" t="str">
        <f t="shared" si="12"/>
        <v>MMP3</v>
      </c>
      <c r="AB4" s="4">
        <f t="shared" ca="1" si="12"/>
        <v>25.445</v>
      </c>
      <c r="AC4">
        <f t="shared" ca="1" si="4"/>
        <v>2.1892318625424969E-8</v>
      </c>
      <c r="AD4" s="3" t="e">
        <f t="shared" ca="1" si="13"/>
        <v>#DIV/0!</v>
      </c>
      <c r="AF4" s="4">
        <f t="shared" si="14"/>
        <v>81</v>
      </c>
      <c r="AG4" s="4" t="str">
        <f t="shared" si="14"/>
        <v>MMP9</v>
      </c>
      <c r="AH4" s="4">
        <f t="shared" ca="1" si="14"/>
        <v>38.380000000000003</v>
      </c>
      <c r="AI4">
        <f t="shared" ca="1" si="5"/>
        <v>2.7955596693355088E-12</v>
      </c>
      <c r="AJ4" s="3" t="e">
        <f t="shared" ref="AJ4:AJ13" ca="1" si="21">AI4/$L4</f>
        <v>#DIV/0!</v>
      </c>
      <c r="AL4" s="4">
        <f t="shared" si="15"/>
        <v>81</v>
      </c>
      <c r="AM4" s="4" t="str">
        <f t="shared" si="15"/>
        <v>MMP13</v>
      </c>
      <c r="AN4" s="4">
        <f t="shared" ca="1" si="15"/>
        <v>34.545000000000002</v>
      </c>
      <c r="AO4" s="4">
        <f t="shared" ca="1" si="6"/>
        <v>3.9895030349135068E-11</v>
      </c>
      <c r="AP4" s="3" t="e">
        <f t="shared" ref="AP4:AP13" ca="1" si="22">AO4/$L4</f>
        <v>#DIV/0!</v>
      </c>
      <c r="AR4" s="4">
        <f t="shared" si="16"/>
        <v>81</v>
      </c>
      <c r="AS4" s="4" t="str">
        <f t="shared" si="16"/>
        <v>BGN</v>
      </c>
      <c r="AT4" s="4">
        <f t="shared" ca="1" si="16"/>
        <v>29.685000000000002</v>
      </c>
      <c r="AU4">
        <f t="shared" ca="1" si="7"/>
        <v>1.158576135801586E-9</v>
      </c>
      <c r="AV4" s="3" t="e">
        <f t="shared" ref="AV4:AV13" ca="1" si="23">AU4/$L4</f>
        <v>#DIV/0!</v>
      </c>
      <c r="AX4" s="9">
        <f t="shared" si="17"/>
        <v>81</v>
      </c>
      <c r="AY4" s="9" t="str">
        <f t="shared" si="17"/>
        <v>COL1</v>
      </c>
      <c r="AZ4" s="9">
        <f t="shared" ca="1" si="17"/>
        <v>32.445</v>
      </c>
      <c r="BA4" s="2">
        <f t="shared" ca="1" si="8"/>
        <v>1.7103373926113215E-10</v>
      </c>
      <c r="BB4" s="3" t="e">
        <f t="shared" ref="BB4:BB13" ca="1" si="24">BA4/$L4</f>
        <v>#DIV/0!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>
        <v>75</v>
      </c>
      <c r="B5" t="s">
        <v>84</v>
      </c>
      <c r="C5">
        <v>31.01</v>
      </c>
      <c r="E5">
        <v>81</v>
      </c>
      <c r="F5" t="s">
        <v>84</v>
      </c>
      <c r="G5" s="2" t="e">
        <f t="shared" ca="1" si="18"/>
        <v>#DIV/0!</v>
      </c>
      <c r="I5" s="4">
        <f t="shared" si="0"/>
        <v>77</v>
      </c>
      <c r="J5" s="4" t="str">
        <f t="shared" si="0"/>
        <v>TBP</v>
      </c>
      <c r="K5" s="4">
        <f t="shared" ca="1" si="1"/>
        <v>31.305</v>
      </c>
      <c r="L5" s="2">
        <f t="shared" ca="1" si="2"/>
        <v>3.769259045586958E-10</v>
      </c>
      <c r="N5" s="4">
        <f t="shared" si="9"/>
        <v>77</v>
      </c>
      <c r="O5" s="4" t="str">
        <f t="shared" si="9"/>
        <v>DCN</v>
      </c>
      <c r="P5" s="4">
        <f t="shared" ca="1" si="9"/>
        <v>19.515000000000001</v>
      </c>
      <c r="Q5">
        <f t="shared" ca="1" si="10"/>
        <v>1.334749093623347E-6</v>
      </c>
      <c r="R5">
        <f t="shared" ca="1" si="19"/>
        <v>3541.1444994370154</v>
      </c>
      <c r="T5" s="4">
        <f t="shared" si="11"/>
        <v>77</v>
      </c>
      <c r="U5" s="4" t="str">
        <f t="shared" si="11"/>
        <v>FMOD</v>
      </c>
      <c r="V5" s="4">
        <f t="shared" ca="1" si="11"/>
        <v>24.744999999999997</v>
      </c>
      <c r="W5">
        <f t="shared" ca="1" si="3"/>
        <v>3.5564176530591328E-8</v>
      </c>
      <c r="X5" s="3">
        <f t="shared" ca="1" si="20"/>
        <v>94.353229906630602</v>
      </c>
      <c r="Z5" s="4">
        <f t="shared" si="12"/>
        <v>77</v>
      </c>
      <c r="AA5" s="4" t="str">
        <f t="shared" si="12"/>
        <v>MMP3</v>
      </c>
      <c r="AB5" s="4">
        <f t="shared" ca="1" si="12"/>
        <v>18.734999999999999</v>
      </c>
      <c r="AC5">
        <f t="shared" ca="1" si="4"/>
        <v>2.2919388762032536E-6</v>
      </c>
      <c r="AD5" s="3">
        <f t="shared" ca="1" si="13"/>
        <v>6080.6085452965926</v>
      </c>
      <c r="AF5" s="4">
        <f t="shared" si="14"/>
        <v>77</v>
      </c>
      <c r="AG5" s="4" t="str">
        <f t="shared" si="14"/>
        <v>MMP9</v>
      </c>
      <c r="AH5" s="4">
        <f t="shared" ca="1" si="14"/>
        <v>31.59</v>
      </c>
      <c r="AI5">
        <f t="shared" ca="1" si="5"/>
        <v>3.0935877330985719E-10</v>
      </c>
      <c r="AJ5" s="3">
        <f t="shared" ca="1" si="21"/>
        <v>0.82074160881050062</v>
      </c>
      <c r="AL5" s="4">
        <f t="shared" si="15"/>
        <v>77</v>
      </c>
      <c r="AM5" s="4" t="str">
        <f t="shared" si="15"/>
        <v>MMP13</v>
      </c>
      <c r="AN5" s="4">
        <f t="shared" ca="1" si="15"/>
        <v>23.9</v>
      </c>
      <c r="AO5" s="4">
        <f t="shared" ca="1" si="6"/>
        <v>6.3882676514166343E-8</v>
      </c>
      <c r="AP5" s="3">
        <f t="shared" ca="1" si="22"/>
        <v>169.48338053061136</v>
      </c>
      <c r="AR5" s="4">
        <f t="shared" si="16"/>
        <v>77</v>
      </c>
      <c r="AS5" s="4" t="str">
        <f t="shared" si="16"/>
        <v>BGN</v>
      </c>
      <c r="AT5" s="4">
        <f t="shared" ca="1" si="16"/>
        <v>23.21</v>
      </c>
      <c r="AU5">
        <f t="shared" ca="1" si="7"/>
        <v>1.0306086913441009E-7</v>
      </c>
      <c r="AV5" s="3">
        <f t="shared" ca="1" si="23"/>
        <v>273.42474446025028</v>
      </c>
      <c r="AX5" s="9">
        <f t="shared" si="17"/>
        <v>77</v>
      </c>
      <c r="AY5" s="9" t="str">
        <f t="shared" si="17"/>
        <v>COL1</v>
      </c>
      <c r="AZ5" s="9">
        <f t="shared" ca="1" si="17"/>
        <v>26.185000000000002</v>
      </c>
      <c r="BA5" s="2">
        <f t="shared" ca="1" si="8"/>
        <v>1.3107792674339318E-8</v>
      </c>
      <c r="BB5" s="3">
        <f t="shared" ca="1" si="24"/>
        <v>34.775515600833799</v>
      </c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>
        <v>75</v>
      </c>
      <c r="B6" t="s">
        <v>84</v>
      </c>
      <c r="C6">
        <v>30.66</v>
      </c>
      <c r="E6">
        <v>77</v>
      </c>
      <c r="F6" t="s">
        <v>84</v>
      </c>
      <c r="G6" s="2">
        <f t="shared" ca="1" si="18"/>
        <v>31.305</v>
      </c>
      <c r="I6" s="4">
        <f t="shared" si="0"/>
        <v>79</v>
      </c>
      <c r="J6" s="4" t="str">
        <f t="shared" si="0"/>
        <v>TBP</v>
      </c>
      <c r="K6" s="4">
        <f t="shared" ca="1" si="1"/>
        <v>31.8</v>
      </c>
      <c r="L6" s="2">
        <f t="shared" ca="1" si="2"/>
        <v>2.674521773581006E-10</v>
      </c>
      <c r="N6" s="4">
        <f t="shared" si="9"/>
        <v>79</v>
      </c>
      <c r="O6" s="4" t="str">
        <f t="shared" si="9"/>
        <v>DCN</v>
      </c>
      <c r="P6" s="4">
        <f t="shared" ca="1" si="9"/>
        <v>19.414999999999999</v>
      </c>
      <c r="Q6">
        <f t="shared" ca="1" si="10"/>
        <v>1.4305486576898775E-6</v>
      </c>
      <c r="R6">
        <f t="shared" ca="1" si="19"/>
        <v>5348.8016879162233</v>
      </c>
      <c r="T6" s="4">
        <f t="shared" si="11"/>
        <v>79</v>
      </c>
      <c r="U6" s="4" t="str">
        <f t="shared" si="11"/>
        <v>FMOD</v>
      </c>
      <c r="V6" s="4">
        <f t="shared" ca="1" si="11"/>
        <v>24.88</v>
      </c>
      <c r="W6">
        <f t="shared" ca="1" si="3"/>
        <v>3.2387222722949419E-8</v>
      </c>
      <c r="X6" s="3">
        <f t="shared" ca="1" si="20"/>
        <v>121.09537878087674</v>
      </c>
      <c r="Z6" s="4">
        <f t="shared" si="12"/>
        <v>79</v>
      </c>
      <c r="AA6" s="4" t="str">
        <f t="shared" si="12"/>
        <v>MMP3</v>
      </c>
      <c r="AB6" s="4">
        <f t="shared" ca="1" si="12"/>
        <v>17.880000000000003</v>
      </c>
      <c r="AC6">
        <f t="shared" ca="1" si="4"/>
        <v>4.1455645085375061E-6</v>
      </c>
      <c r="AD6" s="3">
        <f t="shared" ca="1" si="13"/>
        <v>15500.20848395215</v>
      </c>
      <c r="AF6" s="4">
        <f t="shared" si="14"/>
        <v>79</v>
      </c>
      <c r="AG6" s="4" t="str">
        <f t="shared" si="14"/>
        <v>MMP9</v>
      </c>
      <c r="AH6" s="4">
        <f t="shared" ca="1" si="14"/>
        <v>29.935000000000002</v>
      </c>
      <c r="AI6">
        <f t="shared" ca="1" si="5"/>
        <v>9.7424251939405401E-10</v>
      </c>
      <c r="AJ6" s="3">
        <f t="shared" ca="1" si="21"/>
        <v>3.6426793343679096</v>
      </c>
      <c r="AL6" s="4">
        <f t="shared" si="15"/>
        <v>79</v>
      </c>
      <c r="AM6" s="4" t="str">
        <f t="shared" si="15"/>
        <v>MMP13</v>
      </c>
      <c r="AN6" s="4">
        <f t="shared" ca="1" si="15"/>
        <v>23.545000000000002</v>
      </c>
      <c r="AO6" s="4">
        <f t="shared" ca="1" si="6"/>
        <v>8.1705022155028844E-8</v>
      </c>
      <c r="AP6" s="3">
        <f t="shared" ca="1" si="22"/>
        <v>305.49395021612133</v>
      </c>
      <c r="AR6" s="4">
        <f t="shared" si="16"/>
        <v>79</v>
      </c>
      <c r="AS6" s="4" t="str">
        <f t="shared" si="16"/>
        <v>BGN</v>
      </c>
      <c r="AT6" s="4">
        <f t="shared" ca="1" si="16"/>
        <v>22.71</v>
      </c>
      <c r="AU6">
        <f t="shared" ca="1" si="7"/>
        <v>1.4575007887984132E-7</v>
      </c>
      <c r="AV6" s="3">
        <f t="shared" ca="1" si="23"/>
        <v>544.95753341612055</v>
      </c>
      <c r="AX6" s="9">
        <f t="shared" si="17"/>
        <v>79</v>
      </c>
      <c r="AY6" s="9" t="str">
        <f t="shared" si="17"/>
        <v>COL1</v>
      </c>
      <c r="AZ6" s="9">
        <f t="shared" ca="1" si="17"/>
        <v>25.844999999999999</v>
      </c>
      <c r="BA6" s="2">
        <f t="shared" ca="1" si="8"/>
        <v>1.6591275009940383E-8</v>
      </c>
      <c r="BB6" s="3">
        <f t="shared" ca="1" si="24"/>
        <v>62.034548283844309</v>
      </c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 s="1">
        <v>81</v>
      </c>
      <c r="B7" s="1" t="s">
        <v>84</v>
      </c>
      <c r="C7" s="1" t="s">
        <v>85</v>
      </c>
      <c r="E7">
        <v>79</v>
      </c>
      <c r="F7" t="s">
        <v>84</v>
      </c>
      <c r="G7" s="2">
        <f t="shared" ca="1" si="18"/>
        <v>31.8</v>
      </c>
      <c r="I7" s="4">
        <f t="shared" si="0"/>
        <v>83</v>
      </c>
      <c r="J7" s="4" t="str">
        <f t="shared" si="0"/>
        <v>TBP</v>
      </c>
      <c r="K7" s="4">
        <f t="shared" ca="1" si="1"/>
        <v>31.425000000000001</v>
      </c>
      <c r="L7" s="2">
        <f t="shared" ca="1" si="2"/>
        <v>3.4684256257552227E-10</v>
      </c>
      <c r="N7" s="4">
        <f t="shared" si="9"/>
        <v>83</v>
      </c>
      <c r="O7" s="4" t="str">
        <f t="shared" si="9"/>
        <v>DCN</v>
      </c>
      <c r="P7" s="4">
        <f t="shared" ca="1" si="9"/>
        <v>19.664999999999999</v>
      </c>
      <c r="Q7">
        <f t="shared" ca="1" si="10"/>
        <v>1.2029432380974305E-6</v>
      </c>
      <c r="R7">
        <f t="shared" ca="1" si="19"/>
        <v>3468.2687994369176</v>
      </c>
      <c r="T7" s="4">
        <f t="shared" si="11"/>
        <v>83</v>
      </c>
      <c r="U7" s="4" t="str">
        <f t="shared" si="11"/>
        <v>FMOD</v>
      </c>
      <c r="V7" s="4">
        <f t="shared" ca="1" si="11"/>
        <v>24.590000000000003</v>
      </c>
      <c r="W7">
        <f t="shared" ca="1" si="3"/>
        <v>3.9597922983661529E-8</v>
      </c>
      <c r="X7" s="3">
        <f t="shared" ca="1" si="20"/>
        <v>114.16685048577159</v>
      </c>
      <c r="Z7" s="4">
        <f t="shared" si="12"/>
        <v>83</v>
      </c>
      <c r="AA7" s="4" t="str">
        <f t="shared" si="12"/>
        <v>MMP3</v>
      </c>
      <c r="AB7" s="4">
        <f t="shared" ca="1" si="12"/>
        <v>18.115000000000002</v>
      </c>
      <c r="AC7">
        <f t="shared" ca="1" si="4"/>
        <v>3.5224239758659143E-6</v>
      </c>
      <c r="AD7" s="3">
        <f t="shared" ca="1" si="13"/>
        <v>10155.685477900175</v>
      </c>
      <c r="AF7" s="4">
        <f t="shared" si="14"/>
        <v>83</v>
      </c>
      <c r="AG7" s="4" t="str">
        <f t="shared" si="14"/>
        <v>MMP9</v>
      </c>
      <c r="AH7" s="4">
        <f t="shared" ca="1" si="14"/>
        <v>28.67</v>
      </c>
      <c r="AI7">
        <f t="shared" ca="1" si="5"/>
        <v>2.3413698645715158E-9</v>
      </c>
      <c r="AJ7" s="3">
        <f t="shared" ca="1" si="21"/>
        <v>6.7505263690401343</v>
      </c>
      <c r="AL7" s="4">
        <f t="shared" si="15"/>
        <v>83</v>
      </c>
      <c r="AM7" s="4" t="str">
        <f t="shared" si="15"/>
        <v>MMP13</v>
      </c>
      <c r="AN7" s="4">
        <f t="shared" ca="1" si="15"/>
        <v>23.695</v>
      </c>
      <c r="AO7" s="4">
        <f t="shared" ca="1" si="6"/>
        <v>7.3636689014847915E-8</v>
      </c>
      <c r="AP7" s="3">
        <f t="shared" ca="1" si="22"/>
        <v>212.30580372849741</v>
      </c>
      <c r="AR7" s="4">
        <f t="shared" si="16"/>
        <v>83</v>
      </c>
      <c r="AS7" s="4" t="str">
        <f t="shared" si="16"/>
        <v>BGN</v>
      </c>
      <c r="AT7" s="4">
        <f t="shared" ca="1" si="16"/>
        <v>22.43</v>
      </c>
      <c r="AU7">
        <f t="shared" ca="1" si="7"/>
        <v>1.7696900017607795E-7</v>
      </c>
      <c r="AV7" s="3">
        <f t="shared" ca="1" si="23"/>
        <v>510.22861456786848</v>
      </c>
      <c r="AX7" s="9">
        <f t="shared" si="17"/>
        <v>83</v>
      </c>
      <c r="AY7" s="9" t="str">
        <f t="shared" si="17"/>
        <v>COL1</v>
      </c>
      <c r="AZ7" s="9">
        <f t="shared" ca="1" si="17"/>
        <v>26.805</v>
      </c>
      <c r="BA7" s="2">
        <f t="shared" ca="1" si="8"/>
        <v>8.5288596197864809E-9</v>
      </c>
      <c r="BB7" s="3">
        <f t="shared" ca="1" si="24"/>
        <v>24.590002900608219</v>
      </c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 s="1">
        <v>81</v>
      </c>
      <c r="B8" s="1" t="s">
        <v>84</v>
      </c>
      <c r="C8" s="1" t="s">
        <v>85</v>
      </c>
      <c r="E8">
        <v>83</v>
      </c>
      <c r="F8" t="s">
        <v>84</v>
      </c>
      <c r="G8" s="2">
        <f t="shared" ca="1" si="18"/>
        <v>31.425000000000001</v>
      </c>
      <c r="I8" s="4">
        <f t="shared" ref="I8:J13" si="25">E9</f>
        <v>82</v>
      </c>
      <c r="J8" s="4" t="str">
        <f t="shared" si="25"/>
        <v>TBP</v>
      </c>
      <c r="K8" s="4">
        <f t="shared" ca="1" si="1"/>
        <v>31.605</v>
      </c>
      <c r="L8" s="2">
        <f t="shared" ca="1" si="2"/>
        <v>3.0615896922654267E-10</v>
      </c>
      <c r="N8" s="4">
        <f t="shared" si="9"/>
        <v>82</v>
      </c>
      <c r="O8" s="4" t="str">
        <f t="shared" ref="O8:O13" si="26">F15</f>
        <v>DCN</v>
      </c>
      <c r="P8" s="4">
        <f t="shared" ca="1" si="9"/>
        <v>20.049999999999997</v>
      </c>
      <c r="Q8">
        <f t="shared" ca="1" si="10"/>
        <v>9.2118866817936764E-7</v>
      </c>
      <c r="R8">
        <f t="shared" ca="1" si="19"/>
        <v>3008.8573609539853</v>
      </c>
      <c r="T8" s="4">
        <f t="shared" si="11"/>
        <v>82</v>
      </c>
      <c r="U8" s="4" t="str">
        <f t="shared" si="11"/>
        <v>FMOD</v>
      </c>
      <c r="V8" s="4">
        <f t="shared" ca="1" si="11"/>
        <v>25.315000000000001</v>
      </c>
      <c r="W8">
        <f t="shared" ca="1" si="3"/>
        <v>2.3956626377795651E-8</v>
      </c>
      <c r="X8" s="3">
        <f t="shared" ca="1" si="20"/>
        <v>78.248977772292278</v>
      </c>
      <c r="Z8" s="4">
        <f t="shared" si="12"/>
        <v>82</v>
      </c>
      <c r="AA8" s="4" t="str">
        <f t="shared" si="12"/>
        <v>MMP3</v>
      </c>
      <c r="AB8" s="4">
        <f t="shared" ca="1" si="12"/>
        <v>18.344999999999999</v>
      </c>
      <c r="AC8">
        <f t="shared" ca="1" si="4"/>
        <v>3.0033415854232955E-6</v>
      </c>
      <c r="AD8" s="3">
        <f t="shared" ca="1" si="13"/>
        <v>9809.7455482382738</v>
      </c>
      <c r="AF8" s="4">
        <f t="shared" si="14"/>
        <v>82</v>
      </c>
      <c r="AG8" s="4" t="str">
        <f t="shared" si="14"/>
        <v>MMP9</v>
      </c>
      <c r="AH8" s="4">
        <f t="shared" ca="1" si="14"/>
        <v>31.71</v>
      </c>
      <c r="AI8">
        <f t="shared" ca="1" si="5"/>
        <v>2.8466812281218982E-10</v>
      </c>
      <c r="AJ8" s="3">
        <f t="shared" ca="1" si="21"/>
        <v>0.92980494261316038</v>
      </c>
      <c r="AL8" s="4">
        <f t="shared" si="15"/>
        <v>82</v>
      </c>
      <c r="AM8" s="4" t="str">
        <f t="shared" si="15"/>
        <v>MMP13</v>
      </c>
      <c r="AN8" s="4">
        <f t="shared" ca="1" si="15"/>
        <v>23.734999999999999</v>
      </c>
      <c r="AO8" s="4">
        <f t="shared" ca="1" si="6"/>
        <v>7.1623089881351649E-8</v>
      </c>
      <c r="AP8" s="3">
        <f t="shared" ca="1" si="22"/>
        <v>233.94085125872652</v>
      </c>
      <c r="AR8" s="4">
        <f t="shared" si="16"/>
        <v>82</v>
      </c>
      <c r="AS8" s="4" t="str">
        <f t="shared" si="16"/>
        <v>BGN</v>
      </c>
      <c r="AT8" s="4">
        <f t="shared" ca="1" si="16"/>
        <v>22.92</v>
      </c>
      <c r="AU8">
        <f t="shared" ca="1" si="7"/>
        <v>1.2600636965768105E-7</v>
      </c>
      <c r="AV8" s="3">
        <f t="shared" ca="1" si="23"/>
        <v>411.57170726049344</v>
      </c>
      <c r="AX8" s="9">
        <f t="shared" si="17"/>
        <v>82</v>
      </c>
      <c r="AY8" s="9" t="str">
        <f t="shared" si="17"/>
        <v>COL1</v>
      </c>
      <c r="AZ8" s="9">
        <f t="shared" ca="1" si="17"/>
        <v>27.414999999999999</v>
      </c>
      <c r="BA8" s="2">
        <f t="shared" ca="1" si="8"/>
        <v>5.58808069410108E-9</v>
      </c>
      <c r="BB8" s="3">
        <f t="shared" ca="1" si="24"/>
        <v>18.252219453894796</v>
      </c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>
        <v>77</v>
      </c>
      <c r="B9" t="s">
        <v>84</v>
      </c>
      <c r="C9">
        <v>30.97</v>
      </c>
      <c r="E9">
        <v>82</v>
      </c>
      <c r="F9" t="s">
        <v>84</v>
      </c>
      <c r="G9" s="2">
        <f t="shared" ca="1" si="18"/>
        <v>31.605</v>
      </c>
      <c r="I9" s="4">
        <f t="shared" si="25"/>
        <v>86</v>
      </c>
      <c r="J9" s="4" t="str">
        <f t="shared" si="25"/>
        <v>TBP</v>
      </c>
      <c r="K9" s="4">
        <f t="shared" ca="1" si="1"/>
        <v>31.41</v>
      </c>
      <c r="L9" s="2">
        <f t="shared" ca="1" si="2"/>
        <v>3.5046756905761299E-10</v>
      </c>
      <c r="N9" s="4">
        <f t="shared" si="9"/>
        <v>86</v>
      </c>
      <c r="O9" s="4" t="str">
        <f t="shared" si="26"/>
        <v>DCN</v>
      </c>
      <c r="P9" s="4">
        <f t="shared" ca="1" si="9"/>
        <v>20.149999999999999</v>
      </c>
      <c r="Q9">
        <f t="shared" ca="1" si="10"/>
        <v>8.5949941884120197E-7</v>
      </c>
      <c r="R9">
        <f t="shared" ca="1" si="19"/>
        <v>2452.4363870595676</v>
      </c>
      <c r="T9" s="4">
        <f t="shared" si="11"/>
        <v>86</v>
      </c>
      <c r="U9" s="4" t="str">
        <f t="shared" si="11"/>
        <v>FMOD</v>
      </c>
      <c r="V9" s="4">
        <f t="shared" ca="1" si="11"/>
        <v>23.295000000000002</v>
      </c>
      <c r="W9">
        <f t="shared" ca="1" si="3"/>
        <v>9.7164193678214961E-8</v>
      </c>
      <c r="X9" s="3">
        <f t="shared" ca="1" si="20"/>
        <v>277.24161165463568</v>
      </c>
      <c r="Z9" s="4">
        <f t="shared" si="12"/>
        <v>86</v>
      </c>
      <c r="AA9" s="4" t="str">
        <f t="shared" si="12"/>
        <v>MMP3</v>
      </c>
      <c r="AB9" s="4">
        <f t="shared" ca="1" si="12"/>
        <v>19.905000000000001</v>
      </c>
      <c r="AC9">
        <f t="shared" ca="1" si="4"/>
        <v>1.0185865478971977E-6</v>
      </c>
      <c r="AD9" s="3">
        <f t="shared" ca="1" si="13"/>
        <v>2906.3646334983805</v>
      </c>
      <c r="AF9" s="4">
        <f t="shared" si="14"/>
        <v>86</v>
      </c>
      <c r="AG9" s="4" t="str">
        <f t="shared" si="14"/>
        <v>MMP9</v>
      </c>
      <c r="AH9" s="4">
        <f t="shared" ca="1" si="14"/>
        <v>29.37</v>
      </c>
      <c r="AI9">
        <f t="shared" ca="1" si="5"/>
        <v>1.4412822141706837E-9</v>
      </c>
      <c r="AJ9" s="3">
        <f t="shared" ca="1" si="21"/>
        <v>4.1124553066242564</v>
      </c>
      <c r="AL9" s="4">
        <f t="shared" si="15"/>
        <v>86</v>
      </c>
      <c r="AM9" s="4" t="str">
        <f t="shared" si="15"/>
        <v>MMP13</v>
      </c>
      <c r="AN9" s="4">
        <f t="shared" ca="1" si="15"/>
        <v>23.27</v>
      </c>
      <c r="AO9" s="4">
        <f t="shared" ca="1" si="6"/>
        <v>9.8862593867116227E-8</v>
      </c>
      <c r="AP9" s="3">
        <f t="shared" ca="1" si="22"/>
        <v>282.0877096644121</v>
      </c>
      <c r="AR9" s="4">
        <f t="shared" si="16"/>
        <v>86</v>
      </c>
      <c r="AS9" s="4" t="str">
        <f t="shared" si="16"/>
        <v>BGN</v>
      </c>
      <c r="AT9" s="4">
        <f t="shared" ca="1" si="16"/>
        <v>21.435000000000002</v>
      </c>
      <c r="AU9">
        <f t="shared" ca="1" si="7"/>
        <v>3.5271346789570724E-7</v>
      </c>
      <c r="AV9" s="3">
        <f t="shared" ca="1" si="23"/>
        <v>1006.408292910335</v>
      </c>
      <c r="AX9" s="9">
        <f t="shared" si="17"/>
        <v>86</v>
      </c>
      <c r="AY9" s="9" t="str">
        <f t="shared" si="17"/>
        <v>COL1</v>
      </c>
      <c r="AZ9" s="9">
        <f t="shared" ca="1" si="17"/>
        <v>25.1</v>
      </c>
      <c r="BA9" s="2">
        <f t="shared" ca="1" si="8"/>
        <v>2.7806550012135687E-8</v>
      </c>
      <c r="BB9" s="3">
        <f t="shared" ca="1" si="24"/>
        <v>79.341292796094919</v>
      </c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>
        <v>77</v>
      </c>
      <c r="B10" t="s">
        <v>84</v>
      </c>
      <c r="C10">
        <v>31.64</v>
      </c>
      <c r="E10">
        <v>86</v>
      </c>
      <c r="F10" t="s">
        <v>84</v>
      </c>
      <c r="G10" s="2">
        <f t="shared" ca="1" si="18"/>
        <v>31.41</v>
      </c>
      <c r="I10" s="4">
        <f t="shared" si="25"/>
        <v>74</v>
      </c>
      <c r="J10" s="4" t="str">
        <f t="shared" si="25"/>
        <v>TBP</v>
      </c>
      <c r="K10" s="4">
        <f t="shared" ca="1" si="1"/>
        <v>31.32</v>
      </c>
      <c r="L10" s="2">
        <f t="shared" ca="1" si="2"/>
        <v>3.7302723042183695E-10</v>
      </c>
      <c r="N10" s="4">
        <f t="shared" si="9"/>
        <v>74</v>
      </c>
      <c r="O10" s="4" t="str">
        <f t="shared" si="26"/>
        <v>DCN</v>
      </c>
      <c r="P10" s="4">
        <f t="shared" ca="1" si="9"/>
        <v>20.905000000000001</v>
      </c>
      <c r="Q10">
        <f t="shared" ca="1" si="10"/>
        <v>5.0929327394859875E-7</v>
      </c>
      <c r="R10">
        <f t="shared" ca="1" si="19"/>
        <v>1365.2978453413862</v>
      </c>
      <c r="T10" s="4">
        <f t="shared" si="11"/>
        <v>74</v>
      </c>
      <c r="U10" s="4" t="str">
        <f t="shared" si="11"/>
        <v>FMOD</v>
      </c>
      <c r="V10" s="4">
        <f t="shared" ca="1" si="11"/>
        <v>23.305</v>
      </c>
      <c r="W10">
        <f t="shared" ca="1" si="3"/>
        <v>9.6493031567026191E-8</v>
      </c>
      <c r="X10" s="3">
        <f t="shared" ca="1" si="20"/>
        <v>258.67557030061124</v>
      </c>
      <c r="Z10" s="4">
        <f t="shared" si="12"/>
        <v>74</v>
      </c>
      <c r="AA10" s="4" t="str">
        <f t="shared" si="12"/>
        <v>MMP3</v>
      </c>
      <c r="AB10" s="4">
        <f t="shared" ca="1" si="12"/>
        <v>20.89</v>
      </c>
      <c r="AC10">
        <f t="shared" ca="1" si="4"/>
        <v>5.1461612534734128E-7</v>
      </c>
      <c r="AD10" s="3">
        <f t="shared" ca="1" si="13"/>
        <v>1379.5671827104657</v>
      </c>
      <c r="AF10" s="4">
        <f t="shared" si="14"/>
        <v>74</v>
      </c>
      <c r="AG10" s="4" t="str">
        <f t="shared" si="14"/>
        <v>MMP9</v>
      </c>
      <c r="AH10" s="4">
        <f t="shared" ca="1" si="14"/>
        <v>32.01</v>
      </c>
      <c r="AI10">
        <f t="shared" ca="1" si="5"/>
        <v>2.3122236492043341E-10</v>
      </c>
      <c r="AJ10" s="3">
        <f t="shared" ca="1" si="21"/>
        <v>0.61985384996949455</v>
      </c>
      <c r="AL10" s="4">
        <f t="shared" si="15"/>
        <v>74</v>
      </c>
      <c r="AM10" s="4" t="str">
        <f t="shared" si="15"/>
        <v>MMP13</v>
      </c>
      <c r="AN10" s="4">
        <f t="shared" ca="1" si="15"/>
        <v>22.875</v>
      </c>
      <c r="AO10" s="4">
        <f t="shared" ca="1" si="6"/>
        <v>1.2999865206065866E-7</v>
      </c>
      <c r="AP10" s="3">
        <f t="shared" ca="1" si="22"/>
        <v>348.49641382386477</v>
      </c>
      <c r="AR10" s="4">
        <f t="shared" si="16"/>
        <v>74</v>
      </c>
      <c r="AS10" s="4" t="str">
        <f t="shared" si="16"/>
        <v>BGN</v>
      </c>
      <c r="AT10" s="4">
        <f t="shared" ca="1" si="16"/>
        <v>21.594999999999999</v>
      </c>
      <c r="AU10">
        <f t="shared" ca="1" si="7"/>
        <v>3.1568739662060682E-7</v>
      </c>
      <c r="AV10" s="3">
        <f t="shared" ca="1" si="23"/>
        <v>846.28512578991217</v>
      </c>
      <c r="AX10" s="9">
        <f t="shared" si="17"/>
        <v>74</v>
      </c>
      <c r="AY10" s="9" t="str">
        <f t="shared" si="17"/>
        <v>COL1</v>
      </c>
      <c r="AZ10" s="9">
        <f t="shared" ca="1" si="17"/>
        <v>24.685000000000002</v>
      </c>
      <c r="BA10" s="2">
        <f t="shared" ca="1" si="8"/>
        <v>3.7074436345650837E-8</v>
      </c>
      <c r="BB10" s="3">
        <f t="shared" ca="1" si="24"/>
        <v>99.388016000133021</v>
      </c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>
        <v>79</v>
      </c>
      <c r="B11" t="s">
        <v>84</v>
      </c>
      <c r="C11">
        <v>31.76</v>
      </c>
      <c r="E11">
        <v>74</v>
      </c>
      <c r="F11" t="s">
        <v>84</v>
      </c>
      <c r="G11" s="2">
        <f t="shared" ca="1" si="18"/>
        <v>31.32</v>
      </c>
      <c r="I11" s="4">
        <f t="shared" si="25"/>
        <v>78</v>
      </c>
      <c r="J11" s="4" t="str">
        <f t="shared" si="25"/>
        <v>TBP</v>
      </c>
      <c r="K11" s="4">
        <f t="shared" ca="1" si="1"/>
        <v>31.259999999999998</v>
      </c>
      <c r="L11" s="2">
        <f t="shared" ca="1" si="2"/>
        <v>3.8886811557615648E-10</v>
      </c>
      <c r="N11" s="4">
        <f t="shared" si="9"/>
        <v>78</v>
      </c>
      <c r="O11" s="4" t="str">
        <f t="shared" si="26"/>
        <v>DCN</v>
      </c>
      <c r="P11" s="4">
        <f t="shared" ca="1" si="9"/>
        <v>20.759999999999998</v>
      </c>
      <c r="Q11">
        <f t="shared" ca="1" si="10"/>
        <v>5.6314118453480321E-7</v>
      </c>
      <c r="R11">
        <f t="shared" ca="1" si="19"/>
        <v>1448.1546878700494</v>
      </c>
      <c r="T11" s="4">
        <f t="shared" si="11"/>
        <v>78</v>
      </c>
      <c r="U11" s="4" t="str">
        <f t="shared" si="11"/>
        <v>FMOD</v>
      </c>
      <c r="V11" s="4">
        <f t="shared" ca="1" si="11"/>
        <v>21.59</v>
      </c>
      <c r="W11">
        <f t="shared" ca="1" si="3"/>
        <v>3.1678338386929345E-7</v>
      </c>
      <c r="X11" s="3">
        <f t="shared" ca="1" si="20"/>
        <v>814.62935936503686</v>
      </c>
      <c r="Z11" s="4">
        <f t="shared" si="12"/>
        <v>78</v>
      </c>
      <c r="AA11" s="4" t="str">
        <f t="shared" si="12"/>
        <v>MMP3</v>
      </c>
      <c r="AB11" s="4">
        <f t="shared" ca="1" si="12"/>
        <v>21.274999999999999</v>
      </c>
      <c r="AC11">
        <f t="shared" ca="1" si="4"/>
        <v>3.9408222110472361E-7</v>
      </c>
      <c r="AD11" s="3">
        <f t="shared" ca="1" si="13"/>
        <v>1013.4084161691729</v>
      </c>
      <c r="AF11" s="4">
        <f t="shared" si="14"/>
        <v>78</v>
      </c>
      <c r="AG11" s="4" t="str">
        <f t="shared" si="14"/>
        <v>MMP9</v>
      </c>
      <c r="AH11" s="4">
        <f t="shared" ca="1" si="14"/>
        <v>26.265000000000001</v>
      </c>
      <c r="AI11">
        <f t="shared" ca="1" si="5"/>
        <v>1.2400727491252478E-8</v>
      </c>
      <c r="AJ11" s="3">
        <f t="shared" ca="1" si="21"/>
        <v>31.889288410491712</v>
      </c>
      <c r="AL11" s="4">
        <f t="shared" si="15"/>
        <v>78</v>
      </c>
      <c r="AM11" s="4" t="str">
        <f t="shared" si="15"/>
        <v>MMP13</v>
      </c>
      <c r="AN11" s="4">
        <f t="shared" ca="1" si="15"/>
        <v>20.925000000000001</v>
      </c>
      <c r="AO11" s="4">
        <f t="shared" ca="1" si="6"/>
        <v>5.0228168294660356E-7</v>
      </c>
      <c r="AP11" s="3">
        <f t="shared" ca="1" si="22"/>
        <v>1291.6504666431979</v>
      </c>
      <c r="AR11" s="4">
        <f t="shared" si="16"/>
        <v>78</v>
      </c>
      <c r="AS11" s="4" t="str">
        <f t="shared" si="16"/>
        <v>BGN</v>
      </c>
      <c r="AT11" s="4">
        <f t="shared" ca="1" si="16"/>
        <v>19.88</v>
      </c>
      <c r="AU11">
        <f t="shared" ca="1" si="7"/>
        <v>1.0363911271343801E-6</v>
      </c>
      <c r="AV11" s="3">
        <f t="shared" ca="1" si="23"/>
        <v>2665.1481199450814</v>
      </c>
      <c r="AX11" s="9">
        <f t="shared" si="17"/>
        <v>78</v>
      </c>
      <c r="AY11" s="9" t="str">
        <f t="shared" si="17"/>
        <v>COL1</v>
      </c>
      <c r="AZ11" s="9">
        <f t="shared" ca="1" si="17"/>
        <v>20.59</v>
      </c>
      <c r="BA11" s="2">
        <f t="shared" ca="1" si="8"/>
        <v>6.335667677385869E-7</v>
      </c>
      <c r="BB11" s="3">
        <f t="shared" ca="1" si="24"/>
        <v>1629.2587187300737</v>
      </c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>
        <v>79</v>
      </c>
      <c r="B12" t="s">
        <v>84</v>
      </c>
      <c r="C12">
        <v>31.84</v>
      </c>
      <c r="E12">
        <v>78</v>
      </c>
      <c r="F12" t="s">
        <v>84</v>
      </c>
      <c r="G12" s="2">
        <f t="shared" ca="1" si="18"/>
        <v>31.259999999999998</v>
      </c>
      <c r="I12" s="4">
        <f t="shared" si="25"/>
        <v>84</v>
      </c>
      <c r="J12" s="4" t="str">
        <f t="shared" si="25"/>
        <v>TBP</v>
      </c>
      <c r="K12" s="4">
        <f t="shared" ca="1" si="1"/>
        <v>31.03</v>
      </c>
      <c r="L12" s="2">
        <f t="shared" ca="1" si="2"/>
        <v>4.5607811658965711E-10</v>
      </c>
      <c r="N12" s="4">
        <f t="shared" si="9"/>
        <v>84</v>
      </c>
      <c r="O12" s="4" t="str">
        <f t="shared" si="26"/>
        <v>DCN</v>
      </c>
      <c r="P12" s="4">
        <f t="shared" ca="1" si="9"/>
        <v>20.914999999999999</v>
      </c>
      <c r="Q12">
        <f t="shared" ca="1" si="10"/>
        <v>5.0577532833491223E-7</v>
      </c>
      <c r="R12">
        <f t="shared" ca="1" si="19"/>
        <v>1108.9664466185488</v>
      </c>
      <c r="T12" s="4">
        <f t="shared" si="11"/>
        <v>84</v>
      </c>
      <c r="U12" s="4" t="str">
        <f t="shared" si="11"/>
        <v>FMOD</v>
      </c>
      <c r="V12" s="4">
        <f t="shared" ca="1" si="11"/>
        <v>21.14</v>
      </c>
      <c r="W12">
        <f t="shared" ca="1" si="3"/>
        <v>4.327388550363353E-7</v>
      </c>
      <c r="X12" s="3">
        <f t="shared" ca="1" si="20"/>
        <v>948.82617537574026</v>
      </c>
      <c r="Z12" s="4">
        <f t="shared" si="12"/>
        <v>84</v>
      </c>
      <c r="AA12" s="4" t="str">
        <f t="shared" si="12"/>
        <v>MMP3</v>
      </c>
      <c r="AB12" s="4">
        <f t="shared" ca="1" si="12"/>
        <v>21.29</v>
      </c>
      <c r="AC12">
        <f t="shared" ca="1" si="4"/>
        <v>3.9000609329117901E-7</v>
      </c>
      <c r="AD12" s="3">
        <f t="shared" ca="1" si="13"/>
        <v>855.13002949465238</v>
      </c>
      <c r="AF12" s="4">
        <f t="shared" si="14"/>
        <v>84</v>
      </c>
      <c r="AG12" s="4" t="str">
        <f t="shared" si="14"/>
        <v>MMP9</v>
      </c>
      <c r="AH12" s="4">
        <f t="shared" ca="1" si="14"/>
        <v>26.369999999999997</v>
      </c>
      <c r="AI12">
        <f t="shared" ca="1" si="5"/>
        <v>1.1530257713365492E-8</v>
      </c>
      <c r="AJ12" s="3">
        <f t="shared" ca="1" si="21"/>
        <v>25.281321979628114</v>
      </c>
      <c r="AL12" s="4">
        <f t="shared" si="15"/>
        <v>84</v>
      </c>
      <c r="AM12" s="4" t="str">
        <f t="shared" si="15"/>
        <v>MMP13</v>
      </c>
      <c r="AN12" s="4">
        <f t="shared" ca="1" si="15"/>
        <v>21.28</v>
      </c>
      <c r="AO12" s="4">
        <f t="shared" ca="1" si="6"/>
        <v>3.9271880019549025E-7</v>
      </c>
      <c r="AP12" s="3">
        <f t="shared" ca="1" si="22"/>
        <v>861.07792921980399</v>
      </c>
      <c r="AR12" s="4">
        <f t="shared" si="16"/>
        <v>84</v>
      </c>
      <c r="AS12" s="4" t="str">
        <f t="shared" si="16"/>
        <v>BGN</v>
      </c>
      <c r="AT12" s="4">
        <f t="shared" ca="1" si="16"/>
        <v>20.035</v>
      </c>
      <c r="AU12">
        <f t="shared" ca="1" si="7"/>
        <v>9.3081642224905417E-7</v>
      </c>
      <c r="AV12" s="3">
        <f t="shared" ca="1" si="23"/>
        <v>2040.9144582714739</v>
      </c>
      <c r="AX12" s="9">
        <f t="shared" si="17"/>
        <v>84</v>
      </c>
      <c r="AY12" s="9" t="str">
        <f t="shared" si="17"/>
        <v>COL1</v>
      </c>
      <c r="AZ12" s="9">
        <f t="shared" ca="1" si="17"/>
        <v>21.365000000000002</v>
      </c>
      <c r="BA12" s="2">
        <f t="shared" ca="1" si="8"/>
        <v>3.7024921178867277E-7</v>
      </c>
      <c r="BB12" s="3">
        <f t="shared" ca="1" si="24"/>
        <v>811.81095588893083</v>
      </c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>
        <v>83</v>
      </c>
      <c r="B13" t="s">
        <v>84</v>
      </c>
      <c r="C13">
        <v>30.85</v>
      </c>
      <c r="E13">
        <v>84</v>
      </c>
      <c r="F13" t="s">
        <v>84</v>
      </c>
      <c r="G13" s="2">
        <f t="shared" ca="1" si="18"/>
        <v>31.03</v>
      </c>
      <c r="I13" s="4">
        <f t="shared" si="25"/>
        <v>80</v>
      </c>
      <c r="J13" s="4" t="str">
        <f t="shared" si="25"/>
        <v>TBP</v>
      </c>
      <c r="K13" s="4">
        <f t="shared" ca="1" si="1"/>
        <v>30.259999999999998</v>
      </c>
      <c r="L13" s="2">
        <f t="shared" ca="1" si="2"/>
        <v>7.777362311523144E-10</v>
      </c>
      <c r="N13" s="4">
        <f t="shared" si="9"/>
        <v>80</v>
      </c>
      <c r="O13" s="4" t="str">
        <f t="shared" si="26"/>
        <v>DCN</v>
      </c>
      <c r="P13" s="4">
        <f t="shared" ca="1" si="9"/>
        <v>20.39</v>
      </c>
      <c r="Q13">
        <f t="shared" ca="1" si="10"/>
        <v>7.2777710388210212E-7</v>
      </c>
      <c r="R13">
        <f t="shared" ca="1" si="19"/>
        <v>935.76340503490303</v>
      </c>
      <c r="T13" s="4">
        <f t="shared" si="11"/>
        <v>80</v>
      </c>
      <c r="U13" s="4" t="str">
        <f t="shared" si="11"/>
        <v>FMOD</v>
      </c>
      <c r="V13" s="4">
        <f t="shared" ca="1" si="11"/>
        <v>21.259999999999998</v>
      </c>
      <c r="W13">
        <f t="shared" ca="1" si="3"/>
        <v>3.982009503499846E-7</v>
      </c>
      <c r="X13" s="3">
        <f t="shared" ca="1" si="20"/>
        <v>511.99999999999955</v>
      </c>
      <c r="Z13" s="4">
        <f t="shared" si="12"/>
        <v>80</v>
      </c>
      <c r="AA13" s="4" t="str">
        <f t="shared" si="12"/>
        <v>MMP3</v>
      </c>
      <c r="AB13" s="4">
        <f t="shared" ca="1" si="12"/>
        <v>20.855</v>
      </c>
      <c r="AC13">
        <f t="shared" ca="1" si="4"/>
        <v>5.2725346246732213E-7</v>
      </c>
      <c r="AD13" s="3">
        <f t="shared" ca="1" si="13"/>
        <v>677.9335221224419</v>
      </c>
      <c r="AF13" s="4">
        <f t="shared" si="14"/>
        <v>80</v>
      </c>
      <c r="AG13" s="4" t="str">
        <f t="shared" si="14"/>
        <v>MMP9</v>
      </c>
      <c r="AH13" s="4">
        <f t="shared" ca="1" si="14"/>
        <v>26.59</v>
      </c>
      <c r="AI13">
        <f t="shared" ca="1" si="5"/>
        <v>9.8994807459154169E-9</v>
      </c>
      <c r="AJ13" s="3">
        <f t="shared" ca="1" si="21"/>
        <v>12.728583740078673</v>
      </c>
      <c r="AL13" s="4">
        <f t="shared" si="15"/>
        <v>80</v>
      </c>
      <c r="AM13" s="4" t="str">
        <f t="shared" si="15"/>
        <v>MMP13</v>
      </c>
      <c r="AN13" s="4">
        <f t="shared" ca="1" si="15"/>
        <v>21.175000000000001</v>
      </c>
      <c r="AO13" s="4">
        <f t="shared" ca="1" si="6"/>
        <v>4.2236686663740156E-7</v>
      </c>
      <c r="AP13" s="3">
        <f t="shared" ca="1" si="22"/>
        <v>543.07212358052516</v>
      </c>
      <c r="AR13" s="4">
        <f t="shared" si="16"/>
        <v>80</v>
      </c>
      <c r="AS13" s="4" t="str">
        <f t="shared" si="16"/>
        <v>BGN</v>
      </c>
      <c r="AT13" s="4">
        <f t="shared" ca="1" si="16"/>
        <v>20.515000000000001</v>
      </c>
      <c r="AU13">
        <f t="shared" ca="1" si="7"/>
        <v>6.6737454681167467E-7</v>
      </c>
      <c r="AV13" s="3">
        <f t="shared" ca="1" si="23"/>
        <v>858.09882589997778</v>
      </c>
      <c r="AX13" s="9">
        <f t="shared" si="17"/>
        <v>80</v>
      </c>
      <c r="AY13" s="9" t="str">
        <f t="shared" si="17"/>
        <v>COL1</v>
      </c>
      <c r="AZ13" s="9">
        <f t="shared" ca="1" si="17"/>
        <v>21.060000000000002</v>
      </c>
      <c r="BA13" s="2">
        <f t="shared" ca="1" si="8"/>
        <v>4.5741277662528171E-7</v>
      </c>
      <c r="BB13" s="3">
        <f t="shared" ca="1" si="24"/>
        <v>588.13355775847936</v>
      </c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>
        <v>83</v>
      </c>
      <c r="B14" t="s">
        <v>84</v>
      </c>
      <c r="C14">
        <v>32</v>
      </c>
      <c r="E14">
        <v>80</v>
      </c>
      <c r="F14" t="s">
        <v>84</v>
      </c>
      <c r="G14" s="2">
        <f t="shared" ca="1" si="18"/>
        <v>30.259999999999998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>
        <v>82</v>
      </c>
      <c r="B15" t="s">
        <v>84</v>
      </c>
      <c r="C15">
        <v>31.45</v>
      </c>
      <c r="E15" t="s">
        <v>13</v>
      </c>
      <c r="F15" t="s">
        <v>20</v>
      </c>
      <c r="G15" s="2" t="e">
        <f t="shared" ca="1" si="18"/>
        <v>#DIV/0!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>
        <v>82</v>
      </c>
      <c r="B16" t="s">
        <v>84</v>
      </c>
      <c r="C16">
        <v>31.76</v>
      </c>
      <c r="E16">
        <v>75</v>
      </c>
      <c r="F16" t="s">
        <v>20</v>
      </c>
      <c r="G16" s="2">
        <f t="shared" ca="1" si="18"/>
        <v>19.984999999999999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>
        <v>86</v>
      </c>
      <c r="B17" t="s">
        <v>84</v>
      </c>
      <c r="C17">
        <v>31.29</v>
      </c>
      <c r="E17">
        <v>81</v>
      </c>
      <c r="F17" t="s">
        <v>20</v>
      </c>
      <c r="G17" s="2">
        <f t="shared" ca="1" si="18"/>
        <v>24.43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>
        <v>86</v>
      </c>
      <c r="B18" t="s">
        <v>84</v>
      </c>
      <c r="C18">
        <v>31.53</v>
      </c>
      <c r="E18">
        <v>77</v>
      </c>
      <c r="F18" t="s">
        <v>20</v>
      </c>
      <c r="G18" s="2">
        <f t="shared" ca="1" si="18"/>
        <v>19.515000000000001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>
        <v>74</v>
      </c>
      <c r="B19" t="s">
        <v>84</v>
      </c>
      <c r="C19">
        <v>31.13</v>
      </c>
      <c r="E19">
        <v>79</v>
      </c>
      <c r="F19" t="s">
        <v>20</v>
      </c>
      <c r="G19" s="2">
        <f t="shared" ca="1" si="18"/>
        <v>19.414999999999999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>
        <v>74</v>
      </c>
      <c r="B20" t="s">
        <v>84</v>
      </c>
      <c r="C20">
        <v>31.51</v>
      </c>
      <c r="E20">
        <v>83</v>
      </c>
      <c r="F20" t="s">
        <v>20</v>
      </c>
      <c r="G20" s="2">
        <f t="shared" ca="1" si="18"/>
        <v>19.664999999999999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>
        <v>78</v>
      </c>
      <c r="B21" t="s">
        <v>84</v>
      </c>
      <c r="C21">
        <v>31.11</v>
      </c>
      <c r="E21">
        <v>82</v>
      </c>
      <c r="F21" t="s">
        <v>20</v>
      </c>
      <c r="G21" s="2">
        <f t="shared" ca="1" si="18"/>
        <v>20.049999999999997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>
        <v>78</v>
      </c>
      <c r="B22" t="s">
        <v>84</v>
      </c>
      <c r="C22">
        <v>31.41</v>
      </c>
      <c r="E22">
        <v>86</v>
      </c>
      <c r="F22" t="s">
        <v>20</v>
      </c>
      <c r="G22" s="2">
        <f t="shared" ca="1" si="18"/>
        <v>20.149999999999999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>
        <v>84</v>
      </c>
      <c r="B23" t="s">
        <v>84</v>
      </c>
      <c r="C23">
        <v>31.01</v>
      </c>
      <c r="E23">
        <v>74</v>
      </c>
      <c r="F23" t="s">
        <v>20</v>
      </c>
      <c r="G23" s="2">
        <f t="shared" ca="1" si="18"/>
        <v>20.905000000000001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>
        <v>84</v>
      </c>
      <c r="B24" t="s">
        <v>84</v>
      </c>
      <c r="C24">
        <v>31.05</v>
      </c>
      <c r="E24">
        <v>78</v>
      </c>
      <c r="F24" t="s">
        <v>20</v>
      </c>
      <c r="G24" s="2">
        <f t="shared" ca="1" si="18"/>
        <v>20.759999999999998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>
        <v>80</v>
      </c>
      <c r="B25" t="s">
        <v>84</v>
      </c>
      <c r="C25">
        <v>30.4</v>
      </c>
      <c r="E25">
        <v>84</v>
      </c>
      <c r="F25" t="s">
        <v>20</v>
      </c>
      <c r="G25" s="2">
        <f t="shared" ca="1" si="18"/>
        <v>20.914999999999999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>
        <v>80</v>
      </c>
      <c r="B26" t="s">
        <v>84</v>
      </c>
      <c r="C26">
        <v>30.12</v>
      </c>
      <c r="E26">
        <v>80</v>
      </c>
      <c r="F26" t="s">
        <v>20</v>
      </c>
      <c r="G26" s="2">
        <f t="shared" ca="1" si="18"/>
        <v>20.39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t="s">
        <v>13</v>
      </c>
      <c r="B27" t="s">
        <v>20</v>
      </c>
      <c r="C27" t="s">
        <v>85</v>
      </c>
      <c r="E27" t="s">
        <v>13</v>
      </c>
      <c r="F27" t="s">
        <v>21</v>
      </c>
      <c r="G27" s="2" t="e">
        <f t="shared" ca="1" si="18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t="s">
        <v>13</v>
      </c>
      <c r="B28" t="s">
        <v>20</v>
      </c>
      <c r="C28" t="s">
        <v>85</v>
      </c>
      <c r="E28">
        <v>75</v>
      </c>
      <c r="F28" t="s">
        <v>21</v>
      </c>
      <c r="G28" s="2">
        <f t="shared" ca="1" si="18"/>
        <v>23.02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>
        <v>75</v>
      </c>
      <c r="B29" t="s">
        <v>20</v>
      </c>
      <c r="C29">
        <v>19.87</v>
      </c>
      <c r="E29">
        <v>81</v>
      </c>
      <c r="F29" t="s">
        <v>21</v>
      </c>
      <c r="G29" s="2">
        <f t="shared" ca="1" si="18"/>
        <v>29.18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>
        <v>75</v>
      </c>
      <c r="B30" t="s">
        <v>20</v>
      </c>
      <c r="C30">
        <v>20.100000000000001</v>
      </c>
      <c r="E30">
        <v>77</v>
      </c>
      <c r="F30" t="s">
        <v>21</v>
      </c>
      <c r="G30" s="2">
        <f t="shared" ca="1" si="18"/>
        <v>24.744999999999997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>
        <v>81</v>
      </c>
      <c r="B31" t="s">
        <v>20</v>
      </c>
      <c r="C31">
        <v>24.5</v>
      </c>
      <c r="E31">
        <v>79</v>
      </c>
      <c r="F31" t="s">
        <v>21</v>
      </c>
      <c r="G31" s="2">
        <f t="shared" ca="1" si="18"/>
        <v>24.88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>
        <v>81</v>
      </c>
      <c r="B32" t="s">
        <v>20</v>
      </c>
      <c r="C32">
        <v>24.36</v>
      </c>
      <c r="E32">
        <v>83</v>
      </c>
      <c r="F32" t="s">
        <v>21</v>
      </c>
      <c r="G32" s="2">
        <f t="shared" ca="1" si="18"/>
        <v>24.590000000000003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>
        <v>77</v>
      </c>
      <c r="B33" t="s">
        <v>20</v>
      </c>
      <c r="C33">
        <v>19.600000000000001</v>
      </c>
      <c r="E33">
        <v>82</v>
      </c>
      <c r="F33" t="s">
        <v>21</v>
      </c>
      <c r="G33" s="2">
        <f t="shared" ca="1" si="18"/>
        <v>25.315000000000001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>
        <v>77</v>
      </c>
      <c r="B34" t="s">
        <v>20</v>
      </c>
      <c r="C34">
        <v>19.43</v>
      </c>
      <c r="E34">
        <v>86</v>
      </c>
      <c r="F34" t="s">
        <v>21</v>
      </c>
      <c r="G34" s="2">
        <f t="shared" ca="1" si="18"/>
        <v>23.295000000000002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>
        <v>79</v>
      </c>
      <c r="B35" t="s">
        <v>20</v>
      </c>
      <c r="C35">
        <v>19.48</v>
      </c>
      <c r="E35">
        <v>74</v>
      </c>
      <c r="F35" t="s">
        <v>21</v>
      </c>
      <c r="G35" s="2">
        <f t="shared" ca="1" si="18"/>
        <v>23.305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>
        <v>79</v>
      </c>
      <c r="B36" t="s">
        <v>20</v>
      </c>
      <c r="C36">
        <v>19.350000000000001</v>
      </c>
      <c r="E36">
        <v>78</v>
      </c>
      <c r="F36" t="s">
        <v>21</v>
      </c>
      <c r="G36" s="2">
        <f t="shared" ca="1" si="18"/>
        <v>21.59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>
        <v>83</v>
      </c>
      <c r="B37" t="s">
        <v>20</v>
      </c>
      <c r="C37">
        <v>19.59</v>
      </c>
      <c r="E37">
        <v>84</v>
      </c>
      <c r="F37" t="s">
        <v>21</v>
      </c>
      <c r="G37" s="2">
        <f t="shared" ca="1" si="18"/>
        <v>21.14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>
        <v>83</v>
      </c>
      <c r="B38" t="s">
        <v>20</v>
      </c>
      <c r="C38">
        <v>19.739999999999998</v>
      </c>
      <c r="E38">
        <v>80</v>
      </c>
      <c r="F38" t="s">
        <v>21</v>
      </c>
      <c r="G38" s="2">
        <f t="shared" ca="1" si="18"/>
        <v>21.259999999999998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>
        <v>82</v>
      </c>
      <c r="B39" t="s">
        <v>20</v>
      </c>
      <c r="C39">
        <v>20.079999999999998</v>
      </c>
      <c r="E39" t="s">
        <v>13</v>
      </c>
      <c r="F39" t="s">
        <v>22</v>
      </c>
      <c r="G39" s="2" t="e">
        <f t="shared" ca="1" si="18"/>
        <v>#DIV/0!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>
        <v>82</v>
      </c>
      <c r="B40" t="s">
        <v>20</v>
      </c>
      <c r="C40">
        <v>20.02</v>
      </c>
      <c r="E40">
        <v>75</v>
      </c>
      <c r="F40" t="s">
        <v>22</v>
      </c>
      <c r="G40" s="2">
        <f t="shared" ca="1" si="18"/>
        <v>20.984999999999999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>
        <v>86</v>
      </c>
      <c r="B41" t="s">
        <v>20</v>
      </c>
      <c r="C41">
        <v>20.260000000000002</v>
      </c>
      <c r="E41">
        <v>81</v>
      </c>
      <c r="F41" t="s">
        <v>22</v>
      </c>
      <c r="G41" s="2">
        <f t="shared" ca="1" si="18"/>
        <v>25.445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>
        <v>86</v>
      </c>
      <c r="B42" t="s">
        <v>20</v>
      </c>
      <c r="C42">
        <v>20.04</v>
      </c>
      <c r="E42">
        <v>77</v>
      </c>
      <c r="F42" t="s">
        <v>22</v>
      </c>
      <c r="G42" s="2">
        <f t="shared" ca="1" si="18"/>
        <v>18.734999999999999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>
        <v>74</v>
      </c>
      <c r="B43" t="s">
        <v>20</v>
      </c>
      <c r="C43">
        <v>21.62</v>
      </c>
      <c r="E43">
        <v>79</v>
      </c>
      <c r="F43" t="s">
        <v>22</v>
      </c>
      <c r="G43" s="2">
        <f t="shared" ca="1" si="18"/>
        <v>17.880000000000003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>
        <v>74</v>
      </c>
      <c r="B44" t="s">
        <v>20</v>
      </c>
      <c r="C44">
        <v>20.190000000000001</v>
      </c>
      <c r="E44">
        <v>83</v>
      </c>
      <c r="F44" t="s">
        <v>22</v>
      </c>
      <c r="G44" s="2">
        <f t="shared" ca="1" si="18"/>
        <v>18.115000000000002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>
        <v>78</v>
      </c>
      <c r="B45" t="s">
        <v>20</v>
      </c>
      <c r="C45">
        <v>20.5</v>
      </c>
      <c r="E45">
        <v>82</v>
      </c>
      <c r="F45" t="s">
        <v>22</v>
      </c>
      <c r="G45" s="2">
        <f t="shared" ca="1" si="18"/>
        <v>18.344999999999999</v>
      </c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>
        <v>78</v>
      </c>
      <c r="B46" t="s">
        <v>20</v>
      </c>
      <c r="C46">
        <v>21.02</v>
      </c>
      <c r="E46">
        <v>86</v>
      </c>
      <c r="F46" t="s">
        <v>22</v>
      </c>
      <c r="G46" s="2">
        <f t="shared" ca="1" si="18"/>
        <v>19.905000000000001</v>
      </c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>
        <v>84</v>
      </c>
      <c r="B47" t="s">
        <v>20</v>
      </c>
      <c r="C47">
        <v>20.86</v>
      </c>
      <c r="E47">
        <v>74</v>
      </c>
      <c r="F47" t="s">
        <v>22</v>
      </c>
      <c r="G47" s="2">
        <f t="shared" ca="1" si="18"/>
        <v>20.89</v>
      </c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>
        <v>84</v>
      </c>
      <c r="B48" t="s">
        <v>20</v>
      </c>
      <c r="C48">
        <v>20.97</v>
      </c>
      <c r="E48">
        <v>78</v>
      </c>
      <c r="F48" t="s">
        <v>22</v>
      </c>
      <c r="G48" s="2">
        <f t="shared" ca="1" si="18"/>
        <v>21.274999999999999</v>
      </c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>
        <v>80</v>
      </c>
      <c r="B49" t="s">
        <v>20</v>
      </c>
      <c r="C49">
        <v>20.399999999999999</v>
      </c>
      <c r="E49">
        <v>84</v>
      </c>
      <c r="F49" t="s">
        <v>22</v>
      </c>
      <c r="G49" s="2">
        <f t="shared" ca="1" si="18"/>
        <v>21.29</v>
      </c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>
        <v>80</v>
      </c>
      <c r="B50" t="s">
        <v>20</v>
      </c>
      <c r="C50">
        <v>20.38</v>
      </c>
      <c r="E50">
        <v>80</v>
      </c>
      <c r="F50" t="s">
        <v>22</v>
      </c>
      <c r="G50" s="2">
        <f t="shared" ca="1" si="18"/>
        <v>20.855</v>
      </c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t="s">
        <v>13</v>
      </c>
      <c r="B51" t="s">
        <v>21</v>
      </c>
      <c r="C51" t="s">
        <v>85</v>
      </c>
      <c r="E51" t="s">
        <v>13</v>
      </c>
      <c r="F51" t="s">
        <v>23</v>
      </c>
      <c r="G51" s="2" t="e">
        <f t="shared" ca="1" si="18"/>
        <v>#DIV/0!</v>
      </c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t="s">
        <v>13</v>
      </c>
      <c r="B52" t="s">
        <v>21</v>
      </c>
      <c r="C52" t="s">
        <v>85</v>
      </c>
      <c r="E52">
        <v>75</v>
      </c>
      <c r="F52" t="s">
        <v>23</v>
      </c>
      <c r="G52" s="2">
        <f t="shared" ca="1" si="18"/>
        <v>32.230000000000004</v>
      </c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>
        <v>75</v>
      </c>
      <c r="B53" t="s">
        <v>21</v>
      </c>
      <c r="C53">
        <v>22.91</v>
      </c>
      <c r="E53">
        <v>81</v>
      </c>
      <c r="F53" t="s">
        <v>23</v>
      </c>
      <c r="G53" s="2">
        <f t="shared" ca="1" si="18"/>
        <v>38.380000000000003</v>
      </c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>
        <v>75</v>
      </c>
      <c r="B54" t="s">
        <v>21</v>
      </c>
      <c r="C54">
        <v>23.13</v>
      </c>
      <c r="E54">
        <v>77</v>
      </c>
      <c r="F54" t="s">
        <v>23</v>
      </c>
      <c r="G54" s="2">
        <f t="shared" ca="1" si="18"/>
        <v>31.59</v>
      </c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>
        <v>81</v>
      </c>
      <c r="B55" t="s">
        <v>21</v>
      </c>
      <c r="C55">
        <v>29.26</v>
      </c>
      <c r="E55">
        <v>79</v>
      </c>
      <c r="F55" t="s">
        <v>23</v>
      </c>
      <c r="G55" s="2">
        <f t="shared" ca="1" si="18"/>
        <v>29.935000000000002</v>
      </c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>
        <v>81</v>
      </c>
      <c r="B56" t="s">
        <v>21</v>
      </c>
      <c r="C56">
        <v>29.1</v>
      </c>
      <c r="E56">
        <v>83</v>
      </c>
      <c r="F56" t="s">
        <v>23</v>
      </c>
      <c r="G56" s="2">
        <f t="shared" ca="1" si="18"/>
        <v>28.67</v>
      </c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>
        <v>77</v>
      </c>
      <c r="B57" t="s">
        <v>21</v>
      </c>
      <c r="C57">
        <v>24.79</v>
      </c>
      <c r="E57">
        <v>82</v>
      </c>
      <c r="F57" t="s">
        <v>23</v>
      </c>
      <c r="G57" s="2">
        <f t="shared" ca="1" si="18"/>
        <v>31.71</v>
      </c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>
        <v>77</v>
      </c>
      <c r="B58" t="s">
        <v>21</v>
      </c>
      <c r="C58">
        <v>24.7</v>
      </c>
      <c r="E58">
        <v>86</v>
      </c>
      <c r="F58" t="s">
        <v>23</v>
      </c>
      <c r="G58" s="2">
        <f t="shared" ca="1" si="18"/>
        <v>29.37</v>
      </c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>
        <v>79</v>
      </c>
      <c r="B59" t="s">
        <v>21</v>
      </c>
      <c r="C59">
        <v>24.77</v>
      </c>
      <c r="E59">
        <v>74</v>
      </c>
      <c r="F59" t="s">
        <v>23</v>
      </c>
      <c r="G59" s="2">
        <f t="shared" ca="1" si="18"/>
        <v>32.01</v>
      </c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>
        <v>79</v>
      </c>
      <c r="B60" t="s">
        <v>21</v>
      </c>
      <c r="C60">
        <v>24.99</v>
      </c>
      <c r="E60">
        <v>78</v>
      </c>
      <c r="F60" t="s">
        <v>23</v>
      </c>
      <c r="G60" s="2">
        <f t="shared" ca="1" si="18"/>
        <v>26.265000000000001</v>
      </c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>
        <v>83</v>
      </c>
      <c r="B61" t="s">
        <v>21</v>
      </c>
      <c r="C61">
        <v>24.51</v>
      </c>
      <c r="E61">
        <v>84</v>
      </c>
      <c r="F61" t="s">
        <v>23</v>
      </c>
      <c r="G61" s="2">
        <f t="shared" ca="1" si="18"/>
        <v>26.369999999999997</v>
      </c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>
        <v>83</v>
      </c>
      <c r="B62" t="s">
        <v>21</v>
      </c>
      <c r="C62">
        <v>24.67</v>
      </c>
      <c r="E62">
        <v>80</v>
      </c>
      <c r="F62" t="s">
        <v>23</v>
      </c>
      <c r="G62" s="2">
        <f t="shared" ca="1" si="18"/>
        <v>26.59</v>
      </c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>
        <v>82</v>
      </c>
      <c r="B63" t="s">
        <v>21</v>
      </c>
      <c r="C63">
        <v>25.12</v>
      </c>
      <c r="E63" t="s">
        <v>13</v>
      </c>
      <c r="F63" t="s">
        <v>24</v>
      </c>
      <c r="G63" s="2" t="e">
        <f t="shared" ca="1" si="18"/>
        <v>#DIV/0!</v>
      </c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>
        <v>82</v>
      </c>
      <c r="B64" t="s">
        <v>21</v>
      </c>
      <c r="C64">
        <v>25.51</v>
      </c>
      <c r="E64">
        <v>75</v>
      </c>
      <c r="F64" t="s">
        <v>24</v>
      </c>
      <c r="G64" s="2">
        <f t="shared" ca="1" si="18"/>
        <v>22.27</v>
      </c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>
        <v>86</v>
      </c>
      <c r="B65" t="s">
        <v>21</v>
      </c>
      <c r="C65">
        <v>23.23</v>
      </c>
      <c r="E65">
        <v>81</v>
      </c>
      <c r="F65" t="s">
        <v>24</v>
      </c>
      <c r="G65" s="2">
        <f t="shared" ca="1" si="18"/>
        <v>34.545000000000002</v>
      </c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>
        <v>86</v>
      </c>
      <c r="B66" t="s">
        <v>21</v>
      </c>
      <c r="C66">
        <v>23.36</v>
      </c>
      <c r="E66">
        <v>77</v>
      </c>
      <c r="F66" t="s">
        <v>24</v>
      </c>
      <c r="G66" s="2">
        <f t="shared" ca="1" si="18"/>
        <v>23.9</v>
      </c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>
        <v>74</v>
      </c>
      <c r="B67" t="s">
        <v>21</v>
      </c>
      <c r="C67">
        <v>23.21</v>
      </c>
      <c r="E67">
        <v>79</v>
      </c>
      <c r="F67" t="s">
        <v>24</v>
      </c>
      <c r="G67" s="2">
        <f t="shared" ca="1" si="18"/>
        <v>23.545000000000002</v>
      </c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>
        <v>74</v>
      </c>
      <c r="B68" t="s">
        <v>21</v>
      </c>
      <c r="C68">
        <v>23.4</v>
      </c>
      <c r="E68">
        <v>83</v>
      </c>
      <c r="F68" t="s">
        <v>24</v>
      </c>
      <c r="G68" s="2">
        <f t="shared" ref="G68:G98" ca="1" si="27">AVERAGE(OFFSET($C$3,(ROW()-ROW($G$3))*2,,2,))</f>
        <v>23.695</v>
      </c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>
        <v>78</v>
      </c>
      <c r="B69" t="s">
        <v>21</v>
      </c>
      <c r="C69">
        <v>21.62</v>
      </c>
      <c r="E69">
        <v>82</v>
      </c>
      <c r="F69" t="s">
        <v>24</v>
      </c>
      <c r="G69" s="2">
        <f t="shared" ca="1" si="27"/>
        <v>23.734999999999999</v>
      </c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>
        <v>78</v>
      </c>
      <c r="B70" t="s">
        <v>21</v>
      </c>
      <c r="C70">
        <v>21.56</v>
      </c>
      <c r="E70">
        <v>86</v>
      </c>
      <c r="F70" t="s">
        <v>24</v>
      </c>
      <c r="G70" s="2">
        <f t="shared" ca="1" si="27"/>
        <v>23.27</v>
      </c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>
        <v>84</v>
      </c>
      <c r="B71" t="s">
        <v>21</v>
      </c>
      <c r="C71">
        <v>21.06</v>
      </c>
      <c r="E71">
        <v>74</v>
      </c>
      <c r="F71" t="s">
        <v>24</v>
      </c>
      <c r="G71" s="2">
        <f t="shared" ca="1" si="27"/>
        <v>22.875</v>
      </c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>
        <v>84</v>
      </c>
      <c r="B72" t="s">
        <v>21</v>
      </c>
      <c r="C72">
        <v>21.22</v>
      </c>
      <c r="E72">
        <v>78</v>
      </c>
      <c r="F72" t="s">
        <v>24</v>
      </c>
      <c r="G72" s="2">
        <f t="shared" ca="1" si="27"/>
        <v>20.925000000000001</v>
      </c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>
        <v>80</v>
      </c>
      <c r="B73" t="s">
        <v>21</v>
      </c>
      <c r="C73">
        <v>21.18</v>
      </c>
      <c r="E73">
        <v>84</v>
      </c>
      <c r="F73" t="s">
        <v>24</v>
      </c>
      <c r="G73" s="2">
        <f t="shared" ca="1" si="27"/>
        <v>21.28</v>
      </c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>
        <v>80</v>
      </c>
      <c r="B74" t="s">
        <v>21</v>
      </c>
      <c r="C74">
        <v>21.34</v>
      </c>
      <c r="E74">
        <v>80</v>
      </c>
      <c r="F74" t="s">
        <v>24</v>
      </c>
      <c r="G74" s="2">
        <f t="shared" ca="1" si="27"/>
        <v>21.175000000000001</v>
      </c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t="s">
        <v>13</v>
      </c>
      <c r="B75" t="s">
        <v>22</v>
      </c>
      <c r="C75" t="s">
        <v>85</v>
      </c>
      <c r="E75" t="s">
        <v>13</v>
      </c>
      <c r="F75" t="s">
        <v>25</v>
      </c>
      <c r="G75" s="2" t="e">
        <f t="shared" ca="1" si="27"/>
        <v>#DIV/0!</v>
      </c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t="s">
        <v>13</v>
      </c>
      <c r="B76" t="s">
        <v>22</v>
      </c>
      <c r="C76" t="s">
        <v>85</v>
      </c>
      <c r="E76">
        <v>75</v>
      </c>
      <c r="F76" t="s">
        <v>25</v>
      </c>
      <c r="G76" s="2">
        <f t="shared" ca="1" si="27"/>
        <v>21.81</v>
      </c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>
        <v>75</v>
      </c>
      <c r="B77" t="s">
        <v>22</v>
      </c>
      <c r="C77">
        <v>20.9</v>
      </c>
      <c r="E77">
        <v>81</v>
      </c>
      <c r="F77" t="s">
        <v>25</v>
      </c>
      <c r="G77" s="2">
        <f t="shared" ca="1" si="27"/>
        <v>29.685000000000002</v>
      </c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>
        <v>75</v>
      </c>
      <c r="B78" t="s">
        <v>22</v>
      </c>
      <c r="C78">
        <v>21.07</v>
      </c>
      <c r="E78">
        <v>77</v>
      </c>
      <c r="F78" t="s">
        <v>25</v>
      </c>
      <c r="G78" s="2">
        <f t="shared" ca="1" si="27"/>
        <v>23.21</v>
      </c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>
        <v>81</v>
      </c>
      <c r="B79" t="s">
        <v>22</v>
      </c>
      <c r="C79">
        <v>25.59</v>
      </c>
      <c r="E79">
        <v>79</v>
      </c>
      <c r="F79" t="s">
        <v>25</v>
      </c>
      <c r="G79" s="2">
        <f t="shared" ca="1" si="27"/>
        <v>22.71</v>
      </c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>
        <v>81</v>
      </c>
      <c r="B80" t="s">
        <v>22</v>
      </c>
      <c r="C80">
        <v>25.3</v>
      </c>
      <c r="E80">
        <v>83</v>
      </c>
      <c r="F80" t="s">
        <v>25</v>
      </c>
      <c r="G80" s="2">
        <f t="shared" ca="1" si="27"/>
        <v>22.43</v>
      </c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>
        <v>77</v>
      </c>
      <c r="B81" t="s">
        <v>22</v>
      </c>
      <c r="C81">
        <v>19.079999999999998</v>
      </c>
      <c r="E81">
        <v>82</v>
      </c>
      <c r="F81" t="s">
        <v>25</v>
      </c>
      <c r="G81" s="2">
        <f t="shared" ca="1" si="27"/>
        <v>22.92</v>
      </c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>
        <v>77</v>
      </c>
      <c r="B82" t="s">
        <v>22</v>
      </c>
      <c r="C82">
        <v>18.39</v>
      </c>
      <c r="E82">
        <v>86</v>
      </c>
      <c r="F82" t="s">
        <v>25</v>
      </c>
      <c r="G82" s="2">
        <f t="shared" ca="1" si="27"/>
        <v>21.435000000000002</v>
      </c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>
        <v>79</v>
      </c>
      <c r="B83" t="s">
        <v>22</v>
      </c>
      <c r="C83">
        <v>18.03</v>
      </c>
      <c r="E83">
        <v>74</v>
      </c>
      <c r="F83" t="s">
        <v>25</v>
      </c>
      <c r="G83" s="2">
        <f t="shared" ca="1" si="27"/>
        <v>21.594999999999999</v>
      </c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>
        <v>79</v>
      </c>
      <c r="B84" t="s">
        <v>22</v>
      </c>
      <c r="C84">
        <v>17.73</v>
      </c>
      <c r="E84">
        <v>78</v>
      </c>
      <c r="F84" t="s">
        <v>25</v>
      </c>
      <c r="G84" s="2">
        <f t="shared" ca="1" si="27"/>
        <v>19.88</v>
      </c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>
        <v>83</v>
      </c>
      <c r="B85" t="s">
        <v>22</v>
      </c>
      <c r="C85">
        <v>18.5</v>
      </c>
      <c r="E85">
        <v>84</v>
      </c>
      <c r="F85" t="s">
        <v>25</v>
      </c>
      <c r="G85" s="2">
        <f t="shared" ca="1" si="27"/>
        <v>20.035</v>
      </c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>
        <v>83</v>
      </c>
      <c r="B86" t="s">
        <v>22</v>
      </c>
      <c r="C86">
        <v>17.73</v>
      </c>
      <c r="E86">
        <v>80</v>
      </c>
      <c r="F86" t="s">
        <v>25</v>
      </c>
      <c r="G86" s="2">
        <f t="shared" ca="1" si="27"/>
        <v>20.515000000000001</v>
      </c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>
        <v>82</v>
      </c>
      <c r="B87" t="s">
        <v>22</v>
      </c>
      <c r="C87">
        <v>18.84</v>
      </c>
      <c r="E87" t="s">
        <v>13</v>
      </c>
      <c r="F87" t="s">
        <v>26</v>
      </c>
      <c r="G87" s="2" t="e">
        <f t="shared" ca="1" si="27"/>
        <v>#DIV/0!</v>
      </c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>
        <v>82</v>
      </c>
      <c r="B88" t="s">
        <v>22</v>
      </c>
      <c r="C88">
        <v>17.850000000000001</v>
      </c>
      <c r="E88">
        <v>75</v>
      </c>
      <c r="F88" t="s">
        <v>26</v>
      </c>
      <c r="G88" s="2">
        <f t="shared" ca="1" si="27"/>
        <v>24.86</v>
      </c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>
        <v>86</v>
      </c>
      <c r="B89" t="s">
        <v>22</v>
      </c>
      <c r="C89">
        <v>20.48</v>
      </c>
      <c r="E89">
        <v>81</v>
      </c>
      <c r="F89" t="s">
        <v>26</v>
      </c>
      <c r="G89" s="2">
        <f t="shared" ca="1" si="27"/>
        <v>32.445</v>
      </c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>
        <v>86</v>
      </c>
      <c r="B90" t="s">
        <v>22</v>
      </c>
      <c r="C90">
        <v>19.329999999999998</v>
      </c>
      <c r="E90">
        <v>77</v>
      </c>
      <c r="F90" t="s">
        <v>26</v>
      </c>
      <c r="G90" s="2">
        <f t="shared" ca="1" si="27"/>
        <v>26.185000000000002</v>
      </c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>
        <v>74</v>
      </c>
      <c r="B91" t="s">
        <v>22</v>
      </c>
      <c r="C91">
        <v>21.7</v>
      </c>
      <c r="E91">
        <v>79</v>
      </c>
      <c r="F91" t="s">
        <v>26</v>
      </c>
      <c r="G91" s="2">
        <f t="shared" ca="1" si="27"/>
        <v>25.844999999999999</v>
      </c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>
        <v>74</v>
      </c>
      <c r="B92" t="s">
        <v>22</v>
      </c>
      <c r="C92">
        <v>20.079999999999998</v>
      </c>
      <c r="E92">
        <v>83</v>
      </c>
      <c r="F92" t="s">
        <v>26</v>
      </c>
      <c r="G92" s="2">
        <f t="shared" ca="1" si="27"/>
        <v>26.805</v>
      </c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>
        <v>78</v>
      </c>
      <c r="B93" t="s">
        <v>22</v>
      </c>
      <c r="C93">
        <v>21.48</v>
      </c>
      <c r="E93">
        <v>82</v>
      </c>
      <c r="F93" t="s">
        <v>26</v>
      </c>
      <c r="G93" s="2">
        <f t="shared" ca="1" si="27"/>
        <v>27.414999999999999</v>
      </c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>
        <v>78</v>
      </c>
      <c r="B94" t="s">
        <v>22</v>
      </c>
      <c r="C94">
        <v>21.07</v>
      </c>
      <c r="E94">
        <v>86</v>
      </c>
      <c r="F94" t="s">
        <v>26</v>
      </c>
      <c r="G94" s="2">
        <f t="shared" ca="1" si="27"/>
        <v>25.1</v>
      </c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>
        <v>84</v>
      </c>
      <c r="B95" t="s">
        <v>22</v>
      </c>
      <c r="C95">
        <v>21.57</v>
      </c>
      <c r="E95">
        <v>74</v>
      </c>
      <c r="F95" t="s">
        <v>26</v>
      </c>
      <c r="G95" s="2">
        <f t="shared" ca="1" si="27"/>
        <v>24.685000000000002</v>
      </c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>
        <v>84</v>
      </c>
      <c r="B96" t="s">
        <v>22</v>
      </c>
      <c r="C96">
        <v>21.01</v>
      </c>
      <c r="E96">
        <v>78</v>
      </c>
      <c r="F96" t="s">
        <v>26</v>
      </c>
      <c r="G96" s="2">
        <f t="shared" ca="1" si="27"/>
        <v>20.59</v>
      </c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>
        <v>80</v>
      </c>
      <c r="B97" t="s">
        <v>22</v>
      </c>
      <c r="C97">
        <v>21</v>
      </c>
      <c r="E97">
        <v>84</v>
      </c>
      <c r="F97" t="s">
        <v>26</v>
      </c>
      <c r="G97" s="2">
        <f t="shared" ca="1" si="27"/>
        <v>21.365000000000002</v>
      </c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>
        <v>80</v>
      </c>
      <c r="B98" t="s">
        <v>22</v>
      </c>
      <c r="C98">
        <v>20.71</v>
      </c>
      <c r="E98">
        <v>80</v>
      </c>
      <c r="F98" t="s">
        <v>26</v>
      </c>
      <c r="G98" s="2">
        <f t="shared" ca="1" si="27"/>
        <v>21.060000000000002</v>
      </c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 t="s">
        <v>13</v>
      </c>
      <c r="B99" t="s">
        <v>23</v>
      </c>
      <c r="C99" t="s">
        <v>85</v>
      </c>
      <c r="E99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 t="s">
        <v>13</v>
      </c>
      <c r="B100" t="s">
        <v>23</v>
      </c>
      <c r="C100" t="s">
        <v>85</v>
      </c>
      <c r="E100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>
        <v>75</v>
      </c>
      <c r="B101" t="s">
        <v>23</v>
      </c>
      <c r="C101">
        <v>32.31</v>
      </c>
      <c r="E101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>
        <v>75</v>
      </c>
      <c r="B102" t="s">
        <v>23</v>
      </c>
      <c r="C102">
        <v>32.15</v>
      </c>
      <c r="E10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 s="1">
        <v>81</v>
      </c>
      <c r="B103" t="s">
        <v>23</v>
      </c>
      <c r="C103" s="1" t="s">
        <v>85</v>
      </c>
      <c r="E103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>
        <v>81</v>
      </c>
      <c r="B104" t="s">
        <v>23</v>
      </c>
      <c r="C104">
        <v>38.380000000000003</v>
      </c>
      <c r="E104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>
        <v>77</v>
      </c>
      <c r="B105" t="s">
        <v>23</v>
      </c>
      <c r="C105">
        <v>31.46</v>
      </c>
      <c r="E105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>
        <v>77</v>
      </c>
      <c r="B106" t="s">
        <v>23</v>
      </c>
      <c r="C106">
        <v>31.72</v>
      </c>
      <c r="E106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>
        <v>79</v>
      </c>
      <c r="B107" t="s">
        <v>23</v>
      </c>
      <c r="C107">
        <v>30.02</v>
      </c>
      <c r="E107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>
        <v>79</v>
      </c>
      <c r="B108" t="s">
        <v>23</v>
      </c>
      <c r="C108">
        <v>29.85</v>
      </c>
      <c r="E108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>
        <v>83</v>
      </c>
      <c r="B109" t="s">
        <v>23</v>
      </c>
      <c r="C109">
        <v>28.74</v>
      </c>
      <c r="E109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>
        <v>83</v>
      </c>
      <c r="B110" t="s">
        <v>23</v>
      </c>
      <c r="C110">
        <v>28.6</v>
      </c>
      <c r="E110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>
        <v>82</v>
      </c>
      <c r="B111" t="s">
        <v>23</v>
      </c>
      <c r="C111">
        <v>32</v>
      </c>
      <c r="E111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>
        <v>82</v>
      </c>
      <c r="B112" t="s">
        <v>23</v>
      </c>
      <c r="C112">
        <v>31.42</v>
      </c>
      <c r="E11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>
        <v>86</v>
      </c>
      <c r="B113" t="s">
        <v>23</v>
      </c>
      <c r="C113">
        <v>29.35</v>
      </c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>
        <v>86</v>
      </c>
      <c r="B114" t="s">
        <v>23</v>
      </c>
      <c r="C114">
        <v>29.39</v>
      </c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>
        <v>74</v>
      </c>
      <c r="B115" t="s">
        <v>23</v>
      </c>
      <c r="C115">
        <v>31.91</v>
      </c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>
        <v>74</v>
      </c>
      <c r="B116" t="s">
        <v>23</v>
      </c>
      <c r="C116">
        <v>32.11</v>
      </c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>
        <v>78</v>
      </c>
      <c r="B117" t="s">
        <v>23</v>
      </c>
      <c r="C117">
        <v>26.39</v>
      </c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>
        <v>78</v>
      </c>
      <c r="B118" t="s">
        <v>23</v>
      </c>
      <c r="C118">
        <v>26.14</v>
      </c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>
        <v>84</v>
      </c>
      <c r="B119" t="s">
        <v>23</v>
      </c>
      <c r="C119">
        <v>26.41</v>
      </c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>
        <v>84</v>
      </c>
      <c r="B120" t="s">
        <v>23</v>
      </c>
      <c r="C120">
        <v>26.33</v>
      </c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>
        <v>80</v>
      </c>
      <c r="B121" t="s">
        <v>23</v>
      </c>
      <c r="C121">
        <v>26.57</v>
      </c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>
        <v>80</v>
      </c>
      <c r="B122" t="s">
        <v>23</v>
      </c>
      <c r="C122">
        <v>26.61</v>
      </c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 t="s">
        <v>13</v>
      </c>
      <c r="B123" t="s">
        <v>24</v>
      </c>
      <c r="C123" t="s">
        <v>85</v>
      </c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 t="s">
        <v>13</v>
      </c>
      <c r="B124" t="s">
        <v>24</v>
      </c>
      <c r="C124" t="s">
        <v>85</v>
      </c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>
        <v>75</v>
      </c>
      <c r="B125" t="s">
        <v>24</v>
      </c>
      <c r="C125">
        <v>22.34</v>
      </c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>
        <v>75</v>
      </c>
      <c r="B126" t="s">
        <v>24</v>
      </c>
      <c r="C126">
        <v>22.2</v>
      </c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>
        <v>81</v>
      </c>
      <c r="B127" t="s">
        <v>24</v>
      </c>
      <c r="C127">
        <v>34.36</v>
      </c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>
        <v>81</v>
      </c>
      <c r="B128" t="s">
        <v>24</v>
      </c>
      <c r="C128">
        <v>34.729999999999997</v>
      </c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>
        <v>77</v>
      </c>
      <c r="B129" t="s">
        <v>24</v>
      </c>
      <c r="C129">
        <v>23.99</v>
      </c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>
        <v>77</v>
      </c>
      <c r="B130" t="s">
        <v>24</v>
      </c>
      <c r="C130">
        <v>23.81</v>
      </c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>
        <v>79</v>
      </c>
      <c r="B131" t="s">
        <v>24</v>
      </c>
      <c r="C131">
        <v>23.39</v>
      </c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>
        <v>79</v>
      </c>
      <c r="B132" t="s">
        <v>24</v>
      </c>
      <c r="C132">
        <v>23.7</v>
      </c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>
        <v>83</v>
      </c>
      <c r="B133" t="s">
        <v>24</v>
      </c>
      <c r="C133">
        <v>23.72</v>
      </c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>
        <v>83</v>
      </c>
      <c r="B134" t="s">
        <v>24</v>
      </c>
      <c r="C134">
        <v>23.67</v>
      </c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>
        <v>82</v>
      </c>
      <c r="B135" t="s">
        <v>24</v>
      </c>
      <c r="C135">
        <v>23.66</v>
      </c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>
        <v>82</v>
      </c>
      <c r="B136" t="s">
        <v>24</v>
      </c>
      <c r="C136">
        <v>23.81</v>
      </c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>
        <v>86</v>
      </c>
      <c r="B137" t="s">
        <v>24</v>
      </c>
      <c r="C137">
        <v>23.16</v>
      </c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>
        <v>86</v>
      </c>
      <c r="B138" t="s">
        <v>24</v>
      </c>
      <c r="C138">
        <v>23.38</v>
      </c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>
        <v>74</v>
      </c>
      <c r="B139" t="s">
        <v>24</v>
      </c>
      <c r="C139">
        <v>23.02</v>
      </c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>
        <v>74</v>
      </c>
      <c r="B140" t="s">
        <v>24</v>
      </c>
      <c r="C140">
        <v>22.73</v>
      </c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>
        <v>78</v>
      </c>
      <c r="B141" t="s">
        <v>24</v>
      </c>
      <c r="C141">
        <v>21.09</v>
      </c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>
        <v>78</v>
      </c>
      <c r="B142" t="s">
        <v>24</v>
      </c>
      <c r="C142">
        <v>20.76</v>
      </c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>
        <v>84</v>
      </c>
      <c r="B143" t="s">
        <v>24</v>
      </c>
      <c r="C143">
        <v>21.19</v>
      </c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>
        <v>84</v>
      </c>
      <c r="B144" t="s">
        <v>24</v>
      </c>
      <c r="C144">
        <v>21.37</v>
      </c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>
        <v>80</v>
      </c>
      <c r="B145" t="s">
        <v>24</v>
      </c>
      <c r="C145">
        <v>21.17</v>
      </c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>
        <v>80</v>
      </c>
      <c r="B146" t="s">
        <v>24</v>
      </c>
      <c r="C146">
        <v>21.18</v>
      </c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 t="s">
        <v>13</v>
      </c>
      <c r="B147" t="s">
        <v>25</v>
      </c>
      <c r="C147" t="s">
        <v>85</v>
      </c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 t="s">
        <v>13</v>
      </c>
      <c r="B148" t="s">
        <v>25</v>
      </c>
      <c r="C148" t="s">
        <v>85</v>
      </c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>
        <v>75</v>
      </c>
      <c r="B149" t="s">
        <v>25</v>
      </c>
      <c r="C149">
        <v>21.79</v>
      </c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>
        <v>75</v>
      </c>
      <c r="B150" t="s">
        <v>25</v>
      </c>
      <c r="C150">
        <v>21.83</v>
      </c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>
        <v>81</v>
      </c>
      <c r="B151" t="s">
        <v>25</v>
      </c>
      <c r="C151">
        <v>29.61</v>
      </c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>
        <v>81</v>
      </c>
      <c r="B152" t="s">
        <v>25</v>
      </c>
      <c r="C152">
        <v>29.76</v>
      </c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>
        <v>77</v>
      </c>
      <c r="B153" t="s">
        <v>25</v>
      </c>
      <c r="C153">
        <v>23.26</v>
      </c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>
        <v>77</v>
      </c>
      <c r="B154" t="s">
        <v>25</v>
      </c>
      <c r="C154">
        <v>23.16</v>
      </c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>
        <v>79</v>
      </c>
      <c r="B155" t="s">
        <v>25</v>
      </c>
      <c r="C155">
        <v>22.67</v>
      </c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>
        <v>79</v>
      </c>
      <c r="B156" t="s">
        <v>25</v>
      </c>
      <c r="C156">
        <v>22.75</v>
      </c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>
        <v>83</v>
      </c>
      <c r="B157" t="s">
        <v>25</v>
      </c>
      <c r="C157">
        <v>22.59</v>
      </c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>
        <v>83</v>
      </c>
      <c r="B158" t="s">
        <v>25</v>
      </c>
      <c r="C158">
        <v>22.27</v>
      </c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>
        <v>82</v>
      </c>
      <c r="B159" t="s">
        <v>25</v>
      </c>
      <c r="C159">
        <v>22.97</v>
      </c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>
        <v>82</v>
      </c>
      <c r="B160" t="s">
        <v>25</v>
      </c>
      <c r="C160">
        <v>22.87</v>
      </c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>
        <v>86</v>
      </c>
      <c r="B161" t="s">
        <v>25</v>
      </c>
      <c r="C161">
        <v>21.37</v>
      </c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>
        <v>86</v>
      </c>
      <c r="B162" t="s">
        <v>25</v>
      </c>
      <c r="C162">
        <v>21.5</v>
      </c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>
        <v>74</v>
      </c>
      <c r="B163" t="s">
        <v>25</v>
      </c>
      <c r="C163">
        <v>21.77</v>
      </c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>
        <v>74</v>
      </c>
      <c r="B164" t="s">
        <v>25</v>
      </c>
      <c r="C164">
        <v>21.42</v>
      </c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>
        <v>78</v>
      </c>
      <c r="B165" t="s">
        <v>25</v>
      </c>
      <c r="C165">
        <v>19.97</v>
      </c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>
        <v>78</v>
      </c>
      <c r="B166" t="s">
        <v>25</v>
      </c>
      <c r="C166">
        <v>19.79</v>
      </c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>
        <v>84</v>
      </c>
      <c r="B167" t="s">
        <v>25</v>
      </c>
      <c r="C167">
        <v>20.13</v>
      </c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>
        <v>84</v>
      </c>
      <c r="B168" t="s">
        <v>25</v>
      </c>
      <c r="C168">
        <v>19.940000000000001</v>
      </c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>
        <v>80</v>
      </c>
      <c r="B169" t="s">
        <v>25</v>
      </c>
      <c r="C169">
        <v>20.43</v>
      </c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>
        <v>80</v>
      </c>
      <c r="B170" t="s">
        <v>25</v>
      </c>
      <c r="C170">
        <v>20.6</v>
      </c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 t="s">
        <v>13</v>
      </c>
      <c r="B171" t="s">
        <v>26</v>
      </c>
      <c r="C171" t="s">
        <v>85</v>
      </c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 t="s">
        <v>13</v>
      </c>
      <c r="B172" t="s">
        <v>26</v>
      </c>
      <c r="C172" t="s">
        <v>85</v>
      </c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>
        <v>75</v>
      </c>
      <c r="B173" t="s">
        <v>26</v>
      </c>
      <c r="C173">
        <v>24.85</v>
      </c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>
        <v>75</v>
      </c>
      <c r="B174" t="s">
        <v>26</v>
      </c>
      <c r="C174">
        <v>24.87</v>
      </c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>
        <v>81</v>
      </c>
      <c r="B175" t="s">
        <v>26</v>
      </c>
      <c r="C175">
        <v>32.619999999999997</v>
      </c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>
        <v>81</v>
      </c>
      <c r="B176" t="s">
        <v>26</v>
      </c>
      <c r="C176">
        <v>32.270000000000003</v>
      </c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>
        <v>77</v>
      </c>
      <c r="B177" t="s">
        <v>26</v>
      </c>
      <c r="C177">
        <v>26.2</v>
      </c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>
        <v>77</v>
      </c>
      <c r="B178" t="s">
        <v>26</v>
      </c>
      <c r="C178">
        <v>26.17</v>
      </c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>
        <v>79</v>
      </c>
      <c r="B179" t="s">
        <v>26</v>
      </c>
      <c r="C179">
        <v>25.91</v>
      </c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>
        <v>79</v>
      </c>
      <c r="B180" t="s">
        <v>26</v>
      </c>
      <c r="C180">
        <v>25.78</v>
      </c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>
        <v>83</v>
      </c>
      <c r="B181" t="s">
        <v>26</v>
      </c>
      <c r="C181">
        <v>26.8</v>
      </c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>
        <v>83</v>
      </c>
      <c r="B182" t="s">
        <v>26</v>
      </c>
      <c r="C182">
        <v>26.81</v>
      </c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>
        <v>82</v>
      </c>
      <c r="B183" t="s">
        <v>26</v>
      </c>
      <c r="C183">
        <v>27.42</v>
      </c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>
        <v>82</v>
      </c>
      <c r="B184" t="s">
        <v>26</v>
      </c>
      <c r="C184">
        <v>27.41</v>
      </c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>
        <v>86</v>
      </c>
      <c r="B185" t="s">
        <v>26</v>
      </c>
      <c r="C185">
        <v>25.19</v>
      </c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>
        <v>86</v>
      </c>
      <c r="B186" t="s">
        <v>26</v>
      </c>
      <c r="C186">
        <v>25.01</v>
      </c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>
        <v>74</v>
      </c>
      <c r="B187" t="s">
        <v>26</v>
      </c>
      <c r="C187">
        <v>24.98</v>
      </c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>
        <v>74</v>
      </c>
      <c r="B188" t="s">
        <v>26</v>
      </c>
      <c r="C188">
        <v>24.39</v>
      </c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>
        <v>78</v>
      </c>
      <c r="B189" t="s">
        <v>26</v>
      </c>
      <c r="C189">
        <v>20.64</v>
      </c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>
        <v>78</v>
      </c>
      <c r="B190" t="s">
        <v>26</v>
      </c>
      <c r="C190">
        <v>20.54</v>
      </c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>
        <v>84</v>
      </c>
      <c r="B191" t="s">
        <v>26</v>
      </c>
      <c r="C191">
        <v>21.36</v>
      </c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>
        <v>84</v>
      </c>
      <c r="B192" t="s">
        <v>26</v>
      </c>
      <c r="C192">
        <v>21.37</v>
      </c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>
        <v>80</v>
      </c>
      <c r="B193" t="s">
        <v>26</v>
      </c>
      <c r="C193">
        <v>21.03</v>
      </c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>
        <v>80</v>
      </c>
      <c r="B194" t="s">
        <v>26</v>
      </c>
      <c r="C194">
        <v>21.09</v>
      </c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42:DW46"/>
    <mergeCell ref="EE42:EE46"/>
    <mergeCell ref="BC42:BC46"/>
    <mergeCell ref="BK42:BK46"/>
    <mergeCell ref="BS42:BS46"/>
    <mergeCell ref="CA42:CA46"/>
    <mergeCell ref="CI42:CI46"/>
    <mergeCell ref="CQ42:CQ46"/>
    <mergeCell ref="CQ34:CQ41"/>
    <mergeCell ref="CY34:CY41"/>
    <mergeCell ref="DG34:DG41"/>
    <mergeCell ref="DO34:DO41"/>
    <mergeCell ref="CY42:CY46"/>
    <mergeCell ref="DG42:DG46"/>
    <mergeCell ref="DO42:DO46"/>
    <mergeCell ref="DW34:DW41"/>
    <mergeCell ref="EE34:EE41"/>
    <mergeCell ref="CY26:CY33"/>
    <mergeCell ref="DG26:DG33"/>
    <mergeCell ref="DO26:DO33"/>
    <mergeCell ref="DW26:DW33"/>
    <mergeCell ref="EE26:EE33"/>
    <mergeCell ref="BC34:BC41"/>
    <mergeCell ref="BK34:BK41"/>
    <mergeCell ref="BS34:BS41"/>
    <mergeCell ref="CA34:CA41"/>
    <mergeCell ref="CI34:CI41"/>
    <mergeCell ref="BC26:BC33"/>
    <mergeCell ref="BK26:BK33"/>
    <mergeCell ref="BS26:BS33"/>
    <mergeCell ref="CA26:CA33"/>
    <mergeCell ref="CI26:CI33"/>
    <mergeCell ref="CQ26:CQ33"/>
    <mergeCell ref="CQ18:CQ25"/>
    <mergeCell ref="CY18:CY25"/>
    <mergeCell ref="DG18:DG25"/>
    <mergeCell ref="DO18:DO25"/>
    <mergeCell ref="DW18:DW25"/>
    <mergeCell ref="EE18:EE25"/>
    <mergeCell ref="CY10:CY17"/>
    <mergeCell ref="DG10:DG17"/>
    <mergeCell ref="DO10:DO17"/>
    <mergeCell ref="DW10:DW17"/>
    <mergeCell ref="EE10:EE17"/>
    <mergeCell ref="BC18:BC25"/>
    <mergeCell ref="BK18:BK25"/>
    <mergeCell ref="BS18:BS25"/>
    <mergeCell ref="CA18:CA25"/>
    <mergeCell ref="CI18:CI25"/>
    <mergeCell ref="BC10:BC17"/>
    <mergeCell ref="BK10:BK17"/>
    <mergeCell ref="BS10:BS17"/>
    <mergeCell ref="CA10:CA17"/>
    <mergeCell ref="CI10:CI17"/>
    <mergeCell ref="CQ10:CQ17"/>
    <mergeCell ref="CQ2:CQ9"/>
    <mergeCell ref="CY2:CY9"/>
    <mergeCell ref="DG2:DG9"/>
    <mergeCell ref="DO2:DO9"/>
    <mergeCell ref="DW2:DW9"/>
    <mergeCell ref="EE2:EE9"/>
    <mergeCell ref="A1:C1"/>
    <mergeCell ref="BC2:BC9"/>
    <mergeCell ref="BK2:BK9"/>
    <mergeCell ref="BS2:BS9"/>
    <mergeCell ref="CA2:CA9"/>
    <mergeCell ref="CI2:CI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41EA-A34C-4E91-9561-EA5F543960EE}">
  <dimension ref="A1:EH642"/>
  <sheetViews>
    <sheetView workbookViewId="0">
      <selection activeCell="AP3" activeCellId="1" sqref="AL3:AL4 AP3:AP4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88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5" t="s">
        <v>8</v>
      </c>
      <c r="AS1" s="6" t="s">
        <v>7</v>
      </c>
      <c r="AT1" s="6" t="s">
        <v>6</v>
      </c>
      <c r="AU1" s="6" t="s">
        <v>5</v>
      </c>
      <c r="AV1" s="3" t="s">
        <v>12</v>
      </c>
      <c r="AX1" s="5" t="s">
        <v>8</v>
      </c>
      <c r="AY1" s="6" t="s">
        <v>7</v>
      </c>
      <c r="AZ1" s="6" t="s">
        <v>6</v>
      </c>
      <c r="BA1" s="6" t="s">
        <v>5</v>
      </c>
      <c r="BB1" s="3" t="s">
        <v>12</v>
      </c>
    </row>
    <row r="2" spans="1:138">
      <c r="A2" s="13" t="s">
        <v>4</v>
      </c>
      <c r="B2" s="13" t="s">
        <v>3</v>
      </c>
      <c r="C2" s="13" t="s">
        <v>2</v>
      </c>
      <c r="E2" s="4" t="s">
        <v>8</v>
      </c>
      <c r="F2" t="s">
        <v>10</v>
      </c>
      <c r="G2" s="6" t="s">
        <v>1</v>
      </c>
      <c r="I2" s="4" t="str">
        <f t="shared" ref="I2:K4" si="0">E3</f>
        <v>NT</v>
      </c>
      <c r="J2" s="4" t="str">
        <f t="shared" si="0"/>
        <v>TBP</v>
      </c>
      <c r="K2" s="4" t="e">
        <f t="shared" ca="1" si="0"/>
        <v>#DIV/0!</v>
      </c>
      <c r="L2" s="2" t="e">
        <f t="shared" ref="L2:L4" ca="1" si="1">2^(-K2)</f>
        <v>#DIV/0!</v>
      </c>
      <c r="N2" s="4" t="str">
        <f>E6</f>
        <v>NT</v>
      </c>
      <c r="O2" s="4" t="str">
        <f>F6</f>
        <v>DCN</v>
      </c>
      <c r="P2" s="4" t="e">
        <f ca="1">G6</f>
        <v>#DIV/0!</v>
      </c>
      <c r="Q2" t="e">
        <f ca="1">2^(-P2)</f>
        <v>#DIV/0!</v>
      </c>
      <c r="R2" t="e">
        <f ca="1">Q2/$L2</f>
        <v>#DIV/0!</v>
      </c>
      <c r="T2" s="4" t="str">
        <f>E9</f>
        <v>NT</v>
      </c>
      <c r="U2" s="4" t="str">
        <f>F9</f>
        <v>FMOD</v>
      </c>
      <c r="V2" s="4" t="e">
        <f ca="1">G9</f>
        <v>#DIV/0!</v>
      </c>
      <c r="W2" t="e">
        <f t="shared" ref="W2:W4" ca="1" si="2">2^(-V2)</f>
        <v>#DIV/0!</v>
      </c>
      <c r="X2" s="3" t="e">
        <f ca="1">W2/$L2</f>
        <v>#DIV/0!</v>
      </c>
      <c r="Z2" s="4" t="str">
        <f>E12</f>
        <v>NT</v>
      </c>
      <c r="AA2" s="4" t="str">
        <f>F12</f>
        <v>MMP3</v>
      </c>
      <c r="AB2" s="4" t="e">
        <f ca="1">G12</f>
        <v>#DIV/0!</v>
      </c>
      <c r="AC2" t="e">
        <f t="shared" ref="AC2:AC4" ca="1" si="3">2^(-AB2)</f>
        <v>#DIV/0!</v>
      </c>
      <c r="AD2" s="3" t="e">
        <f ca="1">AC2/$L2</f>
        <v>#DIV/0!</v>
      </c>
      <c r="AF2" s="4" t="str">
        <f>E15</f>
        <v>NT</v>
      </c>
      <c r="AG2" s="4" t="str">
        <f>F15</f>
        <v>MMP9</v>
      </c>
      <c r="AH2" s="4" t="e">
        <f ca="1">G12</f>
        <v>#DIV/0!</v>
      </c>
      <c r="AI2" t="e">
        <f t="shared" ref="AI2:AI4" ca="1" si="4">2^(-AH2)</f>
        <v>#DIV/0!</v>
      </c>
      <c r="AJ2" s="3" t="e">
        <f ca="1">AI2/$L2</f>
        <v>#DIV/0!</v>
      </c>
      <c r="AL2" s="4" t="str">
        <f>E24</f>
        <v>NT</v>
      </c>
      <c r="AM2" s="4" t="str">
        <f>F24</f>
        <v>COL1</v>
      </c>
      <c r="AN2" s="4" t="e">
        <f ca="1">G24</f>
        <v>#DIV/0!</v>
      </c>
      <c r="AO2" s="4" t="e">
        <f t="shared" ref="AO2:AO4" ca="1" si="5">2^(-AN2)</f>
        <v>#DIV/0!</v>
      </c>
      <c r="AP2" s="3" t="e">
        <f ca="1">AO2/$L2</f>
        <v>#DIV/0!</v>
      </c>
      <c r="AR2" s="4" t="str">
        <f>E18</f>
        <v>NT</v>
      </c>
      <c r="AS2" s="4" t="str">
        <f>F18</f>
        <v>MMP13</v>
      </c>
      <c r="AT2" s="4" t="e">
        <f ca="1">G18</f>
        <v>#DIV/0!</v>
      </c>
      <c r="AU2" t="e">
        <f t="shared" ref="AU2:AU4" ca="1" si="6">2^(-AT2)</f>
        <v>#DIV/0!</v>
      </c>
      <c r="AV2" s="3" t="e">
        <f ca="1">AU2/$L2</f>
        <v>#DIV/0!</v>
      </c>
      <c r="AX2" s="9" t="str">
        <f>E21</f>
        <v>NT</v>
      </c>
      <c r="AY2" s="9" t="str">
        <f>F21</f>
        <v>BGN</v>
      </c>
      <c r="AZ2" s="9" t="e">
        <f ca="1">G21</f>
        <v>#DIV/0!</v>
      </c>
      <c r="BA2" s="2" t="e">
        <f t="shared" ref="BA2:BA4" ca="1" si="7">2^(-AZ2)</f>
        <v>#DIV/0!</v>
      </c>
      <c r="BB2" s="3" t="e">
        <f ca="1">BA2/$L2</f>
        <v>#DIV/0!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t="s">
        <v>13</v>
      </c>
      <c r="B3" t="s">
        <v>84</v>
      </c>
      <c r="C3" t="s">
        <v>85</v>
      </c>
      <c r="E3" t="s">
        <v>13</v>
      </c>
      <c r="F3" t="s">
        <v>84</v>
      </c>
      <c r="G3" s="2" t="e">
        <f ca="1">AVERAGE(OFFSET($C$3,(ROW()-ROW($G$3))*2,,2,))</f>
        <v>#DIV/0!</v>
      </c>
      <c r="I3" s="4">
        <f t="shared" si="0"/>
        <v>99</v>
      </c>
      <c r="J3" s="4" t="str">
        <f t="shared" si="0"/>
        <v>TBP</v>
      </c>
      <c r="K3" s="4">
        <f t="shared" ca="1" si="0"/>
        <v>34.105000000000004</v>
      </c>
      <c r="L3" s="2">
        <f t="shared" ca="1" si="1"/>
        <v>5.4121770815292893E-11</v>
      </c>
      <c r="N3" s="4">
        <f t="shared" ref="N3:N4" si="8">E7</f>
        <v>99</v>
      </c>
      <c r="O3" s="4" t="str">
        <f t="shared" ref="O3:O4" si="9">F7</f>
        <v>DCN</v>
      </c>
      <c r="P3" s="4">
        <f t="shared" ref="P3:P4" ca="1" si="10">G7</f>
        <v>22.78</v>
      </c>
      <c r="Q3">
        <f t="shared" ref="Q3:Q4" ca="1" si="11">2^(-P3)</f>
        <v>1.3884706335883811E-7</v>
      </c>
      <c r="R3">
        <f ca="1">Q3/$L3</f>
        <v>2565.4567703022176</v>
      </c>
      <c r="T3" s="4">
        <f t="shared" ref="T3:T4" si="12">E10</f>
        <v>99</v>
      </c>
      <c r="U3" s="4" t="str">
        <f t="shared" ref="U3:U4" si="13">F10</f>
        <v>FMOD</v>
      </c>
      <c r="V3" s="4">
        <f t="shared" ref="V3:V4" ca="1" si="14">G10</f>
        <v>22.85</v>
      </c>
      <c r="W3">
        <f t="shared" ca="1" si="2"/>
        <v>1.3227098847244312E-7</v>
      </c>
      <c r="X3" s="3">
        <f ca="1">W3/$L3</f>
        <v>2443.951601728967</v>
      </c>
      <c r="Z3" s="4">
        <f t="shared" ref="Z3:Z4" si="15">E13</f>
        <v>99</v>
      </c>
      <c r="AA3" s="4" t="str">
        <f t="shared" ref="AA3:AA4" si="16">F13</f>
        <v>MMP3</v>
      </c>
      <c r="AB3" s="4">
        <f t="shared" ref="AB3:AB4" ca="1" si="17">G13</f>
        <v>31.795000000000002</v>
      </c>
      <c r="AC3">
        <f t="shared" ca="1" si="3"/>
        <v>2.6838070405620703E-10</v>
      </c>
      <c r="AD3" s="3">
        <f ca="1">AC3/$L3</f>
        <v>4.9588307997559484</v>
      </c>
      <c r="AF3" s="4">
        <f t="shared" ref="AF3:AF4" si="18">E16</f>
        <v>99</v>
      </c>
      <c r="AG3" s="4" t="str">
        <f t="shared" ref="AG3:AG4" si="19">F16</f>
        <v>MMP9</v>
      </c>
      <c r="AH3" s="4">
        <f t="shared" ref="AH3:AH4" ca="1" si="20">G13</f>
        <v>31.795000000000002</v>
      </c>
      <c r="AI3">
        <f t="shared" ca="1" si="4"/>
        <v>2.6838070405620703E-10</v>
      </c>
      <c r="AJ3" s="3">
        <f ca="1">AI3/$L3</f>
        <v>4.9588307997559484</v>
      </c>
      <c r="AL3" s="4">
        <f t="shared" ref="AL3:AL4" si="21">E25</f>
        <v>99</v>
      </c>
      <c r="AM3" s="4" t="str">
        <f t="shared" ref="AM3:AM4" si="22">F25</f>
        <v>COL1</v>
      </c>
      <c r="AN3" s="4">
        <f t="shared" ref="AN3:AN4" ca="1" si="23">G25</f>
        <v>25</v>
      </c>
      <c r="AO3" s="4">
        <f t="shared" ca="1" si="5"/>
        <v>2.9802322387695313E-8</v>
      </c>
      <c r="AP3" s="3">
        <f ca="1">AO3/$L3</f>
        <v>550.65312791417819</v>
      </c>
      <c r="AR3" s="4">
        <f t="shared" ref="AR3:AR4" si="24">E19</f>
        <v>99</v>
      </c>
      <c r="AS3" s="4" t="str">
        <f t="shared" ref="AS3:AS4" si="25">F19</f>
        <v>MMP13</v>
      </c>
      <c r="AT3" s="4">
        <f t="shared" ref="AT3:AT4" ca="1" si="26">G19</f>
        <v>34.174999999999997</v>
      </c>
      <c r="AU3">
        <f t="shared" ca="1" si="6"/>
        <v>5.1558455400073555E-11</v>
      </c>
      <c r="AV3" s="3">
        <f ca="1">AU3/$L3</f>
        <v>0.95263799804393989</v>
      </c>
      <c r="AX3" s="9">
        <f t="shared" ref="AX3:AZ3" si="27">E22</f>
        <v>99</v>
      </c>
      <c r="AY3" s="9" t="str">
        <f t="shared" si="27"/>
        <v>BGN</v>
      </c>
      <c r="AZ3" s="9">
        <f t="shared" ca="1" si="27"/>
        <v>23.91</v>
      </c>
      <c r="BA3" s="2">
        <f t="shared" ca="1" si="7"/>
        <v>6.3441406634650297E-8</v>
      </c>
      <c r="BB3" s="3">
        <f ca="1">BA3/$L3</f>
        <v>1172.1975404530556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t="s">
        <v>13</v>
      </c>
      <c r="B4" t="s">
        <v>84</v>
      </c>
      <c r="C4" t="s">
        <v>85</v>
      </c>
      <c r="E4">
        <v>99</v>
      </c>
      <c r="F4" t="s">
        <v>84</v>
      </c>
      <c r="G4" s="2">
        <f t="shared" ref="G4:G26" ca="1" si="28">AVERAGE(OFFSET($C$3,(ROW()-ROW($G$3))*2,,2,))</f>
        <v>34.105000000000004</v>
      </c>
      <c r="I4" s="4">
        <f t="shared" si="0"/>
        <v>100</v>
      </c>
      <c r="J4" s="4" t="str">
        <f t="shared" si="0"/>
        <v>TBP</v>
      </c>
      <c r="K4" s="4">
        <f t="shared" ca="1" si="0"/>
        <v>32.695</v>
      </c>
      <c r="L4" s="2">
        <f t="shared" ca="1" si="1"/>
        <v>1.4382165823212496E-10</v>
      </c>
      <c r="N4" s="4">
        <f t="shared" si="8"/>
        <v>100</v>
      </c>
      <c r="O4" s="4" t="str">
        <f t="shared" si="9"/>
        <v>DCN</v>
      </c>
      <c r="P4" s="4">
        <f t="shared" ca="1" si="10"/>
        <v>21.434999999999999</v>
      </c>
      <c r="Q4">
        <f t="shared" ca="1" si="11"/>
        <v>3.5271346789570787E-7</v>
      </c>
      <c r="R4">
        <f t="shared" ref="R4" ca="1" si="29">Q4/$L4</f>
        <v>2452.4363870595635</v>
      </c>
      <c r="T4" s="4">
        <f t="shared" si="12"/>
        <v>100</v>
      </c>
      <c r="U4" s="4" t="str">
        <f t="shared" si="13"/>
        <v>FMOD</v>
      </c>
      <c r="V4" s="4">
        <f t="shared" ca="1" si="14"/>
        <v>21.925000000000001</v>
      </c>
      <c r="W4">
        <f t="shared" ca="1" si="2"/>
        <v>2.5114084147330178E-7</v>
      </c>
      <c r="X4" s="3">
        <f t="shared" ref="X4" ca="1" si="30">W4/$L4</f>
        <v>1746.1962583407712</v>
      </c>
      <c r="Z4" s="4">
        <f t="shared" si="15"/>
        <v>100</v>
      </c>
      <c r="AA4" s="4" t="str">
        <f t="shared" si="16"/>
        <v>MMP3</v>
      </c>
      <c r="AB4" s="4">
        <f t="shared" ca="1" si="17"/>
        <v>30.814999999999998</v>
      </c>
      <c r="AC4">
        <f t="shared" ca="1" si="3"/>
        <v>5.2937165519037141E-10</v>
      </c>
      <c r="AD4" s="3">
        <f t="shared" ref="AD4" ca="1" si="31">AC4/$L4</f>
        <v>3.680750602499502</v>
      </c>
      <c r="AF4" s="4">
        <f t="shared" si="18"/>
        <v>100</v>
      </c>
      <c r="AG4" s="4" t="str">
        <f t="shared" si="19"/>
        <v>MMP9</v>
      </c>
      <c r="AH4" s="4">
        <f t="shared" ca="1" si="20"/>
        <v>30.814999999999998</v>
      </c>
      <c r="AI4">
        <f t="shared" ca="1" si="4"/>
        <v>5.2937165519037141E-10</v>
      </c>
      <c r="AJ4" s="3">
        <f t="shared" ref="AJ4" ca="1" si="32">AI4/$L4</f>
        <v>3.680750602499502</v>
      </c>
      <c r="AL4" s="4">
        <f t="shared" si="21"/>
        <v>100</v>
      </c>
      <c r="AM4" s="4" t="str">
        <f t="shared" si="22"/>
        <v>COL1</v>
      </c>
      <c r="AN4" s="4">
        <f t="shared" ca="1" si="23"/>
        <v>24.34</v>
      </c>
      <c r="AO4" s="4">
        <f t="shared" ca="1" si="5"/>
        <v>4.7090131751500256E-8</v>
      </c>
      <c r="AP4" s="3">
        <f t="shared" ref="AP4" ca="1" si="33">AO4/$L4</f>
        <v>327.42030880702146</v>
      </c>
      <c r="AR4" s="4">
        <f t="shared" si="24"/>
        <v>100</v>
      </c>
      <c r="AS4" s="4" t="str">
        <f t="shared" si="25"/>
        <v>MMP13</v>
      </c>
      <c r="AT4" s="4">
        <f t="shared" ca="1" si="26"/>
        <v>34.58</v>
      </c>
      <c r="AU4">
        <f t="shared" ca="1" si="6"/>
        <v>3.8938816717887337E-11</v>
      </c>
      <c r="AV4" s="3">
        <f t="shared" ref="AV4" ca="1" si="34">AU4/$L4</f>
        <v>0.27074376138148087</v>
      </c>
      <c r="AX4" s="9">
        <f t="shared" ref="AX4:AZ4" si="35">E23</f>
        <v>100</v>
      </c>
      <c r="AY4" s="9" t="str">
        <f t="shared" si="35"/>
        <v>BGN</v>
      </c>
      <c r="AZ4" s="9">
        <f t="shared" ca="1" si="35"/>
        <v>23.484999999999999</v>
      </c>
      <c r="BA4" s="2">
        <f t="shared" ca="1" si="7"/>
        <v>8.51746880853828E-8</v>
      </c>
      <c r="BB4" s="3">
        <f t="shared" ref="BB4" ca="1" si="36">BA4/$L4</f>
        <v>592.22435015950623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>
        <v>99</v>
      </c>
      <c r="B5" t="s">
        <v>84</v>
      </c>
      <c r="C5">
        <v>34.44</v>
      </c>
      <c r="E5">
        <v>100</v>
      </c>
      <c r="F5" t="s">
        <v>84</v>
      </c>
      <c r="G5" s="2">
        <f t="shared" ca="1" si="28"/>
        <v>32.695</v>
      </c>
      <c r="I5" s="4"/>
      <c r="J5" s="4"/>
      <c r="K5" s="4"/>
      <c r="N5" s="4"/>
      <c r="O5" s="4"/>
      <c r="P5" s="4"/>
      <c r="T5" s="4"/>
      <c r="U5" s="4"/>
      <c r="V5" s="4"/>
      <c r="X5" s="3"/>
      <c r="Z5" s="4"/>
      <c r="AA5" s="4"/>
      <c r="AB5" s="4"/>
      <c r="AD5" s="3"/>
      <c r="AF5" s="4"/>
      <c r="AG5" s="4"/>
      <c r="AH5" s="4"/>
      <c r="AJ5" s="3"/>
      <c r="AL5" s="4"/>
      <c r="AM5" s="4"/>
      <c r="AN5" s="4"/>
      <c r="AO5" s="4"/>
      <c r="AP5" s="3"/>
      <c r="AR5" s="4"/>
      <c r="AS5" s="4"/>
      <c r="AT5" s="4"/>
      <c r="AV5" s="3"/>
      <c r="AX5" s="9"/>
      <c r="AY5" s="9"/>
      <c r="AZ5" s="9"/>
      <c r="BA5" s="2"/>
      <c r="BB5" s="3"/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>
        <v>99</v>
      </c>
      <c r="B6" t="s">
        <v>84</v>
      </c>
      <c r="C6">
        <v>33.770000000000003</v>
      </c>
      <c r="E6" t="s">
        <v>13</v>
      </c>
      <c r="F6" t="s">
        <v>20</v>
      </c>
      <c r="G6" s="2" t="e">
        <f t="shared" ca="1" si="28"/>
        <v>#DIV/0!</v>
      </c>
      <c r="I6" s="4"/>
      <c r="J6" s="4"/>
      <c r="K6" s="4"/>
      <c r="N6" s="4"/>
      <c r="O6" s="4"/>
      <c r="P6" s="4"/>
      <c r="T6" s="4"/>
      <c r="U6" s="4"/>
      <c r="V6" s="4"/>
      <c r="X6" s="3"/>
      <c r="Z6" s="4"/>
      <c r="AA6" s="4"/>
      <c r="AB6" s="4"/>
      <c r="AD6" s="3"/>
      <c r="AF6" s="4"/>
      <c r="AG6" s="4"/>
      <c r="AH6" s="4"/>
      <c r="AJ6" s="3"/>
      <c r="AL6" s="4"/>
      <c r="AM6" s="4"/>
      <c r="AN6" s="4"/>
      <c r="AO6" s="4"/>
      <c r="AP6" s="3"/>
      <c r="AR6" s="4"/>
      <c r="AS6" s="4"/>
      <c r="AT6" s="4"/>
      <c r="AV6" s="3"/>
      <c r="AX6" s="9"/>
      <c r="AY6" s="9"/>
      <c r="AZ6" s="9"/>
      <c r="BA6" s="2"/>
      <c r="BB6" s="3"/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>
        <v>100</v>
      </c>
      <c r="B7" s="2" t="s">
        <v>84</v>
      </c>
      <c r="C7">
        <v>32.29</v>
      </c>
      <c r="E7">
        <v>99</v>
      </c>
      <c r="F7" t="s">
        <v>20</v>
      </c>
      <c r="G7" s="2">
        <f t="shared" ca="1" si="28"/>
        <v>22.78</v>
      </c>
      <c r="I7" s="4"/>
      <c r="J7" s="4"/>
      <c r="K7" s="4"/>
      <c r="N7" s="4"/>
      <c r="O7" s="4"/>
      <c r="P7" s="4"/>
      <c r="T7" s="4"/>
      <c r="U7" s="4"/>
      <c r="V7" s="4"/>
      <c r="X7" s="3"/>
      <c r="Z7" s="4"/>
      <c r="AA7" s="4"/>
      <c r="AB7" s="4"/>
      <c r="AD7" s="3"/>
      <c r="AF7" s="4"/>
      <c r="AG7" s="4"/>
      <c r="AH7" s="4"/>
      <c r="AJ7" s="3"/>
      <c r="AL7" s="4"/>
      <c r="AM7" s="4"/>
      <c r="AN7" s="4"/>
      <c r="AO7" s="4"/>
      <c r="AP7" s="3"/>
      <c r="AR7" s="4"/>
      <c r="AS7" s="4"/>
      <c r="AT7" s="4"/>
      <c r="AV7" s="3"/>
      <c r="AX7" s="9"/>
      <c r="AY7" s="9"/>
      <c r="AZ7" s="9"/>
      <c r="BA7" s="2"/>
      <c r="BB7" s="3"/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>
        <v>100</v>
      </c>
      <c r="B8" s="2" t="s">
        <v>84</v>
      </c>
      <c r="C8">
        <v>33.1</v>
      </c>
      <c r="E8">
        <v>100</v>
      </c>
      <c r="F8" t="s">
        <v>20</v>
      </c>
      <c r="G8" s="2">
        <f t="shared" ca="1" si="28"/>
        <v>21.434999999999999</v>
      </c>
      <c r="N8" s="4"/>
      <c r="O8" s="4"/>
      <c r="P8" s="4"/>
      <c r="T8" s="4"/>
      <c r="U8" s="4"/>
      <c r="V8" s="4"/>
      <c r="X8" s="3"/>
      <c r="Z8" s="4"/>
      <c r="AA8" s="4"/>
      <c r="AB8" s="4"/>
      <c r="AD8" s="3"/>
      <c r="AF8" s="4"/>
      <c r="AG8" s="4"/>
      <c r="AH8" s="4"/>
      <c r="AJ8" s="3"/>
      <c r="AL8" s="4"/>
      <c r="AM8" s="4"/>
      <c r="AN8" s="4"/>
      <c r="AO8" s="4"/>
      <c r="AP8" s="3"/>
      <c r="AR8" s="4"/>
      <c r="AS8" s="4"/>
      <c r="AT8" s="4"/>
      <c r="AV8" s="3"/>
      <c r="AX8" s="4"/>
      <c r="AY8" s="4"/>
      <c r="AZ8" s="4"/>
      <c r="BA8" s="2"/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 t="s">
        <v>13</v>
      </c>
      <c r="B9" t="s">
        <v>20</v>
      </c>
      <c r="C9" t="s">
        <v>85</v>
      </c>
      <c r="E9" t="s">
        <v>13</v>
      </c>
      <c r="F9" t="s">
        <v>21</v>
      </c>
      <c r="G9" s="2" t="e">
        <f t="shared" ca="1" si="28"/>
        <v>#DIV/0!</v>
      </c>
      <c r="N9" s="4"/>
      <c r="O9" s="4"/>
      <c r="P9" s="4"/>
      <c r="T9" s="4"/>
      <c r="U9" s="4"/>
      <c r="V9" s="4"/>
      <c r="X9" s="3"/>
      <c r="Z9" s="4"/>
      <c r="AA9" s="4"/>
      <c r="AB9" s="4"/>
      <c r="AD9" s="3"/>
      <c r="AF9" s="4"/>
      <c r="AG9" s="4"/>
      <c r="AH9" s="4"/>
      <c r="AJ9" s="3"/>
      <c r="AL9" s="4"/>
      <c r="AM9" s="4"/>
      <c r="AN9" s="4"/>
      <c r="AO9" s="4"/>
      <c r="AP9" s="3"/>
      <c r="AR9" s="4"/>
      <c r="AS9" s="4"/>
      <c r="AT9" s="4"/>
      <c r="AV9" s="3"/>
      <c r="AX9" s="4"/>
      <c r="AY9" s="4"/>
      <c r="AZ9" s="4"/>
      <c r="BA9" s="2"/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 t="s">
        <v>13</v>
      </c>
      <c r="B10" t="s">
        <v>20</v>
      </c>
      <c r="C10" t="s">
        <v>85</v>
      </c>
      <c r="E10">
        <v>99</v>
      </c>
      <c r="F10" t="s">
        <v>21</v>
      </c>
      <c r="G10" s="2">
        <f t="shared" ca="1" si="28"/>
        <v>22.85</v>
      </c>
      <c r="N10" s="4"/>
      <c r="O10" s="4"/>
      <c r="P10" s="4"/>
      <c r="T10" s="4"/>
      <c r="U10" s="4"/>
      <c r="V10" s="4"/>
      <c r="X10" s="3"/>
      <c r="Z10" s="4"/>
      <c r="AA10" s="4"/>
      <c r="AB10" s="4"/>
      <c r="AD10" s="3"/>
      <c r="AF10" s="4"/>
      <c r="AG10" s="4"/>
      <c r="AH10" s="4"/>
      <c r="AJ10" s="3"/>
      <c r="AL10" s="4"/>
      <c r="AM10" s="4"/>
      <c r="AN10" s="4"/>
      <c r="AO10" s="4"/>
      <c r="AP10" s="3"/>
      <c r="AR10" s="4"/>
      <c r="AS10" s="4"/>
      <c r="AT10" s="4"/>
      <c r="AV10" s="3"/>
      <c r="AX10" s="4"/>
      <c r="AY10" s="4"/>
      <c r="AZ10" s="4"/>
      <c r="BA10" s="2"/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>
        <v>99</v>
      </c>
      <c r="B11" t="s">
        <v>20</v>
      </c>
      <c r="C11">
        <v>22.8</v>
      </c>
      <c r="E11">
        <v>100</v>
      </c>
      <c r="F11" t="s">
        <v>21</v>
      </c>
      <c r="G11" s="2">
        <f t="shared" ca="1" si="28"/>
        <v>21.925000000000001</v>
      </c>
      <c r="N11" s="4"/>
      <c r="O11" s="4"/>
      <c r="P11" s="4"/>
      <c r="T11" s="4"/>
      <c r="U11" s="4"/>
      <c r="V11" s="4"/>
      <c r="X11" s="3"/>
      <c r="Z11" s="4"/>
      <c r="AA11" s="4"/>
      <c r="AB11" s="4"/>
      <c r="AD11" s="3"/>
      <c r="AF11" s="4"/>
      <c r="AG11" s="4"/>
      <c r="AH11" s="4"/>
      <c r="AJ11" s="3"/>
      <c r="AL11" s="4"/>
      <c r="AM11" s="4"/>
      <c r="AN11" s="4"/>
      <c r="AO11" s="4"/>
      <c r="AP11" s="3"/>
      <c r="AR11" s="4"/>
      <c r="AS11" s="4"/>
      <c r="AT11" s="4"/>
      <c r="AV11" s="3"/>
      <c r="AX11" s="4"/>
      <c r="AY11" s="4"/>
      <c r="AZ11" s="4"/>
      <c r="BA11" s="2"/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>
        <v>99</v>
      </c>
      <c r="B12" t="s">
        <v>20</v>
      </c>
      <c r="C12">
        <v>22.76</v>
      </c>
      <c r="E12" t="s">
        <v>13</v>
      </c>
      <c r="F12" t="s">
        <v>22</v>
      </c>
      <c r="G12" s="2" t="e">
        <f t="shared" ca="1" si="28"/>
        <v>#DIV/0!</v>
      </c>
      <c r="N12" s="4"/>
      <c r="O12" s="4"/>
      <c r="P12" s="4"/>
      <c r="T12" s="4"/>
      <c r="U12" s="4"/>
      <c r="V12" s="4"/>
      <c r="X12" s="3"/>
      <c r="Z12" s="4"/>
      <c r="AA12" s="4"/>
      <c r="AB12" s="4"/>
      <c r="AD12" s="3"/>
      <c r="AF12" s="4"/>
      <c r="AG12" s="4"/>
      <c r="AH12" s="4"/>
      <c r="AJ12" s="3"/>
      <c r="AL12" s="4"/>
      <c r="AM12" s="4"/>
      <c r="AN12" s="4"/>
      <c r="AO12" s="4"/>
      <c r="AP12" s="3"/>
      <c r="AR12" s="4"/>
      <c r="AS12" s="4"/>
      <c r="AT12" s="4"/>
      <c r="AV12" s="3"/>
      <c r="AX12" s="4"/>
      <c r="AY12" s="4"/>
      <c r="AZ12" s="4"/>
      <c r="BA12" s="2"/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>
        <v>100</v>
      </c>
      <c r="B13" t="s">
        <v>20</v>
      </c>
      <c r="C13">
        <v>21.56</v>
      </c>
      <c r="E13">
        <v>99</v>
      </c>
      <c r="F13" t="s">
        <v>22</v>
      </c>
      <c r="G13" s="2">
        <f t="shared" ca="1" si="28"/>
        <v>31.795000000000002</v>
      </c>
      <c r="N13" s="4"/>
      <c r="O13" s="4"/>
      <c r="P13" s="4"/>
      <c r="T13" s="4"/>
      <c r="U13" s="4"/>
      <c r="V13" s="4"/>
      <c r="X13" s="3"/>
      <c r="Z13" s="4"/>
      <c r="AA13" s="4"/>
      <c r="AB13" s="4"/>
      <c r="AD13" s="3"/>
      <c r="AF13" s="4"/>
      <c r="AG13" s="4"/>
      <c r="AH13" s="4"/>
      <c r="AJ13" s="3"/>
      <c r="AL13" s="4"/>
      <c r="AM13" s="4"/>
      <c r="AN13" s="4"/>
      <c r="AO13" s="4"/>
      <c r="AP13" s="3"/>
      <c r="AR13" s="4"/>
      <c r="AS13" s="4"/>
      <c r="AT13" s="4"/>
      <c r="AV13" s="3"/>
      <c r="AX13" s="4"/>
      <c r="AY13" s="4"/>
      <c r="AZ13" s="4"/>
      <c r="BA13" s="2"/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>
        <v>100</v>
      </c>
      <c r="B14" t="s">
        <v>20</v>
      </c>
      <c r="C14">
        <v>21.31</v>
      </c>
      <c r="E14">
        <v>100</v>
      </c>
      <c r="F14" t="s">
        <v>22</v>
      </c>
      <c r="G14" s="2">
        <f t="shared" ca="1" si="28"/>
        <v>30.814999999999998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 t="s">
        <v>13</v>
      </c>
      <c r="B15" t="s">
        <v>21</v>
      </c>
      <c r="C15" t="s">
        <v>85</v>
      </c>
      <c r="E15" t="s">
        <v>13</v>
      </c>
      <c r="F15" t="s">
        <v>23</v>
      </c>
      <c r="G15" s="2" t="e">
        <f t="shared" ca="1" si="28"/>
        <v>#DIV/0!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 t="s">
        <v>13</v>
      </c>
      <c r="B16" t="s">
        <v>21</v>
      </c>
      <c r="C16" t="s">
        <v>85</v>
      </c>
      <c r="E16">
        <v>99</v>
      </c>
      <c r="F16" t="s">
        <v>23</v>
      </c>
      <c r="G16" s="2">
        <f t="shared" ca="1" si="28"/>
        <v>38.659999999999997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>
        <v>99</v>
      </c>
      <c r="B17" t="s">
        <v>21</v>
      </c>
      <c r="C17">
        <v>22.94</v>
      </c>
      <c r="E17">
        <v>100</v>
      </c>
      <c r="F17" t="s">
        <v>23</v>
      </c>
      <c r="G17" s="2">
        <f t="shared" ca="1" si="28"/>
        <v>36.75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>
        <v>99</v>
      </c>
      <c r="B18" t="s">
        <v>21</v>
      </c>
      <c r="C18">
        <v>22.76</v>
      </c>
      <c r="E18" t="s">
        <v>13</v>
      </c>
      <c r="F18" t="s">
        <v>24</v>
      </c>
      <c r="G18" s="2" t="e">
        <f t="shared" ca="1" si="28"/>
        <v>#DIV/0!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>
        <v>100</v>
      </c>
      <c r="B19" t="s">
        <v>21</v>
      </c>
      <c r="C19">
        <v>22.12</v>
      </c>
      <c r="E19">
        <v>99</v>
      </c>
      <c r="F19" t="s">
        <v>24</v>
      </c>
      <c r="G19" s="2">
        <f t="shared" ca="1" si="28"/>
        <v>34.174999999999997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>
        <v>100</v>
      </c>
      <c r="B20" t="s">
        <v>21</v>
      </c>
      <c r="C20">
        <v>21.73</v>
      </c>
      <c r="E20">
        <v>100</v>
      </c>
      <c r="F20" t="s">
        <v>24</v>
      </c>
      <c r="G20" s="2">
        <f t="shared" ca="1" si="28"/>
        <v>34.58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 t="s">
        <v>13</v>
      </c>
      <c r="B21" t="s">
        <v>22</v>
      </c>
      <c r="C21" t="s">
        <v>85</v>
      </c>
      <c r="E21" t="s">
        <v>13</v>
      </c>
      <c r="F21" t="s">
        <v>25</v>
      </c>
      <c r="G21" s="2" t="e">
        <f t="shared" ca="1" si="28"/>
        <v>#DIV/0!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 t="s">
        <v>13</v>
      </c>
      <c r="B22" t="s">
        <v>22</v>
      </c>
      <c r="C22" t="s">
        <v>85</v>
      </c>
      <c r="E22">
        <v>99</v>
      </c>
      <c r="F22" t="s">
        <v>25</v>
      </c>
      <c r="G22" s="2">
        <f t="shared" ca="1" si="28"/>
        <v>23.91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>
        <v>99</v>
      </c>
      <c r="B23" t="s">
        <v>22</v>
      </c>
      <c r="C23">
        <v>31.38</v>
      </c>
      <c r="E23">
        <v>100</v>
      </c>
      <c r="F23" t="s">
        <v>25</v>
      </c>
      <c r="G23" s="2">
        <f t="shared" ca="1" si="28"/>
        <v>23.484999999999999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>
        <v>99</v>
      </c>
      <c r="B24" t="s">
        <v>22</v>
      </c>
      <c r="C24">
        <v>32.21</v>
      </c>
      <c r="E24" t="s">
        <v>13</v>
      </c>
      <c r="F24" t="s">
        <v>26</v>
      </c>
      <c r="G24" s="2" t="e">
        <f t="shared" ca="1" si="28"/>
        <v>#DIV/0!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>
        <v>100</v>
      </c>
      <c r="B25" t="s">
        <v>22</v>
      </c>
      <c r="C25">
        <v>30.68</v>
      </c>
      <c r="E25">
        <v>99</v>
      </c>
      <c r="F25" t="s">
        <v>26</v>
      </c>
      <c r="G25" s="2">
        <f t="shared" ca="1" si="28"/>
        <v>25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>
        <v>100</v>
      </c>
      <c r="B26" t="s">
        <v>22</v>
      </c>
      <c r="C26">
        <v>30.95</v>
      </c>
      <c r="E26">
        <v>100</v>
      </c>
      <c r="F26" t="s">
        <v>26</v>
      </c>
      <c r="G26" s="2">
        <f t="shared" ca="1" si="28"/>
        <v>24.34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t="s">
        <v>13</v>
      </c>
      <c r="B27" t="s">
        <v>23</v>
      </c>
      <c r="C27" t="s">
        <v>85</v>
      </c>
      <c r="E27"/>
      <c r="G27" s="2"/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t="s">
        <v>13</v>
      </c>
      <c r="B28" t="s">
        <v>23</v>
      </c>
      <c r="C28" t="s">
        <v>85</v>
      </c>
      <c r="E28"/>
      <c r="G28" s="2"/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 s="1">
        <v>99</v>
      </c>
      <c r="B29" s="1" t="s">
        <v>23</v>
      </c>
      <c r="C29" s="1" t="s">
        <v>85</v>
      </c>
      <c r="E29"/>
      <c r="G29" s="2"/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>
        <v>99</v>
      </c>
      <c r="B30" t="s">
        <v>23</v>
      </c>
      <c r="C30">
        <v>38.659999999999997</v>
      </c>
      <c r="E30"/>
      <c r="G30" s="2"/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>
        <v>100</v>
      </c>
      <c r="B31" t="s">
        <v>23</v>
      </c>
      <c r="C31">
        <v>36.75</v>
      </c>
      <c r="E31"/>
      <c r="G31" s="2"/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 s="1">
        <v>100</v>
      </c>
      <c r="B32" s="1" t="s">
        <v>23</v>
      </c>
      <c r="C32" s="1" t="s">
        <v>85</v>
      </c>
      <c r="E32"/>
      <c r="G32" s="2"/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 t="s">
        <v>13</v>
      </c>
      <c r="B33" t="s">
        <v>24</v>
      </c>
      <c r="C33" t="s">
        <v>85</v>
      </c>
      <c r="E33"/>
      <c r="G33" s="2"/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 t="s">
        <v>13</v>
      </c>
      <c r="B34" t="s">
        <v>24</v>
      </c>
      <c r="C34" t="s">
        <v>85</v>
      </c>
      <c r="E34"/>
      <c r="G34" s="2"/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>
        <v>99</v>
      </c>
      <c r="B35" t="s">
        <v>24</v>
      </c>
      <c r="C35">
        <v>34.380000000000003</v>
      </c>
      <c r="E35"/>
      <c r="G35" s="2"/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>
        <v>99</v>
      </c>
      <c r="B36" t="s">
        <v>24</v>
      </c>
      <c r="C36">
        <v>33.97</v>
      </c>
      <c r="E36"/>
      <c r="G36" s="2"/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>
        <v>100</v>
      </c>
      <c r="B37" t="s">
        <v>24</v>
      </c>
      <c r="C37">
        <v>34.6</v>
      </c>
      <c r="E37"/>
      <c r="G37" s="2"/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>
        <v>100</v>
      </c>
      <c r="B38" t="s">
        <v>24</v>
      </c>
      <c r="C38">
        <v>34.56</v>
      </c>
      <c r="E38"/>
      <c r="G38" s="2"/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 t="s">
        <v>13</v>
      </c>
      <c r="B39" t="s">
        <v>25</v>
      </c>
      <c r="C39" t="s">
        <v>85</v>
      </c>
      <c r="E39"/>
      <c r="G39" s="2"/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 t="s">
        <v>13</v>
      </c>
      <c r="B40" t="s">
        <v>25</v>
      </c>
      <c r="C40" t="s">
        <v>85</v>
      </c>
      <c r="E40"/>
      <c r="G40" s="2"/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>
        <v>99</v>
      </c>
      <c r="B41" t="s">
        <v>25</v>
      </c>
      <c r="C41">
        <v>23.9</v>
      </c>
      <c r="E41"/>
      <c r="G41" s="2"/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>
        <v>99</v>
      </c>
      <c r="B42" t="s">
        <v>25</v>
      </c>
      <c r="C42">
        <v>23.92</v>
      </c>
      <c r="E42"/>
      <c r="G42" s="2"/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>
        <v>100</v>
      </c>
      <c r="B43" t="s">
        <v>25</v>
      </c>
      <c r="C43">
        <v>23.55</v>
      </c>
      <c r="E43"/>
      <c r="G43" s="2"/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>
        <v>100</v>
      </c>
      <c r="B44" t="s">
        <v>25</v>
      </c>
      <c r="C44">
        <v>23.42</v>
      </c>
      <c r="E44"/>
      <c r="G44" s="2"/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 t="s">
        <v>13</v>
      </c>
      <c r="B45" t="s">
        <v>26</v>
      </c>
      <c r="C45" t="s">
        <v>85</v>
      </c>
      <c r="E45"/>
      <c r="G45" s="2"/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 t="s">
        <v>13</v>
      </c>
      <c r="B46" t="s">
        <v>26</v>
      </c>
      <c r="C46" t="s">
        <v>85</v>
      </c>
      <c r="E46"/>
      <c r="G46" s="2"/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>
        <v>99</v>
      </c>
      <c r="B47" t="s">
        <v>26</v>
      </c>
      <c r="C47">
        <v>25.05</v>
      </c>
      <c r="E47"/>
      <c r="G47" s="2"/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>
        <v>99</v>
      </c>
      <c r="B48" t="s">
        <v>26</v>
      </c>
      <c r="C48">
        <v>24.95</v>
      </c>
      <c r="E48"/>
      <c r="G48" s="2"/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>
        <v>100</v>
      </c>
      <c r="B49" t="s">
        <v>26</v>
      </c>
      <c r="C49">
        <v>24.33</v>
      </c>
      <c r="E49"/>
      <c r="G49" s="2"/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>
        <v>100</v>
      </c>
      <c r="B50" t="s">
        <v>26</v>
      </c>
      <c r="C50">
        <v>24.35</v>
      </c>
      <c r="E50"/>
      <c r="G50" s="2"/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/>
      <c r="E51"/>
      <c r="G51" s="2"/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/>
      <c r="E52"/>
      <c r="G52" s="2"/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/>
      <c r="E53"/>
      <c r="G53" s="2"/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/>
      <c r="E54"/>
      <c r="G54" s="2"/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/>
      <c r="E55"/>
      <c r="G55" s="2"/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/>
      <c r="E56"/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/>
      <c r="E57"/>
      <c r="F57" s="2"/>
      <c r="G57" s="2"/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/>
      <c r="E58"/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/>
      <c r="E59"/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/>
      <c r="E60"/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/>
      <c r="E61"/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/>
      <c r="E62"/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/>
      <c r="E63"/>
      <c r="F63" s="6"/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/>
      <c r="E64"/>
      <c r="F64" s="6"/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/>
      <c r="E65"/>
      <c r="F65" s="6"/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/>
      <c r="E66"/>
      <c r="F66" s="6"/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/>
      <c r="E67"/>
      <c r="F67" s="6"/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/>
      <c r="E68"/>
      <c r="F68" s="6"/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/>
      <c r="E69"/>
      <c r="F69" s="6"/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/>
      <c r="E70"/>
      <c r="F70" s="6"/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/>
      <c r="E71"/>
      <c r="F71" s="6"/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/>
      <c r="E72"/>
      <c r="F72" s="6"/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/>
      <c r="E73"/>
      <c r="F73" s="6"/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/>
      <c r="E74"/>
      <c r="F74" s="6"/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/>
      <c r="E75"/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/>
      <c r="E76"/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/>
      <c r="E77"/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/>
      <c r="E78"/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/>
      <c r="E79"/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/>
      <c r="E80"/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/>
      <c r="E81"/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/>
      <c r="E82"/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/>
      <c r="E83"/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/>
      <c r="E84"/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/>
      <c r="E85"/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/>
      <c r="E86"/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/>
      <c r="E87"/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/>
      <c r="E88"/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/>
      <c r="E89"/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/>
      <c r="E90"/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/>
      <c r="E91"/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/>
      <c r="E92"/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/>
      <c r="E93"/>
      <c r="F93" s="2"/>
      <c r="G93" s="2"/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/>
      <c r="E94"/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/>
      <c r="E95"/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/>
      <c r="E96"/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/>
      <c r="E97"/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/>
      <c r="E98"/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/>
      <c r="E99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/>
      <c r="E100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/>
      <c r="E101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/>
      <c r="E10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 s="1"/>
      <c r="C103" s="1"/>
      <c r="E103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/>
      <c r="E104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/>
      <c r="E105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/>
      <c r="E106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/>
      <c r="E107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/>
      <c r="E108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/>
      <c r="E109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/>
      <c r="E110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/>
      <c r="E111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/>
      <c r="E11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/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/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/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/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/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/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/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/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/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/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/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/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/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/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/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/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/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/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/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/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/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/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/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/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/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/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/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/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/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/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/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/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/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/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/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/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/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/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/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/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/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/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/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/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/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/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/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/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/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/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/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/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/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/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/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/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/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/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/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/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/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/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/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/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/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/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/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/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/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/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/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/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/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/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/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/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/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/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/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/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/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/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42:DW46"/>
    <mergeCell ref="EE42:EE46"/>
    <mergeCell ref="BC42:BC46"/>
    <mergeCell ref="BK42:BK46"/>
    <mergeCell ref="BS42:BS46"/>
    <mergeCell ref="CA42:CA46"/>
    <mergeCell ref="CI42:CI46"/>
    <mergeCell ref="CQ42:CQ46"/>
    <mergeCell ref="CQ34:CQ41"/>
    <mergeCell ref="CY34:CY41"/>
    <mergeCell ref="DG34:DG41"/>
    <mergeCell ref="DO34:DO41"/>
    <mergeCell ref="CY42:CY46"/>
    <mergeCell ref="DG42:DG46"/>
    <mergeCell ref="DO42:DO46"/>
    <mergeCell ref="DW34:DW41"/>
    <mergeCell ref="EE34:EE41"/>
    <mergeCell ref="CY26:CY33"/>
    <mergeCell ref="DG26:DG33"/>
    <mergeCell ref="DO26:DO33"/>
    <mergeCell ref="DW26:DW33"/>
    <mergeCell ref="EE26:EE33"/>
    <mergeCell ref="BC34:BC41"/>
    <mergeCell ref="BK34:BK41"/>
    <mergeCell ref="BS34:BS41"/>
    <mergeCell ref="CA34:CA41"/>
    <mergeCell ref="CI34:CI41"/>
    <mergeCell ref="BC26:BC33"/>
    <mergeCell ref="BK26:BK33"/>
    <mergeCell ref="BS26:BS33"/>
    <mergeCell ref="CA26:CA33"/>
    <mergeCell ref="CI26:CI33"/>
    <mergeCell ref="CQ26:CQ33"/>
    <mergeCell ref="CQ18:CQ25"/>
    <mergeCell ref="CY18:CY25"/>
    <mergeCell ref="DG18:DG25"/>
    <mergeCell ref="DO18:DO25"/>
    <mergeCell ref="DW18:DW25"/>
    <mergeCell ref="EE18:EE25"/>
    <mergeCell ref="CY10:CY17"/>
    <mergeCell ref="DG10:DG17"/>
    <mergeCell ref="DO10:DO17"/>
    <mergeCell ref="DW10:DW17"/>
    <mergeCell ref="EE10:EE17"/>
    <mergeCell ref="BC18:BC25"/>
    <mergeCell ref="BK18:BK25"/>
    <mergeCell ref="BS18:BS25"/>
    <mergeCell ref="CA18:CA25"/>
    <mergeCell ref="CI18:CI25"/>
    <mergeCell ref="BC10:BC17"/>
    <mergeCell ref="BK10:BK17"/>
    <mergeCell ref="BS10:BS17"/>
    <mergeCell ref="CA10:CA17"/>
    <mergeCell ref="CI10:CI17"/>
    <mergeCell ref="CQ10:CQ17"/>
    <mergeCell ref="CQ2:CQ9"/>
    <mergeCell ref="CY2:CY9"/>
    <mergeCell ref="DG2:DG9"/>
    <mergeCell ref="DO2:DO9"/>
    <mergeCell ref="DW2:DW9"/>
    <mergeCell ref="EE2:EE9"/>
    <mergeCell ref="A1:C1"/>
    <mergeCell ref="BC2:BC9"/>
    <mergeCell ref="BK2:BK9"/>
    <mergeCell ref="BS2:BS9"/>
    <mergeCell ref="CA2:CA9"/>
    <mergeCell ref="CI2:CI9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3418-4F1E-4E4D-A59B-D497EBF17B53}">
  <dimension ref="A1"/>
  <sheetViews>
    <sheetView topLeftCell="S1"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94F0-560D-4A25-AC9D-185C34B2388A}">
  <dimension ref="A1:EH643"/>
  <sheetViews>
    <sheetView topLeftCell="N1" workbookViewId="0">
      <selection activeCell="R3" activeCellId="1" sqref="N3:N12 R3:R12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88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/>
      <c r="AA1" s="6"/>
      <c r="AB1" s="6"/>
      <c r="AC1" s="6"/>
      <c r="AD1" s="3"/>
      <c r="AE1" s="12"/>
      <c r="AF1" s="5"/>
      <c r="AG1" s="6"/>
      <c r="AH1" s="6"/>
      <c r="AI1" s="6"/>
      <c r="AJ1" s="3"/>
      <c r="AL1" s="5"/>
      <c r="AM1" s="6"/>
      <c r="AN1" s="6"/>
      <c r="AO1" s="6"/>
      <c r="AP1" s="3"/>
      <c r="AR1" s="5"/>
      <c r="AS1" s="6"/>
      <c r="AT1" s="6"/>
      <c r="AU1" s="6"/>
      <c r="AV1" s="3"/>
      <c r="AX1" s="5"/>
      <c r="AY1" s="6"/>
      <c r="AZ1" s="6"/>
      <c r="BA1" s="6"/>
      <c r="BB1" s="3"/>
    </row>
    <row r="2" spans="1:138">
      <c r="A2" s="13" t="s">
        <v>4</v>
      </c>
      <c r="B2" s="13" t="s">
        <v>3</v>
      </c>
      <c r="C2" s="13" t="s">
        <v>2</v>
      </c>
      <c r="E2" s="4" t="s">
        <v>8</v>
      </c>
      <c r="F2" t="s">
        <v>10</v>
      </c>
      <c r="G2" s="6" t="s">
        <v>1</v>
      </c>
      <c r="I2" s="4" t="s">
        <v>13</v>
      </c>
      <c r="J2" s="4" t="s">
        <v>14</v>
      </c>
      <c r="K2" s="4" t="e">
        <v>#DIV/0!</v>
      </c>
      <c r="L2" s="2" t="e">
        <v>#DIV/0!</v>
      </c>
      <c r="N2" s="4" t="str">
        <f>E3</f>
        <v>NT</v>
      </c>
      <c r="O2" s="4" t="str">
        <f>F3</f>
        <v>DCN</v>
      </c>
      <c r="P2" s="4" t="e">
        <f ca="1">G3</f>
        <v>#DIV/0!</v>
      </c>
      <c r="Q2" t="e">
        <f ca="1">2^(-P2)</f>
        <v>#DIV/0!</v>
      </c>
      <c r="R2" t="e">
        <f ca="1">Q2/$L2</f>
        <v>#DIV/0!</v>
      </c>
      <c r="T2" s="4" t="str">
        <f>E14</f>
        <v>NT</v>
      </c>
      <c r="U2" s="4" t="str">
        <f>F14</f>
        <v>FMOD</v>
      </c>
      <c r="V2" s="4" t="e">
        <f ca="1">G14</f>
        <v>#DIV/0!</v>
      </c>
      <c r="W2" t="e">
        <f t="shared" ref="W2:W7" ca="1" si="0">2^(-V2)</f>
        <v>#DIV/0!</v>
      </c>
      <c r="X2" s="3" t="e">
        <f ca="1">W2/$L14</f>
        <v>#DIV/0!</v>
      </c>
      <c r="Z2" s="4"/>
      <c r="AA2" s="4"/>
      <c r="AB2" s="4"/>
      <c r="AD2" s="3"/>
      <c r="AF2" s="4"/>
      <c r="AG2" s="4"/>
      <c r="AH2" s="4"/>
      <c r="AJ2" s="3"/>
      <c r="AL2" s="4"/>
      <c r="AM2" s="4"/>
      <c r="AN2" s="4"/>
      <c r="AO2" s="4"/>
      <c r="AP2" s="3"/>
      <c r="AR2" s="4"/>
      <c r="AS2" s="4"/>
      <c r="AT2" s="4"/>
      <c r="AV2" s="3"/>
      <c r="AX2" s="9"/>
      <c r="AY2" s="9"/>
      <c r="AZ2" s="9"/>
      <c r="BA2" s="2"/>
      <c r="BB2" s="3"/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t="s">
        <v>13</v>
      </c>
      <c r="B3" t="s">
        <v>20</v>
      </c>
      <c r="C3" t="s">
        <v>85</v>
      </c>
      <c r="E3" t="s">
        <v>13</v>
      </c>
      <c r="F3" t="s">
        <v>20</v>
      </c>
      <c r="G3" s="2" t="e">
        <f ca="1">AVERAGE(OFFSET($C$3,(ROW()-ROW($G$3))*2,,2,))</f>
        <v>#DIV/0!</v>
      </c>
      <c r="I3" s="4">
        <v>13</v>
      </c>
      <c r="J3" s="4" t="s">
        <v>14</v>
      </c>
      <c r="K3" s="4">
        <v>34.353233337402344</v>
      </c>
      <c r="L3" s="2">
        <v>4.556656778384473E-11</v>
      </c>
      <c r="N3" s="4">
        <f t="shared" ref="N3:N11" si="1">E4</f>
        <v>13</v>
      </c>
      <c r="O3" s="4" t="str">
        <f t="shared" ref="O3:O12" si="2">F4</f>
        <v>DCN</v>
      </c>
      <c r="P3" s="4">
        <f t="shared" ref="P3:P12" ca="1" si="3">G4</f>
        <v>21.835000000000001</v>
      </c>
      <c r="Q3">
        <f t="shared" ref="Q3:Q12" ca="1" si="4">2^(-P3)</f>
        <v>2.6730682326042848E-7</v>
      </c>
      <c r="R3">
        <f ca="1">Q3/$L3</f>
        <v>5866.2926847696444</v>
      </c>
      <c r="T3" s="4">
        <f t="shared" ref="T3:T7" si="5">E15</f>
        <v>28</v>
      </c>
      <c r="U3" s="4" t="str">
        <f t="shared" ref="U3:U7" si="6">F15</f>
        <v>FMOD</v>
      </c>
      <c r="V3" s="4">
        <f t="shared" ref="V3:V7" ca="1" si="7">G15</f>
        <v>21.725000000000001</v>
      </c>
      <c r="W3">
        <f t="shared" ca="1" si="0"/>
        <v>2.8848507147295289E-7</v>
      </c>
      <c r="X3" s="3">
        <f t="shared" ref="X3:X7" ca="1" si="8">W3/$L15</f>
        <v>834.40586251558989</v>
      </c>
      <c r="Z3" s="4"/>
      <c r="AA3" s="4"/>
      <c r="AB3" s="4"/>
      <c r="AD3" s="3"/>
      <c r="AF3" s="4"/>
      <c r="AG3" s="4"/>
      <c r="AH3" s="4"/>
      <c r="AJ3" s="3"/>
      <c r="AL3" s="4"/>
      <c r="AM3" s="4"/>
      <c r="AN3" s="4"/>
      <c r="AO3" s="4"/>
      <c r="AP3" s="3"/>
      <c r="AR3" s="4"/>
      <c r="AS3" s="4"/>
      <c r="AT3" s="4"/>
      <c r="AV3" s="3"/>
      <c r="AX3" s="9"/>
      <c r="AY3" s="9"/>
      <c r="AZ3" s="9"/>
      <c r="BA3" s="2"/>
      <c r="BB3" s="3"/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t="s">
        <v>13</v>
      </c>
      <c r="B4" t="s">
        <v>20</v>
      </c>
      <c r="C4" t="s">
        <v>85</v>
      </c>
      <c r="E4">
        <v>13</v>
      </c>
      <c r="F4" t="s">
        <v>20</v>
      </c>
      <c r="G4" s="2">
        <f t="shared" ref="G4:G19" ca="1" si="9">AVERAGE(OFFSET($C$3,(ROW()-ROW($G$3))*2,,2,))</f>
        <v>21.835000000000001</v>
      </c>
      <c r="I4" s="4">
        <v>14</v>
      </c>
      <c r="J4" s="4" t="s">
        <v>14</v>
      </c>
      <c r="K4" s="4">
        <v>35.311660766601563</v>
      </c>
      <c r="L4" s="2">
        <v>2.3449355597628396E-11</v>
      </c>
      <c r="N4" s="4">
        <f t="shared" si="1"/>
        <v>14</v>
      </c>
      <c r="O4" s="4" t="str">
        <f t="shared" si="2"/>
        <v>DCN</v>
      </c>
      <c r="P4" s="4">
        <f t="shared" ca="1" si="3"/>
        <v>22.11</v>
      </c>
      <c r="Q4">
        <f t="shared" ca="1" si="4"/>
        <v>2.2091580912837318E-7</v>
      </c>
      <c r="R4">
        <f ca="1">Q4/$L4</f>
        <v>9420.9756941344694</v>
      </c>
      <c r="T4" s="4">
        <f t="shared" si="5"/>
        <v>51</v>
      </c>
      <c r="U4" s="4" t="str">
        <f t="shared" si="6"/>
        <v>FMOD</v>
      </c>
      <c r="V4" s="4">
        <f t="shared" ca="1" si="7"/>
        <v>19.41</v>
      </c>
      <c r="W4">
        <f t="shared" ca="1" si="0"/>
        <v>1.4355151628599818E-6</v>
      </c>
      <c r="X4" s="3">
        <f t="shared" ca="1" si="8"/>
        <v>2261.0531617201432</v>
      </c>
      <c r="Z4" s="4"/>
      <c r="AA4" s="4"/>
      <c r="AB4" s="4"/>
      <c r="AD4" s="3"/>
      <c r="AF4" s="4"/>
      <c r="AG4" s="4"/>
      <c r="AH4" s="4"/>
      <c r="AJ4" s="3"/>
      <c r="AL4" s="4"/>
      <c r="AM4" s="4"/>
      <c r="AN4" s="4"/>
      <c r="AO4" s="4"/>
      <c r="AP4" s="3"/>
      <c r="AR4" s="4"/>
      <c r="AS4" s="4"/>
      <c r="AT4" s="4"/>
      <c r="AV4" s="3"/>
      <c r="AX4" s="9"/>
      <c r="AY4" s="9"/>
      <c r="AZ4" s="9"/>
      <c r="BA4" s="2"/>
      <c r="BB4" s="3"/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>
        <v>13</v>
      </c>
      <c r="B5" t="s">
        <v>20</v>
      </c>
      <c r="C5">
        <v>21.51</v>
      </c>
      <c r="E5">
        <v>14</v>
      </c>
      <c r="F5" t="s">
        <v>20</v>
      </c>
      <c r="G5" s="2">
        <f t="shared" ca="1" si="9"/>
        <v>22.11</v>
      </c>
      <c r="I5" s="4">
        <v>16</v>
      </c>
      <c r="J5" s="4" t="s">
        <v>14</v>
      </c>
      <c r="K5" s="4">
        <v>31.332794189453125</v>
      </c>
      <c r="L5" s="2">
        <v>3.6973375459685083E-10</v>
      </c>
      <c r="N5" s="4">
        <f t="shared" si="1"/>
        <v>16</v>
      </c>
      <c r="O5" s="4" t="str">
        <f t="shared" si="2"/>
        <v>DCN</v>
      </c>
      <c r="P5" s="4">
        <f t="shared" ca="1" si="3"/>
        <v>20.425000000000001</v>
      </c>
      <c r="Q5">
        <f t="shared" ca="1" si="4"/>
        <v>7.1033356815467034E-7</v>
      </c>
      <c r="R5">
        <f t="shared" ref="R5:R12" ca="1" si="10">Q5/$L5</f>
        <v>1921.2029178380039</v>
      </c>
      <c r="T5" s="4">
        <f t="shared" si="5"/>
        <v>27</v>
      </c>
      <c r="U5" s="4" t="str">
        <f t="shared" si="6"/>
        <v>FMOD</v>
      </c>
      <c r="V5" s="4">
        <f t="shared" ca="1" si="7"/>
        <v>34.094999999999999</v>
      </c>
      <c r="W5">
        <f t="shared" ca="1" si="0"/>
        <v>5.4498217501356991E-11</v>
      </c>
      <c r="X5" s="3">
        <f t="shared" ca="1" si="8"/>
        <v>0.33408752890232551</v>
      </c>
      <c r="Z5" s="4"/>
      <c r="AA5" s="4"/>
      <c r="AB5" s="4"/>
      <c r="AD5" s="3"/>
      <c r="AF5" s="4"/>
      <c r="AG5" s="4"/>
      <c r="AH5" s="4"/>
      <c r="AJ5" s="3"/>
      <c r="AL5" s="4"/>
      <c r="AM5" s="4"/>
      <c r="AN5" s="4"/>
      <c r="AO5" s="4"/>
      <c r="AP5" s="3"/>
      <c r="AR5" s="4"/>
      <c r="AS5" s="4"/>
      <c r="AT5" s="4"/>
      <c r="AV5" s="3"/>
      <c r="AX5" s="9"/>
      <c r="AY5" s="9"/>
      <c r="AZ5" s="9"/>
      <c r="BA5" s="2"/>
      <c r="BB5" s="3"/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>
        <v>13</v>
      </c>
      <c r="B6" t="s">
        <v>20</v>
      </c>
      <c r="C6">
        <v>22.16</v>
      </c>
      <c r="E6">
        <v>16</v>
      </c>
      <c r="F6" t="s">
        <v>20</v>
      </c>
      <c r="G6" s="2">
        <f t="shared" ca="1" si="9"/>
        <v>20.425000000000001</v>
      </c>
      <c r="I6" s="4">
        <v>50</v>
      </c>
      <c r="J6" s="4" t="s">
        <v>14</v>
      </c>
      <c r="K6" s="4">
        <v>32.178474426269531</v>
      </c>
      <c r="L6" s="2">
        <v>2.0573774858646185E-10</v>
      </c>
      <c r="N6" s="4">
        <f t="shared" si="1"/>
        <v>59</v>
      </c>
      <c r="O6" s="4" t="str">
        <f t="shared" si="2"/>
        <v>DCN</v>
      </c>
      <c r="P6" s="4">
        <f t="shared" ca="1" si="3"/>
        <v>20.58</v>
      </c>
      <c r="Q6">
        <f t="shared" ca="1" si="4"/>
        <v>6.3797357310586697E-7</v>
      </c>
      <c r="R6">
        <f t="shared" ca="1" si="10"/>
        <v>3100.9067489515996</v>
      </c>
      <c r="T6" s="4">
        <f t="shared" si="5"/>
        <v>52</v>
      </c>
      <c r="U6" s="4" t="str">
        <f t="shared" si="6"/>
        <v>FMOD</v>
      </c>
      <c r="V6" s="4">
        <f t="shared" ca="1" si="7"/>
        <v>20.309999999999999</v>
      </c>
      <c r="W6">
        <f t="shared" ca="1" si="0"/>
        <v>7.692735283108974E-7</v>
      </c>
      <c r="X6" s="3">
        <f t="shared" ca="1" si="8"/>
        <v>885.53276526530567</v>
      </c>
      <c r="Z6" s="4"/>
      <c r="AA6" s="4"/>
      <c r="AB6" s="4"/>
      <c r="AD6" s="3"/>
      <c r="AF6" s="4"/>
      <c r="AG6" s="4"/>
      <c r="AH6" s="4"/>
      <c r="AJ6" s="3"/>
      <c r="AL6" s="4"/>
      <c r="AM6" s="4"/>
      <c r="AN6" s="4"/>
      <c r="AO6" s="4"/>
      <c r="AP6" s="3"/>
      <c r="AR6" s="4"/>
      <c r="AS6" s="4"/>
      <c r="AT6" s="4"/>
      <c r="AV6" s="3"/>
      <c r="AX6" s="9"/>
      <c r="AY6" s="9"/>
      <c r="AZ6" s="9"/>
      <c r="BA6" s="2"/>
      <c r="BB6" s="3"/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>
        <v>14</v>
      </c>
      <c r="B7" t="s">
        <v>20</v>
      </c>
      <c r="C7">
        <v>22.02</v>
      </c>
      <c r="E7">
        <v>59</v>
      </c>
      <c r="F7" t="s">
        <v>20</v>
      </c>
      <c r="G7" s="2">
        <f t="shared" ca="1" si="9"/>
        <v>20.58</v>
      </c>
      <c r="I7" s="4">
        <v>39</v>
      </c>
      <c r="J7" s="4" t="s">
        <v>14</v>
      </c>
      <c r="K7" s="4">
        <v>30.410202026367188</v>
      </c>
      <c r="L7" s="2">
        <v>7.0083699023149804E-10</v>
      </c>
      <c r="N7" s="4">
        <f t="shared" si="1"/>
        <v>39</v>
      </c>
      <c r="O7" s="4" t="str">
        <f t="shared" si="2"/>
        <v>DCN</v>
      </c>
      <c r="P7" s="4">
        <f t="shared" ca="1" si="3"/>
        <v>20.405000000000001</v>
      </c>
      <c r="Q7">
        <f t="shared" ca="1" si="4"/>
        <v>7.2024945524350391E-7</v>
      </c>
      <c r="R7">
        <f t="shared" ca="1" si="10"/>
        <v>1027.6989732028751</v>
      </c>
      <c r="T7" s="4">
        <f t="shared" si="5"/>
        <v>42</v>
      </c>
      <c r="U7" s="4" t="str">
        <f t="shared" si="6"/>
        <v>FMOD</v>
      </c>
      <c r="V7" s="4">
        <f t="shared" ca="1" si="7"/>
        <v>19.594999999999999</v>
      </c>
      <c r="W7">
        <f t="shared" ca="1" si="0"/>
        <v>1.2627495864824277E-6</v>
      </c>
      <c r="X7" s="3">
        <f t="shared" ca="1" si="8"/>
        <v>1551.3528472723083</v>
      </c>
      <c r="Z7" s="4"/>
      <c r="AA7" s="4"/>
      <c r="AB7" s="4"/>
      <c r="AD7" s="3"/>
      <c r="AF7" s="4"/>
      <c r="AG7" s="4"/>
      <c r="AH7" s="4"/>
      <c r="AJ7" s="3"/>
      <c r="AL7" s="4"/>
      <c r="AM7" s="4"/>
      <c r="AN7" s="4"/>
      <c r="AO7" s="4"/>
      <c r="AP7" s="3"/>
      <c r="AR7" s="4"/>
      <c r="AS7" s="4"/>
      <c r="AT7" s="4"/>
      <c r="AV7" s="3"/>
      <c r="AX7" s="9"/>
      <c r="AY7" s="9"/>
      <c r="AZ7" s="9"/>
      <c r="BA7" s="2"/>
      <c r="BB7" s="3"/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>
        <v>14</v>
      </c>
      <c r="B8" t="s">
        <v>20</v>
      </c>
      <c r="C8">
        <v>22.2</v>
      </c>
      <c r="E8">
        <v>39</v>
      </c>
      <c r="F8" t="s">
        <v>20</v>
      </c>
      <c r="G8" s="2">
        <f t="shared" ca="1" si="9"/>
        <v>20.405000000000001</v>
      </c>
      <c r="I8" s="4">
        <v>15</v>
      </c>
      <c r="J8" s="4" t="s">
        <v>14</v>
      </c>
      <c r="K8" s="4">
        <v>32.924797058105469</v>
      </c>
      <c r="L8" s="2">
        <v>1.226446150338089E-10</v>
      </c>
      <c r="N8" s="4">
        <f t="shared" si="1"/>
        <v>15</v>
      </c>
      <c r="O8" s="4" t="str">
        <f t="shared" si="2"/>
        <v>DCN</v>
      </c>
      <c r="P8" s="4">
        <f t="shared" ca="1" si="3"/>
        <v>20.38</v>
      </c>
      <c r="Q8">
        <f t="shared" ca="1" si="4"/>
        <v>7.3283919395828869E-7</v>
      </c>
      <c r="R8">
        <f t="shared" ca="1" si="10"/>
        <v>5975.3067328416346</v>
      </c>
      <c r="T8" s="4"/>
      <c r="U8" s="4"/>
      <c r="V8" s="4"/>
      <c r="X8" s="3"/>
      <c r="Z8" s="4"/>
      <c r="AA8" s="4"/>
      <c r="AB8" s="4"/>
      <c r="AD8" s="3"/>
      <c r="AF8" s="4"/>
      <c r="AG8" s="4"/>
      <c r="AH8" s="4"/>
      <c r="AJ8" s="3"/>
      <c r="AL8" s="4"/>
      <c r="AM8" s="4"/>
      <c r="AN8" s="4"/>
      <c r="AO8" s="4"/>
      <c r="AP8" s="3"/>
      <c r="AR8" s="4"/>
      <c r="AS8" s="4"/>
      <c r="AT8" s="4"/>
      <c r="AV8" s="3"/>
      <c r="AX8" s="4"/>
      <c r="AY8" s="4"/>
      <c r="AZ8" s="4"/>
      <c r="BA8" s="2"/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>
        <v>16</v>
      </c>
      <c r="B9" t="s">
        <v>20</v>
      </c>
      <c r="C9">
        <v>20.5</v>
      </c>
      <c r="E9">
        <v>15</v>
      </c>
      <c r="F9" t="s">
        <v>20</v>
      </c>
      <c r="G9" s="2">
        <f t="shared" ca="1" si="9"/>
        <v>20.38</v>
      </c>
      <c r="I9" s="4">
        <v>34</v>
      </c>
      <c r="J9" s="4" t="s">
        <v>14</v>
      </c>
      <c r="K9" s="4">
        <v>36.242713928222656</v>
      </c>
      <c r="L9" s="2">
        <v>1.2298608682547924E-11</v>
      </c>
      <c r="N9" s="4">
        <f t="shared" si="1"/>
        <v>34</v>
      </c>
      <c r="O9" s="4" t="str">
        <f t="shared" si="2"/>
        <v>DCN</v>
      </c>
      <c r="P9" s="4">
        <f t="shared" ca="1" si="3"/>
        <v>21.965</v>
      </c>
      <c r="Q9">
        <f t="shared" ca="1" si="4"/>
        <v>2.4427338195629161E-7</v>
      </c>
      <c r="R9">
        <f t="shared" ca="1" si="10"/>
        <v>19861.87122962311</v>
      </c>
      <c r="T9" s="4"/>
      <c r="U9" s="4"/>
      <c r="V9" s="4"/>
      <c r="X9" s="3"/>
      <c r="Z9" s="4"/>
      <c r="AA9" s="4"/>
      <c r="AB9" s="4"/>
      <c r="AD9" s="3"/>
      <c r="AF9" s="4"/>
      <c r="AG9" s="4"/>
      <c r="AH9" s="4"/>
      <c r="AJ9" s="3"/>
      <c r="AL9" s="4"/>
      <c r="AM9" s="4"/>
      <c r="AN9" s="4"/>
      <c r="AO9" s="4"/>
      <c r="AP9" s="3"/>
      <c r="AR9" s="4"/>
      <c r="AS9" s="4"/>
      <c r="AT9" s="4"/>
      <c r="AV9" s="3"/>
      <c r="AX9" s="4"/>
      <c r="AY9" s="4"/>
      <c r="AZ9" s="4"/>
      <c r="BA9" s="2"/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>
        <v>16</v>
      </c>
      <c r="B10" t="s">
        <v>20</v>
      </c>
      <c r="C10">
        <v>20.350000000000001</v>
      </c>
      <c r="E10">
        <v>34</v>
      </c>
      <c r="F10" t="s">
        <v>20</v>
      </c>
      <c r="G10" s="2">
        <f t="shared" ca="1" si="9"/>
        <v>21.965</v>
      </c>
      <c r="I10" s="4">
        <v>41</v>
      </c>
      <c r="J10" s="4" t="s">
        <v>14</v>
      </c>
      <c r="K10" s="4">
        <v>31.199487686157227</v>
      </c>
      <c r="L10" s="2">
        <v>4.0552567618014934E-10</v>
      </c>
      <c r="N10" s="4">
        <f t="shared" si="1"/>
        <v>41</v>
      </c>
      <c r="O10" s="4" t="str">
        <f t="shared" si="2"/>
        <v>DCN</v>
      </c>
      <c r="P10" s="4" t="e">
        <f t="shared" ca="1" si="3"/>
        <v>#DIV/0!</v>
      </c>
      <c r="Q10" t="e">
        <f t="shared" ca="1" si="4"/>
        <v>#DIV/0!</v>
      </c>
      <c r="R10" t="e">
        <f t="shared" ca="1" si="10"/>
        <v>#DIV/0!</v>
      </c>
      <c r="T10" s="4"/>
      <c r="U10" s="4"/>
      <c r="V10" s="4"/>
      <c r="X10" s="3"/>
      <c r="Z10" s="4"/>
      <c r="AA10" s="4"/>
      <c r="AB10" s="4"/>
      <c r="AD10" s="3"/>
      <c r="AF10" s="4"/>
      <c r="AG10" s="4"/>
      <c r="AH10" s="4"/>
      <c r="AJ10" s="3"/>
      <c r="AL10" s="4"/>
      <c r="AM10" s="4"/>
      <c r="AN10" s="4"/>
      <c r="AO10" s="4"/>
      <c r="AP10" s="3"/>
      <c r="AR10" s="4"/>
      <c r="AS10" s="4"/>
      <c r="AT10" s="4"/>
      <c r="AV10" s="3"/>
      <c r="AX10" s="4"/>
      <c r="AY10" s="4"/>
      <c r="AZ10" s="4"/>
      <c r="BA10" s="2"/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>
        <v>50</v>
      </c>
      <c r="B11" t="s">
        <v>20</v>
      </c>
      <c r="C11">
        <v>20.49</v>
      </c>
      <c r="E11">
        <v>41</v>
      </c>
      <c r="F11" t="s">
        <v>20</v>
      </c>
      <c r="G11" s="2" t="e">
        <f t="shared" ca="1" si="9"/>
        <v>#DIV/0!</v>
      </c>
      <c r="I11" s="24">
        <v>37</v>
      </c>
      <c r="J11" s="24" t="s">
        <v>14</v>
      </c>
      <c r="K11" s="24">
        <v>29.124261856079102</v>
      </c>
      <c r="L11" s="25">
        <v>1.7089272688698075E-9</v>
      </c>
      <c r="M11" s="26"/>
      <c r="N11" s="24">
        <f t="shared" si="1"/>
        <v>37</v>
      </c>
      <c r="O11" s="24" t="str">
        <f t="shared" si="2"/>
        <v>DCN</v>
      </c>
      <c r="P11" s="24">
        <f t="shared" ca="1" si="3"/>
        <v>20.405000000000001</v>
      </c>
      <c r="Q11" s="25">
        <f t="shared" ca="1" si="4"/>
        <v>7.2024945524350391E-7</v>
      </c>
      <c r="R11" s="25">
        <f t="shared" ca="1" si="10"/>
        <v>421.46290738273382</v>
      </c>
      <c r="T11" s="4"/>
      <c r="U11" s="4"/>
      <c r="V11" s="4"/>
      <c r="X11" s="3"/>
      <c r="Z11" s="4"/>
      <c r="AA11" s="4"/>
      <c r="AB11" s="4"/>
      <c r="AD11" s="3"/>
      <c r="AF11" s="4"/>
      <c r="AG11" s="4"/>
      <c r="AH11" s="4"/>
      <c r="AJ11" s="3"/>
      <c r="AL11" s="4"/>
      <c r="AM11" s="4"/>
      <c r="AN11" s="4"/>
      <c r="AO11" s="4"/>
      <c r="AP11" s="3"/>
      <c r="AR11" s="4"/>
      <c r="AS11" s="4"/>
      <c r="AT11" s="4"/>
      <c r="AV11" s="3"/>
      <c r="AX11" s="4"/>
      <c r="AY11" s="4"/>
      <c r="AZ11" s="4"/>
      <c r="BA11" s="2"/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>
        <v>50</v>
      </c>
      <c r="B12" t="s">
        <v>20</v>
      </c>
      <c r="C12">
        <v>20.67</v>
      </c>
      <c r="E12">
        <v>37</v>
      </c>
      <c r="F12" t="s">
        <v>20</v>
      </c>
      <c r="G12" s="2">
        <f t="shared" ca="1" si="9"/>
        <v>20.405000000000001</v>
      </c>
      <c r="I12" s="4">
        <v>38</v>
      </c>
      <c r="J12" s="4" t="s">
        <v>14</v>
      </c>
      <c r="K12" s="4">
        <v>32.140937805175781</v>
      </c>
      <c r="L12" s="2">
        <v>2.1116096199710334E-10</v>
      </c>
      <c r="N12" s="4">
        <f>E13</f>
        <v>38</v>
      </c>
      <c r="O12" s="4" t="str">
        <f t="shared" si="2"/>
        <v>DCN</v>
      </c>
      <c r="P12" s="4">
        <f t="shared" ca="1" si="3"/>
        <v>21.785</v>
      </c>
      <c r="Q12">
        <f t="shared" ca="1" si="4"/>
        <v>2.7673337802498815E-7</v>
      </c>
      <c r="R12">
        <f t="shared" ca="1" si="10"/>
        <v>1310.5328532685144</v>
      </c>
      <c r="T12" s="4"/>
      <c r="U12" s="4"/>
      <c r="V12" s="4"/>
      <c r="X12" s="3"/>
      <c r="Z12" s="4"/>
      <c r="AA12" s="4"/>
      <c r="AB12" s="4"/>
      <c r="AD12" s="3"/>
      <c r="AF12" s="4"/>
      <c r="AG12" s="4"/>
      <c r="AH12" s="4"/>
      <c r="AJ12" s="3"/>
      <c r="AL12" s="4"/>
      <c r="AM12" s="4"/>
      <c r="AN12" s="4"/>
      <c r="AO12" s="4"/>
      <c r="AP12" s="3"/>
      <c r="AR12" s="4"/>
      <c r="AS12" s="4"/>
      <c r="AT12" s="4"/>
      <c r="AV12" s="3"/>
      <c r="AX12" s="4"/>
      <c r="AY12" s="4"/>
      <c r="AZ12" s="4"/>
      <c r="BA12" s="2"/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>
        <v>39</v>
      </c>
      <c r="B13" t="s">
        <v>20</v>
      </c>
      <c r="C13">
        <v>20.51</v>
      </c>
      <c r="E13">
        <v>38</v>
      </c>
      <c r="F13" t="s">
        <v>20</v>
      </c>
      <c r="G13" s="2">
        <f t="shared" ca="1" si="9"/>
        <v>21.785</v>
      </c>
      <c r="I13" s="4"/>
      <c r="N13" s="4"/>
      <c r="O13" s="4"/>
      <c r="P13" s="4"/>
      <c r="T13" s="4"/>
      <c r="U13" s="4"/>
      <c r="V13" s="4"/>
      <c r="X13" s="3"/>
      <c r="Z13" s="4"/>
      <c r="AA13" s="4"/>
      <c r="AB13" s="4"/>
      <c r="AD13" s="3"/>
      <c r="AF13" s="4"/>
      <c r="AG13" s="4"/>
      <c r="AH13" s="4"/>
      <c r="AJ13" s="3"/>
      <c r="AL13" s="4"/>
      <c r="AM13" s="4"/>
      <c r="AN13" s="4"/>
      <c r="AO13" s="4"/>
      <c r="AP13" s="3"/>
      <c r="AR13" s="4"/>
      <c r="AS13" s="4"/>
      <c r="AT13" s="4"/>
      <c r="AV13" s="3"/>
      <c r="AX13" s="4"/>
      <c r="AY13" s="4"/>
      <c r="AZ13" s="4"/>
      <c r="BA13" s="2"/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>
        <v>39</v>
      </c>
      <c r="B14" t="s">
        <v>20</v>
      </c>
      <c r="C14">
        <v>20.3</v>
      </c>
      <c r="E14" t="s">
        <v>13</v>
      </c>
      <c r="F14" t="s">
        <v>21</v>
      </c>
      <c r="G14" s="2" t="e">
        <f t="shared" ca="1" si="9"/>
        <v>#DIV/0!</v>
      </c>
      <c r="I14" t="s">
        <v>13</v>
      </c>
      <c r="J14" t="s">
        <v>14</v>
      </c>
      <c r="K14" t="e">
        <v>#DIV/0!</v>
      </c>
      <c r="L14" s="2" t="e">
        <v>#DIV/0!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>
        <v>15</v>
      </c>
      <c r="B15" t="s">
        <v>20</v>
      </c>
      <c r="C15" t="s">
        <v>85</v>
      </c>
      <c r="E15">
        <v>28</v>
      </c>
      <c r="F15" t="s">
        <v>21</v>
      </c>
      <c r="G15" s="2">
        <f t="shared" ca="1" si="9"/>
        <v>21.725000000000001</v>
      </c>
      <c r="I15">
        <v>28</v>
      </c>
      <c r="J15" t="s">
        <v>14</v>
      </c>
      <c r="K15">
        <v>31.429605484008789</v>
      </c>
      <c r="L15" s="2">
        <v>3.4573710999970701E-10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>
        <v>15</v>
      </c>
      <c r="B16" t="s">
        <v>20</v>
      </c>
      <c r="C16">
        <v>20.38</v>
      </c>
      <c r="E16">
        <v>51</v>
      </c>
      <c r="F16" t="s">
        <v>21</v>
      </c>
      <c r="G16" s="2">
        <f t="shared" ca="1" si="9"/>
        <v>19.41</v>
      </c>
      <c r="I16">
        <v>51</v>
      </c>
      <c r="J16" t="s">
        <v>14</v>
      </c>
      <c r="K16">
        <v>30.552779197692871</v>
      </c>
      <c r="L16" s="2">
        <v>6.3488784216284575E-10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>
        <v>34</v>
      </c>
      <c r="B17" t="s">
        <v>20</v>
      </c>
      <c r="C17">
        <v>21.99</v>
      </c>
      <c r="E17">
        <v>27</v>
      </c>
      <c r="F17" t="s">
        <v>21</v>
      </c>
      <c r="G17" s="2">
        <f t="shared" ca="1" si="9"/>
        <v>34.094999999999999</v>
      </c>
      <c r="I17">
        <v>27</v>
      </c>
      <c r="J17" t="s">
        <v>14</v>
      </c>
      <c r="K17">
        <v>32.513298034667969</v>
      </c>
      <c r="L17" s="2">
        <v>1.6312556676514015E-10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>
        <v>34</v>
      </c>
      <c r="B18" t="s">
        <v>20</v>
      </c>
      <c r="C18">
        <v>21.94</v>
      </c>
      <c r="E18">
        <v>52</v>
      </c>
      <c r="F18" t="s">
        <v>21</v>
      </c>
      <c r="G18" s="2">
        <f t="shared" ca="1" si="9"/>
        <v>20.309999999999999</v>
      </c>
      <c r="I18">
        <v>52</v>
      </c>
      <c r="J18" t="s">
        <v>14</v>
      </c>
      <c r="K18">
        <v>30.100401878356934</v>
      </c>
      <c r="L18" s="2">
        <v>8.6871266483338202E-10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E18" s="4"/>
      <c r="BF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 s="1">
        <v>41</v>
      </c>
      <c r="B19" s="1" t="s">
        <v>20</v>
      </c>
      <c r="C19" s="1" t="s">
        <v>85</v>
      </c>
      <c r="E19">
        <v>42</v>
      </c>
      <c r="F19" t="s">
        <v>21</v>
      </c>
      <c r="G19" s="2">
        <f t="shared" ca="1" si="9"/>
        <v>19.594999999999999</v>
      </c>
      <c r="I19">
        <v>42</v>
      </c>
      <c r="J19" t="s">
        <v>14</v>
      </c>
      <c r="K19">
        <v>30.194311141967773</v>
      </c>
      <c r="L19" s="2">
        <v>8.1396671859833687E-10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 s="1">
        <v>41</v>
      </c>
      <c r="B20" s="1" t="s">
        <v>20</v>
      </c>
      <c r="C20" s="1" t="s">
        <v>85</v>
      </c>
      <c r="E20"/>
      <c r="G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>
        <v>37</v>
      </c>
      <c r="B21" t="s">
        <v>20</v>
      </c>
      <c r="C21">
        <v>20.47</v>
      </c>
      <c r="G21" s="2"/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>
        <v>37</v>
      </c>
      <c r="B22" t="s">
        <v>20</v>
      </c>
      <c r="C22">
        <v>20.34</v>
      </c>
      <c r="E22"/>
      <c r="G22" s="2"/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>
        <v>38</v>
      </c>
      <c r="B23" t="s">
        <v>20</v>
      </c>
      <c r="C23">
        <v>21.84</v>
      </c>
      <c r="E23"/>
      <c r="G23" s="2"/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>
        <v>38</v>
      </c>
      <c r="B24" t="s">
        <v>20</v>
      </c>
      <c r="C24">
        <v>21.73</v>
      </c>
      <c r="E24"/>
      <c r="G24" s="2"/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 t="s">
        <v>13</v>
      </c>
      <c r="B25" t="s">
        <v>21</v>
      </c>
      <c r="C25" t="s">
        <v>85</v>
      </c>
      <c r="E25"/>
      <c r="G25" s="2"/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 t="s">
        <v>13</v>
      </c>
      <c r="B26" t="s">
        <v>21</v>
      </c>
      <c r="C26" t="s">
        <v>85</v>
      </c>
      <c r="E26"/>
      <c r="G26" s="2"/>
      <c r="I26" s="2"/>
      <c r="J26" s="2"/>
      <c r="K26" s="2"/>
      <c r="N26" s="4"/>
      <c r="O26" s="4"/>
      <c r="P26" s="4"/>
      <c r="T26" s="4"/>
      <c r="U26" s="4"/>
      <c r="V26" s="4"/>
      <c r="X26" s="3"/>
      <c r="Z26" s="4"/>
      <c r="AA26" s="4"/>
      <c r="AB26" s="4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>
        <v>28</v>
      </c>
      <c r="B27" t="s">
        <v>21</v>
      </c>
      <c r="C27">
        <v>21.59</v>
      </c>
      <c r="E27"/>
      <c r="G27" s="2"/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>
        <v>28</v>
      </c>
      <c r="B28" t="s">
        <v>21</v>
      </c>
      <c r="C28">
        <v>21.86</v>
      </c>
      <c r="E28"/>
      <c r="G28" s="2"/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>
        <v>51</v>
      </c>
      <c r="B29" t="s">
        <v>21</v>
      </c>
      <c r="C29">
        <v>19.48</v>
      </c>
      <c r="E29"/>
      <c r="G29" s="2"/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>
        <v>51</v>
      </c>
      <c r="B30" t="s">
        <v>21</v>
      </c>
      <c r="C30">
        <v>19.34</v>
      </c>
      <c r="E30"/>
      <c r="G30" s="2"/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>
        <v>27</v>
      </c>
      <c r="B31" t="s">
        <v>21</v>
      </c>
      <c r="C31">
        <v>33.61</v>
      </c>
      <c r="E31"/>
      <c r="G31" s="2"/>
      <c r="N31" s="10"/>
      <c r="O31" s="10"/>
      <c r="P31" s="10"/>
      <c r="Q31" s="2"/>
      <c r="U31" s="7"/>
      <c r="V31" s="7"/>
      <c r="X31" s="3"/>
      <c r="AA31" s="7"/>
      <c r="AB31" s="7"/>
      <c r="AD31" s="3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>
        <v>27</v>
      </c>
      <c r="B32" t="s">
        <v>21</v>
      </c>
      <c r="C32">
        <v>34.58</v>
      </c>
      <c r="E32"/>
      <c r="G32" s="2"/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>
        <v>52</v>
      </c>
      <c r="B33" t="s">
        <v>21</v>
      </c>
      <c r="C33">
        <v>20.329999999999998</v>
      </c>
      <c r="E33"/>
      <c r="G33" s="2"/>
      <c r="N33" s="4"/>
      <c r="O33" s="4"/>
      <c r="P33" s="4"/>
      <c r="T33" s="4"/>
      <c r="U33" s="4"/>
      <c r="V33" s="4"/>
      <c r="X33" s="3"/>
      <c r="Z33" s="4"/>
      <c r="AA33" s="4"/>
      <c r="AB33" s="4"/>
      <c r="AF33" s="4"/>
      <c r="AG33" s="4"/>
      <c r="AH33" s="4"/>
      <c r="AJ33" s="3"/>
      <c r="AL33" s="4"/>
      <c r="AM33" s="4"/>
      <c r="AN33" s="4"/>
      <c r="AO33" s="4"/>
      <c r="AP33" s="3"/>
      <c r="AR33" s="4"/>
      <c r="AS33" s="4"/>
      <c r="AT33" s="4"/>
      <c r="AV33" s="3"/>
      <c r="AX33" s="4"/>
      <c r="AY33" s="4"/>
      <c r="AZ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>
        <v>52</v>
      </c>
      <c r="B34" t="s">
        <v>21</v>
      </c>
      <c r="C34">
        <v>20.29</v>
      </c>
      <c r="E34"/>
      <c r="G34" s="2"/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>
        <v>42</v>
      </c>
      <c r="B35" t="s">
        <v>21</v>
      </c>
      <c r="C35">
        <v>19.649999999999999</v>
      </c>
      <c r="E35"/>
      <c r="G35" s="2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>
        <v>42</v>
      </c>
      <c r="B36" t="s">
        <v>21</v>
      </c>
      <c r="C36">
        <v>19.54</v>
      </c>
      <c r="E36"/>
      <c r="G36" s="2"/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/>
      <c r="E37"/>
      <c r="G37" s="2"/>
      <c r="I37" s="4"/>
      <c r="N37" s="4"/>
      <c r="T37" s="4"/>
      <c r="X37" s="3"/>
      <c r="Z37" s="4"/>
      <c r="AF37" s="4"/>
      <c r="AJ37" s="3"/>
      <c r="AL37" s="4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/>
      <c r="E38"/>
      <c r="G38" s="2"/>
      <c r="I38" s="4"/>
      <c r="N38" s="4"/>
      <c r="T38" s="4"/>
      <c r="X38" s="3"/>
      <c r="Z38" s="4"/>
      <c r="AF38" s="4"/>
      <c r="AJ38" s="3"/>
      <c r="AL38"/>
      <c r="AO38" s="4"/>
      <c r="AP38" s="3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/>
      <c r="E39"/>
      <c r="G39" s="2"/>
      <c r="I39" s="4"/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/>
      <c r="E40"/>
      <c r="G40" s="2"/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/>
      <c r="E41"/>
      <c r="G41" s="2"/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/>
      <c r="E42"/>
      <c r="G42" s="2"/>
      <c r="N42" s="4"/>
      <c r="T42" s="4"/>
      <c r="Z42" s="4"/>
      <c r="AF42" s="4"/>
      <c r="AJ42" s="3"/>
      <c r="AL42" s="4"/>
      <c r="AO42" s="4"/>
      <c r="AR42" s="4"/>
      <c r="AV42" s="3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/>
      <c r="E43"/>
      <c r="G43" s="2"/>
      <c r="N43" s="4"/>
      <c r="T43" s="4"/>
      <c r="Z43" s="4"/>
      <c r="AF43" s="4"/>
      <c r="AJ43" s="3"/>
      <c r="AL43" s="4"/>
      <c r="AO43" s="4"/>
      <c r="AR43" s="4"/>
      <c r="AX43" s="4"/>
      <c r="BA43" s="2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/>
      <c r="E44"/>
      <c r="G44" s="2"/>
      <c r="N44" s="4"/>
      <c r="O44" s="8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/>
      <c r="E45"/>
      <c r="G45" s="2"/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/>
      <c r="E46"/>
      <c r="G46" s="2"/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/>
      <c r="E47"/>
      <c r="G47" s="2"/>
      <c r="N47" s="4"/>
      <c r="T47" s="4"/>
      <c r="Z47" s="4"/>
      <c r="AF47" s="4"/>
      <c r="AJ47" s="3"/>
      <c r="AL47" s="4"/>
      <c r="AO47" s="4"/>
      <c r="AR47" s="4"/>
      <c r="AX47" s="4"/>
      <c r="BC47" s="36"/>
      <c r="BD47" s="4"/>
      <c r="BK47" s="35"/>
      <c r="BL47" s="4"/>
      <c r="BS47" s="35"/>
      <c r="BT47" s="4"/>
      <c r="CA47" s="35"/>
      <c r="CB47" s="4"/>
      <c r="CI47" s="35"/>
      <c r="CJ47" s="4"/>
      <c r="CQ47" s="35"/>
      <c r="CR47" s="4"/>
      <c r="CY47" s="35"/>
      <c r="CZ47" s="4"/>
      <c r="DG47" s="35"/>
      <c r="DH47" s="4"/>
      <c r="DO47" s="35"/>
      <c r="DP47" s="4"/>
      <c r="DW47" s="35"/>
      <c r="DX47" s="4"/>
      <c r="EE47" s="35"/>
      <c r="EF47" s="4"/>
    </row>
    <row r="48" spans="1:136">
      <c r="A48"/>
      <c r="E48"/>
      <c r="G48" s="2"/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/>
      <c r="E49"/>
      <c r="G49" s="2"/>
      <c r="N49" s="4"/>
      <c r="T49" s="4"/>
      <c r="Z49" s="4"/>
      <c r="AF49" s="4"/>
      <c r="AJ49" s="3"/>
      <c r="AL49" s="4"/>
      <c r="AO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/>
      <c r="E50"/>
      <c r="G50" s="2"/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/>
      <c r="E51"/>
      <c r="G51" s="2"/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/>
      <c r="E52"/>
      <c r="G52" s="2"/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/>
      <c r="E53"/>
      <c r="G53" s="2"/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/>
      <c r="E54"/>
      <c r="G54" s="2"/>
      <c r="N54" s="4"/>
      <c r="T54" s="4"/>
      <c r="Z54" s="4"/>
      <c r="AF54" s="4"/>
      <c r="AJ54" s="3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/>
      <c r="E55"/>
      <c r="G55" s="2"/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/>
      <c r="E56"/>
      <c r="G56" s="2"/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/>
      <c r="E57"/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/>
      <c r="E58"/>
      <c r="F58" s="2"/>
      <c r="G58" s="2"/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/>
      <c r="E59"/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/>
      <c r="E60"/>
      <c r="N60" s="4"/>
      <c r="T60" s="4"/>
      <c r="Z60" s="4"/>
      <c r="AF60" s="4"/>
      <c r="AL60" s="4"/>
      <c r="AR60" s="4"/>
      <c r="AX60" s="4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/>
      <c r="E61"/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/>
      <c r="E62"/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/>
      <c r="E63"/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/>
      <c r="E64"/>
      <c r="F64" s="6"/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/>
      <c r="E65"/>
      <c r="F65" s="6"/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/>
      <c r="E66"/>
      <c r="F66" s="6"/>
      <c r="N66"/>
      <c r="T66"/>
      <c r="Z66"/>
      <c r="AF66"/>
      <c r="AL66"/>
      <c r="AR66"/>
      <c r="AX66"/>
      <c r="BD66" s="4"/>
      <c r="BL66" s="4"/>
      <c r="BT66" s="4"/>
      <c r="CB66" s="4"/>
      <c r="CJ66" s="4"/>
      <c r="CR66" s="4"/>
      <c r="CZ66" s="4"/>
      <c r="DH66" s="4"/>
      <c r="DP66" s="4"/>
      <c r="DX66" s="4"/>
      <c r="EF66" s="4"/>
    </row>
    <row r="67" spans="1:136">
      <c r="A67"/>
      <c r="E67"/>
      <c r="F67" s="6"/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/>
      <c r="E68"/>
      <c r="F68" s="6"/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/>
      <c r="E69"/>
      <c r="F69" s="6"/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/>
      <c r="E70"/>
      <c r="F70" s="6"/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/>
      <c r="E71"/>
      <c r="F71" s="6"/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/>
      <c r="E72"/>
      <c r="F72" s="6"/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/>
      <c r="E73"/>
      <c r="F73" s="6"/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/>
      <c r="E74"/>
      <c r="F74" s="6"/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/>
      <c r="E75"/>
      <c r="F75" s="6"/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/>
      <c r="E76"/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/>
      <c r="E77"/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/>
      <c r="E78"/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/>
      <c r="E79"/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/>
      <c r="E80"/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/>
      <c r="E81"/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/>
      <c r="E82"/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/>
      <c r="E83"/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/>
      <c r="E84"/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/>
      <c r="E85"/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/>
      <c r="E86"/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/>
      <c r="E87"/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/>
      <c r="E88"/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/>
      <c r="E89"/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/>
      <c r="E90"/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/>
      <c r="E91"/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/>
      <c r="E92"/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/>
      <c r="E93"/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/>
      <c r="E94"/>
      <c r="F94" s="2"/>
      <c r="G94" s="2"/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/>
      <c r="E95"/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/>
      <c r="E96"/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/>
      <c r="E97"/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/>
      <c r="E98"/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/>
      <c r="E99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/>
      <c r="E100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/>
      <c r="E101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/>
      <c r="E10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/>
      <c r="E103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 s="1"/>
      <c r="C104" s="1"/>
      <c r="E104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/>
      <c r="E105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/>
      <c r="E106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/>
      <c r="E107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/>
      <c r="E108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/>
      <c r="E109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/>
      <c r="E110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/>
      <c r="E111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/>
      <c r="E11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/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/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/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/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/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/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/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/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/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/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/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/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/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/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/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/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/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/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/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/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/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/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/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/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/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/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/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/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/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/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/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/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/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/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/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/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/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/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/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/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/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/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/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/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/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/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/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/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/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/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/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/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/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/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/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/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/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/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/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/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/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/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/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/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/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/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/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/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/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/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/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/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/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/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/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/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/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/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/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/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/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/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E195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 s="2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C197" s="1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 s="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E207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 s="2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C209" s="1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 s="2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E219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 s="2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C221" s="1"/>
      <c r="E221"/>
      <c r="N221"/>
      <c r="T221"/>
      <c r="Z221"/>
      <c r="AF221"/>
      <c r="AL221"/>
      <c r="AR221"/>
      <c r="AX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 s="2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  <c r="BD227"/>
      <c r="BL227"/>
      <c r="BT227"/>
      <c r="CB227"/>
      <c r="CJ227"/>
      <c r="CR227"/>
      <c r="CZ227"/>
      <c r="DH227"/>
      <c r="DP227"/>
      <c r="DX227"/>
      <c r="EF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E231"/>
    </row>
    <row r="232" spans="1:136">
      <c r="A232"/>
      <c r="C232" s="1"/>
      <c r="E232" s="2"/>
    </row>
    <row r="233" spans="1:136">
      <c r="A233"/>
      <c r="C233" s="1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/>
    </row>
    <row r="238" spans="1:136">
      <c r="A238"/>
      <c r="E238" s="2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  <c r="E242"/>
    </row>
    <row r="243" spans="1:5">
      <c r="A243"/>
    </row>
    <row r="244" spans="1:5">
      <c r="A244"/>
      <c r="C244" s="1"/>
      <c r="E244" t="s">
        <v>0</v>
      </c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E255"/>
    </row>
    <row r="256" spans="1:5">
      <c r="A256"/>
      <c r="C256" s="1"/>
      <c r="E256"/>
    </row>
    <row r="257" spans="1:5">
      <c r="A257"/>
      <c r="C257" s="1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E267"/>
    </row>
    <row r="268" spans="1:5">
      <c r="A268"/>
      <c r="C268" s="1"/>
    </row>
    <row r="269" spans="1:5">
      <c r="A269"/>
      <c r="C269" s="1"/>
    </row>
    <row r="270" spans="1:5">
      <c r="A270"/>
    </row>
    <row r="271" spans="1:5">
      <c r="A271"/>
    </row>
    <row r="272" spans="1:5">
      <c r="A272"/>
    </row>
    <row r="273" spans="1:138">
      <c r="A273"/>
    </row>
    <row r="274" spans="1:138" s="11" customFormat="1">
      <c r="A274"/>
      <c r="B274"/>
      <c r="C274"/>
      <c r="E274" s="4"/>
      <c r="F274"/>
      <c r="G274"/>
      <c r="I274"/>
      <c r="J274"/>
      <c r="K274"/>
      <c r="L274" s="2"/>
      <c r="N274" s="7"/>
      <c r="O274"/>
      <c r="P274"/>
      <c r="Q274"/>
      <c r="R274"/>
      <c r="T274" s="7"/>
      <c r="U274"/>
      <c r="V274"/>
      <c r="W274"/>
      <c r="X274" s="2"/>
      <c r="Z274" s="7"/>
      <c r="AA274"/>
      <c r="AB274"/>
      <c r="AC274"/>
      <c r="AD274" s="2"/>
      <c r="AF274" s="7"/>
      <c r="AG274"/>
      <c r="AH274"/>
      <c r="AI274"/>
      <c r="AJ274" s="2"/>
      <c r="AL274" s="7"/>
      <c r="AM274"/>
      <c r="AN274"/>
      <c r="AO274"/>
      <c r="AP274" s="2"/>
      <c r="AR274" s="7"/>
      <c r="AS274"/>
      <c r="AT274"/>
      <c r="AU274"/>
      <c r="AV274" s="2"/>
      <c r="AX274" s="7"/>
      <c r="AY274"/>
      <c r="AZ274"/>
      <c r="BA274"/>
      <c r="BB274" s="2"/>
      <c r="BD274" s="7"/>
      <c r="BE274"/>
      <c r="BF274"/>
      <c r="BG274"/>
      <c r="BH274"/>
      <c r="BI274"/>
      <c r="BJ274"/>
      <c r="BK274"/>
      <c r="BL274" s="7"/>
      <c r="BM274"/>
      <c r="BN274"/>
      <c r="BO274"/>
      <c r="BP274"/>
      <c r="BQ274"/>
      <c r="BR274"/>
      <c r="BS274"/>
      <c r="BT274" s="7"/>
      <c r="BU274"/>
      <c r="BV274"/>
      <c r="BW274"/>
      <c r="BX274"/>
      <c r="BY274"/>
      <c r="BZ274"/>
      <c r="CA274"/>
      <c r="CB274" s="7"/>
      <c r="CC274"/>
      <c r="CD274"/>
      <c r="CE274"/>
      <c r="CF274"/>
      <c r="CG274"/>
      <c r="CH274"/>
      <c r="CI274"/>
      <c r="CJ274" s="7"/>
      <c r="CK274"/>
      <c r="CL274"/>
      <c r="CM274"/>
      <c r="CN274"/>
      <c r="CO274"/>
      <c r="CP274"/>
      <c r="CQ274"/>
      <c r="CR274" s="7"/>
      <c r="CS274"/>
      <c r="CT274"/>
      <c r="CU274"/>
      <c r="CV274"/>
      <c r="CW274"/>
      <c r="CX274"/>
      <c r="CY274"/>
      <c r="CZ274" s="7"/>
      <c r="DA274"/>
      <c r="DB274"/>
      <c r="DC274"/>
      <c r="DD274"/>
      <c r="DE274"/>
      <c r="DF274"/>
      <c r="DG274"/>
      <c r="DH274" s="7"/>
      <c r="DI274"/>
      <c r="DJ274"/>
      <c r="DK274"/>
      <c r="DL274"/>
      <c r="DM274"/>
      <c r="DN274"/>
      <c r="DO274"/>
      <c r="DP274" s="7"/>
      <c r="DQ274"/>
      <c r="DR274"/>
      <c r="DS274"/>
      <c r="DT274"/>
      <c r="DU274"/>
      <c r="DV274"/>
      <c r="DW274"/>
      <c r="DX274" s="7"/>
      <c r="DY274"/>
      <c r="DZ274"/>
      <c r="EA274"/>
      <c r="EB274"/>
      <c r="EC274"/>
      <c r="ED274"/>
      <c r="EE274"/>
      <c r="EF274" s="7"/>
      <c r="EG274"/>
      <c r="EH274"/>
    </row>
    <row r="275" spans="1:138" s="11" customFormat="1">
      <c r="A275"/>
      <c r="B275"/>
      <c r="C275"/>
      <c r="E275" s="4"/>
      <c r="F275"/>
      <c r="G275"/>
      <c r="I275"/>
      <c r="J275"/>
      <c r="K275"/>
      <c r="L275" s="2"/>
      <c r="N275" s="7"/>
      <c r="O275"/>
      <c r="P275"/>
      <c r="Q275"/>
      <c r="R275"/>
      <c r="T275" s="7"/>
      <c r="U275"/>
      <c r="V275"/>
      <c r="W275"/>
      <c r="X275" s="2"/>
      <c r="Z275" s="7"/>
      <c r="AA275"/>
      <c r="AB275"/>
      <c r="AC275"/>
      <c r="AD275" s="2"/>
      <c r="AF275" s="7"/>
      <c r="AG275"/>
      <c r="AH275"/>
      <c r="AI275"/>
      <c r="AJ275" s="2"/>
      <c r="AL275" s="7"/>
      <c r="AM275"/>
      <c r="AN275"/>
      <c r="AO275"/>
      <c r="AP275" s="2"/>
      <c r="AR275" s="7"/>
      <c r="AS275"/>
      <c r="AT275"/>
      <c r="AU275"/>
      <c r="AV275" s="2"/>
      <c r="AX275" s="7"/>
      <c r="AY275"/>
      <c r="AZ275"/>
      <c r="BA275"/>
      <c r="BB275" s="2"/>
      <c r="BD275" s="7"/>
      <c r="BE275"/>
      <c r="BF275"/>
      <c r="BG275"/>
      <c r="BH275"/>
      <c r="BI275"/>
      <c r="BJ275"/>
      <c r="BK275"/>
      <c r="BL275" s="7"/>
      <c r="BM275"/>
      <c r="BN275"/>
      <c r="BO275"/>
      <c r="BP275"/>
      <c r="BQ275"/>
      <c r="BR275"/>
      <c r="BS275"/>
      <c r="BT275" s="7"/>
      <c r="BU275"/>
      <c r="BV275"/>
      <c r="BW275"/>
      <c r="BX275"/>
      <c r="BY275"/>
      <c r="BZ275"/>
      <c r="CA275"/>
      <c r="CB275" s="7"/>
      <c r="CC275"/>
      <c r="CD275"/>
      <c r="CE275"/>
      <c r="CF275"/>
      <c r="CG275"/>
      <c r="CH275"/>
      <c r="CI275"/>
      <c r="CJ275" s="7"/>
      <c r="CK275"/>
      <c r="CL275"/>
      <c r="CM275"/>
      <c r="CN275"/>
      <c r="CO275"/>
      <c r="CP275"/>
      <c r="CQ275"/>
      <c r="CR275" s="7"/>
      <c r="CS275"/>
      <c r="CT275"/>
      <c r="CU275"/>
      <c r="CV275"/>
      <c r="CW275"/>
      <c r="CX275"/>
      <c r="CY275"/>
      <c r="CZ275" s="7"/>
      <c r="DA275"/>
      <c r="DB275"/>
      <c r="DC275"/>
      <c r="DD275"/>
      <c r="DE275"/>
      <c r="DF275"/>
      <c r="DG275"/>
      <c r="DH275" s="7"/>
      <c r="DI275"/>
      <c r="DJ275"/>
      <c r="DK275"/>
      <c r="DL275"/>
      <c r="DM275"/>
      <c r="DN275"/>
      <c r="DO275"/>
      <c r="DP275" s="7"/>
      <c r="DQ275"/>
      <c r="DR275"/>
      <c r="DS275"/>
      <c r="DT275"/>
      <c r="DU275"/>
      <c r="DV275"/>
      <c r="DW275"/>
      <c r="DX275" s="7"/>
      <c r="DY275"/>
      <c r="DZ275"/>
      <c r="EA275"/>
      <c r="EB275"/>
      <c r="EC275"/>
      <c r="ED275"/>
      <c r="EE275"/>
      <c r="EF275" s="7"/>
      <c r="EG275"/>
      <c r="EH275"/>
    </row>
    <row r="276" spans="1:138" s="11" customFormat="1">
      <c r="A276"/>
      <c r="B276"/>
      <c r="C276"/>
      <c r="E276" s="4"/>
      <c r="F276"/>
      <c r="G276"/>
      <c r="I276"/>
      <c r="J276"/>
      <c r="K276"/>
      <c r="L276" s="2"/>
      <c r="N276" s="7"/>
      <c r="O276"/>
      <c r="P276"/>
      <c r="Q276"/>
      <c r="R276"/>
      <c r="T276" s="7"/>
      <c r="U276"/>
      <c r="V276"/>
      <c r="W276"/>
      <c r="X276" s="2"/>
      <c r="Z276" s="7"/>
      <c r="AA276"/>
      <c r="AB276"/>
      <c r="AC276"/>
      <c r="AD276" s="2"/>
      <c r="AF276" s="7"/>
      <c r="AG276"/>
      <c r="AH276"/>
      <c r="AI276"/>
      <c r="AJ276" s="2"/>
      <c r="AL276" s="7"/>
      <c r="AM276"/>
      <c r="AN276"/>
      <c r="AO276"/>
      <c r="AP276" s="2"/>
      <c r="AR276" s="7"/>
      <c r="AS276"/>
      <c r="AT276"/>
      <c r="AU276"/>
      <c r="AV276" s="2"/>
      <c r="AX276" s="7"/>
      <c r="AY276"/>
      <c r="AZ276"/>
      <c r="BA276"/>
      <c r="BB276" s="2"/>
      <c r="BD276" s="7"/>
      <c r="BE276"/>
      <c r="BF276"/>
      <c r="BG276"/>
      <c r="BH276"/>
      <c r="BI276"/>
      <c r="BJ276"/>
      <c r="BK276"/>
      <c r="BL276" s="7"/>
      <c r="BM276"/>
      <c r="BN276"/>
      <c r="BO276"/>
      <c r="BP276"/>
      <c r="BQ276"/>
      <c r="BR276"/>
      <c r="BS276"/>
      <c r="BT276" s="7"/>
      <c r="BU276"/>
      <c r="BV276"/>
      <c r="BW276"/>
      <c r="BX276"/>
      <c r="BY276"/>
      <c r="BZ276"/>
      <c r="CA276"/>
      <c r="CB276" s="7"/>
      <c r="CC276"/>
      <c r="CD276"/>
      <c r="CE276"/>
      <c r="CF276"/>
      <c r="CG276"/>
      <c r="CH276"/>
      <c r="CI276"/>
      <c r="CJ276" s="7"/>
      <c r="CK276"/>
      <c r="CL276"/>
      <c r="CM276"/>
      <c r="CN276"/>
      <c r="CO276"/>
      <c r="CP276"/>
      <c r="CQ276"/>
      <c r="CR276" s="7"/>
      <c r="CS276"/>
      <c r="CT276"/>
      <c r="CU276"/>
      <c r="CV276"/>
      <c r="CW276"/>
      <c r="CX276"/>
      <c r="CY276"/>
      <c r="CZ276" s="7"/>
      <c r="DA276"/>
      <c r="DB276"/>
      <c r="DC276"/>
      <c r="DD276"/>
      <c r="DE276"/>
      <c r="DF276"/>
      <c r="DG276"/>
      <c r="DH276" s="7"/>
      <c r="DI276"/>
      <c r="DJ276"/>
      <c r="DK276"/>
      <c r="DL276"/>
      <c r="DM276"/>
      <c r="DN276"/>
      <c r="DO276"/>
      <c r="DP276" s="7"/>
      <c r="DQ276"/>
      <c r="DR276"/>
      <c r="DS276"/>
      <c r="DT276"/>
      <c r="DU276"/>
      <c r="DV276"/>
      <c r="DW276"/>
      <c r="DX276" s="7"/>
      <c r="DY276"/>
      <c r="DZ276"/>
      <c r="EA276"/>
      <c r="EB276"/>
      <c r="EC276"/>
      <c r="ED276"/>
      <c r="EE276"/>
      <c r="EF276" s="7"/>
      <c r="EG276"/>
      <c r="EH276"/>
    </row>
    <row r="277" spans="1:138" s="11" customFormat="1">
      <c r="A277"/>
      <c r="B277"/>
      <c r="C277"/>
      <c r="E277" s="4"/>
      <c r="F277"/>
      <c r="G277"/>
      <c r="I277"/>
      <c r="J277"/>
      <c r="K277"/>
      <c r="L277" s="2"/>
      <c r="N277" s="7"/>
      <c r="O277"/>
      <c r="P277"/>
      <c r="Q277"/>
      <c r="R277"/>
      <c r="T277" s="7"/>
      <c r="U277"/>
      <c r="V277"/>
      <c r="W277"/>
      <c r="X277" s="2"/>
      <c r="Z277" s="7"/>
      <c r="AA277"/>
      <c r="AB277"/>
      <c r="AC277"/>
      <c r="AD277" s="2"/>
      <c r="AF277" s="7"/>
      <c r="AG277"/>
      <c r="AH277"/>
      <c r="AI277"/>
      <c r="AJ277" s="2"/>
      <c r="AL277" s="7"/>
      <c r="AM277"/>
      <c r="AN277"/>
      <c r="AO277"/>
      <c r="AP277" s="2"/>
      <c r="AR277" s="7"/>
      <c r="AS277"/>
      <c r="AT277"/>
      <c r="AU277"/>
      <c r="AV277" s="2"/>
      <c r="AX277" s="7"/>
      <c r="AY277"/>
      <c r="AZ277"/>
      <c r="BA277"/>
      <c r="BB277" s="2"/>
      <c r="BD277" s="7"/>
      <c r="BE277"/>
      <c r="BF277"/>
      <c r="BG277"/>
      <c r="BH277"/>
      <c r="BI277"/>
      <c r="BJ277"/>
      <c r="BK277"/>
      <c r="BL277" s="7"/>
      <c r="BM277"/>
      <c r="BN277"/>
      <c r="BO277"/>
      <c r="BP277"/>
      <c r="BQ277"/>
      <c r="BR277"/>
      <c r="BS277"/>
      <c r="BT277" s="7"/>
      <c r="BU277"/>
      <c r="BV277"/>
      <c r="BW277"/>
      <c r="BX277"/>
      <c r="BY277"/>
      <c r="BZ277"/>
      <c r="CA277"/>
      <c r="CB277" s="7"/>
      <c r="CC277"/>
      <c r="CD277"/>
      <c r="CE277"/>
      <c r="CF277"/>
      <c r="CG277"/>
      <c r="CH277"/>
      <c r="CI277"/>
      <c r="CJ277" s="7"/>
      <c r="CK277"/>
      <c r="CL277"/>
      <c r="CM277"/>
      <c r="CN277"/>
      <c r="CO277"/>
      <c r="CP277"/>
      <c r="CQ277"/>
      <c r="CR277" s="7"/>
      <c r="CS277"/>
      <c r="CT277"/>
      <c r="CU277"/>
      <c r="CV277"/>
      <c r="CW277"/>
      <c r="CX277"/>
      <c r="CY277"/>
      <c r="CZ277" s="7"/>
      <c r="DA277"/>
      <c r="DB277"/>
      <c r="DC277"/>
      <c r="DD277"/>
      <c r="DE277"/>
      <c r="DF277"/>
      <c r="DG277"/>
      <c r="DH277" s="7"/>
      <c r="DI277"/>
      <c r="DJ277"/>
      <c r="DK277"/>
      <c r="DL277"/>
      <c r="DM277"/>
      <c r="DN277"/>
      <c r="DO277"/>
      <c r="DP277" s="7"/>
      <c r="DQ277"/>
      <c r="DR277"/>
      <c r="DS277"/>
      <c r="DT277"/>
      <c r="DU277"/>
      <c r="DV277"/>
      <c r="DW277"/>
      <c r="DX277" s="7"/>
      <c r="DY277"/>
      <c r="DZ277"/>
      <c r="EA277"/>
      <c r="EB277"/>
      <c r="EC277"/>
      <c r="ED277"/>
      <c r="EE277"/>
      <c r="EF277" s="7"/>
      <c r="EG277"/>
      <c r="EH277"/>
    </row>
    <row r="278" spans="1:138" s="11" customFormat="1">
      <c r="A278"/>
      <c r="B278"/>
      <c r="C278"/>
      <c r="E278" s="4"/>
      <c r="F278"/>
      <c r="G278"/>
      <c r="I278"/>
      <c r="J278"/>
      <c r="K278"/>
      <c r="L278" s="2"/>
      <c r="N278" s="7"/>
      <c r="O278"/>
      <c r="P278"/>
      <c r="Q278"/>
      <c r="R278"/>
      <c r="T278" s="7"/>
      <c r="U278"/>
      <c r="V278"/>
      <c r="W278"/>
      <c r="X278" s="2"/>
      <c r="Z278" s="7"/>
      <c r="AA278"/>
      <c r="AB278"/>
      <c r="AC278"/>
      <c r="AD278" s="2"/>
      <c r="AF278" s="7"/>
      <c r="AG278"/>
      <c r="AH278"/>
      <c r="AI278"/>
      <c r="AJ278" s="2"/>
      <c r="AL278" s="7"/>
      <c r="AM278"/>
      <c r="AN278"/>
      <c r="AO278"/>
      <c r="AP278" s="2"/>
      <c r="AR278" s="7"/>
      <c r="AS278"/>
      <c r="AT278"/>
      <c r="AU278"/>
      <c r="AV278" s="2"/>
      <c r="AX278" s="7"/>
      <c r="AY278"/>
      <c r="AZ278"/>
      <c r="BA278"/>
      <c r="BB278" s="2"/>
      <c r="BD278" s="7"/>
      <c r="BE278"/>
      <c r="BF278"/>
      <c r="BG278"/>
      <c r="BH278"/>
      <c r="BI278"/>
      <c r="BJ278"/>
      <c r="BK278"/>
      <c r="BL278" s="7"/>
      <c r="BM278"/>
      <c r="BN278"/>
      <c r="BO278"/>
      <c r="BP278"/>
      <c r="BQ278"/>
      <c r="BR278"/>
      <c r="BS278"/>
      <c r="BT278" s="7"/>
      <c r="BU278"/>
      <c r="BV278"/>
      <c r="BW278"/>
      <c r="BX278"/>
      <c r="BY278"/>
      <c r="BZ278"/>
      <c r="CA278"/>
      <c r="CB278" s="7"/>
      <c r="CC278"/>
      <c r="CD278"/>
      <c r="CE278"/>
      <c r="CF278"/>
      <c r="CG278"/>
      <c r="CH278"/>
      <c r="CI278"/>
      <c r="CJ278" s="7"/>
      <c r="CK278"/>
      <c r="CL278"/>
      <c r="CM278"/>
      <c r="CN278"/>
      <c r="CO278"/>
      <c r="CP278"/>
      <c r="CQ278"/>
      <c r="CR278" s="7"/>
      <c r="CS278"/>
      <c r="CT278"/>
      <c r="CU278"/>
      <c r="CV278"/>
      <c r="CW278"/>
      <c r="CX278"/>
      <c r="CY278"/>
      <c r="CZ278" s="7"/>
      <c r="DA278"/>
      <c r="DB278"/>
      <c r="DC278"/>
      <c r="DD278"/>
      <c r="DE278"/>
      <c r="DF278"/>
      <c r="DG278"/>
      <c r="DH278" s="7"/>
      <c r="DI278"/>
      <c r="DJ278"/>
      <c r="DK278"/>
      <c r="DL278"/>
      <c r="DM278"/>
      <c r="DN278"/>
      <c r="DO278"/>
      <c r="DP278" s="7"/>
      <c r="DQ278"/>
      <c r="DR278"/>
      <c r="DS278"/>
      <c r="DT278"/>
      <c r="DU278"/>
      <c r="DV278"/>
      <c r="DW278"/>
      <c r="DX278" s="7"/>
      <c r="DY278"/>
      <c r="DZ278"/>
      <c r="EA278"/>
      <c r="EB278"/>
      <c r="EC278"/>
      <c r="ED278"/>
      <c r="EE278"/>
      <c r="EF278" s="7"/>
      <c r="EG278"/>
      <c r="EH278"/>
    </row>
    <row r="279" spans="1:138" s="11" customFormat="1">
      <c r="A279"/>
      <c r="B279"/>
      <c r="C279"/>
      <c r="E279" s="4"/>
      <c r="F279"/>
      <c r="G279"/>
      <c r="I279"/>
      <c r="J279"/>
      <c r="K279"/>
      <c r="L279" s="2"/>
      <c r="N279" s="7"/>
      <c r="O279"/>
      <c r="P279"/>
      <c r="Q279"/>
      <c r="R279"/>
      <c r="T279" s="7"/>
      <c r="U279"/>
      <c r="V279"/>
      <c r="W279"/>
      <c r="X279" s="2"/>
      <c r="Z279" s="7"/>
      <c r="AA279"/>
      <c r="AB279"/>
      <c r="AC279"/>
      <c r="AD279" s="2"/>
      <c r="AF279" s="7"/>
      <c r="AG279"/>
      <c r="AH279"/>
      <c r="AI279"/>
      <c r="AJ279" s="2"/>
      <c r="AL279" s="7"/>
      <c r="AM279"/>
      <c r="AN279"/>
      <c r="AO279"/>
      <c r="AP279" s="2"/>
      <c r="AR279" s="7"/>
      <c r="AS279"/>
      <c r="AT279"/>
      <c r="AU279"/>
      <c r="AV279" s="2"/>
      <c r="AX279" s="7"/>
      <c r="AY279"/>
      <c r="AZ279"/>
      <c r="BA279"/>
      <c r="BB279" s="2"/>
      <c r="BD279" s="7"/>
      <c r="BE279"/>
      <c r="BF279"/>
      <c r="BG279"/>
      <c r="BH279"/>
      <c r="BI279"/>
      <c r="BJ279"/>
      <c r="BK279"/>
      <c r="BL279" s="7"/>
      <c r="BM279"/>
      <c r="BN279"/>
      <c r="BO279"/>
      <c r="BP279"/>
      <c r="BQ279"/>
      <c r="BR279"/>
      <c r="BS279"/>
      <c r="BT279" s="7"/>
      <c r="BU279"/>
      <c r="BV279"/>
      <c r="BW279"/>
      <c r="BX279"/>
      <c r="BY279"/>
      <c r="BZ279"/>
      <c r="CA279"/>
      <c r="CB279" s="7"/>
      <c r="CC279"/>
      <c r="CD279"/>
      <c r="CE279"/>
      <c r="CF279"/>
      <c r="CG279"/>
      <c r="CH279"/>
      <c r="CI279"/>
      <c r="CJ279" s="7"/>
      <c r="CK279"/>
      <c r="CL279"/>
      <c r="CM279"/>
      <c r="CN279"/>
      <c r="CO279"/>
      <c r="CP279"/>
      <c r="CQ279"/>
      <c r="CR279" s="7"/>
      <c r="CS279"/>
      <c r="CT279"/>
      <c r="CU279"/>
      <c r="CV279"/>
      <c r="CW279"/>
      <c r="CX279"/>
      <c r="CY279"/>
      <c r="CZ279" s="7"/>
      <c r="DA279"/>
      <c r="DB279"/>
      <c r="DC279"/>
      <c r="DD279"/>
      <c r="DE279"/>
      <c r="DF279"/>
      <c r="DG279"/>
      <c r="DH279" s="7"/>
      <c r="DI279"/>
      <c r="DJ279"/>
      <c r="DK279"/>
      <c r="DL279"/>
      <c r="DM279"/>
      <c r="DN279"/>
      <c r="DO279"/>
      <c r="DP279" s="7"/>
      <c r="DQ279"/>
      <c r="DR279"/>
      <c r="DS279"/>
      <c r="DT279"/>
      <c r="DU279"/>
      <c r="DV279"/>
      <c r="DW279"/>
      <c r="DX279" s="7"/>
      <c r="DY279"/>
      <c r="DZ279"/>
      <c r="EA279"/>
      <c r="EB279"/>
      <c r="EC279"/>
      <c r="ED279"/>
      <c r="EE279"/>
      <c r="EF279" s="7"/>
      <c r="EG279"/>
      <c r="EH279"/>
    </row>
    <row r="280" spans="1:138" s="11" customFormat="1">
      <c r="A280"/>
      <c r="B280"/>
      <c r="C280" s="1"/>
      <c r="E280" s="4"/>
      <c r="F280"/>
      <c r="G280"/>
      <c r="I280"/>
      <c r="J280"/>
      <c r="K280"/>
      <c r="L280" s="2"/>
      <c r="N280" s="7"/>
      <c r="O280"/>
      <c r="P280"/>
      <c r="Q280"/>
      <c r="R280"/>
      <c r="T280" s="7"/>
      <c r="U280"/>
      <c r="V280"/>
      <c r="W280"/>
      <c r="X280" s="2"/>
      <c r="Z280" s="7"/>
      <c r="AA280"/>
      <c r="AB280"/>
      <c r="AC280"/>
      <c r="AD280" s="2"/>
      <c r="AF280" s="7"/>
      <c r="AG280"/>
      <c r="AH280"/>
      <c r="AI280"/>
      <c r="AJ280" s="2"/>
      <c r="AL280" s="7"/>
      <c r="AM280"/>
      <c r="AN280"/>
      <c r="AO280"/>
      <c r="AP280" s="2"/>
      <c r="AR280" s="7"/>
      <c r="AS280"/>
      <c r="AT280"/>
      <c r="AU280"/>
      <c r="AV280" s="2"/>
      <c r="AX280" s="7"/>
      <c r="AY280"/>
      <c r="AZ280"/>
      <c r="BA280"/>
      <c r="BB280" s="2"/>
      <c r="BD280" s="7"/>
      <c r="BE280"/>
      <c r="BF280"/>
      <c r="BG280"/>
      <c r="BH280"/>
      <c r="BI280"/>
      <c r="BJ280"/>
      <c r="BK280"/>
      <c r="BL280" s="7"/>
      <c r="BM280"/>
      <c r="BN280"/>
      <c r="BO280"/>
      <c r="BP280"/>
      <c r="BQ280"/>
      <c r="BR280"/>
      <c r="BS280"/>
      <c r="BT280" s="7"/>
      <c r="BU280"/>
      <c r="BV280"/>
      <c r="BW280"/>
      <c r="BX280"/>
      <c r="BY280"/>
      <c r="BZ280"/>
      <c r="CA280"/>
      <c r="CB280" s="7"/>
      <c r="CC280"/>
      <c r="CD280"/>
      <c r="CE280"/>
      <c r="CF280"/>
      <c r="CG280"/>
      <c r="CH280"/>
      <c r="CI280"/>
      <c r="CJ280" s="7"/>
      <c r="CK280"/>
      <c r="CL280"/>
      <c r="CM280"/>
      <c r="CN280"/>
      <c r="CO280"/>
      <c r="CP280"/>
      <c r="CQ280"/>
      <c r="CR280" s="7"/>
      <c r="CS280"/>
      <c r="CT280"/>
      <c r="CU280"/>
      <c r="CV280"/>
      <c r="CW280"/>
      <c r="CX280"/>
      <c r="CY280"/>
      <c r="CZ280" s="7"/>
      <c r="DA280"/>
      <c r="DB280"/>
      <c r="DC280"/>
      <c r="DD280"/>
      <c r="DE280"/>
      <c r="DF280"/>
      <c r="DG280"/>
      <c r="DH280" s="7"/>
      <c r="DI280"/>
      <c r="DJ280"/>
      <c r="DK280"/>
      <c r="DL280"/>
      <c r="DM280"/>
      <c r="DN280"/>
      <c r="DO280"/>
      <c r="DP280" s="7"/>
      <c r="DQ280"/>
      <c r="DR280"/>
      <c r="DS280"/>
      <c r="DT280"/>
      <c r="DU280"/>
      <c r="DV280"/>
      <c r="DW280"/>
      <c r="DX280" s="7"/>
      <c r="DY280"/>
      <c r="DZ280"/>
      <c r="EA280"/>
      <c r="EB280"/>
      <c r="EC280"/>
      <c r="ED280"/>
      <c r="EE280"/>
      <c r="EF280" s="7"/>
      <c r="EG280"/>
      <c r="EH280"/>
    </row>
    <row r="281" spans="1:138" s="11" customFormat="1">
      <c r="A281"/>
      <c r="B281"/>
      <c r="C281" s="1"/>
      <c r="E281" s="4"/>
      <c r="F281"/>
      <c r="G281"/>
      <c r="I281"/>
      <c r="J281"/>
      <c r="K281"/>
      <c r="L281" s="2"/>
      <c r="N281" s="7"/>
      <c r="O281"/>
      <c r="P281"/>
      <c r="Q281"/>
      <c r="R281"/>
      <c r="T281" s="7"/>
      <c r="U281"/>
      <c r="V281"/>
      <c r="W281"/>
      <c r="X281" s="2"/>
      <c r="Z281" s="7"/>
      <c r="AA281"/>
      <c r="AB281"/>
      <c r="AC281"/>
      <c r="AD281" s="2"/>
      <c r="AF281" s="7"/>
      <c r="AG281"/>
      <c r="AH281"/>
      <c r="AI281"/>
      <c r="AJ281" s="2"/>
      <c r="AL281" s="7"/>
      <c r="AM281"/>
      <c r="AN281"/>
      <c r="AO281"/>
      <c r="AP281" s="2"/>
      <c r="AR281" s="7"/>
      <c r="AS281"/>
      <c r="AT281"/>
      <c r="AU281"/>
      <c r="AV281" s="2"/>
      <c r="AX281" s="7"/>
      <c r="AY281"/>
      <c r="AZ281"/>
      <c r="BA281"/>
      <c r="BB281" s="2"/>
      <c r="BD281" s="7"/>
      <c r="BE281"/>
      <c r="BF281"/>
      <c r="BG281"/>
      <c r="BH281"/>
      <c r="BI281"/>
      <c r="BJ281"/>
      <c r="BK281"/>
      <c r="BL281" s="7"/>
      <c r="BM281"/>
      <c r="BN281"/>
      <c r="BO281"/>
      <c r="BP281"/>
      <c r="BQ281"/>
      <c r="BR281"/>
      <c r="BS281"/>
      <c r="BT281" s="7"/>
      <c r="BU281"/>
      <c r="BV281"/>
      <c r="BW281"/>
      <c r="BX281"/>
      <c r="BY281"/>
      <c r="BZ281"/>
      <c r="CA281"/>
      <c r="CB281" s="7"/>
      <c r="CC281"/>
      <c r="CD281"/>
      <c r="CE281"/>
      <c r="CF281"/>
      <c r="CG281"/>
      <c r="CH281"/>
      <c r="CI281"/>
      <c r="CJ281" s="7"/>
      <c r="CK281"/>
      <c r="CL281"/>
      <c r="CM281"/>
      <c r="CN281"/>
      <c r="CO281"/>
      <c r="CP281"/>
      <c r="CQ281"/>
      <c r="CR281" s="7"/>
      <c r="CS281"/>
      <c r="CT281"/>
      <c r="CU281"/>
      <c r="CV281"/>
      <c r="CW281"/>
      <c r="CX281"/>
      <c r="CY281"/>
      <c r="CZ281" s="7"/>
      <c r="DA281"/>
      <c r="DB281"/>
      <c r="DC281"/>
      <c r="DD281"/>
      <c r="DE281"/>
      <c r="DF281"/>
      <c r="DG281"/>
      <c r="DH281" s="7"/>
      <c r="DI281"/>
      <c r="DJ281"/>
      <c r="DK281"/>
      <c r="DL281"/>
      <c r="DM281"/>
      <c r="DN281"/>
      <c r="DO281"/>
      <c r="DP281" s="7"/>
      <c r="DQ281"/>
      <c r="DR281"/>
      <c r="DS281"/>
      <c r="DT281"/>
      <c r="DU281"/>
      <c r="DV281"/>
      <c r="DW281"/>
      <c r="DX281" s="7"/>
      <c r="DY281"/>
      <c r="DZ281"/>
      <c r="EA281"/>
      <c r="EB281"/>
      <c r="EC281"/>
      <c r="ED281"/>
      <c r="EE281"/>
      <c r="EF281" s="7"/>
      <c r="EG281"/>
      <c r="EH281"/>
    </row>
    <row r="282" spans="1:138" s="11" customFormat="1">
      <c r="A282"/>
      <c r="B282"/>
      <c r="C282"/>
      <c r="E282" s="4"/>
      <c r="F282"/>
      <c r="G282"/>
      <c r="I282"/>
      <c r="J282"/>
      <c r="K282"/>
      <c r="L282" s="2"/>
      <c r="N282" s="7"/>
      <c r="O282"/>
      <c r="P282"/>
      <c r="Q282"/>
      <c r="R282"/>
      <c r="T282" s="7"/>
      <c r="U282"/>
      <c r="V282"/>
      <c r="W282"/>
      <c r="X282" s="2"/>
      <c r="Z282" s="7"/>
      <c r="AA282"/>
      <c r="AB282"/>
      <c r="AC282"/>
      <c r="AD282" s="2"/>
      <c r="AF282" s="7"/>
      <c r="AG282"/>
      <c r="AH282"/>
      <c r="AI282"/>
      <c r="AJ282" s="2"/>
      <c r="AL282" s="7"/>
      <c r="AM282"/>
      <c r="AN282"/>
      <c r="AO282"/>
      <c r="AP282" s="2"/>
      <c r="AR282" s="7"/>
      <c r="AS282"/>
      <c r="AT282"/>
      <c r="AU282"/>
      <c r="AV282" s="2"/>
      <c r="AX282" s="7"/>
      <c r="AY282"/>
      <c r="AZ282"/>
      <c r="BA282"/>
      <c r="BB282" s="2"/>
      <c r="BD282" s="7"/>
      <c r="BE282"/>
      <c r="BF282"/>
      <c r="BG282"/>
      <c r="BH282"/>
      <c r="BI282"/>
      <c r="BJ282"/>
      <c r="BK282"/>
      <c r="BL282" s="7"/>
      <c r="BM282"/>
      <c r="BN282"/>
      <c r="BO282"/>
      <c r="BP282"/>
      <c r="BQ282"/>
      <c r="BR282"/>
      <c r="BS282"/>
      <c r="BT282" s="7"/>
      <c r="BU282"/>
      <c r="BV282"/>
      <c r="BW282"/>
      <c r="BX282"/>
      <c r="BY282"/>
      <c r="BZ282"/>
      <c r="CA282"/>
      <c r="CB282" s="7"/>
      <c r="CC282"/>
      <c r="CD282"/>
      <c r="CE282"/>
      <c r="CF282"/>
      <c r="CG282"/>
      <c r="CH282"/>
      <c r="CI282"/>
      <c r="CJ282" s="7"/>
      <c r="CK282"/>
      <c r="CL282"/>
      <c r="CM282"/>
      <c r="CN282"/>
      <c r="CO282"/>
      <c r="CP282"/>
      <c r="CQ282"/>
      <c r="CR282" s="7"/>
      <c r="CS282"/>
      <c r="CT282"/>
      <c r="CU282"/>
      <c r="CV282"/>
      <c r="CW282"/>
      <c r="CX282"/>
      <c r="CY282"/>
      <c r="CZ282" s="7"/>
      <c r="DA282"/>
      <c r="DB282"/>
      <c r="DC282"/>
      <c r="DD282"/>
      <c r="DE282"/>
      <c r="DF282"/>
      <c r="DG282"/>
      <c r="DH282" s="7"/>
      <c r="DI282"/>
      <c r="DJ282"/>
      <c r="DK282"/>
      <c r="DL282"/>
      <c r="DM282"/>
      <c r="DN282"/>
      <c r="DO282"/>
      <c r="DP282" s="7"/>
      <c r="DQ282"/>
      <c r="DR282"/>
      <c r="DS282"/>
      <c r="DT282"/>
      <c r="DU282"/>
      <c r="DV282"/>
      <c r="DW282"/>
      <c r="DX282" s="7"/>
      <c r="DY282"/>
      <c r="DZ282"/>
      <c r="EA282"/>
      <c r="EB282"/>
      <c r="EC282"/>
      <c r="ED282"/>
      <c r="EE282"/>
      <c r="EF282" s="7"/>
      <c r="EG282"/>
      <c r="EH282"/>
    </row>
    <row r="283" spans="1:138" s="11" customFormat="1">
      <c r="A283"/>
      <c r="B283"/>
      <c r="C283"/>
      <c r="E283" s="4"/>
      <c r="F283"/>
      <c r="G283"/>
      <c r="I283"/>
      <c r="J283"/>
      <c r="K283"/>
      <c r="L283" s="2"/>
      <c r="N283" s="7"/>
      <c r="O283"/>
      <c r="P283"/>
      <c r="Q283"/>
      <c r="R283"/>
      <c r="T283" s="7"/>
      <c r="U283"/>
      <c r="V283"/>
      <c r="W283"/>
      <c r="X283" s="2"/>
      <c r="Z283" s="7"/>
      <c r="AA283"/>
      <c r="AB283"/>
      <c r="AC283"/>
      <c r="AD283" s="2"/>
      <c r="AF283" s="7"/>
      <c r="AG283"/>
      <c r="AH283"/>
      <c r="AI283"/>
      <c r="AJ283" s="2"/>
      <c r="AL283" s="7"/>
      <c r="AM283"/>
      <c r="AN283"/>
      <c r="AO283"/>
      <c r="AP283" s="2"/>
      <c r="AR283" s="7"/>
      <c r="AS283"/>
      <c r="AT283"/>
      <c r="AU283"/>
      <c r="AV283" s="2"/>
      <c r="AX283" s="7"/>
      <c r="AY283"/>
      <c r="AZ283"/>
      <c r="BA283"/>
      <c r="BB283" s="2"/>
      <c r="BD283" s="7"/>
      <c r="BE283"/>
      <c r="BF283"/>
      <c r="BG283"/>
      <c r="BH283"/>
      <c r="BI283"/>
      <c r="BJ283"/>
      <c r="BK283"/>
      <c r="BL283" s="7"/>
      <c r="BM283"/>
      <c r="BN283"/>
      <c r="BO283"/>
      <c r="BP283"/>
      <c r="BQ283"/>
      <c r="BR283"/>
      <c r="BS283"/>
      <c r="BT283" s="7"/>
      <c r="BU283"/>
      <c r="BV283"/>
      <c r="BW283"/>
      <c r="BX283"/>
      <c r="BY283"/>
      <c r="BZ283"/>
      <c r="CA283"/>
      <c r="CB283" s="7"/>
      <c r="CC283"/>
      <c r="CD283"/>
      <c r="CE283"/>
      <c r="CF283"/>
      <c r="CG283"/>
      <c r="CH283"/>
      <c r="CI283"/>
      <c r="CJ283" s="7"/>
      <c r="CK283"/>
      <c r="CL283"/>
      <c r="CM283"/>
      <c r="CN283"/>
      <c r="CO283"/>
      <c r="CP283"/>
      <c r="CQ283"/>
      <c r="CR283" s="7"/>
      <c r="CS283"/>
      <c r="CT283"/>
      <c r="CU283"/>
      <c r="CV283"/>
      <c r="CW283"/>
      <c r="CX283"/>
      <c r="CY283"/>
      <c r="CZ283" s="7"/>
      <c r="DA283"/>
      <c r="DB283"/>
      <c r="DC283"/>
      <c r="DD283"/>
      <c r="DE283"/>
      <c r="DF283"/>
      <c r="DG283"/>
      <c r="DH283" s="7"/>
      <c r="DI283"/>
      <c r="DJ283"/>
      <c r="DK283"/>
      <c r="DL283"/>
      <c r="DM283"/>
      <c r="DN283"/>
      <c r="DO283"/>
      <c r="DP283" s="7"/>
      <c r="DQ283"/>
      <c r="DR283"/>
      <c r="DS283"/>
      <c r="DT283"/>
      <c r="DU283"/>
      <c r="DV283"/>
      <c r="DW283"/>
      <c r="DX283" s="7"/>
      <c r="DY283"/>
      <c r="DZ283"/>
      <c r="EA283"/>
      <c r="EB283"/>
      <c r="EC283"/>
      <c r="ED283"/>
      <c r="EE283"/>
      <c r="EF283" s="7"/>
      <c r="EG283"/>
      <c r="EH283"/>
    </row>
    <row r="284" spans="1:138" s="11" customFormat="1">
      <c r="A284"/>
      <c r="B284"/>
      <c r="C284"/>
      <c r="E284" s="4"/>
      <c r="F284"/>
      <c r="G284"/>
      <c r="I284"/>
      <c r="J284"/>
      <c r="K284"/>
      <c r="L284" s="2"/>
      <c r="N284" s="7"/>
      <c r="O284"/>
      <c r="P284"/>
      <c r="Q284"/>
      <c r="R284"/>
      <c r="T284" s="7"/>
      <c r="U284"/>
      <c r="V284"/>
      <c r="W284"/>
      <c r="X284" s="2"/>
      <c r="Z284" s="7"/>
      <c r="AA284"/>
      <c r="AB284"/>
      <c r="AC284"/>
      <c r="AD284" s="2"/>
      <c r="AF284" s="7"/>
      <c r="AG284"/>
      <c r="AH284"/>
      <c r="AI284"/>
      <c r="AJ284" s="2"/>
      <c r="AL284" s="7"/>
      <c r="AM284"/>
      <c r="AN284"/>
      <c r="AO284"/>
      <c r="AP284" s="2"/>
      <c r="AR284" s="7"/>
      <c r="AS284"/>
      <c r="AT284"/>
      <c r="AU284"/>
      <c r="AV284" s="2"/>
      <c r="AX284" s="7"/>
      <c r="AY284"/>
      <c r="AZ284"/>
      <c r="BA284"/>
      <c r="BB284" s="2"/>
      <c r="BD284" s="7"/>
      <c r="BE284"/>
      <c r="BF284"/>
      <c r="BG284"/>
      <c r="BH284"/>
      <c r="BI284"/>
      <c r="BJ284"/>
      <c r="BK284"/>
      <c r="BL284" s="7"/>
      <c r="BM284"/>
      <c r="BN284"/>
      <c r="BO284"/>
      <c r="BP284"/>
      <c r="BQ284"/>
      <c r="BR284"/>
      <c r="BS284"/>
      <c r="BT284" s="7"/>
      <c r="BU284"/>
      <c r="BV284"/>
      <c r="BW284"/>
      <c r="BX284"/>
      <c r="BY284"/>
      <c r="BZ284"/>
      <c r="CA284"/>
      <c r="CB284" s="7"/>
      <c r="CC284"/>
      <c r="CD284"/>
      <c r="CE284"/>
      <c r="CF284"/>
      <c r="CG284"/>
      <c r="CH284"/>
      <c r="CI284"/>
      <c r="CJ284" s="7"/>
      <c r="CK284"/>
      <c r="CL284"/>
      <c r="CM284"/>
      <c r="CN284"/>
      <c r="CO284"/>
      <c r="CP284"/>
      <c r="CQ284"/>
      <c r="CR284" s="7"/>
      <c r="CS284"/>
      <c r="CT284"/>
      <c r="CU284"/>
      <c r="CV284"/>
      <c r="CW284"/>
      <c r="CX284"/>
      <c r="CY284"/>
      <c r="CZ284" s="7"/>
      <c r="DA284"/>
      <c r="DB284"/>
      <c r="DC284"/>
      <c r="DD284"/>
      <c r="DE284"/>
      <c r="DF284"/>
      <c r="DG284"/>
      <c r="DH284" s="7"/>
      <c r="DI284"/>
      <c r="DJ284"/>
      <c r="DK284"/>
      <c r="DL284"/>
      <c r="DM284"/>
      <c r="DN284"/>
      <c r="DO284"/>
      <c r="DP284" s="7"/>
      <c r="DQ284"/>
      <c r="DR284"/>
      <c r="DS284"/>
      <c r="DT284"/>
      <c r="DU284"/>
      <c r="DV284"/>
      <c r="DW284"/>
      <c r="DX284" s="7"/>
      <c r="DY284"/>
      <c r="DZ284"/>
      <c r="EA284"/>
      <c r="EB284"/>
      <c r="EC284"/>
      <c r="ED284"/>
      <c r="EE284"/>
      <c r="EF284" s="7"/>
      <c r="EG284"/>
      <c r="EH284"/>
    </row>
    <row r="285" spans="1:138" s="11" customFormat="1">
      <c r="A285"/>
      <c r="B285"/>
      <c r="C285"/>
      <c r="E285" s="4"/>
      <c r="F285"/>
      <c r="G285"/>
      <c r="I285"/>
      <c r="J285"/>
      <c r="K285"/>
      <c r="L285" s="2"/>
      <c r="N285" s="7"/>
      <c r="O285"/>
      <c r="P285"/>
      <c r="Q285"/>
      <c r="R285"/>
      <c r="T285" s="7"/>
      <c r="U285"/>
      <c r="V285"/>
      <c r="W285"/>
      <c r="X285" s="2"/>
      <c r="Z285" s="7"/>
      <c r="AA285"/>
      <c r="AB285"/>
      <c r="AC285"/>
      <c r="AD285" s="2"/>
      <c r="AF285" s="7"/>
      <c r="AG285"/>
      <c r="AH285"/>
      <c r="AI285"/>
      <c r="AJ285" s="2"/>
      <c r="AL285" s="7"/>
      <c r="AM285"/>
      <c r="AN285"/>
      <c r="AO285"/>
      <c r="AP285" s="2"/>
      <c r="AR285" s="7"/>
      <c r="AS285"/>
      <c r="AT285"/>
      <c r="AU285"/>
      <c r="AV285" s="2"/>
      <c r="AX285" s="7"/>
      <c r="AY285"/>
      <c r="AZ285"/>
      <c r="BA285"/>
      <c r="BB285" s="2"/>
      <c r="BD285" s="7"/>
      <c r="BE285"/>
      <c r="BF285"/>
      <c r="BG285"/>
      <c r="BH285"/>
      <c r="BI285"/>
      <c r="BJ285"/>
      <c r="BK285"/>
      <c r="BL285" s="7"/>
      <c r="BM285"/>
      <c r="BN285"/>
      <c r="BO285"/>
      <c r="BP285"/>
      <c r="BQ285"/>
      <c r="BR285"/>
      <c r="BS285"/>
      <c r="BT285" s="7"/>
      <c r="BU285"/>
      <c r="BV285"/>
      <c r="BW285"/>
      <c r="BX285"/>
      <c r="BY285"/>
      <c r="BZ285"/>
      <c r="CA285"/>
      <c r="CB285" s="7"/>
      <c r="CC285"/>
      <c r="CD285"/>
      <c r="CE285"/>
      <c r="CF285"/>
      <c r="CG285"/>
      <c r="CH285"/>
      <c r="CI285"/>
      <c r="CJ285" s="7"/>
      <c r="CK285"/>
      <c r="CL285"/>
      <c r="CM285"/>
      <c r="CN285"/>
      <c r="CO285"/>
      <c r="CP285"/>
      <c r="CQ285"/>
      <c r="CR285" s="7"/>
      <c r="CS285"/>
      <c r="CT285"/>
      <c r="CU285"/>
      <c r="CV285"/>
      <c r="CW285"/>
      <c r="CX285"/>
      <c r="CY285"/>
      <c r="CZ285" s="7"/>
      <c r="DA285"/>
      <c r="DB285"/>
      <c r="DC285"/>
      <c r="DD285"/>
      <c r="DE285"/>
      <c r="DF285"/>
      <c r="DG285"/>
      <c r="DH285" s="7"/>
      <c r="DI285"/>
      <c r="DJ285"/>
      <c r="DK285"/>
      <c r="DL285"/>
      <c r="DM285"/>
      <c r="DN285"/>
      <c r="DO285"/>
      <c r="DP285" s="7"/>
      <c r="DQ285"/>
      <c r="DR285"/>
      <c r="DS285"/>
      <c r="DT285"/>
      <c r="DU285"/>
      <c r="DV285"/>
      <c r="DW285"/>
      <c r="DX285" s="7"/>
      <c r="DY285"/>
      <c r="DZ285"/>
      <c r="EA285"/>
      <c r="EB285"/>
      <c r="EC285"/>
      <c r="ED285"/>
      <c r="EE285"/>
      <c r="EF285" s="7"/>
      <c r="EG285"/>
      <c r="EH285"/>
    </row>
    <row r="286" spans="1:138" s="11" customFormat="1">
      <c r="A286"/>
      <c r="B286"/>
      <c r="C286"/>
      <c r="E286" s="4"/>
      <c r="F286"/>
      <c r="G286"/>
      <c r="I286"/>
      <c r="J286"/>
      <c r="K286"/>
      <c r="L286" s="2"/>
      <c r="N286" s="7"/>
      <c r="O286"/>
      <c r="P286"/>
      <c r="Q286"/>
      <c r="R286"/>
      <c r="T286" s="7"/>
      <c r="U286"/>
      <c r="V286"/>
      <c r="W286"/>
      <c r="X286" s="2"/>
      <c r="Z286" s="7"/>
      <c r="AA286"/>
      <c r="AB286"/>
      <c r="AC286"/>
      <c r="AD286" s="2"/>
      <c r="AF286" s="7"/>
      <c r="AG286"/>
      <c r="AH286"/>
      <c r="AI286"/>
      <c r="AJ286" s="2"/>
      <c r="AL286" s="7"/>
      <c r="AM286"/>
      <c r="AN286"/>
      <c r="AO286"/>
      <c r="AP286" s="2"/>
      <c r="AR286" s="7"/>
      <c r="AS286"/>
      <c r="AT286"/>
      <c r="AU286"/>
      <c r="AV286" s="2"/>
      <c r="AX286" s="7"/>
      <c r="AY286"/>
      <c r="AZ286"/>
      <c r="BA286"/>
      <c r="BB286" s="2"/>
      <c r="BD286" s="7"/>
      <c r="BE286"/>
      <c r="BF286"/>
      <c r="BG286"/>
      <c r="BH286"/>
      <c r="BI286"/>
      <c r="BJ286"/>
      <c r="BK286"/>
      <c r="BL286" s="7"/>
      <c r="BM286"/>
      <c r="BN286"/>
      <c r="BO286"/>
      <c r="BP286"/>
      <c r="BQ286"/>
      <c r="BR286"/>
      <c r="BS286"/>
      <c r="BT286" s="7"/>
      <c r="BU286"/>
      <c r="BV286"/>
      <c r="BW286"/>
      <c r="BX286"/>
      <c r="BY286"/>
      <c r="BZ286"/>
      <c r="CA286"/>
      <c r="CB286" s="7"/>
      <c r="CC286"/>
      <c r="CD286"/>
      <c r="CE286"/>
      <c r="CF286"/>
      <c r="CG286"/>
      <c r="CH286"/>
      <c r="CI286"/>
      <c r="CJ286" s="7"/>
      <c r="CK286"/>
      <c r="CL286"/>
      <c r="CM286"/>
      <c r="CN286"/>
      <c r="CO286"/>
      <c r="CP286"/>
      <c r="CQ286"/>
      <c r="CR286" s="7"/>
      <c r="CS286"/>
      <c r="CT286"/>
      <c r="CU286"/>
      <c r="CV286"/>
      <c r="CW286"/>
      <c r="CX286"/>
      <c r="CY286"/>
      <c r="CZ286" s="7"/>
      <c r="DA286"/>
      <c r="DB286"/>
      <c r="DC286"/>
      <c r="DD286"/>
      <c r="DE286"/>
      <c r="DF286"/>
      <c r="DG286"/>
      <c r="DH286" s="7"/>
      <c r="DI286"/>
      <c r="DJ286"/>
      <c r="DK286"/>
      <c r="DL286"/>
      <c r="DM286"/>
      <c r="DN286"/>
      <c r="DO286"/>
      <c r="DP286" s="7"/>
      <c r="DQ286"/>
      <c r="DR286"/>
      <c r="DS286"/>
      <c r="DT286"/>
      <c r="DU286"/>
      <c r="DV286"/>
      <c r="DW286"/>
      <c r="DX286" s="7"/>
      <c r="DY286"/>
      <c r="DZ286"/>
      <c r="EA286"/>
      <c r="EB286"/>
      <c r="EC286"/>
      <c r="ED286"/>
      <c r="EE286"/>
      <c r="EF286" s="7"/>
      <c r="EG286"/>
      <c r="EH286"/>
    </row>
    <row r="287" spans="1:138" s="11" customFormat="1">
      <c r="A287"/>
      <c r="B287"/>
      <c r="C287"/>
      <c r="E287" s="4"/>
      <c r="F287"/>
      <c r="G287"/>
      <c r="I287"/>
      <c r="J287"/>
      <c r="K287"/>
      <c r="L287" s="2"/>
      <c r="N287" s="7"/>
      <c r="O287"/>
      <c r="P287"/>
      <c r="Q287"/>
      <c r="R287"/>
      <c r="T287" s="7"/>
      <c r="U287"/>
      <c r="V287"/>
      <c r="W287"/>
      <c r="X287" s="2"/>
      <c r="Z287" s="7"/>
      <c r="AA287"/>
      <c r="AB287"/>
      <c r="AC287"/>
      <c r="AD287" s="2"/>
      <c r="AF287" s="7"/>
      <c r="AG287"/>
      <c r="AH287"/>
      <c r="AI287"/>
      <c r="AJ287" s="2"/>
      <c r="AL287" s="7"/>
      <c r="AM287"/>
      <c r="AN287"/>
      <c r="AO287"/>
      <c r="AP287" s="2"/>
      <c r="AR287" s="7"/>
      <c r="AS287"/>
      <c r="AT287"/>
      <c r="AU287"/>
      <c r="AV287" s="2"/>
      <c r="AX287" s="7"/>
      <c r="AY287"/>
      <c r="AZ287"/>
      <c r="BA287"/>
      <c r="BB287" s="2"/>
      <c r="BD287" s="7"/>
      <c r="BE287"/>
      <c r="BF287"/>
      <c r="BG287"/>
      <c r="BH287"/>
      <c r="BI287"/>
      <c r="BJ287"/>
      <c r="BK287"/>
      <c r="BL287" s="7"/>
      <c r="BM287"/>
      <c r="BN287"/>
      <c r="BO287"/>
      <c r="BP287"/>
      <c r="BQ287"/>
      <c r="BR287"/>
      <c r="BS287"/>
      <c r="BT287" s="7"/>
      <c r="BU287"/>
      <c r="BV287"/>
      <c r="BW287"/>
      <c r="BX287"/>
      <c r="BY287"/>
      <c r="BZ287"/>
      <c r="CA287"/>
      <c r="CB287" s="7"/>
      <c r="CC287"/>
      <c r="CD287"/>
      <c r="CE287"/>
      <c r="CF287"/>
      <c r="CG287"/>
      <c r="CH287"/>
      <c r="CI287"/>
      <c r="CJ287" s="7"/>
      <c r="CK287"/>
      <c r="CL287"/>
      <c r="CM287"/>
      <c r="CN287"/>
      <c r="CO287"/>
      <c r="CP287"/>
      <c r="CQ287"/>
      <c r="CR287" s="7"/>
      <c r="CS287"/>
      <c r="CT287"/>
      <c r="CU287"/>
      <c r="CV287"/>
      <c r="CW287"/>
      <c r="CX287"/>
      <c r="CY287"/>
      <c r="CZ287" s="7"/>
      <c r="DA287"/>
      <c r="DB287"/>
      <c r="DC287"/>
      <c r="DD287"/>
      <c r="DE287"/>
      <c r="DF287"/>
      <c r="DG287"/>
      <c r="DH287" s="7"/>
      <c r="DI287"/>
      <c r="DJ287"/>
      <c r="DK287"/>
      <c r="DL287"/>
      <c r="DM287"/>
      <c r="DN287"/>
      <c r="DO287"/>
      <c r="DP287" s="7"/>
      <c r="DQ287"/>
      <c r="DR287"/>
      <c r="DS287"/>
      <c r="DT287"/>
      <c r="DU287"/>
      <c r="DV287"/>
      <c r="DW287"/>
      <c r="DX287" s="7"/>
      <c r="DY287"/>
      <c r="DZ287"/>
      <c r="EA287"/>
      <c r="EB287"/>
      <c r="EC287"/>
      <c r="ED287"/>
      <c r="EE287"/>
      <c r="EF287" s="7"/>
      <c r="EG287"/>
      <c r="EH287"/>
    </row>
    <row r="288" spans="1:138" s="11" customFormat="1">
      <c r="A288"/>
      <c r="B288"/>
      <c r="C288"/>
      <c r="E288" s="4"/>
      <c r="F288"/>
      <c r="G288"/>
      <c r="I288"/>
      <c r="J288"/>
      <c r="K288"/>
      <c r="L288" s="2"/>
      <c r="N288" s="7"/>
      <c r="O288"/>
      <c r="P288"/>
      <c r="Q288"/>
      <c r="R288"/>
      <c r="T288" s="7"/>
      <c r="U288"/>
      <c r="V288"/>
      <c r="W288"/>
      <c r="X288" s="2"/>
      <c r="Z288" s="7"/>
      <c r="AA288"/>
      <c r="AB288"/>
      <c r="AC288"/>
      <c r="AD288" s="2"/>
      <c r="AF288" s="7"/>
      <c r="AG288"/>
      <c r="AH288"/>
      <c r="AI288"/>
      <c r="AJ288" s="2"/>
      <c r="AL288" s="7"/>
      <c r="AM288"/>
      <c r="AN288"/>
      <c r="AO288"/>
      <c r="AP288" s="2"/>
      <c r="AR288" s="7"/>
      <c r="AS288"/>
      <c r="AT288"/>
      <c r="AU288"/>
      <c r="AV288" s="2"/>
      <c r="AX288" s="7"/>
      <c r="AY288"/>
      <c r="AZ288"/>
      <c r="BA288"/>
      <c r="BB288" s="2"/>
      <c r="BD288" s="7"/>
      <c r="BE288"/>
      <c r="BF288"/>
      <c r="BG288"/>
      <c r="BH288"/>
      <c r="BI288"/>
      <c r="BJ288"/>
      <c r="BK288"/>
      <c r="BL288" s="7"/>
      <c r="BM288"/>
      <c r="BN288"/>
      <c r="BO288"/>
      <c r="BP288"/>
      <c r="BQ288"/>
      <c r="BR288"/>
      <c r="BS288"/>
      <c r="BT288" s="7"/>
      <c r="BU288"/>
      <c r="BV288"/>
      <c r="BW288"/>
      <c r="BX288"/>
      <c r="BY288"/>
      <c r="BZ288"/>
      <c r="CA288"/>
      <c r="CB288" s="7"/>
      <c r="CC288"/>
      <c r="CD288"/>
      <c r="CE288"/>
      <c r="CF288"/>
      <c r="CG288"/>
      <c r="CH288"/>
      <c r="CI288"/>
      <c r="CJ288" s="7"/>
      <c r="CK288"/>
      <c r="CL288"/>
      <c r="CM288"/>
      <c r="CN288"/>
      <c r="CO288"/>
      <c r="CP288"/>
      <c r="CQ288"/>
      <c r="CR288" s="7"/>
      <c r="CS288"/>
      <c r="CT288"/>
      <c r="CU288"/>
      <c r="CV288"/>
      <c r="CW288"/>
      <c r="CX288"/>
      <c r="CY288"/>
      <c r="CZ288" s="7"/>
      <c r="DA288"/>
      <c r="DB288"/>
      <c r="DC288"/>
      <c r="DD288"/>
      <c r="DE288"/>
      <c r="DF288"/>
      <c r="DG288"/>
      <c r="DH288" s="7"/>
      <c r="DI288"/>
      <c r="DJ288"/>
      <c r="DK288"/>
      <c r="DL288"/>
      <c r="DM288"/>
      <c r="DN288"/>
      <c r="DO288"/>
      <c r="DP288" s="7"/>
      <c r="DQ288"/>
      <c r="DR288"/>
      <c r="DS288"/>
      <c r="DT288"/>
      <c r="DU288"/>
      <c r="DV288"/>
      <c r="DW288"/>
      <c r="DX288" s="7"/>
      <c r="DY288"/>
      <c r="DZ288"/>
      <c r="EA288"/>
      <c r="EB288"/>
      <c r="EC288"/>
      <c r="ED288"/>
      <c r="EE288"/>
      <c r="EF288" s="7"/>
      <c r="EG288"/>
      <c r="EH288"/>
    </row>
    <row r="289" spans="1:138" s="11" customFormat="1">
      <c r="A289"/>
      <c r="B289"/>
      <c r="C289"/>
      <c r="E289" s="4"/>
      <c r="F289"/>
      <c r="G289"/>
      <c r="I289"/>
      <c r="J289"/>
      <c r="K289"/>
      <c r="L289" s="2"/>
      <c r="N289" s="7"/>
      <c r="O289"/>
      <c r="P289"/>
      <c r="Q289"/>
      <c r="R289"/>
      <c r="T289" s="7"/>
      <c r="U289"/>
      <c r="V289"/>
      <c r="W289"/>
      <c r="X289" s="2"/>
      <c r="Z289" s="7"/>
      <c r="AA289"/>
      <c r="AB289"/>
      <c r="AC289"/>
      <c r="AD289" s="2"/>
      <c r="AF289" s="7"/>
      <c r="AG289"/>
      <c r="AH289"/>
      <c r="AI289"/>
      <c r="AJ289" s="2"/>
      <c r="AL289" s="7"/>
      <c r="AM289"/>
      <c r="AN289"/>
      <c r="AO289"/>
      <c r="AP289" s="2"/>
      <c r="AR289" s="7"/>
      <c r="AS289"/>
      <c r="AT289"/>
      <c r="AU289"/>
      <c r="AV289" s="2"/>
      <c r="AX289" s="7"/>
      <c r="AY289"/>
      <c r="AZ289"/>
      <c r="BA289"/>
      <c r="BB289" s="2"/>
      <c r="BD289" s="7"/>
      <c r="BE289"/>
      <c r="BF289"/>
      <c r="BG289"/>
      <c r="BH289"/>
      <c r="BI289"/>
      <c r="BJ289"/>
      <c r="BK289"/>
      <c r="BL289" s="7"/>
      <c r="BM289"/>
      <c r="BN289"/>
      <c r="BO289"/>
      <c r="BP289"/>
      <c r="BQ289"/>
      <c r="BR289"/>
      <c r="BS289"/>
      <c r="BT289" s="7"/>
      <c r="BU289"/>
      <c r="BV289"/>
      <c r="BW289"/>
      <c r="BX289"/>
      <c r="BY289"/>
      <c r="BZ289"/>
      <c r="CA289"/>
      <c r="CB289" s="7"/>
      <c r="CC289"/>
      <c r="CD289"/>
      <c r="CE289"/>
      <c r="CF289"/>
      <c r="CG289"/>
      <c r="CH289"/>
      <c r="CI289"/>
      <c r="CJ289" s="7"/>
      <c r="CK289"/>
      <c r="CL289"/>
      <c r="CM289"/>
      <c r="CN289"/>
      <c r="CO289"/>
      <c r="CP289"/>
      <c r="CQ289"/>
      <c r="CR289" s="7"/>
      <c r="CS289"/>
      <c r="CT289"/>
      <c r="CU289"/>
      <c r="CV289"/>
      <c r="CW289"/>
      <c r="CX289"/>
      <c r="CY289"/>
      <c r="CZ289" s="7"/>
      <c r="DA289"/>
      <c r="DB289"/>
      <c r="DC289"/>
      <c r="DD289"/>
      <c r="DE289"/>
      <c r="DF289"/>
      <c r="DG289"/>
      <c r="DH289" s="7"/>
      <c r="DI289"/>
      <c r="DJ289"/>
      <c r="DK289"/>
      <c r="DL289"/>
      <c r="DM289"/>
      <c r="DN289"/>
      <c r="DO289"/>
      <c r="DP289" s="7"/>
      <c r="DQ289"/>
      <c r="DR289"/>
      <c r="DS289"/>
      <c r="DT289"/>
      <c r="DU289"/>
      <c r="DV289"/>
      <c r="DW289"/>
      <c r="DX289" s="7"/>
      <c r="DY289"/>
      <c r="DZ289"/>
      <c r="EA289"/>
      <c r="EB289"/>
      <c r="EC289"/>
      <c r="ED289"/>
      <c r="EE289"/>
      <c r="EF289" s="7"/>
      <c r="EG289"/>
      <c r="EH289"/>
    </row>
    <row r="290" spans="1:138" s="11" customFormat="1">
      <c r="A290"/>
      <c r="B290"/>
      <c r="C290"/>
      <c r="E290" s="4"/>
      <c r="F290"/>
      <c r="G290"/>
      <c r="I290"/>
      <c r="J290"/>
      <c r="K290"/>
      <c r="L290" s="2"/>
      <c r="N290" s="7"/>
      <c r="O290"/>
      <c r="P290"/>
      <c r="Q290"/>
      <c r="R290"/>
      <c r="T290" s="7"/>
      <c r="U290"/>
      <c r="V290"/>
      <c r="W290"/>
      <c r="X290" s="2"/>
      <c r="Z290" s="7"/>
      <c r="AA290"/>
      <c r="AB290"/>
      <c r="AC290"/>
      <c r="AD290" s="2"/>
      <c r="AF290" s="7"/>
      <c r="AG290"/>
      <c r="AH290"/>
      <c r="AI290"/>
      <c r="AJ290" s="2"/>
      <c r="AL290" s="7"/>
      <c r="AM290"/>
      <c r="AN290"/>
      <c r="AO290"/>
      <c r="AP290" s="2"/>
      <c r="AR290" s="7"/>
      <c r="AS290"/>
      <c r="AT290"/>
      <c r="AU290"/>
      <c r="AV290" s="2"/>
      <c r="AX290" s="7"/>
      <c r="AY290"/>
      <c r="AZ290"/>
      <c r="BA290"/>
      <c r="BB290" s="2"/>
      <c r="BD290" s="7"/>
      <c r="BE290"/>
      <c r="BF290"/>
      <c r="BG290"/>
      <c r="BH290"/>
      <c r="BI290"/>
      <c r="BJ290"/>
      <c r="BK290"/>
      <c r="BL290" s="7"/>
      <c r="BM290"/>
      <c r="BN290"/>
      <c r="BO290"/>
      <c r="BP290"/>
      <c r="BQ290"/>
      <c r="BR290"/>
      <c r="BS290"/>
      <c r="BT290" s="7"/>
      <c r="BU290"/>
      <c r="BV290"/>
      <c r="BW290"/>
      <c r="BX290"/>
      <c r="BY290"/>
      <c r="BZ290"/>
      <c r="CA290"/>
      <c r="CB290" s="7"/>
      <c r="CC290"/>
      <c r="CD290"/>
      <c r="CE290"/>
      <c r="CF290"/>
      <c r="CG290"/>
      <c r="CH290"/>
      <c r="CI290"/>
      <c r="CJ290" s="7"/>
      <c r="CK290"/>
      <c r="CL290"/>
      <c r="CM290"/>
      <c r="CN290"/>
      <c r="CO290"/>
      <c r="CP290"/>
      <c r="CQ290"/>
      <c r="CR290" s="7"/>
      <c r="CS290"/>
      <c r="CT290"/>
      <c r="CU290"/>
      <c r="CV290"/>
      <c r="CW290"/>
      <c r="CX290"/>
      <c r="CY290"/>
      <c r="CZ290" s="7"/>
      <c r="DA290"/>
      <c r="DB290"/>
      <c r="DC290"/>
      <c r="DD290"/>
      <c r="DE290"/>
      <c r="DF290"/>
      <c r="DG290"/>
      <c r="DH290" s="7"/>
      <c r="DI290"/>
      <c r="DJ290"/>
      <c r="DK290"/>
      <c r="DL290"/>
      <c r="DM290"/>
      <c r="DN290"/>
      <c r="DO290"/>
      <c r="DP290" s="7"/>
      <c r="DQ290"/>
      <c r="DR290"/>
      <c r="DS290"/>
      <c r="DT290"/>
      <c r="DU290"/>
      <c r="DV290"/>
      <c r="DW290"/>
      <c r="DX290" s="7"/>
      <c r="DY290"/>
      <c r="DZ290"/>
      <c r="EA290"/>
      <c r="EB290"/>
      <c r="EC290"/>
      <c r="ED290"/>
      <c r="EE290"/>
      <c r="EF290" s="7"/>
      <c r="EG290"/>
      <c r="EH290"/>
    </row>
    <row r="291" spans="1:138" s="11" customFormat="1">
      <c r="A291"/>
      <c r="B291"/>
      <c r="C291"/>
      <c r="E291" s="4"/>
      <c r="F291"/>
      <c r="G291"/>
      <c r="I291"/>
      <c r="J291"/>
      <c r="K291"/>
      <c r="L291" s="2"/>
      <c r="N291" s="7"/>
      <c r="O291"/>
      <c r="P291"/>
      <c r="Q291"/>
      <c r="R291"/>
      <c r="T291" s="7"/>
      <c r="U291"/>
      <c r="V291"/>
      <c r="W291"/>
      <c r="X291" s="2"/>
      <c r="Z291" s="7"/>
      <c r="AA291"/>
      <c r="AB291"/>
      <c r="AC291"/>
      <c r="AD291" s="2"/>
      <c r="AF291" s="7"/>
      <c r="AG291"/>
      <c r="AH291"/>
      <c r="AI291"/>
      <c r="AJ291" s="2"/>
      <c r="AL291" s="7"/>
      <c r="AM291"/>
      <c r="AN291"/>
      <c r="AO291"/>
      <c r="AP291" s="2"/>
      <c r="AR291" s="7"/>
      <c r="AS291"/>
      <c r="AT291"/>
      <c r="AU291"/>
      <c r="AV291" s="2"/>
      <c r="AX291" s="7"/>
      <c r="AY291"/>
      <c r="AZ291"/>
      <c r="BA291"/>
      <c r="BB291" s="2"/>
      <c r="BD291" s="7"/>
      <c r="BE291"/>
      <c r="BF291"/>
      <c r="BG291"/>
      <c r="BH291"/>
      <c r="BI291"/>
      <c r="BJ291"/>
      <c r="BK291"/>
      <c r="BL291" s="7"/>
      <c r="BM291"/>
      <c r="BN291"/>
      <c r="BO291"/>
      <c r="BP291"/>
      <c r="BQ291"/>
      <c r="BR291"/>
      <c r="BS291"/>
      <c r="BT291" s="7"/>
      <c r="BU291"/>
      <c r="BV291"/>
      <c r="BW291"/>
      <c r="BX291"/>
      <c r="BY291"/>
      <c r="BZ291"/>
      <c r="CA291"/>
      <c r="CB291" s="7"/>
      <c r="CC291"/>
      <c r="CD291"/>
      <c r="CE291"/>
      <c r="CF291"/>
      <c r="CG291"/>
      <c r="CH291"/>
      <c r="CI291"/>
      <c r="CJ291" s="7"/>
      <c r="CK291"/>
      <c r="CL291"/>
      <c r="CM291"/>
      <c r="CN291"/>
      <c r="CO291"/>
      <c r="CP291"/>
      <c r="CQ291"/>
      <c r="CR291" s="7"/>
      <c r="CS291"/>
      <c r="CT291"/>
      <c r="CU291"/>
      <c r="CV291"/>
      <c r="CW291"/>
      <c r="CX291"/>
      <c r="CY291"/>
      <c r="CZ291" s="7"/>
      <c r="DA291"/>
      <c r="DB291"/>
      <c r="DC291"/>
      <c r="DD291"/>
      <c r="DE291"/>
      <c r="DF291"/>
      <c r="DG291"/>
      <c r="DH291" s="7"/>
      <c r="DI291"/>
      <c r="DJ291"/>
      <c r="DK291"/>
      <c r="DL291"/>
      <c r="DM291"/>
      <c r="DN291"/>
      <c r="DO291"/>
      <c r="DP291" s="7"/>
      <c r="DQ291"/>
      <c r="DR291"/>
      <c r="DS291"/>
      <c r="DT291"/>
      <c r="DU291"/>
      <c r="DV291"/>
      <c r="DW291"/>
      <c r="DX291" s="7"/>
      <c r="DY291"/>
      <c r="DZ291"/>
      <c r="EA291"/>
      <c r="EB291"/>
      <c r="EC291"/>
      <c r="ED291"/>
      <c r="EE291"/>
      <c r="EF291" s="7"/>
      <c r="EG291"/>
      <c r="EH291"/>
    </row>
    <row r="292" spans="1:138" s="11" customFormat="1">
      <c r="A292" s="2"/>
      <c r="B292" s="2"/>
      <c r="C292" s="2"/>
      <c r="E292" s="4"/>
      <c r="F292"/>
      <c r="G292"/>
      <c r="I292"/>
      <c r="J292"/>
      <c r="K292"/>
      <c r="L292" s="2"/>
      <c r="N292" s="7"/>
      <c r="O292"/>
      <c r="P292"/>
      <c r="Q292"/>
      <c r="R292"/>
      <c r="T292" s="7"/>
      <c r="U292"/>
      <c r="V292"/>
      <c r="W292"/>
      <c r="X292" s="2"/>
      <c r="Z292" s="7"/>
      <c r="AA292"/>
      <c r="AB292"/>
      <c r="AC292"/>
      <c r="AD292" s="2"/>
      <c r="AF292" s="7"/>
      <c r="AG292"/>
      <c r="AH292"/>
      <c r="AI292"/>
      <c r="AJ292" s="2"/>
      <c r="AL292" s="7"/>
      <c r="AM292"/>
      <c r="AN292"/>
      <c r="AO292"/>
      <c r="AP292" s="2"/>
      <c r="AR292" s="7"/>
      <c r="AS292"/>
      <c r="AT292"/>
      <c r="AU292"/>
      <c r="AV292" s="2"/>
      <c r="AX292" s="7"/>
      <c r="AY292"/>
      <c r="AZ292"/>
      <c r="BA292"/>
      <c r="BB292" s="2"/>
      <c r="BD292" s="7"/>
      <c r="BE292"/>
      <c r="BF292"/>
      <c r="BG292"/>
      <c r="BH292"/>
      <c r="BI292"/>
      <c r="BJ292"/>
      <c r="BK292"/>
      <c r="BL292" s="7"/>
      <c r="BM292"/>
      <c r="BN292"/>
      <c r="BO292"/>
      <c r="BP292"/>
      <c r="BQ292"/>
      <c r="BR292"/>
      <c r="BS292"/>
      <c r="BT292" s="7"/>
      <c r="BU292"/>
      <c r="BV292"/>
      <c r="BW292"/>
      <c r="BX292"/>
      <c r="BY292"/>
      <c r="BZ292"/>
      <c r="CA292"/>
      <c r="CB292" s="7"/>
      <c r="CC292"/>
      <c r="CD292"/>
      <c r="CE292"/>
      <c r="CF292"/>
      <c r="CG292"/>
      <c r="CH292"/>
      <c r="CI292"/>
      <c r="CJ292" s="7"/>
      <c r="CK292"/>
      <c r="CL292"/>
      <c r="CM292"/>
      <c r="CN292"/>
      <c r="CO292"/>
      <c r="CP292"/>
      <c r="CQ292"/>
      <c r="CR292" s="7"/>
      <c r="CS292"/>
      <c r="CT292"/>
      <c r="CU292"/>
      <c r="CV292"/>
      <c r="CW292"/>
      <c r="CX292"/>
      <c r="CY292"/>
      <c r="CZ292" s="7"/>
      <c r="DA292"/>
      <c r="DB292"/>
      <c r="DC292"/>
      <c r="DD292"/>
      <c r="DE292"/>
      <c r="DF292"/>
      <c r="DG292"/>
      <c r="DH292" s="7"/>
      <c r="DI292"/>
      <c r="DJ292"/>
      <c r="DK292"/>
      <c r="DL292"/>
      <c r="DM292"/>
      <c r="DN292"/>
      <c r="DO292"/>
      <c r="DP292" s="7"/>
      <c r="DQ292"/>
      <c r="DR292"/>
      <c r="DS292"/>
      <c r="DT292"/>
      <c r="DU292"/>
      <c r="DV292"/>
      <c r="DW292"/>
      <c r="DX292" s="7"/>
      <c r="DY292"/>
      <c r="DZ292"/>
      <c r="EA292"/>
      <c r="EB292"/>
      <c r="EC292"/>
      <c r="ED292"/>
      <c r="EE292"/>
      <c r="EF292" s="7"/>
      <c r="EG292"/>
      <c r="EH292"/>
    </row>
    <row r="293" spans="1:138" s="11" customFormat="1">
      <c r="A293"/>
      <c r="B293"/>
      <c r="C293"/>
      <c r="E293" s="4"/>
      <c r="F293"/>
      <c r="G293"/>
      <c r="I293"/>
      <c r="J293"/>
      <c r="K293"/>
      <c r="L293" s="2"/>
      <c r="N293" s="7"/>
      <c r="O293"/>
      <c r="P293"/>
      <c r="Q293"/>
      <c r="R293"/>
      <c r="T293" s="7"/>
      <c r="U293"/>
      <c r="V293"/>
      <c r="W293"/>
      <c r="X293" s="2"/>
      <c r="Z293" s="7"/>
      <c r="AA293"/>
      <c r="AB293"/>
      <c r="AC293"/>
      <c r="AD293" s="2"/>
      <c r="AF293" s="7"/>
      <c r="AG293"/>
      <c r="AH293"/>
      <c r="AI293"/>
      <c r="AJ293" s="2"/>
      <c r="AL293" s="7"/>
      <c r="AM293"/>
      <c r="AN293"/>
      <c r="AO293"/>
      <c r="AP293" s="2"/>
      <c r="AR293" s="7"/>
      <c r="AS293"/>
      <c r="AT293"/>
      <c r="AU293"/>
      <c r="AV293" s="2"/>
      <c r="AX293" s="7"/>
      <c r="AY293"/>
      <c r="AZ293"/>
      <c r="BA293"/>
      <c r="BB293" s="2"/>
      <c r="BD293" s="7"/>
      <c r="BE293"/>
      <c r="BF293"/>
      <c r="BG293"/>
      <c r="BH293"/>
      <c r="BI293"/>
      <c r="BJ293"/>
      <c r="BK293"/>
      <c r="BL293" s="7"/>
      <c r="BM293"/>
      <c r="BN293"/>
      <c r="BO293"/>
      <c r="BP293"/>
      <c r="BQ293"/>
      <c r="BR293"/>
      <c r="BS293"/>
      <c r="BT293" s="7"/>
      <c r="BU293"/>
      <c r="BV293"/>
      <c r="BW293"/>
      <c r="BX293"/>
      <c r="BY293"/>
      <c r="BZ293"/>
      <c r="CA293"/>
      <c r="CB293" s="7"/>
      <c r="CC293"/>
      <c r="CD293"/>
      <c r="CE293"/>
      <c r="CF293"/>
      <c r="CG293"/>
      <c r="CH293"/>
      <c r="CI293"/>
      <c r="CJ293" s="7"/>
      <c r="CK293"/>
      <c r="CL293"/>
      <c r="CM293"/>
      <c r="CN293"/>
      <c r="CO293"/>
      <c r="CP293"/>
      <c r="CQ293"/>
      <c r="CR293" s="7"/>
      <c r="CS293"/>
      <c r="CT293"/>
      <c r="CU293"/>
      <c r="CV293"/>
      <c r="CW293"/>
      <c r="CX293"/>
      <c r="CY293"/>
      <c r="CZ293" s="7"/>
      <c r="DA293"/>
      <c r="DB293"/>
      <c r="DC293"/>
      <c r="DD293"/>
      <c r="DE293"/>
      <c r="DF293"/>
      <c r="DG293"/>
      <c r="DH293" s="7"/>
      <c r="DI293"/>
      <c r="DJ293"/>
      <c r="DK293"/>
      <c r="DL293"/>
      <c r="DM293"/>
      <c r="DN293"/>
      <c r="DO293"/>
      <c r="DP293" s="7"/>
      <c r="DQ293"/>
      <c r="DR293"/>
      <c r="DS293"/>
      <c r="DT293"/>
      <c r="DU293"/>
      <c r="DV293"/>
      <c r="DW293"/>
      <c r="DX293" s="7"/>
      <c r="DY293"/>
      <c r="DZ293"/>
      <c r="EA293"/>
      <c r="EB293"/>
      <c r="EC293"/>
      <c r="ED293"/>
      <c r="EE293"/>
      <c r="EF293" s="7"/>
      <c r="EG293"/>
      <c r="EH293"/>
    </row>
    <row r="294" spans="1:138" s="11" customFormat="1">
      <c r="A294"/>
      <c r="B294"/>
      <c r="C294"/>
      <c r="E294" s="4"/>
      <c r="F294"/>
      <c r="G294"/>
      <c r="I294"/>
      <c r="J294"/>
      <c r="K294"/>
      <c r="L294" s="2"/>
      <c r="N294" s="7"/>
      <c r="O294"/>
      <c r="P294"/>
      <c r="Q294"/>
      <c r="R294"/>
      <c r="T294" s="7"/>
      <c r="U294"/>
      <c r="V294"/>
      <c r="W294"/>
      <c r="X294" s="2"/>
      <c r="Z294" s="7"/>
      <c r="AA294"/>
      <c r="AB294"/>
      <c r="AC294"/>
      <c r="AD294" s="2"/>
      <c r="AF294" s="7"/>
      <c r="AG294"/>
      <c r="AH294"/>
      <c r="AI294"/>
      <c r="AJ294" s="2"/>
      <c r="AL294" s="7"/>
      <c r="AM294"/>
      <c r="AN294"/>
      <c r="AO294"/>
      <c r="AP294" s="2"/>
      <c r="AR294" s="7"/>
      <c r="AS294"/>
      <c r="AT294"/>
      <c r="AU294"/>
      <c r="AV294" s="2"/>
      <c r="AX294" s="7"/>
      <c r="AY294"/>
      <c r="AZ294"/>
      <c r="BA294"/>
      <c r="BB294" s="2"/>
      <c r="BD294" s="7"/>
      <c r="BE294"/>
      <c r="BF294"/>
      <c r="BG294"/>
      <c r="BH294"/>
      <c r="BI294"/>
      <c r="BJ294"/>
      <c r="BK294"/>
      <c r="BL294" s="7"/>
      <c r="BM294"/>
      <c r="BN294"/>
      <c r="BO294"/>
      <c r="BP294"/>
      <c r="BQ294"/>
      <c r="BR294"/>
      <c r="BS294"/>
      <c r="BT294" s="7"/>
      <c r="BU294"/>
      <c r="BV294"/>
      <c r="BW294"/>
      <c r="BX294"/>
      <c r="BY294"/>
      <c r="BZ294"/>
      <c r="CA294"/>
      <c r="CB294" s="7"/>
      <c r="CC294"/>
      <c r="CD294"/>
      <c r="CE294"/>
      <c r="CF294"/>
      <c r="CG294"/>
      <c r="CH294"/>
      <c r="CI294"/>
      <c r="CJ294" s="7"/>
      <c r="CK294"/>
      <c r="CL294"/>
      <c r="CM294"/>
      <c r="CN294"/>
      <c r="CO294"/>
      <c r="CP294"/>
      <c r="CQ294"/>
      <c r="CR294" s="7"/>
      <c r="CS294"/>
      <c r="CT294"/>
      <c r="CU294"/>
      <c r="CV294"/>
      <c r="CW294"/>
      <c r="CX294"/>
      <c r="CY294"/>
      <c r="CZ294" s="7"/>
      <c r="DA294"/>
      <c r="DB294"/>
      <c r="DC294"/>
      <c r="DD294"/>
      <c r="DE294"/>
      <c r="DF294"/>
      <c r="DG294"/>
      <c r="DH294" s="7"/>
      <c r="DI294"/>
      <c r="DJ294"/>
      <c r="DK294"/>
      <c r="DL294"/>
      <c r="DM294"/>
      <c r="DN294"/>
      <c r="DO294"/>
      <c r="DP294" s="7"/>
      <c r="DQ294"/>
      <c r="DR294"/>
      <c r="DS294"/>
      <c r="DT294"/>
      <c r="DU294"/>
      <c r="DV294"/>
      <c r="DW294"/>
      <c r="DX294" s="7"/>
      <c r="DY294"/>
      <c r="DZ294"/>
      <c r="EA294"/>
      <c r="EB294"/>
      <c r="EC294"/>
      <c r="ED294"/>
      <c r="EE294"/>
      <c r="EF294" s="7"/>
      <c r="EG294"/>
      <c r="EH294"/>
    </row>
    <row r="295" spans="1:138" s="11" customFormat="1">
      <c r="A295"/>
      <c r="B295"/>
      <c r="C295"/>
      <c r="E295" s="4"/>
      <c r="F295"/>
      <c r="G295"/>
      <c r="I295"/>
      <c r="J295"/>
      <c r="K295"/>
      <c r="L295" s="2"/>
      <c r="N295" s="7"/>
      <c r="O295"/>
      <c r="P295"/>
      <c r="Q295"/>
      <c r="R295"/>
      <c r="T295" s="7"/>
      <c r="U295"/>
      <c r="V295"/>
      <c r="W295"/>
      <c r="X295" s="2"/>
      <c r="Z295" s="7"/>
      <c r="AA295"/>
      <c r="AB295"/>
      <c r="AC295"/>
      <c r="AD295" s="2"/>
      <c r="AF295" s="7"/>
      <c r="AG295"/>
      <c r="AH295"/>
      <c r="AI295"/>
      <c r="AJ295" s="2"/>
      <c r="AL295" s="7"/>
      <c r="AM295"/>
      <c r="AN295"/>
      <c r="AO295"/>
      <c r="AP295" s="2"/>
      <c r="AR295" s="7"/>
      <c r="AS295"/>
      <c r="AT295"/>
      <c r="AU295"/>
      <c r="AV295" s="2"/>
      <c r="AX295" s="7"/>
      <c r="AY295"/>
      <c r="AZ295"/>
      <c r="BA295"/>
      <c r="BB295" s="2"/>
      <c r="BD295" s="7"/>
      <c r="BE295"/>
      <c r="BF295"/>
      <c r="BG295"/>
      <c r="BH295"/>
      <c r="BI295"/>
      <c r="BJ295"/>
      <c r="BK295"/>
      <c r="BL295" s="7"/>
      <c r="BM295"/>
      <c r="BN295"/>
      <c r="BO295"/>
      <c r="BP295"/>
      <c r="BQ295"/>
      <c r="BR295"/>
      <c r="BS295"/>
      <c r="BT295" s="7"/>
      <c r="BU295"/>
      <c r="BV295"/>
      <c r="BW295"/>
      <c r="BX295"/>
      <c r="BY295"/>
      <c r="BZ295"/>
      <c r="CA295"/>
      <c r="CB295" s="7"/>
      <c r="CC295"/>
      <c r="CD295"/>
      <c r="CE295"/>
      <c r="CF295"/>
      <c r="CG295"/>
      <c r="CH295"/>
      <c r="CI295"/>
      <c r="CJ295" s="7"/>
      <c r="CK295"/>
      <c r="CL295"/>
      <c r="CM295"/>
      <c r="CN295"/>
      <c r="CO295"/>
      <c r="CP295"/>
      <c r="CQ295"/>
      <c r="CR295" s="7"/>
      <c r="CS295"/>
      <c r="CT295"/>
      <c r="CU295"/>
      <c r="CV295"/>
      <c r="CW295"/>
      <c r="CX295"/>
      <c r="CY295"/>
      <c r="CZ295" s="7"/>
      <c r="DA295"/>
      <c r="DB295"/>
      <c r="DC295"/>
      <c r="DD295"/>
      <c r="DE295"/>
      <c r="DF295"/>
      <c r="DG295"/>
      <c r="DH295" s="7"/>
      <c r="DI295"/>
      <c r="DJ295"/>
      <c r="DK295"/>
      <c r="DL295"/>
      <c r="DM295"/>
      <c r="DN295"/>
      <c r="DO295"/>
      <c r="DP295" s="7"/>
      <c r="DQ295"/>
      <c r="DR295"/>
      <c r="DS295"/>
      <c r="DT295"/>
      <c r="DU295"/>
      <c r="DV295"/>
      <c r="DW295"/>
      <c r="DX295" s="7"/>
      <c r="DY295"/>
      <c r="DZ295"/>
      <c r="EA295"/>
      <c r="EB295"/>
      <c r="EC295"/>
      <c r="ED295"/>
      <c r="EE295"/>
      <c r="EF295" s="7"/>
      <c r="EG295"/>
      <c r="EH295"/>
    </row>
    <row r="296" spans="1:138" s="11" customFormat="1">
      <c r="A296"/>
      <c r="B296"/>
      <c r="C296"/>
      <c r="E296" s="4"/>
      <c r="F296"/>
      <c r="G296"/>
      <c r="I296"/>
      <c r="J296"/>
      <c r="K296"/>
      <c r="L296" s="2"/>
      <c r="N296" s="7"/>
      <c r="O296"/>
      <c r="P296"/>
      <c r="Q296"/>
      <c r="R296"/>
      <c r="T296" s="7"/>
      <c r="U296"/>
      <c r="V296"/>
      <c r="W296"/>
      <c r="X296" s="2"/>
      <c r="Z296" s="7"/>
      <c r="AA296"/>
      <c r="AB296"/>
      <c r="AC296"/>
      <c r="AD296" s="2"/>
      <c r="AF296" s="7"/>
      <c r="AG296"/>
      <c r="AH296"/>
      <c r="AI296"/>
      <c r="AJ296" s="2"/>
      <c r="AL296" s="7"/>
      <c r="AM296"/>
      <c r="AN296"/>
      <c r="AO296"/>
      <c r="AP296" s="2"/>
      <c r="AR296" s="7"/>
      <c r="AS296"/>
      <c r="AT296"/>
      <c r="AU296"/>
      <c r="AV296" s="2"/>
      <c r="AX296" s="7"/>
      <c r="AY296"/>
      <c r="AZ296"/>
      <c r="BA296"/>
      <c r="BB296" s="2"/>
      <c r="BD296" s="7"/>
      <c r="BE296"/>
      <c r="BF296"/>
      <c r="BG296"/>
      <c r="BH296"/>
      <c r="BI296"/>
      <c r="BJ296"/>
      <c r="BK296"/>
      <c r="BL296" s="7"/>
      <c r="BM296"/>
      <c r="BN296"/>
      <c r="BO296"/>
      <c r="BP296"/>
      <c r="BQ296"/>
      <c r="BR296"/>
      <c r="BS296"/>
      <c r="BT296" s="7"/>
      <c r="BU296"/>
      <c r="BV296"/>
      <c r="BW296"/>
      <c r="BX296"/>
      <c r="BY296"/>
      <c r="BZ296"/>
      <c r="CA296"/>
      <c r="CB296" s="7"/>
      <c r="CC296"/>
      <c r="CD296"/>
      <c r="CE296"/>
      <c r="CF296"/>
      <c r="CG296"/>
      <c r="CH296"/>
      <c r="CI296"/>
      <c r="CJ296" s="7"/>
      <c r="CK296"/>
      <c r="CL296"/>
      <c r="CM296"/>
      <c r="CN296"/>
      <c r="CO296"/>
      <c r="CP296"/>
      <c r="CQ296"/>
      <c r="CR296" s="7"/>
      <c r="CS296"/>
      <c r="CT296"/>
      <c r="CU296"/>
      <c r="CV296"/>
      <c r="CW296"/>
      <c r="CX296"/>
      <c r="CY296"/>
      <c r="CZ296" s="7"/>
      <c r="DA296"/>
      <c r="DB296"/>
      <c r="DC296"/>
      <c r="DD296"/>
      <c r="DE296"/>
      <c r="DF296"/>
      <c r="DG296"/>
      <c r="DH296" s="7"/>
      <c r="DI296"/>
      <c r="DJ296"/>
      <c r="DK296"/>
      <c r="DL296"/>
      <c r="DM296"/>
      <c r="DN296"/>
      <c r="DO296"/>
      <c r="DP296" s="7"/>
      <c r="DQ296"/>
      <c r="DR296"/>
      <c r="DS296"/>
      <c r="DT296"/>
      <c r="DU296"/>
      <c r="DV296"/>
      <c r="DW296"/>
      <c r="DX296" s="7"/>
      <c r="DY296"/>
      <c r="DZ296"/>
      <c r="EA296"/>
      <c r="EB296"/>
      <c r="EC296"/>
      <c r="ED296"/>
      <c r="EE296"/>
      <c r="EF296" s="7"/>
      <c r="EG296"/>
      <c r="EH296"/>
    </row>
    <row r="297" spans="1:138" s="11" customFormat="1">
      <c r="A297"/>
      <c r="B297"/>
      <c r="C297"/>
      <c r="E297" s="4"/>
      <c r="F297"/>
      <c r="G297"/>
      <c r="I297"/>
      <c r="J297"/>
      <c r="K297"/>
      <c r="L297" s="2"/>
      <c r="N297" s="7"/>
      <c r="O297"/>
      <c r="P297"/>
      <c r="Q297"/>
      <c r="R297"/>
      <c r="T297" s="7"/>
      <c r="U297"/>
      <c r="V297"/>
      <c r="W297"/>
      <c r="X297" s="2"/>
      <c r="Z297" s="7"/>
      <c r="AA297"/>
      <c r="AB297"/>
      <c r="AC297"/>
      <c r="AD297" s="2"/>
      <c r="AF297" s="7"/>
      <c r="AG297"/>
      <c r="AH297"/>
      <c r="AI297"/>
      <c r="AJ297" s="2"/>
      <c r="AL297" s="7"/>
      <c r="AM297"/>
      <c r="AN297"/>
      <c r="AO297"/>
      <c r="AP297" s="2"/>
      <c r="AR297" s="7"/>
      <c r="AS297"/>
      <c r="AT297"/>
      <c r="AU297"/>
      <c r="AV297" s="2"/>
      <c r="AX297" s="7"/>
      <c r="AY297"/>
      <c r="AZ297"/>
      <c r="BA297"/>
      <c r="BB297" s="2"/>
      <c r="BD297" s="7"/>
      <c r="BE297"/>
      <c r="BF297"/>
      <c r="BG297"/>
      <c r="BH297"/>
      <c r="BI297"/>
      <c r="BJ297"/>
      <c r="BK297"/>
      <c r="BL297" s="7"/>
      <c r="BM297"/>
      <c r="BN297"/>
      <c r="BO297"/>
      <c r="BP297"/>
      <c r="BQ297"/>
      <c r="BR297"/>
      <c r="BS297"/>
      <c r="BT297" s="7"/>
      <c r="BU297"/>
      <c r="BV297"/>
      <c r="BW297"/>
      <c r="BX297"/>
      <c r="BY297"/>
      <c r="BZ297"/>
      <c r="CA297"/>
      <c r="CB297" s="7"/>
      <c r="CC297"/>
      <c r="CD297"/>
      <c r="CE297"/>
      <c r="CF297"/>
      <c r="CG297"/>
      <c r="CH297"/>
      <c r="CI297"/>
      <c r="CJ297" s="7"/>
      <c r="CK297"/>
      <c r="CL297"/>
      <c r="CM297"/>
      <c r="CN297"/>
      <c r="CO297"/>
      <c r="CP297"/>
      <c r="CQ297"/>
      <c r="CR297" s="7"/>
      <c r="CS297"/>
      <c r="CT297"/>
      <c r="CU297"/>
      <c r="CV297"/>
      <c r="CW297"/>
      <c r="CX297"/>
      <c r="CY297"/>
      <c r="CZ297" s="7"/>
      <c r="DA297"/>
      <c r="DB297"/>
      <c r="DC297"/>
      <c r="DD297"/>
      <c r="DE297"/>
      <c r="DF297"/>
      <c r="DG297"/>
      <c r="DH297" s="7"/>
      <c r="DI297"/>
      <c r="DJ297"/>
      <c r="DK297"/>
      <c r="DL297"/>
      <c r="DM297"/>
      <c r="DN297"/>
      <c r="DO297"/>
      <c r="DP297" s="7"/>
      <c r="DQ297"/>
      <c r="DR297"/>
      <c r="DS297"/>
      <c r="DT297"/>
      <c r="DU297"/>
      <c r="DV297"/>
      <c r="DW297"/>
      <c r="DX297" s="7"/>
      <c r="DY297"/>
      <c r="DZ297"/>
      <c r="EA297"/>
      <c r="EB297"/>
      <c r="EC297"/>
      <c r="ED297"/>
      <c r="EE297"/>
      <c r="EF297" s="7"/>
      <c r="EG297"/>
      <c r="EH297"/>
    </row>
    <row r="298" spans="1:138" s="11" customFormat="1">
      <c r="A298"/>
      <c r="B298"/>
      <c r="C298"/>
      <c r="E298" s="4"/>
      <c r="F298"/>
      <c r="G298"/>
      <c r="I298"/>
      <c r="J298"/>
      <c r="K298"/>
      <c r="L298" s="2"/>
      <c r="N298" s="7"/>
      <c r="O298"/>
      <c r="P298"/>
      <c r="Q298"/>
      <c r="R298"/>
      <c r="T298" s="7"/>
      <c r="U298"/>
      <c r="V298"/>
      <c r="W298"/>
      <c r="X298" s="2"/>
      <c r="Z298" s="7"/>
      <c r="AA298"/>
      <c r="AB298"/>
      <c r="AC298"/>
      <c r="AD298" s="2"/>
      <c r="AF298" s="7"/>
      <c r="AG298"/>
      <c r="AH298"/>
      <c r="AI298"/>
      <c r="AJ298" s="2"/>
      <c r="AL298" s="7"/>
      <c r="AM298"/>
      <c r="AN298"/>
      <c r="AO298"/>
      <c r="AP298" s="2"/>
      <c r="AR298" s="7"/>
      <c r="AS298"/>
      <c r="AT298"/>
      <c r="AU298"/>
      <c r="AV298" s="2"/>
      <c r="AX298" s="7"/>
      <c r="AY298"/>
      <c r="AZ298"/>
      <c r="BA298"/>
      <c r="BB298" s="2"/>
      <c r="BD298" s="7"/>
      <c r="BE298"/>
      <c r="BF298"/>
      <c r="BG298"/>
      <c r="BH298"/>
      <c r="BI298"/>
      <c r="BJ298"/>
      <c r="BK298"/>
      <c r="BL298" s="7"/>
      <c r="BM298"/>
      <c r="BN298"/>
      <c r="BO298"/>
      <c r="BP298"/>
      <c r="BQ298"/>
      <c r="BR298"/>
      <c r="BS298"/>
      <c r="BT298" s="7"/>
      <c r="BU298"/>
      <c r="BV298"/>
      <c r="BW298"/>
      <c r="BX298"/>
      <c r="BY298"/>
      <c r="BZ298"/>
      <c r="CA298"/>
      <c r="CB298" s="7"/>
      <c r="CC298"/>
      <c r="CD298"/>
      <c r="CE298"/>
      <c r="CF298"/>
      <c r="CG298"/>
      <c r="CH298"/>
      <c r="CI298"/>
      <c r="CJ298" s="7"/>
      <c r="CK298"/>
      <c r="CL298"/>
      <c r="CM298"/>
      <c r="CN298"/>
      <c r="CO298"/>
      <c r="CP298"/>
      <c r="CQ298"/>
      <c r="CR298" s="7"/>
      <c r="CS298"/>
      <c r="CT298"/>
      <c r="CU298"/>
      <c r="CV298"/>
      <c r="CW298"/>
      <c r="CX298"/>
      <c r="CY298"/>
      <c r="CZ298" s="7"/>
      <c r="DA298"/>
      <c r="DB298"/>
      <c r="DC298"/>
      <c r="DD298"/>
      <c r="DE298"/>
      <c r="DF298"/>
      <c r="DG298"/>
      <c r="DH298" s="7"/>
      <c r="DI298"/>
      <c r="DJ298"/>
      <c r="DK298"/>
      <c r="DL298"/>
      <c r="DM298"/>
      <c r="DN298"/>
      <c r="DO298"/>
      <c r="DP298" s="7"/>
      <c r="DQ298"/>
      <c r="DR298"/>
      <c r="DS298"/>
      <c r="DT298"/>
      <c r="DU298"/>
      <c r="DV298"/>
      <c r="DW298"/>
      <c r="DX298" s="7"/>
      <c r="DY298"/>
      <c r="DZ298"/>
      <c r="EA298"/>
      <c r="EB298"/>
      <c r="EC298"/>
      <c r="ED298"/>
      <c r="EE298"/>
      <c r="EF298" s="7"/>
      <c r="EG298"/>
      <c r="EH298"/>
    </row>
    <row r="299" spans="1:138" s="11" customFormat="1">
      <c r="A299"/>
      <c r="B299"/>
      <c r="C299"/>
      <c r="E299" s="4"/>
      <c r="F299"/>
      <c r="G299"/>
      <c r="I299"/>
      <c r="J299"/>
      <c r="K299"/>
      <c r="L299" s="2"/>
      <c r="N299" s="7"/>
      <c r="O299"/>
      <c r="P299"/>
      <c r="Q299"/>
      <c r="R299"/>
      <c r="T299" s="7"/>
      <c r="U299"/>
      <c r="V299"/>
      <c r="W299"/>
      <c r="X299" s="2"/>
      <c r="Z299" s="7"/>
      <c r="AA299"/>
      <c r="AB299"/>
      <c r="AC299"/>
      <c r="AD299" s="2"/>
      <c r="AF299" s="7"/>
      <c r="AG299"/>
      <c r="AH299"/>
      <c r="AI299"/>
      <c r="AJ299" s="2"/>
      <c r="AL299" s="7"/>
      <c r="AM299"/>
      <c r="AN299"/>
      <c r="AO299"/>
      <c r="AP299" s="2"/>
      <c r="AR299" s="7"/>
      <c r="AS299"/>
      <c r="AT299"/>
      <c r="AU299"/>
      <c r="AV299" s="2"/>
      <c r="AX299" s="7"/>
      <c r="AY299"/>
      <c r="AZ299"/>
      <c r="BA299"/>
      <c r="BB299" s="2"/>
      <c r="BD299" s="7"/>
      <c r="BE299"/>
      <c r="BF299"/>
      <c r="BG299"/>
      <c r="BH299"/>
      <c r="BI299"/>
      <c r="BJ299"/>
      <c r="BK299"/>
      <c r="BL299" s="7"/>
      <c r="BM299"/>
      <c r="BN299"/>
      <c r="BO299"/>
      <c r="BP299"/>
      <c r="BQ299"/>
      <c r="BR299"/>
      <c r="BS299"/>
      <c r="BT299" s="7"/>
      <c r="BU299"/>
      <c r="BV299"/>
      <c r="BW299"/>
      <c r="BX299"/>
      <c r="BY299"/>
      <c r="BZ299"/>
      <c r="CA299"/>
      <c r="CB299" s="7"/>
      <c r="CC299"/>
      <c r="CD299"/>
      <c r="CE299"/>
      <c r="CF299"/>
      <c r="CG299"/>
      <c r="CH299"/>
      <c r="CI299"/>
      <c r="CJ299" s="7"/>
      <c r="CK299"/>
      <c r="CL299"/>
      <c r="CM299"/>
      <c r="CN299"/>
      <c r="CO299"/>
      <c r="CP299"/>
      <c r="CQ299"/>
      <c r="CR299" s="7"/>
      <c r="CS299"/>
      <c r="CT299"/>
      <c r="CU299"/>
      <c r="CV299"/>
      <c r="CW299"/>
      <c r="CX299"/>
      <c r="CY299"/>
      <c r="CZ299" s="7"/>
      <c r="DA299"/>
      <c r="DB299"/>
      <c r="DC299"/>
      <c r="DD299"/>
      <c r="DE299"/>
      <c r="DF299"/>
      <c r="DG299"/>
      <c r="DH299" s="7"/>
      <c r="DI299"/>
      <c r="DJ299"/>
      <c r="DK299"/>
      <c r="DL299"/>
      <c r="DM299"/>
      <c r="DN299"/>
      <c r="DO299"/>
      <c r="DP299" s="7"/>
      <c r="DQ299"/>
      <c r="DR299"/>
      <c r="DS299"/>
      <c r="DT299"/>
      <c r="DU299"/>
      <c r="DV299"/>
      <c r="DW299"/>
      <c r="DX299" s="7"/>
      <c r="DY299"/>
      <c r="DZ299"/>
      <c r="EA299"/>
      <c r="EB299"/>
      <c r="EC299"/>
      <c r="ED299"/>
      <c r="EE299"/>
      <c r="EF299" s="7"/>
      <c r="EG299"/>
      <c r="EH299"/>
    </row>
    <row r="300" spans="1:138" s="11" customFormat="1">
      <c r="A300"/>
      <c r="B300"/>
      <c r="C300"/>
      <c r="E300" s="4"/>
      <c r="F300"/>
      <c r="G300"/>
      <c r="I300"/>
      <c r="J300"/>
      <c r="K300"/>
      <c r="L300" s="2"/>
      <c r="N300" s="7"/>
      <c r="O300"/>
      <c r="P300"/>
      <c r="Q300"/>
      <c r="R300"/>
      <c r="T300" s="7"/>
      <c r="U300"/>
      <c r="V300"/>
      <c r="W300"/>
      <c r="X300" s="2"/>
      <c r="Z300" s="7"/>
      <c r="AA300"/>
      <c r="AB300"/>
      <c r="AC300"/>
      <c r="AD300" s="2"/>
      <c r="AF300" s="7"/>
      <c r="AG300"/>
      <c r="AH300"/>
      <c r="AI300"/>
      <c r="AJ300" s="2"/>
      <c r="AL300" s="7"/>
      <c r="AM300"/>
      <c r="AN300"/>
      <c r="AO300"/>
      <c r="AP300" s="2"/>
      <c r="AR300" s="7"/>
      <c r="AS300"/>
      <c r="AT300"/>
      <c r="AU300"/>
      <c r="AV300" s="2"/>
      <c r="AX300" s="7"/>
      <c r="AY300"/>
      <c r="AZ300"/>
      <c r="BA300"/>
      <c r="BB300" s="2"/>
      <c r="BD300" s="7"/>
      <c r="BE300"/>
      <c r="BF300"/>
      <c r="BG300"/>
      <c r="BH300"/>
      <c r="BI300"/>
      <c r="BJ300"/>
      <c r="BK300"/>
      <c r="BL300" s="7"/>
      <c r="BM300"/>
      <c r="BN300"/>
      <c r="BO300"/>
      <c r="BP300"/>
      <c r="BQ300"/>
      <c r="BR300"/>
      <c r="BS300"/>
      <c r="BT300" s="7"/>
      <c r="BU300"/>
      <c r="BV300"/>
      <c r="BW300"/>
      <c r="BX300"/>
      <c r="BY300"/>
      <c r="BZ300"/>
      <c r="CA300"/>
      <c r="CB300" s="7"/>
      <c r="CC300"/>
      <c r="CD300"/>
      <c r="CE300"/>
      <c r="CF300"/>
      <c r="CG300"/>
      <c r="CH300"/>
      <c r="CI300"/>
      <c r="CJ300" s="7"/>
      <c r="CK300"/>
      <c r="CL300"/>
      <c r="CM300"/>
      <c r="CN300"/>
      <c r="CO300"/>
      <c r="CP300"/>
      <c r="CQ300"/>
      <c r="CR300" s="7"/>
      <c r="CS300"/>
      <c r="CT300"/>
      <c r="CU300"/>
      <c r="CV300"/>
      <c r="CW300"/>
      <c r="CX300"/>
      <c r="CY300"/>
      <c r="CZ300" s="7"/>
      <c r="DA300"/>
      <c r="DB300"/>
      <c r="DC300"/>
      <c r="DD300"/>
      <c r="DE300"/>
      <c r="DF300"/>
      <c r="DG300"/>
      <c r="DH300" s="7"/>
      <c r="DI300"/>
      <c r="DJ300"/>
      <c r="DK300"/>
      <c r="DL300"/>
      <c r="DM300"/>
      <c r="DN300"/>
      <c r="DO300"/>
      <c r="DP300" s="7"/>
      <c r="DQ300"/>
      <c r="DR300"/>
      <c r="DS300"/>
      <c r="DT300"/>
      <c r="DU300"/>
      <c r="DV300"/>
      <c r="DW300"/>
      <c r="DX300" s="7"/>
      <c r="DY300"/>
      <c r="DZ300"/>
      <c r="EA300"/>
      <c r="EB300"/>
      <c r="EC300"/>
      <c r="ED300"/>
      <c r="EE300"/>
      <c r="EF300" s="7"/>
      <c r="EG300"/>
      <c r="EH300"/>
    </row>
    <row r="301" spans="1:138" s="11" customFormat="1">
      <c r="A301"/>
      <c r="B301"/>
      <c r="C301"/>
      <c r="E301" s="4"/>
      <c r="F301"/>
      <c r="G301"/>
      <c r="I301"/>
      <c r="J301"/>
      <c r="K301"/>
      <c r="L301" s="2"/>
      <c r="N301" s="7"/>
      <c r="O301"/>
      <c r="P301"/>
      <c r="Q301"/>
      <c r="R301"/>
      <c r="T301" s="7"/>
      <c r="U301"/>
      <c r="V301"/>
      <c r="W301"/>
      <c r="X301" s="2"/>
      <c r="Z301" s="7"/>
      <c r="AA301"/>
      <c r="AB301"/>
      <c r="AC301"/>
      <c r="AD301" s="2"/>
      <c r="AF301" s="7"/>
      <c r="AG301"/>
      <c r="AH301"/>
      <c r="AI301"/>
      <c r="AJ301" s="2"/>
      <c r="AL301" s="7"/>
      <c r="AM301"/>
      <c r="AN301"/>
      <c r="AO301"/>
      <c r="AP301" s="2"/>
      <c r="AR301" s="7"/>
      <c r="AS301"/>
      <c r="AT301"/>
      <c r="AU301"/>
      <c r="AV301" s="2"/>
      <c r="AX301" s="7"/>
      <c r="AY301"/>
      <c r="AZ301"/>
      <c r="BA301"/>
      <c r="BB301" s="2"/>
      <c r="BD301" s="7"/>
      <c r="BE301"/>
      <c r="BF301"/>
      <c r="BG301"/>
      <c r="BH301"/>
      <c r="BI301"/>
      <c r="BJ301"/>
      <c r="BK301"/>
      <c r="BL301" s="7"/>
      <c r="BM301"/>
      <c r="BN301"/>
      <c r="BO301"/>
      <c r="BP301"/>
      <c r="BQ301"/>
      <c r="BR301"/>
      <c r="BS301"/>
      <c r="BT301" s="7"/>
      <c r="BU301"/>
      <c r="BV301"/>
      <c r="BW301"/>
      <c r="BX301"/>
      <c r="BY301"/>
      <c r="BZ301"/>
      <c r="CA301"/>
      <c r="CB301" s="7"/>
      <c r="CC301"/>
      <c r="CD301"/>
      <c r="CE301"/>
      <c r="CF301"/>
      <c r="CG301"/>
      <c r="CH301"/>
      <c r="CI301"/>
      <c r="CJ301" s="7"/>
      <c r="CK301"/>
      <c r="CL301"/>
      <c r="CM301"/>
      <c r="CN301"/>
      <c r="CO301"/>
      <c r="CP301"/>
      <c r="CQ301"/>
      <c r="CR301" s="7"/>
      <c r="CS301"/>
      <c r="CT301"/>
      <c r="CU301"/>
      <c r="CV301"/>
      <c r="CW301"/>
      <c r="CX301"/>
      <c r="CY301"/>
      <c r="CZ301" s="7"/>
      <c r="DA301"/>
      <c r="DB301"/>
      <c r="DC301"/>
      <c r="DD301"/>
      <c r="DE301"/>
      <c r="DF301"/>
      <c r="DG301"/>
      <c r="DH301" s="7"/>
      <c r="DI301"/>
      <c r="DJ301"/>
      <c r="DK301"/>
      <c r="DL301"/>
      <c r="DM301"/>
      <c r="DN301"/>
      <c r="DO301"/>
      <c r="DP301" s="7"/>
      <c r="DQ301"/>
      <c r="DR301"/>
      <c r="DS301"/>
      <c r="DT301"/>
      <c r="DU301"/>
      <c r="DV301"/>
      <c r="DW301"/>
      <c r="DX301" s="7"/>
      <c r="DY301"/>
      <c r="DZ301"/>
      <c r="EA301"/>
      <c r="EB301"/>
      <c r="EC301"/>
      <c r="ED301"/>
      <c r="EE301"/>
      <c r="EF301" s="7"/>
      <c r="EG301"/>
      <c r="EH301"/>
    </row>
    <row r="302" spans="1:138" s="11" customFormat="1">
      <c r="A302"/>
      <c r="B302"/>
      <c r="C302"/>
      <c r="E302" s="4"/>
      <c r="F302"/>
      <c r="G302"/>
      <c r="I302"/>
      <c r="J302"/>
      <c r="K302"/>
      <c r="L302" s="2"/>
      <c r="N302" s="7"/>
      <c r="O302"/>
      <c r="P302"/>
      <c r="Q302"/>
      <c r="R302"/>
      <c r="T302" s="7"/>
      <c r="U302"/>
      <c r="V302"/>
      <c r="W302"/>
      <c r="X302" s="2"/>
      <c r="Z302" s="7"/>
      <c r="AA302"/>
      <c r="AB302"/>
      <c r="AC302"/>
      <c r="AD302" s="2"/>
      <c r="AF302" s="7"/>
      <c r="AG302"/>
      <c r="AH302"/>
      <c r="AI302"/>
      <c r="AJ302" s="2"/>
      <c r="AL302" s="7"/>
      <c r="AM302"/>
      <c r="AN302"/>
      <c r="AO302"/>
      <c r="AP302" s="2"/>
      <c r="AR302" s="7"/>
      <c r="AS302"/>
      <c r="AT302"/>
      <c r="AU302"/>
      <c r="AV302" s="2"/>
      <c r="AX302" s="7"/>
      <c r="AY302"/>
      <c r="AZ302"/>
      <c r="BA302"/>
      <c r="BB302" s="2"/>
      <c r="BD302" s="7"/>
      <c r="BE302"/>
      <c r="BF302"/>
      <c r="BG302"/>
      <c r="BH302"/>
      <c r="BI302"/>
      <c r="BJ302"/>
      <c r="BK302"/>
      <c r="BL302" s="7"/>
      <c r="BM302"/>
      <c r="BN302"/>
      <c r="BO302"/>
      <c r="BP302"/>
      <c r="BQ302"/>
      <c r="BR302"/>
      <c r="BS302"/>
      <c r="BT302" s="7"/>
      <c r="BU302"/>
      <c r="BV302"/>
      <c r="BW302"/>
      <c r="BX302"/>
      <c r="BY302"/>
      <c r="BZ302"/>
      <c r="CA302"/>
      <c r="CB302" s="7"/>
      <c r="CC302"/>
      <c r="CD302"/>
      <c r="CE302"/>
      <c r="CF302"/>
      <c r="CG302"/>
      <c r="CH302"/>
      <c r="CI302"/>
      <c r="CJ302" s="7"/>
      <c r="CK302"/>
      <c r="CL302"/>
      <c r="CM302"/>
      <c r="CN302"/>
      <c r="CO302"/>
      <c r="CP302"/>
      <c r="CQ302"/>
      <c r="CR302" s="7"/>
      <c r="CS302"/>
      <c r="CT302"/>
      <c r="CU302"/>
      <c r="CV302"/>
      <c r="CW302"/>
      <c r="CX302"/>
      <c r="CY302"/>
      <c r="CZ302" s="7"/>
      <c r="DA302"/>
      <c r="DB302"/>
      <c r="DC302"/>
      <c r="DD302"/>
      <c r="DE302"/>
      <c r="DF302"/>
      <c r="DG302"/>
      <c r="DH302" s="7"/>
      <c r="DI302"/>
      <c r="DJ302"/>
      <c r="DK302"/>
      <c r="DL302"/>
      <c r="DM302"/>
      <c r="DN302"/>
      <c r="DO302"/>
      <c r="DP302" s="7"/>
      <c r="DQ302"/>
      <c r="DR302"/>
      <c r="DS302"/>
      <c r="DT302"/>
      <c r="DU302"/>
      <c r="DV302"/>
      <c r="DW302"/>
      <c r="DX302" s="7"/>
      <c r="DY302"/>
      <c r="DZ302"/>
      <c r="EA302"/>
      <c r="EB302"/>
      <c r="EC302"/>
      <c r="ED302"/>
      <c r="EE302"/>
      <c r="EF302" s="7"/>
      <c r="EG302"/>
      <c r="EH302"/>
    </row>
    <row r="303" spans="1:138" s="11" customFormat="1">
      <c r="A303"/>
      <c r="B303"/>
      <c r="C303"/>
      <c r="E303" s="4"/>
      <c r="F303"/>
      <c r="G303"/>
      <c r="I303"/>
      <c r="J303"/>
      <c r="K303"/>
      <c r="L303" s="2"/>
      <c r="N303" s="7"/>
      <c r="O303"/>
      <c r="P303"/>
      <c r="Q303"/>
      <c r="R303"/>
      <c r="T303" s="7"/>
      <c r="U303"/>
      <c r="V303"/>
      <c r="W303"/>
      <c r="X303" s="2"/>
      <c r="Z303" s="7"/>
      <c r="AA303"/>
      <c r="AB303"/>
      <c r="AC303"/>
      <c r="AD303" s="2"/>
      <c r="AF303" s="7"/>
      <c r="AG303"/>
      <c r="AH303"/>
      <c r="AI303"/>
      <c r="AJ303" s="2"/>
      <c r="AL303" s="7"/>
      <c r="AM303"/>
      <c r="AN303"/>
      <c r="AO303"/>
      <c r="AP303" s="2"/>
      <c r="AR303" s="7"/>
      <c r="AS303"/>
      <c r="AT303"/>
      <c r="AU303"/>
      <c r="AV303" s="2"/>
      <c r="AX303" s="7"/>
      <c r="AY303"/>
      <c r="AZ303"/>
      <c r="BA303"/>
      <c r="BB303" s="2"/>
      <c r="BD303" s="7"/>
      <c r="BE303"/>
      <c r="BF303"/>
      <c r="BG303"/>
      <c r="BH303"/>
      <c r="BI303"/>
      <c r="BJ303"/>
      <c r="BK303"/>
      <c r="BL303" s="7"/>
      <c r="BM303"/>
      <c r="BN303"/>
      <c r="BO303"/>
      <c r="BP303"/>
      <c r="BQ303"/>
      <c r="BR303"/>
      <c r="BS303"/>
      <c r="BT303" s="7"/>
      <c r="BU303"/>
      <c r="BV303"/>
      <c r="BW303"/>
      <c r="BX303"/>
      <c r="BY303"/>
      <c r="BZ303"/>
      <c r="CA303"/>
      <c r="CB303" s="7"/>
      <c r="CC303"/>
      <c r="CD303"/>
      <c r="CE303"/>
      <c r="CF303"/>
      <c r="CG303"/>
      <c r="CH303"/>
      <c r="CI303"/>
      <c r="CJ303" s="7"/>
      <c r="CK303"/>
      <c r="CL303"/>
      <c r="CM303"/>
      <c r="CN303"/>
      <c r="CO303"/>
      <c r="CP303"/>
      <c r="CQ303"/>
      <c r="CR303" s="7"/>
      <c r="CS303"/>
      <c r="CT303"/>
      <c r="CU303"/>
      <c r="CV303"/>
      <c r="CW303"/>
      <c r="CX303"/>
      <c r="CY303"/>
      <c r="CZ303" s="7"/>
      <c r="DA303"/>
      <c r="DB303"/>
      <c r="DC303"/>
      <c r="DD303"/>
      <c r="DE303"/>
      <c r="DF303"/>
      <c r="DG303"/>
      <c r="DH303" s="7"/>
      <c r="DI303"/>
      <c r="DJ303"/>
      <c r="DK303"/>
      <c r="DL303"/>
      <c r="DM303"/>
      <c r="DN303"/>
      <c r="DO303"/>
      <c r="DP303" s="7"/>
      <c r="DQ303"/>
      <c r="DR303"/>
      <c r="DS303"/>
      <c r="DT303"/>
      <c r="DU303"/>
      <c r="DV303"/>
      <c r="DW303"/>
      <c r="DX303" s="7"/>
      <c r="DY303"/>
      <c r="DZ303"/>
      <c r="EA303"/>
      <c r="EB303"/>
      <c r="EC303"/>
      <c r="ED303"/>
      <c r="EE303"/>
      <c r="EF303" s="7"/>
      <c r="EG303"/>
      <c r="EH303"/>
    </row>
    <row r="304" spans="1:138" s="11" customFormat="1">
      <c r="A304"/>
      <c r="B304"/>
      <c r="C304" s="1"/>
      <c r="E304" s="4"/>
      <c r="F304"/>
      <c r="G304"/>
      <c r="I304"/>
      <c r="J304"/>
      <c r="K304"/>
      <c r="L304" s="2"/>
      <c r="N304" s="7"/>
      <c r="O304"/>
      <c r="P304"/>
      <c r="Q304"/>
      <c r="R304"/>
      <c r="T304" s="7"/>
      <c r="U304"/>
      <c r="V304"/>
      <c r="W304"/>
      <c r="X304" s="2"/>
      <c r="Z304" s="7"/>
      <c r="AA304"/>
      <c r="AB304"/>
      <c r="AC304"/>
      <c r="AD304" s="2"/>
      <c r="AF304" s="7"/>
      <c r="AG304"/>
      <c r="AH304"/>
      <c r="AI304"/>
      <c r="AJ304" s="2"/>
      <c r="AL304" s="7"/>
      <c r="AM304"/>
      <c r="AN304"/>
      <c r="AO304"/>
      <c r="AP304" s="2"/>
      <c r="AR304" s="7"/>
      <c r="AS304"/>
      <c r="AT304"/>
      <c r="AU304"/>
      <c r="AV304" s="2"/>
      <c r="AX304" s="7"/>
      <c r="AY304"/>
      <c r="AZ304"/>
      <c r="BA304"/>
      <c r="BB304" s="2"/>
      <c r="BD304" s="7"/>
      <c r="BE304"/>
      <c r="BF304"/>
      <c r="BG304"/>
      <c r="BH304"/>
      <c r="BI304"/>
      <c r="BJ304"/>
      <c r="BK304"/>
      <c r="BL304" s="7"/>
      <c r="BM304"/>
      <c r="BN304"/>
      <c r="BO304"/>
      <c r="BP304"/>
      <c r="BQ304"/>
      <c r="BR304"/>
      <c r="BS304"/>
      <c r="BT304" s="7"/>
      <c r="BU304"/>
      <c r="BV304"/>
      <c r="BW304"/>
      <c r="BX304"/>
      <c r="BY304"/>
      <c r="BZ304"/>
      <c r="CA304"/>
      <c r="CB304" s="7"/>
      <c r="CC304"/>
      <c r="CD304"/>
      <c r="CE304"/>
      <c r="CF304"/>
      <c r="CG304"/>
      <c r="CH304"/>
      <c r="CI304"/>
      <c r="CJ304" s="7"/>
      <c r="CK304"/>
      <c r="CL304"/>
      <c r="CM304"/>
      <c r="CN304"/>
      <c r="CO304"/>
      <c r="CP304"/>
      <c r="CQ304"/>
      <c r="CR304" s="7"/>
      <c r="CS304"/>
      <c r="CT304"/>
      <c r="CU304"/>
      <c r="CV304"/>
      <c r="CW304"/>
      <c r="CX304"/>
      <c r="CY304"/>
      <c r="CZ304" s="7"/>
      <c r="DA304"/>
      <c r="DB304"/>
      <c r="DC304"/>
      <c r="DD304"/>
      <c r="DE304"/>
      <c r="DF304"/>
      <c r="DG304"/>
      <c r="DH304" s="7"/>
      <c r="DI304"/>
      <c r="DJ304"/>
      <c r="DK304"/>
      <c r="DL304"/>
      <c r="DM304"/>
      <c r="DN304"/>
      <c r="DO304"/>
      <c r="DP304" s="7"/>
      <c r="DQ304"/>
      <c r="DR304"/>
      <c r="DS304"/>
      <c r="DT304"/>
      <c r="DU304"/>
      <c r="DV304"/>
      <c r="DW304"/>
      <c r="DX304" s="7"/>
      <c r="DY304"/>
      <c r="DZ304"/>
      <c r="EA304"/>
      <c r="EB304"/>
      <c r="EC304"/>
      <c r="ED304"/>
      <c r="EE304"/>
      <c r="EF304" s="7"/>
      <c r="EG304"/>
      <c r="EH304"/>
    </row>
    <row r="305" spans="1:138" s="11" customFormat="1">
      <c r="A305"/>
      <c r="B305"/>
      <c r="C305" s="1"/>
      <c r="E305" s="4"/>
      <c r="F305"/>
      <c r="G305"/>
      <c r="I305"/>
      <c r="J305"/>
      <c r="K305"/>
      <c r="L305" s="2"/>
      <c r="N305" s="7"/>
      <c r="O305"/>
      <c r="P305"/>
      <c r="Q305"/>
      <c r="R305"/>
      <c r="T305" s="7"/>
      <c r="U305"/>
      <c r="V305"/>
      <c r="W305"/>
      <c r="X305" s="2"/>
      <c r="Z305" s="7"/>
      <c r="AA305"/>
      <c r="AB305"/>
      <c r="AC305"/>
      <c r="AD305" s="2"/>
      <c r="AF305" s="7"/>
      <c r="AG305"/>
      <c r="AH305"/>
      <c r="AI305"/>
      <c r="AJ305" s="2"/>
      <c r="AL305" s="7"/>
      <c r="AM305"/>
      <c r="AN305"/>
      <c r="AO305"/>
      <c r="AP305" s="2"/>
      <c r="AR305" s="7"/>
      <c r="AS305"/>
      <c r="AT305"/>
      <c r="AU305"/>
      <c r="AV305" s="2"/>
      <c r="AX305" s="7"/>
      <c r="AY305"/>
      <c r="AZ305"/>
      <c r="BA305"/>
      <c r="BB305" s="2"/>
      <c r="BD305" s="7"/>
      <c r="BE305"/>
      <c r="BF305"/>
      <c r="BG305"/>
      <c r="BH305"/>
      <c r="BI305"/>
      <c r="BJ305"/>
      <c r="BK305"/>
      <c r="BL305" s="7"/>
      <c r="BM305"/>
      <c r="BN305"/>
      <c r="BO305"/>
      <c r="BP305"/>
      <c r="BQ305"/>
      <c r="BR305"/>
      <c r="BS305"/>
      <c r="BT305" s="7"/>
      <c r="BU305"/>
      <c r="BV305"/>
      <c r="BW305"/>
      <c r="BX305"/>
      <c r="BY305"/>
      <c r="BZ305"/>
      <c r="CA305"/>
      <c r="CB305" s="7"/>
      <c r="CC305"/>
      <c r="CD305"/>
      <c r="CE305"/>
      <c r="CF305"/>
      <c r="CG305"/>
      <c r="CH305"/>
      <c r="CI305"/>
      <c r="CJ305" s="7"/>
      <c r="CK305"/>
      <c r="CL305"/>
      <c r="CM305"/>
      <c r="CN305"/>
      <c r="CO305"/>
      <c r="CP305"/>
      <c r="CQ305"/>
      <c r="CR305" s="7"/>
      <c r="CS305"/>
      <c r="CT305"/>
      <c r="CU305"/>
      <c r="CV305"/>
      <c r="CW305"/>
      <c r="CX305"/>
      <c r="CY305"/>
      <c r="CZ305" s="7"/>
      <c r="DA305"/>
      <c r="DB305"/>
      <c r="DC305"/>
      <c r="DD305"/>
      <c r="DE305"/>
      <c r="DF305"/>
      <c r="DG305"/>
      <c r="DH305" s="7"/>
      <c r="DI305"/>
      <c r="DJ305"/>
      <c r="DK305"/>
      <c r="DL305"/>
      <c r="DM305"/>
      <c r="DN305"/>
      <c r="DO305"/>
      <c r="DP305" s="7"/>
      <c r="DQ305"/>
      <c r="DR305"/>
      <c r="DS305"/>
      <c r="DT305"/>
      <c r="DU305"/>
      <c r="DV305"/>
      <c r="DW305"/>
      <c r="DX305" s="7"/>
      <c r="DY305"/>
      <c r="DZ305"/>
      <c r="EA305"/>
      <c r="EB305"/>
      <c r="EC305"/>
      <c r="ED305"/>
      <c r="EE305"/>
      <c r="EF305" s="7"/>
      <c r="EG305"/>
      <c r="EH305"/>
    </row>
    <row r="306" spans="1:138" s="11" customFormat="1">
      <c r="A306"/>
      <c r="B306"/>
      <c r="C306"/>
      <c r="E306" s="4"/>
      <c r="F306"/>
      <c r="G306"/>
      <c r="I306"/>
      <c r="J306"/>
      <c r="K306"/>
      <c r="L306" s="2"/>
      <c r="N306" s="7"/>
      <c r="O306"/>
      <c r="P306"/>
      <c r="Q306"/>
      <c r="R306"/>
      <c r="T306" s="7"/>
      <c r="U306"/>
      <c r="V306"/>
      <c r="W306"/>
      <c r="X306" s="2"/>
      <c r="Z306" s="7"/>
      <c r="AA306"/>
      <c r="AB306"/>
      <c r="AC306"/>
      <c r="AD306" s="2"/>
      <c r="AF306" s="7"/>
      <c r="AG306"/>
      <c r="AH306"/>
      <c r="AI306"/>
      <c r="AJ306" s="2"/>
      <c r="AL306" s="7"/>
      <c r="AM306"/>
      <c r="AN306"/>
      <c r="AO306"/>
      <c r="AP306" s="2"/>
      <c r="AR306" s="7"/>
      <c r="AS306"/>
      <c r="AT306"/>
      <c r="AU306"/>
      <c r="AV306" s="2"/>
      <c r="AX306" s="7"/>
      <c r="AY306"/>
      <c r="AZ306"/>
      <c r="BA306"/>
      <c r="BB306" s="2"/>
      <c r="BD306" s="7"/>
      <c r="BE306"/>
      <c r="BF306"/>
      <c r="BG306"/>
      <c r="BH306"/>
      <c r="BI306"/>
      <c r="BJ306"/>
      <c r="BK306"/>
      <c r="BL306" s="7"/>
      <c r="BM306"/>
      <c r="BN306"/>
      <c r="BO306"/>
      <c r="BP306"/>
      <c r="BQ306"/>
      <c r="BR306"/>
      <c r="BS306"/>
      <c r="BT306" s="7"/>
      <c r="BU306"/>
      <c r="BV306"/>
      <c r="BW306"/>
      <c r="BX306"/>
      <c r="BY306"/>
      <c r="BZ306"/>
      <c r="CA306"/>
      <c r="CB306" s="7"/>
      <c r="CC306"/>
      <c r="CD306"/>
      <c r="CE306"/>
      <c r="CF306"/>
      <c r="CG306"/>
      <c r="CH306"/>
      <c r="CI306"/>
      <c r="CJ306" s="7"/>
      <c r="CK306"/>
      <c r="CL306"/>
      <c r="CM306"/>
      <c r="CN306"/>
      <c r="CO306"/>
      <c r="CP306"/>
      <c r="CQ306"/>
      <c r="CR306" s="7"/>
      <c r="CS306"/>
      <c r="CT306"/>
      <c r="CU306"/>
      <c r="CV306"/>
      <c r="CW306"/>
      <c r="CX306"/>
      <c r="CY306"/>
      <c r="CZ306" s="7"/>
      <c r="DA306"/>
      <c r="DB306"/>
      <c r="DC306"/>
      <c r="DD306"/>
      <c r="DE306"/>
      <c r="DF306"/>
      <c r="DG306"/>
      <c r="DH306" s="7"/>
      <c r="DI306"/>
      <c r="DJ306"/>
      <c r="DK306"/>
      <c r="DL306"/>
      <c r="DM306"/>
      <c r="DN306"/>
      <c r="DO306"/>
      <c r="DP306" s="7"/>
      <c r="DQ306"/>
      <c r="DR306"/>
      <c r="DS306"/>
      <c r="DT306"/>
      <c r="DU306"/>
      <c r="DV306"/>
      <c r="DW306"/>
      <c r="DX306" s="7"/>
      <c r="DY306"/>
      <c r="DZ306"/>
      <c r="EA306"/>
      <c r="EB306"/>
      <c r="EC306"/>
      <c r="ED306"/>
      <c r="EE306"/>
      <c r="EF306" s="7"/>
      <c r="EG306"/>
      <c r="EH306"/>
    </row>
    <row r="307" spans="1:138" s="11" customFormat="1">
      <c r="A307"/>
      <c r="B307"/>
      <c r="C307"/>
      <c r="E307" s="4"/>
      <c r="F307"/>
      <c r="G307"/>
      <c r="I307"/>
      <c r="J307"/>
      <c r="K307"/>
      <c r="L307" s="2"/>
      <c r="N307" s="7"/>
      <c r="O307"/>
      <c r="P307"/>
      <c r="Q307"/>
      <c r="R307"/>
      <c r="T307" s="7"/>
      <c r="U307"/>
      <c r="V307"/>
      <c r="W307"/>
      <c r="X307" s="2"/>
      <c r="Z307" s="7"/>
      <c r="AA307"/>
      <c r="AB307"/>
      <c r="AC307"/>
      <c r="AD307" s="2"/>
      <c r="AF307" s="7"/>
      <c r="AG307"/>
      <c r="AH307"/>
      <c r="AI307"/>
      <c r="AJ307" s="2"/>
      <c r="AL307" s="7"/>
      <c r="AM307"/>
      <c r="AN307"/>
      <c r="AO307"/>
      <c r="AP307" s="2"/>
      <c r="AR307" s="7"/>
      <c r="AS307"/>
      <c r="AT307"/>
      <c r="AU307"/>
      <c r="AV307" s="2"/>
      <c r="AX307" s="7"/>
      <c r="AY307"/>
      <c r="AZ307"/>
      <c r="BA307"/>
      <c r="BB307" s="2"/>
      <c r="BD307" s="7"/>
      <c r="BE307"/>
      <c r="BF307"/>
      <c r="BG307"/>
      <c r="BH307"/>
      <c r="BI307"/>
      <c r="BJ307"/>
      <c r="BK307"/>
      <c r="BL307" s="7"/>
      <c r="BM307"/>
      <c r="BN307"/>
      <c r="BO307"/>
      <c r="BP307"/>
      <c r="BQ307"/>
      <c r="BR307"/>
      <c r="BS307"/>
      <c r="BT307" s="7"/>
      <c r="BU307"/>
      <c r="BV307"/>
      <c r="BW307"/>
      <c r="BX307"/>
      <c r="BY307"/>
      <c r="BZ307"/>
      <c r="CA307"/>
      <c r="CB307" s="7"/>
      <c r="CC307"/>
      <c r="CD307"/>
      <c r="CE307"/>
      <c r="CF307"/>
      <c r="CG307"/>
      <c r="CH307"/>
      <c r="CI307"/>
      <c r="CJ307" s="7"/>
      <c r="CK307"/>
      <c r="CL307"/>
      <c r="CM307"/>
      <c r="CN307"/>
      <c r="CO307"/>
      <c r="CP307"/>
      <c r="CQ307"/>
      <c r="CR307" s="7"/>
      <c r="CS307"/>
      <c r="CT307"/>
      <c r="CU307"/>
      <c r="CV307"/>
      <c r="CW307"/>
      <c r="CX307"/>
      <c r="CY307"/>
      <c r="CZ307" s="7"/>
      <c r="DA307"/>
      <c r="DB307"/>
      <c r="DC307"/>
      <c r="DD307"/>
      <c r="DE307"/>
      <c r="DF307"/>
      <c r="DG307"/>
      <c r="DH307" s="7"/>
      <c r="DI307"/>
      <c r="DJ307"/>
      <c r="DK307"/>
      <c r="DL307"/>
      <c r="DM307"/>
      <c r="DN307"/>
      <c r="DO307"/>
      <c r="DP307" s="7"/>
      <c r="DQ307"/>
      <c r="DR307"/>
      <c r="DS307"/>
      <c r="DT307"/>
      <c r="DU307"/>
      <c r="DV307"/>
      <c r="DW307"/>
      <c r="DX307" s="7"/>
      <c r="DY307"/>
      <c r="DZ307"/>
      <c r="EA307"/>
      <c r="EB307"/>
      <c r="EC307"/>
      <c r="ED307"/>
      <c r="EE307"/>
      <c r="EF307" s="7"/>
      <c r="EG307"/>
      <c r="EH307"/>
    </row>
    <row r="308" spans="1:138" s="11" customFormat="1">
      <c r="A308"/>
      <c r="B308"/>
      <c r="C308"/>
      <c r="E308" s="4"/>
      <c r="F308"/>
      <c r="G308"/>
      <c r="I308"/>
      <c r="J308"/>
      <c r="K308"/>
      <c r="L308" s="2"/>
      <c r="N308" s="7"/>
      <c r="O308"/>
      <c r="P308"/>
      <c r="Q308"/>
      <c r="R308"/>
      <c r="T308" s="7"/>
      <c r="U308"/>
      <c r="V308"/>
      <c r="W308"/>
      <c r="X308" s="2"/>
      <c r="Z308" s="7"/>
      <c r="AA308"/>
      <c r="AB308"/>
      <c r="AC308"/>
      <c r="AD308" s="2"/>
      <c r="AF308" s="7"/>
      <c r="AG308"/>
      <c r="AH308"/>
      <c r="AI308"/>
      <c r="AJ308" s="2"/>
      <c r="AL308" s="7"/>
      <c r="AM308"/>
      <c r="AN308"/>
      <c r="AO308"/>
      <c r="AP308" s="2"/>
      <c r="AR308" s="7"/>
      <c r="AS308"/>
      <c r="AT308"/>
      <c r="AU308"/>
      <c r="AV308" s="2"/>
      <c r="AX308" s="7"/>
      <c r="AY308"/>
      <c r="AZ308"/>
      <c r="BA308"/>
      <c r="BB308" s="2"/>
      <c r="BD308" s="7"/>
      <c r="BE308"/>
      <c r="BF308"/>
      <c r="BG308"/>
      <c r="BH308"/>
      <c r="BI308"/>
      <c r="BJ308"/>
      <c r="BK308"/>
      <c r="BL308" s="7"/>
      <c r="BM308"/>
      <c r="BN308"/>
      <c r="BO308"/>
      <c r="BP308"/>
      <c r="BQ308"/>
      <c r="BR308"/>
      <c r="BS308"/>
      <c r="BT308" s="7"/>
      <c r="BU308"/>
      <c r="BV308"/>
      <c r="BW308"/>
      <c r="BX308"/>
      <c r="BY308"/>
      <c r="BZ308"/>
      <c r="CA308"/>
      <c r="CB308" s="7"/>
      <c r="CC308"/>
      <c r="CD308"/>
      <c r="CE308"/>
      <c r="CF308"/>
      <c r="CG308"/>
      <c r="CH308"/>
      <c r="CI308"/>
      <c r="CJ308" s="7"/>
      <c r="CK308"/>
      <c r="CL308"/>
      <c r="CM308"/>
      <c r="CN308"/>
      <c r="CO308"/>
      <c r="CP308"/>
      <c r="CQ308"/>
      <c r="CR308" s="7"/>
      <c r="CS308"/>
      <c r="CT308"/>
      <c r="CU308"/>
      <c r="CV308"/>
      <c r="CW308"/>
      <c r="CX308"/>
      <c r="CY308"/>
      <c r="CZ308" s="7"/>
      <c r="DA308"/>
      <c r="DB308"/>
      <c r="DC308"/>
      <c r="DD308"/>
      <c r="DE308"/>
      <c r="DF308"/>
      <c r="DG308"/>
      <c r="DH308" s="7"/>
      <c r="DI308"/>
      <c r="DJ308"/>
      <c r="DK308"/>
      <c r="DL308"/>
      <c r="DM308"/>
      <c r="DN308"/>
      <c r="DO308"/>
      <c r="DP308" s="7"/>
      <c r="DQ308"/>
      <c r="DR308"/>
      <c r="DS308"/>
      <c r="DT308"/>
      <c r="DU308"/>
      <c r="DV308"/>
      <c r="DW308"/>
      <c r="DX308" s="7"/>
      <c r="DY308"/>
      <c r="DZ308"/>
      <c r="EA308"/>
      <c r="EB308"/>
      <c r="EC308"/>
      <c r="ED308"/>
      <c r="EE308"/>
      <c r="EF308" s="7"/>
      <c r="EG308"/>
      <c r="EH308"/>
    </row>
    <row r="309" spans="1:138" s="11" customFormat="1">
      <c r="A309"/>
      <c r="B309"/>
      <c r="C309"/>
      <c r="E309" s="4"/>
      <c r="F309"/>
      <c r="G309"/>
      <c r="I309"/>
      <c r="J309"/>
      <c r="K309"/>
      <c r="L309" s="2"/>
      <c r="N309" s="7"/>
      <c r="O309"/>
      <c r="P309"/>
      <c r="Q309"/>
      <c r="R309"/>
      <c r="T309" s="7"/>
      <c r="U309"/>
      <c r="V309"/>
      <c r="W309"/>
      <c r="X309" s="2"/>
      <c r="Z309" s="7"/>
      <c r="AA309"/>
      <c r="AB309"/>
      <c r="AC309"/>
      <c r="AD309" s="2"/>
      <c r="AF309" s="7"/>
      <c r="AG309"/>
      <c r="AH309"/>
      <c r="AI309"/>
      <c r="AJ309" s="2"/>
      <c r="AL309" s="7"/>
      <c r="AM309"/>
      <c r="AN309"/>
      <c r="AO309"/>
      <c r="AP309" s="2"/>
      <c r="AR309" s="7"/>
      <c r="AS309"/>
      <c r="AT309"/>
      <c r="AU309"/>
      <c r="AV309" s="2"/>
      <c r="AX309" s="7"/>
      <c r="AY309"/>
      <c r="AZ309"/>
      <c r="BA309"/>
      <c r="BB309" s="2"/>
      <c r="BD309" s="7"/>
      <c r="BE309"/>
      <c r="BF309"/>
      <c r="BG309"/>
      <c r="BH309"/>
      <c r="BI309"/>
      <c r="BJ309"/>
      <c r="BK309"/>
      <c r="BL309" s="7"/>
      <c r="BM309"/>
      <c r="BN309"/>
      <c r="BO309"/>
      <c r="BP309"/>
      <c r="BQ309"/>
      <c r="BR309"/>
      <c r="BS309"/>
      <c r="BT309" s="7"/>
      <c r="BU309"/>
      <c r="BV309"/>
      <c r="BW309"/>
      <c r="BX309"/>
      <c r="BY309"/>
      <c r="BZ309"/>
      <c r="CA309"/>
      <c r="CB309" s="7"/>
      <c r="CC309"/>
      <c r="CD309"/>
      <c r="CE309"/>
      <c r="CF309"/>
      <c r="CG309"/>
      <c r="CH309"/>
      <c r="CI309"/>
      <c r="CJ309" s="7"/>
      <c r="CK309"/>
      <c r="CL309"/>
      <c r="CM309"/>
      <c r="CN309"/>
      <c r="CO309"/>
      <c r="CP309"/>
      <c r="CQ309"/>
      <c r="CR309" s="7"/>
      <c r="CS309"/>
      <c r="CT309"/>
      <c r="CU309"/>
      <c r="CV309"/>
      <c r="CW309"/>
      <c r="CX309"/>
      <c r="CY309"/>
      <c r="CZ309" s="7"/>
      <c r="DA309"/>
      <c r="DB309"/>
      <c r="DC309"/>
      <c r="DD309"/>
      <c r="DE309"/>
      <c r="DF309"/>
      <c r="DG309"/>
      <c r="DH309" s="7"/>
      <c r="DI309"/>
      <c r="DJ309"/>
      <c r="DK309"/>
      <c r="DL309"/>
      <c r="DM309"/>
      <c r="DN309"/>
      <c r="DO309"/>
      <c r="DP309" s="7"/>
      <c r="DQ309"/>
      <c r="DR309"/>
      <c r="DS309"/>
      <c r="DT309"/>
      <c r="DU309"/>
      <c r="DV309"/>
      <c r="DW309"/>
      <c r="DX309" s="7"/>
      <c r="DY309"/>
      <c r="DZ309"/>
      <c r="EA309"/>
      <c r="EB309"/>
      <c r="EC309"/>
      <c r="ED309"/>
      <c r="EE309"/>
      <c r="EF309" s="7"/>
      <c r="EG309"/>
      <c r="EH309"/>
    </row>
    <row r="310" spans="1:138" s="11" customFormat="1">
      <c r="A310"/>
      <c r="B310"/>
      <c r="C310"/>
      <c r="E310" s="4"/>
      <c r="F310"/>
      <c r="G310"/>
      <c r="I310"/>
      <c r="J310"/>
      <c r="K310"/>
      <c r="L310" s="2"/>
      <c r="N310" s="7"/>
      <c r="O310"/>
      <c r="P310"/>
      <c r="Q310"/>
      <c r="R310"/>
      <c r="T310" s="7"/>
      <c r="U310"/>
      <c r="V310"/>
      <c r="W310"/>
      <c r="X310" s="2"/>
      <c r="Z310" s="7"/>
      <c r="AA310"/>
      <c r="AB310"/>
      <c r="AC310"/>
      <c r="AD310" s="2"/>
      <c r="AF310" s="7"/>
      <c r="AG310"/>
      <c r="AH310"/>
      <c r="AI310"/>
      <c r="AJ310" s="2"/>
      <c r="AL310" s="7"/>
      <c r="AM310"/>
      <c r="AN310"/>
      <c r="AO310"/>
      <c r="AP310" s="2"/>
      <c r="AR310" s="7"/>
      <c r="AS310"/>
      <c r="AT310"/>
      <c r="AU310"/>
      <c r="AV310" s="2"/>
      <c r="AX310" s="7"/>
      <c r="AY310"/>
      <c r="AZ310"/>
      <c r="BA310"/>
      <c r="BB310" s="2"/>
      <c r="BD310" s="7"/>
      <c r="BE310"/>
      <c r="BF310"/>
      <c r="BG310"/>
      <c r="BH310"/>
      <c r="BI310"/>
      <c r="BJ310"/>
      <c r="BK310"/>
      <c r="BL310" s="7"/>
      <c r="BM310"/>
      <c r="BN310"/>
      <c r="BO310"/>
      <c r="BP310"/>
      <c r="BQ310"/>
      <c r="BR310"/>
      <c r="BS310"/>
      <c r="BT310" s="7"/>
      <c r="BU310"/>
      <c r="BV310"/>
      <c r="BW310"/>
      <c r="BX310"/>
      <c r="BY310"/>
      <c r="BZ310"/>
      <c r="CA310"/>
      <c r="CB310" s="7"/>
      <c r="CC310"/>
      <c r="CD310"/>
      <c r="CE310"/>
      <c r="CF310"/>
      <c r="CG310"/>
      <c r="CH310"/>
      <c r="CI310"/>
      <c r="CJ310" s="7"/>
      <c r="CK310"/>
      <c r="CL310"/>
      <c r="CM310"/>
      <c r="CN310"/>
      <c r="CO310"/>
      <c r="CP310"/>
      <c r="CQ310"/>
      <c r="CR310" s="7"/>
      <c r="CS310"/>
      <c r="CT310"/>
      <c r="CU310"/>
      <c r="CV310"/>
      <c r="CW310"/>
      <c r="CX310"/>
      <c r="CY310"/>
      <c r="CZ310" s="7"/>
      <c r="DA310"/>
      <c r="DB310"/>
      <c r="DC310"/>
      <c r="DD310"/>
      <c r="DE310"/>
      <c r="DF310"/>
      <c r="DG310"/>
      <c r="DH310" s="7"/>
      <c r="DI310"/>
      <c r="DJ310"/>
      <c r="DK310"/>
      <c r="DL310"/>
      <c r="DM310"/>
      <c r="DN310"/>
      <c r="DO310"/>
      <c r="DP310" s="7"/>
      <c r="DQ310"/>
      <c r="DR310"/>
      <c r="DS310"/>
      <c r="DT310"/>
      <c r="DU310"/>
      <c r="DV310"/>
      <c r="DW310"/>
      <c r="DX310" s="7"/>
      <c r="DY310"/>
      <c r="DZ310"/>
      <c r="EA310"/>
      <c r="EB310"/>
      <c r="EC310"/>
      <c r="ED310"/>
      <c r="EE310"/>
      <c r="EF310" s="7"/>
      <c r="EG310"/>
      <c r="EH310"/>
    </row>
    <row r="311" spans="1:138" s="11" customFormat="1">
      <c r="A311"/>
      <c r="B311"/>
      <c r="C311"/>
      <c r="E311" s="4"/>
      <c r="F311"/>
      <c r="G311"/>
      <c r="I311"/>
      <c r="J311"/>
      <c r="K311"/>
      <c r="L311" s="2"/>
      <c r="N311" s="7"/>
      <c r="O311"/>
      <c r="P311"/>
      <c r="Q311"/>
      <c r="R311"/>
      <c r="T311" s="7"/>
      <c r="U311"/>
      <c r="V311"/>
      <c r="W311"/>
      <c r="X311" s="2"/>
      <c r="Z311" s="7"/>
      <c r="AA311"/>
      <c r="AB311"/>
      <c r="AC311"/>
      <c r="AD311" s="2"/>
      <c r="AF311" s="7"/>
      <c r="AG311"/>
      <c r="AH311"/>
      <c r="AI311"/>
      <c r="AJ311" s="2"/>
      <c r="AL311" s="7"/>
      <c r="AM311"/>
      <c r="AN311"/>
      <c r="AO311"/>
      <c r="AP311" s="2"/>
      <c r="AR311" s="7"/>
      <c r="AS311"/>
      <c r="AT311"/>
      <c r="AU311"/>
      <c r="AV311" s="2"/>
      <c r="AX311" s="7"/>
      <c r="AY311"/>
      <c r="AZ311"/>
      <c r="BA311"/>
      <c r="BB311" s="2"/>
      <c r="BD311" s="7"/>
      <c r="BE311"/>
      <c r="BF311"/>
      <c r="BG311"/>
      <c r="BH311"/>
      <c r="BI311"/>
      <c r="BJ311"/>
      <c r="BK311"/>
      <c r="BL311" s="7"/>
      <c r="BM311"/>
      <c r="BN311"/>
      <c r="BO311"/>
      <c r="BP311"/>
      <c r="BQ311"/>
      <c r="BR311"/>
      <c r="BS311"/>
      <c r="BT311" s="7"/>
      <c r="BU311"/>
      <c r="BV311"/>
      <c r="BW311"/>
      <c r="BX311"/>
      <c r="BY311"/>
      <c r="BZ311"/>
      <c r="CA311"/>
      <c r="CB311" s="7"/>
      <c r="CC311"/>
      <c r="CD311"/>
      <c r="CE311"/>
      <c r="CF311"/>
      <c r="CG311"/>
      <c r="CH311"/>
      <c r="CI311"/>
      <c r="CJ311" s="7"/>
      <c r="CK311"/>
      <c r="CL311"/>
      <c r="CM311"/>
      <c r="CN311"/>
      <c r="CO311"/>
      <c r="CP311"/>
      <c r="CQ311"/>
      <c r="CR311" s="7"/>
      <c r="CS311"/>
      <c r="CT311"/>
      <c r="CU311"/>
      <c r="CV311"/>
      <c r="CW311"/>
      <c r="CX311"/>
      <c r="CY311"/>
      <c r="CZ311" s="7"/>
      <c r="DA311"/>
      <c r="DB311"/>
      <c r="DC311"/>
      <c r="DD311"/>
      <c r="DE311"/>
      <c r="DF311"/>
      <c r="DG311"/>
      <c r="DH311" s="7"/>
      <c r="DI311"/>
      <c r="DJ311"/>
      <c r="DK311"/>
      <c r="DL311"/>
      <c r="DM311"/>
      <c r="DN311"/>
      <c r="DO311"/>
      <c r="DP311" s="7"/>
      <c r="DQ311"/>
      <c r="DR311"/>
      <c r="DS311"/>
      <c r="DT311"/>
      <c r="DU311"/>
      <c r="DV311"/>
      <c r="DW311"/>
      <c r="DX311" s="7"/>
      <c r="DY311"/>
      <c r="DZ311"/>
      <c r="EA311"/>
      <c r="EB311"/>
      <c r="EC311"/>
      <c r="ED311"/>
      <c r="EE311"/>
      <c r="EF311" s="7"/>
      <c r="EG311"/>
      <c r="EH311"/>
    </row>
    <row r="312" spans="1:138" s="11" customFormat="1">
      <c r="A312"/>
      <c r="B312"/>
      <c r="C312"/>
      <c r="E312" s="4"/>
      <c r="F312"/>
      <c r="G312"/>
      <c r="I312"/>
      <c r="J312"/>
      <c r="K312"/>
      <c r="L312" s="2"/>
      <c r="N312" s="7"/>
      <c r="O312"/>
      <c r="P312"/>
      <c r="Q312"/>
      <c r="R312"/>
      <c r="T312" s="7"/>
      <c r="U312"/>
      <c r="V312"/>
      <c r="W312"/>
      <c r="X312" s="2"/>
      <c r="Z312" s="7"/>
      <c r="AA312"/>
      <c r="AB312"/>
      <c r="AC312"/>
      <c r="AD312" s="2"/>
      <c r="AF312" s="7"/>
      <c r="AG312"/>
      <c r="AH312"/>
      <c r="AI312"/>
      <c r="AJ312" s="2"/>
      <c r="AL312" s="7"/>
      <c r="AM312"/>
      <c r="AN312"/>
      <c r="AO312"/>
      <c r="AP312" s="2"/>
      <c r="AR312" s="7"/>
      <c r="AS312"/>
      <c r="AT312"/>
      <c r="AU312"/>
      <c r="AV312" s="2"/>
      <c r="AX312" s="7"/>
      <c r="AY312"/>
      <c r="AZ312"/>
      <c r="BA312"/>
      <c r="BB312" s="2"/>
      <c r="BD312" s="7"/>
      <c r="BE312"/>
      <c r="BF312"/>
      <c r="BG312"/>
      <c r="BH312"/>
      <c r="BI312"/>
      <c r="BJ312"/>
      <c r="BK312"/>
      <c r="BL312" s="7"/>
      <c r="BM312"/>
      <c r="BN312"/>
      <c r="BO312"/>
      <c r="BP312"/>
      <c r="BQ312"/>
      <c r="BR312"/>
      <c r="BS312"/>
      <c r="BT312" s="7"/>
      <c r="BU312"/>
      <c r="BV312"/>
      <c r="BW312"/>
      <c r="BX312"/>
      <c r="BY312"/>
      <c r="BZ312"/>
      <c r="CA312"/>
      <c r="CB312" s="7"/>
      <c r="CC312"/>
      <c r="CD312"/>
      <c r="CE312"/>
      <c r="CF312"/>
      <c r="CG312"/>
      <c r="CH312"/>
      <c r="CI312"/>
      <c r="CJ312" s="7"/>
      <c r="CK312"/>
      <c r="CL312"/>
      <c r="CM312"/>
      <c r="CN312"/>
      <c r="CO312"/>
      <c r="CP312"/>
      <c r="CQ312"/>
      <c r="CR312" s="7"/>
      <c r="CS312"/>
      <c r="CT312"/>
      <c r="CU312"/>
      <c r="CV312"/>
      <c r="CW312"/>
      <c r="CX312"/>
      <c r="CY312"/>
      <c r="CZ312" s="7"/>
      <c r="DA312"/>
      <c r="DB312"/>
      <c r="DC312"/>
      <c r="DD312"/>
      <c r="DE312"/>
      <c r="DF312"/>
      <c r="DG312"/>
      <c r="DH312" s="7"/>
      <c r="DI312"/>
      <c r="DJ312"/>
      <c r="DK312"/>
      <c r="DL312"/>
      <c r="DM312"/>
      <c r="DN312"/>
      <c r="DO312"/>
      <c r="DP312" s="7"/>
      <c r="DQ312"/>
      <c r="DR312"/>
      <c r="DS312"/>
      <c r="DT312"/>
      <c r="DU312"/>
      <c r="DV312"/>
      <c r="DW312"/>
      <c r="DX312" s="7"/>
      <c r="DY312"/>
      <c r="DZ312"/>
      <c r="EA312"/>
      <c r="EB312"/>
      <c r="EC312"/>
      <c r="ED312"/>
      <c r="EE312"/>
      <c r="EF312" s="7"/>
      <c r="EG312"/>
      <c r="EH312"/>
    </row>
    <row r="313" spans="1:138" s="11" customFormat="1">
      <c r="A313"/>
      <c r="B313"/>
      <c r="C313"/>
      <c r="E313" s="4"/>
      <c r="F313"/>
      <c r="G313"/>
      <c r="I313"/>
      <c r="J313"/>
      <c r="K313"/>
      <c r="L313" s="2"/>
      <c r="N313" s="7"/>
      <c r="O313"/>
      <c r="P313"/>
      <c r="Q313"/>
      <c r="R313"/>
      <c r="T313" s="7"/>
      <c r="U313"/>
      <c r="V313"/>
      <c r="W313"/>
      <c r="X313" s="2"/>
      <c r="Z313" s="7"/>
      <c r="AA313"/>
      <c r="AB313"/>
      <c r="AC313"/>
      <c r="AD313" s="2"/>
      <c r="AF313" s="7"/>
      <c r="AG313"/>
      <c r="AH313"/>
      <c r="AI313"/>
      <c r="AJ313" s="2"/>
      <c r="AL313" s="7"/>
      <c r="AM313"/>
      <c r="AN313"/>
      <c r="AO313"/>
      <c r="AP313" s="2"/>
      <c r="AR313" s="7"/>
      <c r="AS313"/>
      <c r="AT313"/>
      <c r="AU313"/>
      <c r="AV313" s="2"/>
      <c r="AX313" s="7"/>
      <c r="AY313"/>
      <c r="AZ313"/>
      <c r="BA313"/>
      <c r="BB313" s="2"/>
      <c r="BD313" s="7"/>
      <c r="BE313"/>
      <c r="BF313"/>
      <c r="BG313"/>
      <c r="BH313"/>
      <c r="BI313"/>
      <c r="BJ313"/>
      <c r="BK313"/>
      <c r="BL313" s="7"/>
      <c r="BM313"/>
      <c r="BN313"/>
      <c r="BO313"/>
      <c r="BP313"/>
      <c r="BQ313"/>
      <c r="BR313"/>
      <c r="BS313"/>
      <c r="BT313" s="7"/>
      <c r="BU313"/>
      <c r="BV313"/>
      <c r="BW313"/>
      <c r="BX313"/>
      <c r="BY313"/>
      <c r="BZ313"/>
      <c r="CA313"/>
      <c r="CB313" s="7"/>
      <c r="CC313"/>
      <c r="CD313"/>
      <c r="CE313"/>
      <c r="CF313"/>
      <c r="CG313"/>
      <c r="CH313"/>
      <c r="CI313"/>
      <c r="CJ313" s="7"/>
      <c r="CK313"/>
      <c r="CL313"/>
      <c r="CM313"/>
      <c r="CN313"/>
      <c r="CO313"/>
      <c r="CP313"/>
      <c r="CQ313"/>
      <c r="CR313" s="7"/>
      <c r="CS313"/>
      <c r="CT313"/>
      <c r="CU313"/>
      <c r="CV313"/>
      <c r="CW313"/>
      <c r="CX313"/>
      <c r="CY313"/>
      <c r="CZ313" s="7"/>
      <c r="DA313"/>
      <c r="DB313"/>
      <c r="DC313"/>
      <c r="DD313"/>
      <c r="DE313"/>
      <c r="DF313"/>
      <c r="DG313"/>
      <c r="DH313" s="7"/>
      <c r="DI313"/>
      <c r="DJ313"/>
      <c r="DK313"/>
      <c r="DL313"/>
      <c r="DM313"/>
      <c r="DN313"/>
      <c r="DO313"/>
      <c r="DP313" s="7"/>
      <c r="DQ313"/>
      <c r="DR313"/>
      <c r="DS313"/>
      <c r="DT313"/>
      <c r="DU313"/>
      <c r="DV313"/>
      <c r="DW313"/>
      <c r="DX313" s="7"/>
      <c r="DY313"/>
      <c r="DZ313"/>
      <c r="EA313"/>
      <c r="EB313"/>
      <c r="EC313"/>
      <c r="ED313"/>
      <c r="EE313"/>
      <c r="EF313" s="7"/>
      <c r="EG313"/>
      <c r="EH313"/>
    </row>
    <row r="314" spans="1:138" s="11" customFormat="1">
      <c r="A314"/>
      <c r="B314"/>
      <c r="C314"/>
      <c r="E314" s="4"/>
      <c r="F314"/>
      <c r="G314"/>
      <c r="I314"/>
      <c r="J314"/>
      <c r="K314"/>
      <c r="L314" s="2"/>
      <c r="N314" s="7"/>
      <c r="O314"/>
      <c r="P314"/>
      <c r="Q314"/>
      <c r="R314"/>
      <c r="T314" s="7"/>
      <c r="U314"/>
      <c r="V314"/>
      <c r="W314"/>
      <c r="X314" s="2"/>
      <c r="Z314" s="7"/>
      <c r="AA314"/>
      <c r="AB314"/>
      <c r="AC314"/>
      <c r="AD314" s="2"/>
      <c r="AF314" s="7"/>
      <c r="AG314"/>
      <c r="AH314"/>
      <c r="AI314"/>
      <c r="AJ314" s="2"/>
      <c r="AL314" s="7"/>
      <c r="AM314"/>
      <c r="AN314"/>
      <c r="AO314"/>
      <c r="AP314" s="2"/>
      <c r="AR314" s="7"/>
      <c r="AS314"/>
      <c r="AT314"/>
      <c r="AU314"/>
      <c r="AV314" s="2"/>
      <c r="AX314" s="7"/>
      <c r="AY314"/>
      <c r="AZ314"/>
      <c r="BA314"/>
      <c r="BB314" s="2"/>
      <c r="BD314" s="7"/>
      <c r="BE314"/>
      <c r="BF314"/>
      <c r="BG314"/>
      <c r="BH314"/>
      <c r="BI314"/>
      <c r="BJ314"/>
      <c r="BK314"/>
      <c r="BL314" s="7"/>
      <c r="BM314"/>
      <c r="BN314"/>
      <c r="BO314"/>
      <c r="BP314"/>
      <c r="BQ314"/>
      <c r="BR314"/>
      <c r="BS314"/>
      <c r="BT314" s="7"/>
      <c r="BU314"/>
      <c r="BV314"/>
      <c r="BW314"/>
      <c r="BX314"/>
      <c r="BY314"/>
      <c r="BZ314"/>
      <c r="CA314"/>
      <c r="CB314" s="7"/>
      <c r="CC314"/>
      <c r="CD314"/>
      <c r="CE314"/>
      <c r="CF314"/>
      <c r="CG314"/>
      <c r="CH314"/>
      <c r="CI314"/>
      <c r="CJ314" s="7"/>
      <c r="CK314"/>
      <c r="CL314"/>
      <c r="CM314"/>
      <c r="CN314"/>
      <c r="CO314"/>
      <c r="CP314"/>
      <c r="CQ314"/>
      <c r="CR314" s="7"/>
      <c r="CS314"/>
      <c r="CT314"/>
      <c r="CU314"/>
      <c r="CV314"/>
      <c r="CW314"/>
      <c r="CX314"/>
      <c r="CY314"/>
      <c r="CZ314" s="7"/>
      <c r="DA314"/>
      <c r="DB314"/>
      <c r="DC314"/>
      <c r="DD314"/>
      <c r="DE314"/>
      <c r="DF314"/>
      <c r="DG314"/>
      <c r="DH314" s="7"/>
      <c r="DI314"/>
      <c r="DJ314"/>
      <c r="DK314"/>
      <c r="DL314"/>
      <c r="DM314"/>
      <c r="DN314"/>
      <c r="DO314"/>
      <c r="DP314" s="7"/>
      <c r="DQ314"/>
      <c r="DR314"/>
      <c r="DS314"/>
      <c r="DT314"/>
      <c r="DU314"/>
      <c r="DV314"/>
      <c r="DW314"/>
      <c r="DX314" s="7"/>
      <c r="DY314"/>
      <c r="DZ314"/>
      <c r="EA314"/>
      <c r="EB314"/>
      <c r="EC314"/>
      <c r="ED314"/>
      <c r="EE314"/>
      <c r="EF314" s="7"/>
      <c r="EG314"/>
      <c r="EH314"/>
    </row>
    <row r="315" spans="1:138" s="11" customFormat="1">
      <c r="A315"/>
      <c r="B315"/>
      <c r="C315"/>
      <c r="E315" s="4"/>
      <c r="F315"/>
      <c r="G315"/>
      <c r="I315"/>
      <c r="J315"/>
      <c r="K315"/>
      <c r="L315" s="2"/>
      <c r="N315" s="7"/>
      <c r="O315"/>
      <c r="P315"/>
      <c r="Q315"/>
      <c r="R315"/>
      <c r="T315" s="7"/>
      <c r="U315"/>
      <c r="V315"/>
      <c r="W315"/>
      <c r="X315" s="2"/>
      <c r="Z315" s="7"/>
      <c r="AA315"/>
      <c r="AB315"/>
      <c r="AC315"/>
      <c r="AD315" s="2"/>
      <c r="AF315" s="7"/>
      <c r="AG315"/>
      <c r="AH315"/>
      <c r="AI315"/>
      <c r="AJ315" s="2"/>
      <c r="AL315" s="7"/>
      <c r="AM315"/>
      <c r="AN315"/>
      <c r="AO315"/>
      <c r="AP315" s="2"/>
      <c r="AR315" s="7"/>
      <c r="AS315"/>
      <c r="AT315"/>
      <c r="AU315"/>
      <c r="AV315" s="2"/>
      <c r="AX315" s="7"/>
      <c r="AY315"/>
      <c r="AZ315"/>
      <c r="BA315"/>
      <c r="BB315" s="2"/>
      <c r="BD315" s="7"/>
      <c r="BE315"/>
      <c r="BF315"/>
      <c r="BG315"/>
      <c r="BH315"/>
      <c r="BI315"/>
      <c r="BJ315"/>
      <c r="BK315"/>
      <c r="BL315" s="7"/>
      <c r="BM315"/>
      <c r="BN315"/>
      <c r="BO315"/>
      <c r="BP315"/>
      <c r="BQ315"/>
      <c r="BR315"/>
      <c r="BS315"/>
      <c r="BT315" s="7"/>
      <c r="BU315"/>
      <c r="BV315"/>
      <c r="BW315"/>
      <c r="BX315"/>
      <c r="BY315"/>
      <c r="BZ315"/>
      <c r="CA315"/>
      <c r="CB315" s="7"/>
      <c r="CC315"/>
      <c r="CD315"/>
      <c r="CE315"/>
      <c r="CF315"/>
      <c r="CG315"/>
      <c r="CH315"/>
      <c r="CI315"/>
      <c r="CJ315" s="7"/>
      <c r="CK315"/>
      <c r="CL315"/>
      <c r="CM315"/>
      <c r="CN315"/>
      <c r="CO315"/>
      <c r="CP315"/>
      <c r="CQ315"/>
      <c r="CR315" s="7"/>
      <c r="CS315"/>
      <c r="CT315"/>
      <c r="CU315"/>
      <c r="CV315"/>
      <c r="CW315"/>
      <c r="CX315"/>
      <c r="CY315"/>
      <c r="CZ315" s="7"/>
      <c r="DA315"/>
      <c r="DB315"/>
      <c r="DC315"/>
      <c r="DD315"/>
      <c r="DE315"/>
      <c r="DF315"/>
      <c r="DG315"/>
      <c r="DH315" s="7"/>
      <c r="DI315"/>
      <c r="DJ315"/>
      <c r="DK315"/>
      <c r="DL315"/>
      <c r="DM315"/>
      <c r="DN315"/>
      <c r="DO315"/>
      <c r="DP315" s="7"/>
      <c r="DQ315"/>
      <c r="DR315"/>
      <c r="DS315"/>
      <c r="DT315"/>
      <c r="DU315"/>
      <c r="DV315"/>
      <c r="DW315"/>
      <c r="DX315" s="7"/>
      <c r="DY315"/>
      <c r="DZ315"/>
      <c r="EA315"/>
      <c r="EB315"/>
      <c r="EC315"/>
      <c r="ED315"/>
      <c r="EE315"/>
      <c r="EF315" s="7"/>
      <c r="EG315"/>
      <c r="EH315"/>
    </row>
    <row r="316" spans="1:138" s="11" customFormat="1">
      <c r="A316"/>
      <c r="B316"/>
      <c r="C316" s="1"/>
      <c r="E316" s="4"/>
      <c r="F316"/>
      <c r="G316"/>
      <c r="I316"/>
      <c r="J316"/>
      <c r="K316"/>
      <c r="L316" s="2"/>
      <c r="N316" s="7"/>
      <c r="O316"/>
      <c r="P316"/>
      <c r="Q316"/>
      <c r="R316"/>
      <c r="T316" s="7"/>
      <c r="U316"/>
      <c r="V316"/>
      <c r="W316"/>
      <c r="X316" s="2"/>
      <c r="Z316" s="7"/>
      <c r="AA316"/>
      <c r="AB316"/>
      <c r="AC316"/>
      <c r="AD316" s="2"/>
      <c r="AF316" s="7"/>
      <c r="AG316"/>
      <c r="AH316"/>
      <c r="AI316"/>
      <c r="AJ316" s="2"/>
      <c r="AL316" s="7"/>
      <c r="AM316"/>
      <c r="AN316"/>
      <c r="AO316"/>
      <c r="AP316" s="2"/>
      <c r="AR316" s="7"/>
      <c r="AS316"/>
      <c r="AT316"/>
      <c r="AU316"/>
      <c r="AV316" s="2"/>
      <c r="AX316" s="7"/>
      <c r="AY316"/>
      <c r="AZ316"/>
      <c r="BA316"/>
      <c r="BB316" s="2"/>
      <c r="BD316" s="7"/>
      <c r="BE316"/>
      <c r="BF316"/>
      <c r="BG316"/>
      <c r="BH316"/>
      <c r="BI316"/>
      <c r="BJ316"/>
      <c r="BK316"/>
      <c r="BL316" s="7"/>
      <c r="BM316"/>
      <c r="BN316"/>
      <c r="BO316"/>
      <c r="BP316"/>
      <c r="BQ316"/>
      <c r="BR316"/>
      <c r="BS316"/>
      <c r="BT316" s="7"/>
      <c r="BU316"/>
      <c r="BV316"/>
      <c r="BW316"/>
      <c r="BX316"/>
      <c r="BY316"/>
      <c r="BZ316"/>
      <c r="CA316"/>
      <c r="CB316" s="7"/>
      <c r="CC316"/>
      <c r="CD316"/>
      <c r="CE316"/>
      <c r="CF316"/>
      <c r="CG316"/>
      <c r="CH316"/>
      <c r="CI316"/>
      <c r="CJ316" s="7"/>
      <c r="CK316"/>
      <c r="CL316"/>
      <c r="CM316"/>
      <c r="CN316"/>
      <c r="CO316"/>
      <c r="CP316"/>
      <c r="CQ316"/>
      <c r="CR316" s="7"/>
      <c r="CS316"/>
      <c r="CT316"/>
      <c r="CU316"/>
      <c r="CV316"/>
      <c r="CW316"/>
      <c r="CX316"/>
      <c r="CY316"/>
      <c r="CZ316" s="7"/>
      <c r="DA316"/>
      <c r="DB316"/>
      <c r="DC316"/>
      <c r="DD316"/>
      <c r="DE316"/>
      <c r="DF316"/>
      <c r="DG316"/>
      <c r="DH316" s="7"/>
      <c r="DI316"/>
      <c r="DJ316"/>
      <c r="DK316"/>
      <c r="DL316"/>
      <c r="DM316"/>
      <c r="DN316"/>
      <c r="DO316"/>
      <c r="DP316" s="7"/>
      <c r="DQ316"/>
      <c r="DR316"/>
      <c r="DS316"/>
      <c r="DT316"/>
      <c r="DU316"/>
      <c r="DV316"/>
      <c r="DW316"/>
      <c r="DX316" s="7"/>
      <c r="DY316"/>
      <c r="DZ316"/>
      <c r="EA316"/>
      <c r="EB316"/>
      <c r="EC316"/>
      <c r="ED316"/>
      <c r="EE316"/>
      <c r="EF316" s="7"/>
      <c r="EG316"/>
      <c r="EH316"/>
    </row>
    <row r="317" spans="1:138" s="11" customFormat="1">
      <c r="A317"/>
      <c r="B317"/>
      <c r="C317" s="1"/>
      <c r="E317" s="4"/>
      <c r="F317"/>
      <c r="G317"/>
      <c r="I317"/>
      <c r="J317"/>
      <c r="K317"/>
      <c r="L317" s="2"/>
      <c r="N317" s="7"/>
      <c r="O317"/>
      <c r="P317"/>
      <c r="Q317"/>
      <c r="R317"/>
      <c r="T317" s="7"/>
      <c r="U317"/>
      <c r="V317"/>
      <c r="W317"/>
      <c r="X317" s="2"/>
      <c r="Z317" s="7"/>
      <c r="AA317"/>
      <c r="AB317"/>
      <c r="AC317"/>
      <c r="AD317" s="2"/>
      <c r="AF317" s="7"/>
      <c r="AG317"/>
      <c r="AH317"/>
      <c r="AI317"/>
      <c r="AJ317" s="2"/>
      <c r="AL317" s="7"/>
      <c r="AM317"/>
      <c r="AN317"/>
      <c r="AO317"/>
      <c r="AP317" s="2"/>
      <c r="AR317" s="7"/>
      <c r="AS317"/>
      <c r="AT317"/>
      <c r="AU317"/>
      <c r="AV317" s="2"/>
      <c r="AX317" s="7"/>
      <c r="AY317"/>
      <c r="AZ317"/>
      <c r="BA317"/>
      <c r="BB317" s="2"/>
      <c r="BD317" s="7"/>
      <c r="BE317"/>
      <c r="BF317"/>
      <c r="BG317"/>
      <c r="BH317"/>
      <c r="BI317"/>
      <c r="BJ317"/>
      <c r="BK317"/>
      <c r="BL317" s="7"/>
      <c r="BM317"/>
      <c r="BN317"/>
      <c r="BO317"/>
      <c r="BP317"/>
      <c r="BQ317"/>
      <c r="BR317"/>
      <c r="BS317"/>
      <c r="BT317" s="7"/>
      <c r="BU317"/>
      <c r="BV317"/>
      <c r="BW317"/>
      <c r="BX317"/>
      <c r="BY317"/>
      <c r="BZ317"/>
      <c r="CA317"/>
      <c r="CB317" s="7"/>
      <c r="CC317"/>
      <c r="CD317"/>
      <c r="CE317"/>
      <c r="CF317"/>
      <c r="CG317"/>
      <c r="CH317"/>
      <c r="CI317"/>
      <c r="CJ317" s="7"/>
      <c r="CK317"/>
      <c r="CL317"/>
      <c r="CM317"/>
      <c r="CN317"/>
      <c r="CO317"/>
      <c r="CP317"/>
      <c r="CQ317"/>
      <c r="CR317" s="7"/>
      <c r="CS317"/>
      <c r="CT317"/>
      <c r="CU317"/>
      <c r="CV317"/>
      <c r="CW317"/>
      <c r="CX317"/>
      <c r="CY317"/>
      <c r="CZ317" s="7"/>
      <c r="DA317"/>
      <c r="DB317"/>
      <c r="DC317"/>
      <c r="DD317"/>
      <c r="DE317"/>
      <c r="DF317"/>
      <c r="DG317"/>
      <c r="DH317" s="7"/>
      <c r="DI317"/>
      <c r="DJ317"/>
      <c r="DK317"/>
      <c r="DL317"/>
      <c r="DM317"/>
      <c r="DN317"/>
      <c r="DO317"/>
      <c r="DP317" s="7"/>
      <c r="DQ317"/>
      <c r="DR317"/>
      <c r="DS317"/>
      <c r="DT317"/>
      <c r="DU317"/>
      <c r="DV317"/>
      <c r="DW317"/>
      <c r="DX317" s="7"/>
      <c r="DY317"/>
      <c r="DZ317"/>
      <c r="EA317"/>
      <c r="EB317"/>
      <c r="EC317"/>
      <c r="ED317"/>
      <c r="EE317"/>
      <c r="EF317" s="7"/>
      <c r="EG317"/>
      <c r="EH317"/>
    </row>
    <row r="318" spans="1:138" s="11" customFormat="1">
      <c r="A318"/>
      <c r="B318"/>
      <c r="C318"/>
      <c r="E318" s="4"/>
      <c r="F318"/>
      <c r="G318"/>
      <c r="I318"/>
      <c r="J318"/>
      <c r="K318"/>
      <c r="L318" s="2"/>
      <c r="N318" s="7"/>
      <c r="O318"/>
      <c r="P318"/>
      <c r="Q318"/>
      <c r="R318"/>
      <c r="T318" s="7"/>
      <c r="U318"/>
      <c r="V318"/>
      <c r="W318"/>
      <c r="X318" s="2"/>
      <c r="Z318" s="7"/>
      <c r="AA318"/>
      <c r="AB318"/>
      <c r="AC318"/>
      <c r="AD318" s="2"/>
      <c r="AF318" s="7"/>
      <c r="AG318"/>
      <c r="AH318"/>
      <c r="AI318"/>
      <c r="AJ318" s="2"/>
      <c r="AL318" s="7"/>
      <c r="AM318"/>
      <c r="AN318"/>
      <c r="AO318"/>
      <c r="AP318" s="2"/>
      <c r="AR318" s="7"/>
      <c r="AS318"/>
      <c r="AT318"/>
      <c r="AU318"/>
      <c r="AV318" s="2"/>
      <c r="AX318" s="7"/>
      <c r="AY318"/>
      <c r="AZ318"/>
      <c r="BA318"/>
      <c r="BB318" s="2"/>
      <c r="BD318" s="7"/>
      <c r="BE318"/>
      <c r="BF318"/>
      <c r="BG318"/>
      <c r="BH318"/>
      <c r="BI318"/>
      <c r="BJ318"/>
      <c r="BK318"/>
      <c r="BL318" s="7"/>
      <c r="BM318"/>
      <c r="BN318"/>
      <c r="BO318"/>
      <c r="BP318"/>
      <c r="BQ318"/>
      <c r="BR318"/>
      <c r="BS318"/>
      <c r="BT318" s="7"/>
      <c r="BU318"/>
      <c r="BV318"/>
      <c r="BW318"/>
      <c r="BX318"/>
      <c r="BY318"/>
      <c r="BZ318"/>
      <c r="CA318"/>
      <c r="CB318" s="7"/>
      <c r="CC318"/>
      <c r="CD318"/>
      <c r="CE318"/>
      <c r="CF318"/>
      <c r="CG318"/>
      <c r="CH318"/>
      <c r="CI318"/>
      <c r="CJ318" s="7"/>
      <c r="CK318"/>
      <c r="CL318"/>
      <c r="CM318"/>
      <c r="CN318"/>
      <c r="CO318"/>
      <c r="CP318"/>
      <c r="CQ318"/>
      <c r="CR318" s="7"/>
      <c r="CS318"/>
      <c r="CT318"/>
      <c r="CU318"/>
      <c r="CV318"/>
      <c r="CW318"/>
      <c r="CX318"/>
      <c r="CY318"/>
      <c r="CZ318" s="7"/>
      <c r="DA318"/>
      <c r="DB318"/>
      <c r="DC318"/>
      <c r="DD318"/>
      <c r="DE318"/>
      <c r="DF318"/>
      <c r="DG318"/>
      <c r="DH318" s="7"/>
      <c r="DI318"/>
      <c r="DJ318"/>
      <c r="DK318"/>
      <c r="DL318"/>
      <c r="DM318"/>
      <c r="DN318"/>
      <c r="DO318"/>
      <c r="DP318" s="7"/>
      <c r="DQ318"/>
      <c r="DR318"/>
      <c r="DS318"/>
      <c r="DT318"/>
      <c r="DU318"/>
      <c r="DV318"/>
      <c r="DW318"/>
      <c r="DX318" s="7"/>
      <c r="DY318"/>
      <c r="DZ318"/>
      <c r="EA318"/>
      <c r="EB318"/>
      <c r="EC318"/>
      <c r="ED318"/>
      <c r="EE318"/>
      <c r="EF318" s="7"/>
      <c r="EG318"/>
      <c r="EH318"/>
    </row>
    <row r="319" spans="1:138" s="11" customFormat="1">
      <c r="A319"/>
      <c r="B319"/>
      <c r="C319"/>
      <c r="E319" s="4"/>
      <c r="F319"/>
      <c r="G319"/>
      <c r="I319"/>
      <c r="J319"/>
      <c r="K319"/>
      <c r="L319" s="2"/>
      <c r="N319" s="7"/>
      <c r="O319"/>
      <c r="P319"/>
      <c r="Q319"/>
      <c r="R319"/>
      <c r="T319" s="7"/>
      <c r="U319"/>
      <c r="V319"/>
      <c r="W319"/>
      <c r="X319" s="2"/>
      <c r="Z319" s="7"/>
      <c r="AA319"/>
      <c r="AB319"/>
      <c r="AC319"/>
      <c r="AD319" s="2"/>
      <c r="AF319" s="7"/>
      <c r="AG319"/>
      <c r="AH319"/>
      <c r="AI319"/>
      <c r="AJ319" s="2"/>
      <c r="AL319" s="7"/>
      <c r="AM319"/>
      <c r="AN319"/>
      <c r="AO319"/>
      <c r="AP319" s="2"/>
      <c r="AR319" s="7"/>
      <c r="AS319"/>
      <c r="AT319"/>
      <c r="AU319"/>
      <c r="AV319" s="2"/>
      <c r="AX319" s="7"/>
      <c r="AY319"/>
      <c r="AZ319"/>
      <c r="BA319"/>
      <c r="BB319" s="2"/>
      <c r="BD319" s="7"/>
      <c r="BE319"/>
      <c r="BF319"/>
      <c r="BG319"/>
      <c r="BH319"/>
      <c r="BI319"/>
      <c r="BJ319"/>
      <c r="BK319"/>
      <c r="BL319" s="7"/>
      <c r="BM319"/>
      <c r="BN319"/>
      <c r="BO319"/>
      <c r="BP319"/>
      <c r="BQ319"/>
      <c r="BR319"/>
      <c r="BS319"/>
      <c r="BT319" s="7"/>
      <c r="BU319"/>
      <c r="BV319"/>
      <c r="BW319"/>
      <c r="BX319"/>
      <c r="BY319"/>
      <c r="BZ319"/>
      <c r="CA319"/>
      <c r="CB319" s="7"/>
      <c r="CC319"/>
      <c r="CD319"/>
      <c r="CE319"/>
      <c r="CF319"/>
      <c r="CG319"/>
      <c r="CH319"/>
      <c r="CI319"/>
      <c r="CJ319" s="7"/>
      <c r="CK319"/>
      <c r="CL319"/>
      <c r="CM319"/>
      <c r="CN319"/>
      <c r="CO319"/>
      <c r="CP319"/>
      <c r="CQ319"/>
      <c r="CR319" s="7"/>
      <c r="CS319"/>
      <c r="CT319"/>
      <c r="CU319"/>
      <c r="CV319"/>
      <c r="CW319"/>
      <c r="CX319"/>
      <c r="CY319"/>
      <c r="CZ319" s="7"/>
      <c r="DA319"/>
      <c r="DB319"/>
      <c r="DC319"/>
      <c r="DD319"/>
      <c r="DE319"/>
      <c r="DF319"/>
      <c r="DG319"/>
      <c r="DH319" s="7"/>
      <c r="DI319"/>
      <c r="DJ319"/>
      <c r="DK319"/>
      <c r="DL319"/>
      <c r="DM319"/>
      <c r="DN319"/>
      <c r="DO319"/>
      <c r="DP319" s="7"/>
      <c r="DQ319"/>
      <c r="DR319"/>
      <c r="DS319"/>
      <c r="DT319"/>
      <c r="DU319"/>
      <c r="DV319"/>
      <c r="DW319"/>
      <c r="DX319" s="7"/>
      <c r="DY319"/>
      <c r="DZ319"/>
      <c r="EA319"/>
      <c r="EB319"/>
      <c r="EC319"/>
      <c r="ED319"/>
      <c r="EE319"/>
      <c r="EF319" s="7"/>
      <c r="EG319"/>
      <c r="EH319"/>
    </row>
    <row r="320" spans="1:138" s="11" customFormat="1">
      <c r="A320"/>
      <c r="B320"/>
      <c r="C320"/>
      <c r="E320" s="4"/>
      <c r="F320"/>
      <c r="G320"/>
      <c r="I320"/>
      <c r="J320"/>
      <c r="K320"/>
      <c r="L320" s="2"/>
      <c r="N320" s="7"/>
      <c r="O320"/>
      <c r="P320"/>
      <c r="Q320"/>
      <c r="R320"/>
      <c r="T320" s="7"/>
      <c r="U320"/>
      <c r="V320"/>
      <c r="W320"/>
      <c r="X320" s="2"/>
      <c r="Z320" s="7"/>
      <c r="AA320"/>
      <c r="AB320"/>
      <c r="AC320"/>
      <c r="AD320" s="2"/>
      <c r="AF320" s="7"/>
      <c r="AG320"/>
      <c r="AH320"/>
      <c r="AI320"/>
      <c r="AJ320" s="2"/>
      <c r="AL320" s="7"/>
      <c r="AM320"/>
      <c r="AN320"/>
      <c r="AO320"/>
      <c r="AP320" s="2"/>
      <c r="AR320" s="7"/>
      <c r="AS320"/>
      <c r="AT320"/>
      <c r="AU320"/>
      <c r="AV320" s="2"/>
      <c r="AX320" s="7"/>
      <c r="AY320"/>
      <c r="AZ320"/>
      <c r="BA320"/>
      <c r="BB320" s="2"/>
      <c r="BD320" s="7"/>
      <c r="BE320"/>
      <c r="BF320"/>
      <c r="BG320"/>
      <c r="BH320"/>
      <c r="BI320"/>
      <c r="BJ320"/>
      <c r="BK320"/>
      <c r="BL320" s="7"/>
      <c r="BM320"/>
      <c r="BN320"/>
      <c r="BO320"/>
      <c r="BP320"/>
      <c r="BQ320"/>
      <c r="BR320"/>
      <c r="BS320"/>
      <c r="BT320" s="7"/>
      <c r="BU320"/>
      <c r="BV320"/>
      <c r="BW320"/>
      <c r="BX320"/>
      <c r="BY320"/>
      <c r="BZ320"/>
      <c r="CA320"/>
      <c r="CB320" s="7"/>
      <c r="CC320"/>
      <c r="CD320"/>
      <c r="CE320"/>
      <c r="CF320"/>
      <c r="CG320"/>
      <c r="CH320"/>
      <c r="CI320"/>
      <c r="CJ320" s="7"/>
      <c r="CK320"/>
      <c r="CL320"/>
      <c r="CM320"/>
      <c r="CN320"/>
      <c r="CO320"/>
      <c r="CP320"/>
      <c r="CQ320"/>
      <c r="CR320" s="7"/>
      <c r="CS320"/>
      <c r="CT320"/>
      <c r="CU320"/>
      <c r="CV320"/>
      <c r="CW320"/>
      <c r="CX320"/>
      <c r="CY320"/>
      <c r="CZ320" s="7"/>
      <c r="DA320"/>
      <c r="DB320"/>
      <c r="DC320"/>
      <c r="DD320"/>
      <c r="DE320"/>
      <c r="DF320"/>
      <c r="DG320"/>
      <c r="DH320" s="7"/>
      <c r="DI320"/>
      <c r="DJ320"/>
      <c r="DK320"/>
      <c r="DL320"/>
      <c r="DM320"/>
      <c r="DN320"/>
      <c r="DO320"/>
      <c r="DP320" s="7"/>
      <c r="DQ320"/>
      <c r="DR320"/>
      <c r="DS320"/>
      <c r="DT320"/>
      <c r="DU320"/>
      <c r="DV320"/>
      <c r="DW320"/>
      <c r="DX320" s="7"/>
      <c r="DY320"/>
      <c r="DZ320"/>
      <c r="EA320"/>
      <c r="EB320"/>
      <c r="EC320"/>
      <c r="ED320"/>
      <c r="EE320"/>
      <c r="EF320" s="7"/>
      <c r="EG320"/>
      <c r="EH320"/>
    </row>
    <row r="321" spans="1:138" s="11" customFormat="1">
      <c r="A321"/>
      <c r="B321"/>
      <c r="C321"/>
      <c r="E321" s="4"/>
      <c r="F321"/>
      <c r="G321"/>
      <c r="I321"/>
      <c r="J321"/>
      <c r="K321"/>
      <c r="L321" s="2"/>
      <c r="N321" s="7"/>
      <c r="O321"/>
      <c r="P321"/>
      <c r="Q321"/>
      <c r="R321"/>
      <c r="T321" s="7"/>
      <c r="U321"/>
      <c r="V321"/>
      <c r="W321"/>
      <c r="X321" s="2"/>
      <c r="Z321" s="7"/>
      <c r="AA321"/>
      <c r="AB321"/>
      <c r="AC321"/>
      <c r="AD321" s="2"/>
      <c r="AF321" s="7"/>
      <c r="AG321"/>
      <c r="AH321"/>
      <c r="AI321"/>
      <c r="AJ321" s="2"/>
      <c r="AL321" s="7"/>
      <c r="AM321"/>
      <c r="AN321"/>
      <c r="AO321"/>
      <c r="AP321" s="2"/>
      <c r="AR321" s="7"/>
      <c r="AS321"/>
      <c r="AT321"/>
      <c r="AU321"/>
      <c r="AV321" s="2"/>
      <c r="AX321" s="7"/>
      <c r="AY321"/>
      <c r="AZ321"/>
      <c r="BA321"/>
      <c r="BB321" s="2"/>
      <c r="BD321" s="7"/>
      <c r="BE321"/>
      <c r="BF321"/>
      <c r="BG321"/>
      <c r="BH321"/>
      <c r="BI321"/>
      <c r="BJ321"/>
      <c r="BK321"/>
      <c r="BL321" s="7"/>
      <c r="BM321"/>
      <c r="BN321"/>
      <c r="BO321"/>
      <c r="BP321"/>
      <c r="BQ321"/>
      <c r="BR321"/>
      <c r="BS321"/>
      <c r="BT321" s="7"/>
      <c r="BU321"/>
      <c r="BV321"/>
      <c r="BW321"/>
      <c r="BX321"/>
      <c r="BY321"/>
      <c r="BZ321"/>
      <c r="CA321"/>
      <c r="CB321" s="7"/>
      <c r="CC321"/>
      <c r="CD321"/>
      <c r="CE321"/>
      <c r="CF321"/>
      <c r="CG321"/>
      <c r="CH321"/>
      <c r="CI321"/>
      <c r="CJ321" s="7"/>
      <c r="CK321"/>
      <c r="CL321"/>
      <c r="CM321"/>
      <c r="CN321"/>
      <c r="CO321"/>
      <c r="CP321"/>
      <c r="CQ321"/>
      <c r="CR321" s="7"/>
      <c r="CS321"/>
      <c r="CT321"/>
      <c r="CU321"/>
      <c r="CV321"/>
      <c r="CW321"/>
      <c r="CX321"/>
      <c r="CY321"/>
      <c r="CZ321" s="7"/>
      <c r="DA321"/>
      <c r="DB321"/>
      <c r="DC321"/>
      <c r="DD321"/>
      <c r="DE321"/>
      <c r="DF321"/>
      <c r="DG321"/>
      <c r="DH321" s="7"/>
      <c r="DI321"/>
      <c r="DJ321"/>
      <c r="DK321"/>
      <c r="DL321"/>
      <c r="DM321"/>
      <c r="DN321"/>
      <c r="DO321"/>
      <c r="DP321" s="7"/>
      <c r="DQ321"/>
      <c r="DR321"/>
      <c r="DS321"/>
      <c r="DT321"/>
      <c r="DU321"/>
      <c r="DV321"/>
      <c r="DW321"/>
      <c r="DX321" s="7"/>
      <c r="DY321"/>
      <c r="DZ321"/>
      <c r="EA321"/>
      <c r="EB321"/>
      <c r="EC321"/>
      <c r="ED321"/>
      <c r="EE321"/>
      <c r="EF321" s="7"/>
      <c r="EG321"/>
      <c r="EH321"/>
    </row>
    <row r="322" spans="1:138" s="11" customFormat="1">
      <c r="A322"/>
      <c r="B322"/>
      <c r="C322"/>
      <c r="E322" s="4"/>
      <c r="F322"/>
      <c r="G322"/>
      <c r="I322"/>
      <c r="J322"/>
      <c r="K322"/>
      <c r="L322" s="2"/>
      <c r="N322" s="7"/>
      <c r="O322"/>
      <c r="P322"/>
      <c r="Q322"/>
      <c r="R322"/>
      <c r="T322" s="7"/>
      <c r="U322"/>
      <c r="V322"/>
      <c r="W322"/>
      <c r="X322" s="2"/>
      <c r="Z322" s="7"/>
      <c r="AA322"/>
      <c r="AB322"/>
      <c r="AC322"/>
      <c r="AD322" s="2"/>
      <c r="AF322" s="7"/>
      <c r="AG322"/>
      <c r="AH322"/>
      <c r="AI322"/>
      <c r="AJ322" s="2"/>
      <c r="AL322" s="7"/>
      <c r="AM322"/>
      <c r="AN322"/>
      <c r="AO322"/>
      <c r="AP322" s="2"/>
      <c r="AR322" s="7"/>
      <c r="AS322"/>
      <c r="AT322"/>
      <c r="AU322"/>
      <c r="AV322" s="2"/>
      <c r="AX322" s="7"/>
      <c r="AY322"/>
      <c r="AZ322"/>
      <c r="BA322"/>
      <c r="BB322" s="2"/>
      <c r="BD322" s="7"/>
      <c r="BE322"/>
      <c r="BF322"/>
      <c r="BG322"/>
      <c r="BH322"/>
      <c r="BI322"/>
      <c r="BJ322"/>
      <c r="BK322"/>
      <c r="BL322" s="7"/>
      <c r="BM322"/>
      <c r="BN322"/>
      <c r="BO322"/>
      <c r="BP322"/>
      <c r="BQ322"/>
      <c r="BR322"/>
      <c r="BS322"/>
      <c r="BT322" s="7"/>
      <c r="BU322"/>
      <c r="BV322"/>
      <c r="BW322"/>
      <c r="BX322"/>
      <c r="BY322"/>
      <c r="BZ322"/>
      <c r="CA322"/>
      <c r="CB322" s="7"/>
      <c r="CC322"/>
      <c r="CD322"/>
      <c r="CE322"/>
      <c r="CF322"/>
      <c r="CG322"/>
      <c r="CH322"/>
      <c r="CI322"/>
      <c r="CJ322" s="7"/>
      <c r="CK322"/>
      <c r="CL322"/>
      <c r="CM322"/>
      <c r="CN322"/>
      <c r="CO322"/>
      <c r="CP322"/>
      <c r="CQ322"/>
      <c r="CR322" s="7"/>
      <c r="CS322"/>
      <c r="CT322"/>
      <c r="CU322"/>
      <c r="CV322"/>
      <c r="CW322"/>
      <c r="CX322"/>
      <c r="CY322"/>
      <c r="CZ322" s="7"/>
      <c r="DA322"/>
      <c r="DB322"/>
      <c r="DC322"/>
      <c r="DD322"/>
      <c r="DE322"/>
      <c r="DF322"/>
      <c r="DG322"/>
      <c r="DH322" s="7"/>
      <c r="DI322"/>
      <c r="DJ322"/>
      <c r="DK322"/>
      <c r="DL322"/>
      <c r="DM322"/>
      <c r="DN322"/>
      <c r="DO322"/>
      <c r="DP322" s="7"/>
      <c r="DQ322"/>
      <c r="DR322"/>
      <c r="DS322"/>
      <c r="DT322"/>
      <c r="DU322"/>
      <c r="DV322"/>
      <c r="DW322"/>
      <c r="DX322" s="7"/>
      <c r="DY322"/>
      <c r="DZ322"/>
      <c r="EA322"/>
      <c r="EB322"/>
      <c r="EC322"/>
      <c r="ED322"/>
      <c r="EE322"/>
      <c r="EF322" s="7"/>
      <c r="EG322"/>
      <c r="EH322"/>
    </row>
    <row r="323" spans="1:138" s="11" customFormat="1">
      <c r="A323"/>
      <c r="B323"/>
      <c r="C323"/>
      <c r="E323" s="4"/>
      <c r="F323"/>
      <c r="G323"/>
      <c r="I323"/>
      <c r="J323"/>
      <c r="K323"/>
      <c r="L323" s="2"/>
      <c r="N323" s="7"/>
      <c r="O323"/>
      <c r="P323"/>
      <c r="Q323"/>
      <c r="R323"/>
      <c r="T323" s="7"/>
      <c r="U323"/>
      <c r="V323"/>
      <c r="W323"/>
      <c r="X323" s="2"/>
      <c r="Z323" s="7"/>
      <c r="AA323"/>
      <c r="AB323"/>
      <c r="AC323"/>
      <c r="AD323" s="2"/>
      <c r="AF323" s="7"/>
      <c r="AG323"/>
      <c r="AH323"/>
      <c r="AI323"/>
      <c r="AJ323" s="2"/>
      <c r="AL323" s="7"/>
      <c r="AM323"/>
      <c r="AN323"/>
      <c r="AO323"/>
      <c r="AP323" s="2"/>
      <c r="AR323" s="7"/>
      <c r="AS323"/>
      <c r="AT323"/>
      <c r="AU323"/>
      <c r="AV323" s="2"/>
      <c r="AX323" s="7"/>
      <c r="AY323"/>
      <c r="AZ323"/>
      <c r="BA323"/>
      <c r="BB323" s="2"/>
      <c r="BD323" s="7"/>
      <c r="BE323"/>
      <c r="BF323"/>
      <c r="BG323"/>
      <c r="BH323"/>
      <c r="BI323"/>
      <c r="BJ323"/>
      <c r="BK323"/>
      <c r="BL323" s="7"/>
      <c r="BM323"/>
      <c r="BN323"/>
      <c r="BO323"/>
      <c r="BP323"/>
      <c r="BQ323"/>
      <c r="BR323"/>
      <c r="BS323"/>
      <c r="BT323" s="7"/>
      <c r="BU323"/>
      <c r="BV323"/>
      <c r="BW323"/>
      <c r="BX323"/>
      <c r="BY323"/>
      <c r="BZ323"/>
      <c r="CA323"/>
      <c r="CB323" s="7"/>
      <c r="CC323"/>
      <c r="CD323"/>
      <c r="CE323"/>
      <c r="CF323"/>
      <c r="CG323"/>
      <c r="CH323"/>
      <c r="CI323"/>
      <c r="CJ323" s="7"/>
      <c r="CK323"/>
      <c r="CL323"/>
      <c r="CM323"/>
      <c r="CN323"/>
      <c r="CO323"/>
      <c r="CP323"/>
      <c r="CQ323"/>
      <c r="CR323" s="7"/>
      <c r="CS323"/>
      <c r="CT323"/>
      <c r="CU323"/>
      <c r="CV323"/>
      <c r="CW323"/>
      <c r="CX323"/>
      <c r="CY323"/>
      <c r="CZ323" s="7"/>
      <c r="DA323"/>
      <c r="DB323"/>
      <c r="DC323"/>
      <c r="DD323"/>
      <c r="DE323"/>
      <c r="DF323"/>
      <c r="DG323"/>
      <c r="DH323" s="7"/>
      <c r="DI323"/>
      <c r="DJ323"/>
      <c r="DK323"/>
      <c r="DL323"/>
      <c r="DM323"/>
      <c r="DN323"/>
      <c r="DO323"/>
      <c r="DP323" s="7"/>
      <c r="DQ323"/>
      <c r="DR323"/>
      <c r="DS323"/>
      <c r="DT323"/>
      <c r="DU323"/>
      <c r="DV323"/>
      <c r="DW323"/>
      <c r="DX323" s="7"/>
      <c r="DY323"/>
      <c r="DZ323"/>
      <c r="EA323"/>
      <c r="EB323"/>
      <c r="EC323"/>
      <c r="ED323"/>
      <c r="EE323"/>
      <c r="EF323" s="7"/>
      <c r="EG323"/>
      <c r="EH323"/>
    </row>
    <row r="324" spans="1:138" s="11" customFormat="1">
      <c r="A324"/>
      <c r="B324"/>
      <c r="C324"/>
      <c r="E324" s="4"/>
      <c r="F324"/>
      <c r="G324"/>
      <c r="I324"/>
      <c r="J324"/>
      <c r="K324"/>
      <c r="L324" s="2"/>
      <c r="N324" s="7"/>
      <c r="O324"/>
      <c r="P324"/>
      <c r="Q324"/>
      <c r="R324"/>
      <c r="T324" s="7"/>
      <c r="U324"/>
      <c r="V324"/>
      <c r="W324"/>
      <c r="X324" s="2"/>
      <c r="Z324" s="7"/>
      <c r="AA324"/>
      <c r="AB324"/>
      <c r="AC324"/>
      <c r="AD324" s="2"/>
      <c r="AF324" s="7"/>
      <c r="AG324"/>
      <c r="AH324"/>
      <c r="AI324"/>
      <c r="AJ324" s="2"/>
      <c r="AL324" s="7"/>
      <c r="AM324"/>
      <c r="AN324"/>
      <c r="AO324"/>
      <c r="AP324" s="2"/>
      <c r="AR324" s="7"/>
      <c r="AS324"/>
      <c r="AT324"/>
      <c r="AU324"/>
      <c r="AV324" s="2"/>
      <c r="AX324" s="7"/>
      <c r="AY324"/>
      <c r="AZ324"/>
      <c r="BA324"/>
      <c r="BB324" s="2"/>
      <c r="BD324" s="7"/>
      <c r="BE324"/>
      <c r="BF324"/>
      <c r="BG324"/>
      <c r="BH324"/>
      <c r="BI324"/>
      <c r="BJ324"/>
      <c r="BK324"/>
      <c r="BL324" s="7"/>
      <c r="BM324"/>
      <c r="BN324"/>
      <c r="BO324"/>
      <c r="BP324"/>
      <c r="BQ324"/>
      <c r="BR324"/>
      <c r="BS324"/>
      <c r="BT324" s="7"/>
      <c r="BU324"/>
      <c r="BV324"/>
      <c r="BW324"/>
      <c r="BX324"/>
      <c r="BY324"/>
      <c r="BZ324"/>
      <c r="CA324"/>
      <c r="CB324" s="7"/>
      <c r="CC324"/>
      <c r="CD324"/>
      <c r="CE324"/>
      <c r="CF324"/>
      <c r="CG324"/>
      <c r="CH324"/>
      <c r="CI324"/>
      <c r="CJ324" s="7"/>
      <c r="CK324"/>
      <c r="CL324"/>
      <c r="CM324"/>
      <c r="CN324"/>
      <c r="CO324"/>
      <c r="CP324"/>
      <c r="CQ324"/>
      <c r="CR324" s="7"/>
      <c r="CS324"/>
      <c r="CT324"/>
      <c r="CU324"/>
      <c r="CV324"/>
      <c r="CW324"/>
      <c r="CX324"/>
      <c r="CY324"/>
      <c r="CZ324" s="7"/>
      <c r="DA324"/>
      <c r="DB324"/>
      <c r="DC324"/>
      <c r="DD324"/>
      <c r="DE324"/>
      <c r="DF324"/>
      <c r="DG324"/>
      <c r="DH324" s="7"/>
      <c r="DI324"/>
      <c r="DJ324"/>
      <c r="DK324"/>
      <c r="DL324"/>
      <c r="DM324"/>
      <c r="DN324"/>
      <c r="DO324"/>
      <c r="DP324" s="7"/>
      <c r="DQ324"/>
      <c r="DR324"/>
      <c r="DS324"/>
      <c r="DT324"/>
      <c r="DU324"/>
      <c r="DV324"/>
      <c r="DW324"/>
      <c r="DX324" s="7"/>
      <c r="DY324"/>
      <c r="DZ324"/>
      <c r="EA324"/>
      <c r="EB324"/>
      <c r="EC324"/>
      <c r="ED324"/>
      <c r="EE324"/>
      <c r="EF324" s="7"/>
      <c r="EG324"/>
      <c r="EH324"/>
    </row>
    <row r="325" spans="1:138" s="11" customFormat="1">
      <c r="A325"/>
      <c r="B325"/>
      <c r="C325"/>
      <c r="E325" s="4"/>
      <c r="F325"/>
      <c r="G325"/>
      <c r="I325"/>
      <c r="J325"/>
      <c r="K325"/>
      <c r="L325" s="2"/>
      <c r="N325" s="7"/>
      <c r="O325"/>
      <c r="P325"/>
      <c r="Q325"/>
      <c r="R325"/>
      <c r="T325" s="7"/>
      <c r="U325"/>
      <c r="V325"/>
      <c r="W325"/>
      <c r="X325" s="2"/>
      <c r="Z325" s="7"/>
      <c r="AA325"/>
      <c r="AB325"/>
      <c r="AC325"/>
      <c r="AD325" s="2"/>
      <c r="AF325" s="7"/>
      <c r="AG325"/>
      <c r="AH325"/>
      <c r="AI325"/>
      <c r="AJ325" s="2"/>
      <c r="AL325" s="7"/>
      <c r="AM325"/>
      <c r="AN325"/>
      <c r="AO325"/>
      <c r="AP325" s="2"/>
      <c r="AR325" s="7"/>
      <c r="AS325"/>
      <c r="AT325"/>
      <c r="AU325"/>
      <c r="AV325" s="2"/>
      <c r="AX325" s="7"/>
      <c r="AY325"/>
      <c r="AZ325"/>
      <c r="BA325"/>
      <c r="BB325" s="2"/>
      <c r="BD325" s="7"/>
      <c r="BE325"/>
      <c r="BF325"/>
      <c r="BG325"/>
      <c r="BH325"/>
      <c r="BI325"/>
      <c r="BJ325"/>
      <c r="BK325"/>
      <c r="BL325" s="7"/>
      <c r="BM325"/>
      <c r="BN325"/>
      <c r="BO325"/>
      <c r="BP325"/>
      <c r="BQ325"/>
      <c r="BR325"/>
      <c r="BS325"/>
      <c r="BT325" s="7"/>
      <c r="BU325"/>
      <c r="BV325"/>
      <c r="BW325"/>
      <c r="BX325"/>
      <c r="BY325"/>
      <c r="BZ325"/>
      <c r="CA325"/>
      <c r="CB325" s="7"/>
      <c r="CC325"/>
      <c r="CD325"/>
      <c r="CE325"/>
      <c r="CF325"/>
      <c r="CG325"/>
      <c r="CH325"/>
      <c r="CI325"/>
      <c r="CJ325" s="7"/>
      <c r="CK325"/>
      <c r="CL325"/>
      <c r="CM325"/>
      <c r="CN325"/>
      <c r="CO325"/>
      <c r="CP325"/>
      <c r="CQ325"/>
      <c r="CR325" s="7"/>
      <c r="CS325"/>
      <c r="CT325"/>
      <c r="CU325"/>
      <c r="CV325"/>
      <c r="CW325"/>
      <c r="CX325"/>
      <c r="CY325"/>
      <c r="CZ325" s="7"/>
      <c r="DA325"/>
      <c r="DB325"/>
      <c r="DC325"/>
      <c r="DD325"/>
      <c r="DE325"/>
      <c r="DF325"/>
      <c r="DG325"/>
      <c r="DH325" s="7"/>
      <c r="DI325"/>
      <c r="DJ325"/>
      <c r="DK325"/>
      <c r="DL325"/>
      <c r="DM325"/>
      <c r="DN325"/>
      <c r="DO325"/>
      <c r="DP325" s="7"/>
      <c r="DQ325"/>
      <c r="DR325"/>
      <c r="DS325"/>
      <c r="DT325"/>
      <c r="DU325"/>
      <c r="DV325"/>
      <c r="DW325"/>
      <c r="DX325" s="7"/>
      <c r="DY325"/>
      <c r="DZ325"/>
      <c r="EA325"/>
      <c r="EB325"/>
      <c r="EC325"/>
      <c r="ED325"/>
      <c r="EE325"/>
      <c r="EF325" s="7"/>
      <c r="EG325"/>
      <c r="EH325"/>
    </row>
    <row r="326" spans="1:138" s="11" customFormat="1">
      <c r="A326"/>
      <c r="B326"/>
      <c r="C326"/>
      <c r="E326" s="4"/>
      <c r="F326"/>
      <c r="G326"/>
      <c r="I326"/>
      <c r="J326"/>
      <c r="K326"/>
      <c r="L326" s="2"/>
      <c r="N326" s="7"/>
      <c r="O326"/>
      <c r="P326"/>
      <c r="Q326"/>
      <c r="R326"/>
      <c r="T326" s="7"/>
      <c r="U326"/>
      <c r="V326"/>
      <c r="W326"/>
      <c r="X326" s="2"/>
      <c r="Z326" s="7"/>
      <c r="AA326"/>
      <c r="AB326"/>
      <c r="AC326"/>
      <c r="AD326" s="2"/>
      <c r="AF326" s="7"/>
      <c r="AG326"/>
      <c r="AH326"/>
      <c r="AI326"/>
      <c r="AJ326" s="2"/>
      <c r="AL326" s="7"/>
      <c r="AM326"/>
      <c r="AN326"/>
      <c r="AO326"/>
      <c r="AP326" s="2"/>
      <c r="AR326" s="7"/>
      <c r="AS326"/>
      <c r="AT326"/>
      <c r="AU326"/>
      <c r="AV326" s="2"/>
      <c r="AX326" s="7"/>
      <c r="AY326"/>
      <c r="AZ326"/>
      <c r="BA326"/>
      <c r="BB326" s="2"/>
      <c r="BD326" s="7"/>
      <c r="BE326"/>
      <c r="BF326"/>
      <c r="BG326"/>
      <c r="BH326"/>
      <c r="BI326"/>
      <c r="BJ326"/>
      <c r="BK326"/>
      <c r="BL326" s="7"/>
      <c r="BM326"/>
      <c r="BN326"/>
      <c r="BO326"/>
      <c r="BP326"/>
      <c r="BQ326"/>
      <c r="BR326"/>
      <c r="BS326"/>
      <c r="BT326" s="7"/>
      <c r="BU326"/>
      <c r="BV326"/>
      <c r="BW326"/>
      <c r="BX326"/>
      <c r="BY326"/>
      <c r="BZ326"/>
      <c r="CA326"/>
      <c r="CB326" s="7"/>
      <c r="CC326"/>
      <c r="CD326"/>
      <c r="CE326"/>
      <c r="CF326"/>
      <c r="CG326"/>
      <c r="CH326"/>
      <c r="CI326"/>
      <c r="CJ326" s="7"/>
      <c r="CK326"/>
      <c r="CL326"/>
      <c r="CM326"/>
      <c r="CN326"/>
      <c r="CO326"/>
      <c r="CP326"/>
      <c r="CQ326"/>
      <c r="CR326" s="7"/>
      <c r="CS326"/>
      <c r="CT326"/>
      <c r="CU326"/>
      <c r="CV326"/>
      <c r="CW326"/>
      <c r="CX326"/>
      <c r="CY326"/>
      <c r="CZ326" s="7"/>
      <c r="DA326"/>
      <c r="DB326"/>
      <c r="DC326"/>
      <c r="DD326"/>
      <c r="DE326"/>
      <c r="DF326"/>
      <c r="DG326"/>
      <c r="DH326" s="7"/>
      <c r="DI326"/>
      <c r="DJ326"/>
      <c r="DK326"/>
      <c r="DL326"/>
      <c r="DM326"/>
      <c r="DN326"/>
      <c r="DO326"/>
      <c r="DP326" s="7"/>
      <c r="DQ326"/>
      <c r="DR326"/>
      <c r="DS326"/>
      <c r="DT326"/>
      <c r="DU326"/>
      <c r="DV326"/>
      <c r="DW326"/>
      <c r="DX326" s="7"/>
      <c r="DY326"/>
      <c r="DZ326"/>
      <c r="EA326"/>
      <c r="EB326"/>
      <c r="EC326"/>
      <c r="ED326"/>
      <c r="EE326"/>
      <c r="EF326" s="7"/>
      <c r="EG326"/>
      <c r="EH326"/>
    </row>
    <row r="327" spans="1:138" s="11" customFormat="1">
      <c r="A327"/>
      <c r="B327"/>
      <c r="C327"/>
      <c r="E327" s="4"/>
      <c r="F327"/>
      <c r="G327"/>
      <c r="I327"/>
      <c r="J327"/>
      <c r="K327"/>
      <c r="L327" s="2"/>
      <c r="N327" s="7"/>
      <c r="O327"/>
      <c r="P327"/>
      <c r="Q327"/>
      <c r="R327"/>
      <c r="T327" s="7"/>
      <c r="U327"/>
      <c r="V327"/>
      <c r="W327"/>
      <c r="X327" s="2"/>
      <c r="Z327" s="7"/>
      <c r="AA327"/>
      <c r="AB327"/>
      <c r="AC327"/>
      <c r="AD327" s="2"/>
      <c r="AF327" s="7"/>
      <c r="AG327"/>
      <c r="AH327"/>
      <c r="AI327"/>
      <c r="AJ327" s="2"/>
      <c r="AL327" s="7"/>
      <c r="AM327"/>
      <c r="AN327"/>
      <c r="AO327"/>
      <c r="AP327" s="2"/>
      <c r="AR327" s="7"/>
      <c r="AS327"/>
      <c r="AT327"/>
      <c r="AU327"/>
      <c r="AV327" s="2"/>
      <c r="AX327" s="7"/>
      <c r="AY327"/>
      <c r="AZ327"/>
      <c r="BA327"/>
      <c r="BB327" s="2"/>
      <c r="BD327" s="7"/>
      <c r="BE327"/>
      <c r="BF327"/>
      <c r="BG327"/>
      <c r="BH327"/>
      <c r="BI327"/>
      <c r="BJ327"/>
      <c r="BK327"/>
      <c r="BL327" s="7"/>
      <c r="BM327"/>
      <c r="BN327"/>
      <c r="BO327"/>
      <c r="BP327"/>
      <c r="BQ327"/>
      <c r="BR327"/>
      <c r="BS327"/>
      <c r="BT327" s="7"/>
      <c r="BU327"/>
      <c r="BV327"/>
      <c r="BW327"/>
      <c r="BX327"/>
      <c r="BY327"/>
      <c r="BZ327"/>
      <c r="CA327"/>
      <c r="CB327" s="7"/>
      <c r="CC327"/>
      <c r="CD327"/>
      <c r="CE327"/>
      <c r="CF327"/>
      <c r="CG327"/>
      <c r="CH327"/>
      <c r="CI327"/>
      <c r="CJ327" s="7"/>
      <c r="CK327"/>
      <c r="CL327"/>
      <c r="CM327"/>
      <c r="CN327"/>
      <c r="CO327"/>
      <c r="CP327"/>
      <c r="CQ327"/>
      <c r="CR327" s="7"/>
      <c r="CS327"/>
      <c r="CT327"/>
      <c r="CU327"/>
      <c r="CV327"/>
      <c r="CW327"/>
      <c r="CX327"/>
      <c r="CY327"/>
      <c r="CZ327" s="7"/>
      <c r="DA327"/>
      <c r="DB327"/>
      <c r="DC327"/>
      <c r="DD327"/>
      <c r="DE327"/>
      <c r="DF327"/>
      <c r="DG327"/>
      <c r="DH327" s="7"/>
      <c r="DI327"/>
      <c r="DJ327"/>
      <c r="DK327"/>
      <c r="DL327"/>
      <c r="DM327"/>
      <c r="DN327"/>
      <c r="DO327"/>
      <c r="DP327" s="7"/>
      <c r="DQ327"/>
      <c r="DR327"/>
      <c r="DS327"/>
      <c r="DT327"/>
      <c r="DU327"/>
      <c r="DV327"/>
      <c r="DW327"/>
      <c r="DX327" s="7"/>
      <c r="DY327"/>
      <c r="DZ327"/>
      <c r="EA327"/>
      <c r="EB327"/>
      <c r="EC327"/>
      <c r="ED327"/>
      <c r="EE327"/>
      <c r="EF327" s="7"/>
      <c r="EG327"/>
      <c r="EH327"/>
    </row>
    <row r="328" spans="1:138" s="11" customFormat="1">
      <c r="A328"/>
      <c r="B328"/>
      <c r="C328" s="1"/>
      <c r="E328" s="4"/>
      <c r="F328"/>
      <c r="G328"/>
      <c r="I328"/>
      <c r="J328"/>
      <c r="K328"/>
      <c r="L328" s="2"/>
      <c r="N328" s="7"/>
      <c r="O328"/>
      <c r="P328"/>
      <c r="Q328"/>
      <c r="R328"/>
      <c r="T328" s="7"/>
      <c r="U328"/>
      <c r="V328"/>
      <c r="W328"/>
      <c r="X328" s="2"/>
      <c r="Z328" s="7"/>
      <c r="AA328"/>
      <c r="AB328"/>
      <c r="AC328"/>
      <c r="AD328" s="2"/>
      <c r="AF328" s="7"/>
      <c r="AG328"/>
      <c r="AH328"/>
      <c r="AI328"/>
      <c r="AJ328" s="2"/>
      <c r="AL328" s="7"/>
      <c r="AM328"/>
      <c r="AN328"/>
      <c r="AO328"/>
      <c r="AP328" s="2"/>
      <c r="AR328" s="7"/>
      <c r="AS328"/>
      <c r="AT328"/>
      <c r="AU328"/>
      <c r="AV328" s="2"/>
      <c r="AX328" s="7"/>
      <c r="AY328"/>
      <c r="AZ328"/>
      <c r="BA328"/>
      <c r="BB328" s="2"/>
      <c r="BD328" s="7"/>
      <c r="BE328"/>
      <c r="BF328"/>
      <c r="BG328"/>
      <c r="BH328"/>
      <c r="BI328"/>
      <c r="BJ328"/>
      <c r="BK328"/>
      <c r="BL328" s="7"/>
      <c r="BM328"/>
      <c r="BN328"/>
      <c r="BO328"/>
      <c r="BP328"/>
      <c r="BQ328"/>
      <c r="BR328"/>
      <c r="BS328"/>
      <c r="BT328" s="7"/>
      <c r="BU328"/>
      <c r="BV328"/>
      <c r="BW328"/>
      <c r="BX328"/>
      <c r="BY328"/>
      <c r="BZ328"/>
      <c r="CA328"/>
      <c r="CB328" s="7"/>
      <c r="CC328"/>
      <c r="CD328"/>
      <c r="CE328"/>
      <c r="CF328"/>
      <c r="CG328"/>
      <c r="CH328"/>
      <c r="CI328"/>
      <c r="CJ328" s="7"/>
      <c r="CK328"/>
      <c r="CL328"/>
      <c r="CM328"/>
      <c r="CN328"/>
      <c r="CO328"/>
      <c r="CP328"/>
      <c r="CQ328"/>
      <c r="CR328" s="7"/>
      <c r="CS328"/>
      <c r="CT328"/>
      <c r="CU328"/>
      <c r="CV328"/>
      <c r="CW328"/>
      <c r="CX328"/>
      <c r="CY328"/>
      <c r="CZ328" s="7"/>
      <c r="DA328"/>
      <c r="DB328"/>
      <c r="DC328"/>
      <c r="DD328"/>
      <c r="DE328"/>
      <c r="DF328"/>
      <c r="DG328"/>
      <c r="DH328" s="7"/>
      <c r="DI328"/>
      <c r="DJ328"/>
      <c r="DK328"/>
      <c r="DL328"/>
      <c r="DM328"/>
      <c r="DN328"/>
      <c r="DO328"/>
      <c r="DP328" s="7"/>
      <c r="DQ328"/>
      <c r="DR328"/>
      <c r="DS328"/>
      <c r="DT328"/>
      <c r="DU328"/>
      <c r="DV328"/>
      <c r="DW328"/>
      <c r="DX328" s="7"/>
      <c r="DY328"/>
      <c r="DZ328"/>
      <c r="EA328"/>
      <c r="EB328"/>
      <c r="EC328"/>
      <c r="ED328"/>
      <c r="EE328"/>
      <c r="EF328" s="7"/>
      <c r="EG328"/>
      <c r="EH328"/>
    </row>
    <row r="329" spans="1:138" s="11" customFormat="1">
      <c r="A329"/>
      <c r="B329"/>
      <c r="C329" s="1"/>
      <c r="E329" s="4"/>
      <c r="F329"/>
      <c r="G329"/>
      <c r="I329"/>
      <c r="J329"/>
      <c r="K329"/>
      <c r="L329" s="2"/>
      <c r="N329" s="7"/>
      <c r="O329"/>
      <c r="P329"/>
      <c r="Q329"/>
      <c r="R329"/>
      <c r="T329" s="7"/>
      <c r="U329"/>
      <c r="V329"/>
      <c r="W329"/>
      <c r="X329" s="2"/>
      <c r="Z329" s="7"/>
      <c r="AA329"/>
      <c r="AB329"/>
      <c r="AC329"/>
      <c r="AD329" s="2"/>
      <c r="AF329" s="7"/>
      <c r="AG329"/>
      <c r="AH329"/>
      <c r="AI329"/>
      <c r="AJ329" s="2"/>
      <c r="AL329" s="7"/>
      <c r="AM329"/>
      <c r="AN329"/>
      <c r="AO329"/>
      <c r="AP329" s="2"/>
      <c r="AR329" s="7"/>
      <c r="AS329"/>
      <c r="AT329"/>
      <c r="AU329"/>
      <c r="AV329" s="2"/>
      <c r="AX329" s="7"/>
      <c r="AY329"/>
      <c r="AZ329"/>
      <c r="BA329"/>
      <c r="BB329" s="2"/>
      <c r="BD329" s="7"/>
      <c r="BE329"/>
      <c r="BF329"/>
      <c r="BG329"/>
      <c r="BH329"/>
      <c r="BI329"/>
      <c r="BJ329"/>
      <c r="BK329"/>
      <c r="BL329" s="7"/>
      <c r="BM329"/>
      <c r="BN329"/>
      <c r="BO329"/>
      <c r="BP329"/>
      <c r="BQ329"/>
      <c r="BR329"/>
      <c r="BS329"/>
      <c r="BT329" s="7"/>
      <c r="BU329"/>
      <c r="BV329"/>
      <c r="BW329"/>
      <c r="BX329"/>
      <c r="BY329"/>
      <c r="BZ329"/>
      <c r="CA329"/>
      <c r="CB329" s="7"/>
      <c r="CC329"/>
      <c r="CD329"/>
      <c r="CE329"/>
      <c r="CF329"/>
      <c r="CG329"/>
      <c r="CH329"/>
      <c r="CI329"/>
      <c r="CJ329" s="7"/>
      <c r="CK329"/>
      <c r="CL329"/>
      <c r="CM329"/>
      <c r="CN329"/>
      <c r="CO329"/>
      <c r="CP329"/>
      <c r="CQ329"/>
      <c r="CR329" s="7"/>
      <c r="CS329"/>
      <c r="CT329"/>
      <c r="CU329"/>
      <c r="CV329"/>
      <c r="CW329"/>
      <c r="CX329"/>
      <c r="CY329"/>
      <c r="CZ329" s="7"/>
      <c r="DA329"/>
      <c r="DB329"/>
      <c r="DC329"/>
      <c r="DD329"/>
      <c r="DE329"/>
      <c r="DF329"/>
      <c r="DG329"/>
      <c r="DH329" s="7"/>
      <c r="DI329"/>
      <c r="DJ329"/>
      <c r="DK329"/>
      <c r="DL329"/>
      <c r="DM329"/>
      <c r="DN329"/>
      <c r="DO329"/>
      <c r="DP329" s="7"/>
      <c r="DQ329"/>
      <c r="DR329"/>
      <c r="DS329"/>
      <c r="DT329"/>
      <c r="DU329"/>
      <c r="DV329"/>
      <c r="DW329"/>
      <c r="DX329" s="7"/>
      <c r="DY329"/>
      <c r="DZ329"/>
      <c r="EA329"/>
      <c r="EB329"/>
      <c r="EC329"/>
      <c r="ED329"/>
      <c r="EE329"/>
      <c r="EF329" s="7"/>
      <c r="EG329"/>
      <c r="EH329"/>
    </row>
    <row r="330" spans="1:138" s="11" customFormat="1">
      <c r="A330"/>
      <c r="B330"/>
      <c r="C330"/>
      <c r="E330" s="4"/>
      <c r="F330"/>
      <c r="G330"/>
      <c r="I330"/>
      <c r="J330"/>
      <c r="K330"/>
      <c r="L330" s="2"/>
      <c r="N330" s="7"/>
      <c r="O330"/>
      <c r="P330"/>
      <c r="Q330"/>
      <c r="R330"/>
      <c r="T330" s="7"/>
      <c r="U330"/>
      <c r="V330"/>
      <c r="W330"/>
      <c r="X330" s="2"/>
      <c r="Z330" s="7"/>
      <c r="AA330"/>
      <c r="AB330"/>
      <c r="AC330"/>
      <c r="AD330" s="2"/>
      <c r="AF330" s="7"/>
      <c r="AG330"/>
      <c r="AH330"/>
      <c r="AI330"/>
      <c r="AJ330" s="2"/>
      <c r="AL330" s="7"/>
      <c r="AM330"/>
      <c r="AN330"/>
      <c r="AO330"/>
      <c r="AP330" s="2"/>
      <c r="AR330" s="7"/>
      <c r="AS330"/>
      <c r="AT330"/>
      <c r="AU330"/>
      <c r="AV330" s="2"/>
      <c r="AX330" s="7"/>
      <c r="AY330"/>
      <c r="AZ330"/>
      <c r="BA330"/>
      <c r="BB330" s="2"/>
      <c r="BD330" s="7"/>
      <c r="BE330"/>
      <c r="BF330"/>
      <c r="BG330"/>
      <c r="BH330"/>
      <c r="BI330"/>
      <c r="BJ330"/>
      <c r="BK330"/>
      <c r="BL330" s="7"/>
      <c r="BM330"/>
      <c r="BN330"/>
      <c r="BO330"/>
      <c r="BP330"/>
      <c r="BQ330"/>
      <c r="BR330"/>
      <c r="BS330"/>
      <c r="BT330" s="7"/>
      <c r="BU330"/>
      <c r="BV330"/>
      <c r="BW330"/>
      <c r="BX330"/>
      <c r="BY330"/>
      <c r="BZ330"/>
      <c r="CA330"/>
      <c r="CB330" s="7"/>
      <c r="CC330"/>
      <c r="CD330"/>
      <c r="CE330"/>
      <c r="CF330"/>
      <c r="CG330"/>
      <c r="CH330"/>
      <c r="CI330"/>
      <c r="CJ330" s="7"/>
      <c r="CK330"/>
      <c r="CL330"/>
      <c r="CM330"/>
      <c r="CN330"/>
      <c r="CO330"/>
      <c r="CP330"/>
      <c r="CQ330"/>
      <c r="CR330" s="7"/>
      <c r="CS330"/>
      <c r="CT330"/>
      <c r="CU330"/>
      <c r="CV330"/>
      <c r="CW330"/>
      <c r="CX330"/>
      <c r="CY330"/>
      <c r="CZ330" s="7"/>
      <c r="DA330"/>
      <c r="DB330"/>
      <c r="DC330"/>
      <c r="DD330"/>
      <c r="DE330"/>
      <c r="DF330"/>
      <c r="DG330"/>
      <c r="DH330" s="7"/>
      <c r="DI330"/>
      <c r="DJ330"/>
      <c r="DK330"/>
      <c r="DL330"/>
      <c r="DM330"/>
      <c r="DN330"/>
      <c r="DO330"/>
      <c r="DP330" s="7"/>
      <c r="DQ330"/>
      <c r="DR330"/>
      <c r="DS330"/>
      <c r="DT330"/>
      <c r="DU330"/>
      <c r="DV330"/>
      <c r="DW330"/>
      <c r="DX330" s="7"/>
      <c r="DY330"/>
      <c r="DZ330"/>
      <c r="EA330"/>
      <c r="EB330"/>
      <c r="EC330"/>
      <c r="ED330"/>
      <c r="EE330"/>
      <c r="EF330" s="7"/>
      <c r="EG330"/>
      <c r="EH330"/>
    </row>
    <row r="331" spans="1:138" s="11" customFormat="1">
      <c r="A331"/>
      <c r="B331"/>
      <c r="C331"/>
      <c r="E331" s="4"/>
      <c r="F331"/>
      <c r="G331"/>
      <c r="I331"/>
      <c r="J331"/>
      <c r="K331"/>
      <c r="L331" s="2"/>
      <c r="N331" s="7"/>
      <c r="O331"/>
      <c r="P331"/>
      <c r="Q331"/>
      <c r="R331"/>
      <c r="T331" s="7"/>
      <c r="U331"/>
      <c r="V331"/>
      <c r="W331"/>
      <c r="X331" s="2"/>
      <c r="Z331" s="7"/>
      <c r="AA331"/>
      <c r="AB331"/>
      <c r="AC331"/>
      <c r="AD331" s="2"/>
      <c r="AF331" s="7"/>
      <c r="AG331"/>
      <c r="AH331"/>
      <c r="AI331"/>
      <c r="AJ331" s="2"/>
      <c r="AL331" s="7"/>
      <c r="AM331"/>
      <c r="AN331"/>
      <c r="AO331"/>
      <c r="AP331" s="2"/>
      <c r="AR331" s="7"/>
      <c r="AS331"/>
      <c r="AT331"/>
      <c r="AU331"/>
      <c r="AV331" s="2"/>
      <c r="AX331" s="7"/>
      <c r="AY331"/>
      <c r="AZ331"/>
      <c r="BA331"/>
      <c r="BB331" s="2"/>
      <c r="BD331" s="7"/>
      <c r="BE331"/>
      <c r="BF331"/>
      <c r="BG331"/>
      <c r="BH331"/>
      <c r="BI331"/>
      <c r="BJ331"/>
      <c r="BK331"/>
      <c r="BL331" s="7"/>
      <c r="BM331"/>
      <c r="BN331"/>
      <c r="BO331"/>
      <c r="BP331"/>
      <c r="BQ331"/>
      <c r="BR331"/>
      <c r="BS331"/>
      <c r="BT331" s="7"/>
      <c r="BU331"/>
      <c r="BV331"/>
      <c r="BW331"/>
      <c r="BX331"/>
      <c r="BY331"/>
      <c r="BZ331"/>
      <c r="CA331"/>
      <c r="CB331" s="7"/>
      <c r="CC331"/>
      <c r="CD331"/>
      <c r="CE331"/>
      <c r="CF331"/>
      <c r="CG331"/>
      <c r="CH331"/>
      <c r="CI331"/>
      <c r="CJ331" s="7"/>
      <c r="CK331"/>
      <c r="CL331"/>
      <c r="CM331"/>
      <c r="CN331"/>
      <c r="CO331"/>
      <c r="CP331"/>
      <c r="CQ331"/>
      <c r="CR331" s="7"/>
      <c r="CS331"/>
      <c r="CT331"/>
      <c r="CU331"/>
      <c r="CV331"/>
      <c r="CW331"/>
      <c r="CX331"/>
      <c r="CY331"/>
      <c r="CZ331" s="7"/>
      <c r="DA331"/>
      <c r="DB331"/>
      <c r="DC331"/>
      <c r="DD331"/>
      <c r="DE331"/>
      <c r="DF331"/>
      <c r="DG331"/>
      <c r="DH331" s="7"/>
      <c r="DI331"/>
      <c r="DJ331"/>
      <c r="DK331"/>
      <c r="DL331"/>
      <c r="DM331"/>
      <c r="DN331"/>
      <c r="DO331"/>
      <c r="DP331" s="7"/>
      <c r="DQ331"/>
      <c r="DR331"/>
      <c r="DS331"/>
      <c r="DT331"/>
      <c r="DU331"/>
      <c r="DV331"/>
      <c r="DW331"/>
      <c r="DX331" s="7"/>
      <c r="DY331"/>
      <c r="DZ331"/>
      <c r="EA331"/>
      <c r="EB331"/>
      <c r="EC331"/>
      <c r="ED331"/>
      <c r="EE331"/>
      <c r="EF331" s="7"/>
      <c r="EG331"/>
      <c r="EH331"/>
    </row>
    <row r="332" spans="1:138" s="11" customFormat="1">
      <c r="A332"/>
      <c r="B332"/>
      <c r="C332"/>
      <c r="E332" s="4"/>
      <c r="F332"/>
      <c r="G332"/>
      <c r="I332"/>
      <c r="J332"/>
      <c r="K332"/>
      <c r="L332" s="2"/>
      <c r="N332" s="7"/>
      <c r="O332"/>
      <c r="P332"/>
      <c r="Q332"/>
      <c r="R332"/>
      <c r="T332" s="7"/>
      <c r="U332"/>
      <c r="V332"/>
      <c r="W332"/>
      <c r="X332" s="2"/>
      <c r="Z332" s="7"/>
      <c r="AA332"/>
      <c r="AB332"/>
      <c r="AC332"/>
      <c r="AD332" s="2"/>
      <c r="AF332" s="7"/>
      <c r="AG332"/>
      <c r="AH332"/>
      <c r="AI332"/>
      <c r="AJ332" s="2"/>
      <c r="AL332" s="7"/>
      <c r="AM332"/>
      <c r="AN332"/>
      <c r="AO332"/>
      <c r="AP332" s="2"/>
      <c r="AR332" s="7"/>
      <c r="AS332"/>
      <c r="AT332"/>
      <c r="AU332"/>
      <c r="AV332" s="2"/>
      <c r="AX332" s="7"/>
      <c r="AY332"/>
      <c r="AZ332"/>
      <c r="BA332"/>
      <c r="BB332" s="2"/>
      <c r="BD332" s="7"/>
      <c r="BE332"/>
      <c r="BF332"/>
      <c r="BG332"/>
      <c r="BH332"/>
      <c r="BI332"/>
      <c r="BJ332"/>
      <c r="BK332"/>
      <c r="BL332" s="7"/>
      <c r="BM332"/>
      <c r="BN332"/>
      <c r="BO332"/>
      <c r="BP332"/>
      <c r="BQ332"/>
      <c r="BR332"/>
      <c r="BS332"/>
      <c r="BT332" s="7"/>
      <c r="BU332"/>
      <c r="BV332"/>
      <c r="BW332"/>
      <c r="BX332"/>
      <c r="BY332"/>
      <c r="BZ332"/>
      <c r="CA332"/>
      <c r="CB332" s="7"/>
      <c r="CC332"/>
      <c r="CD332"/>
      <c r="CE332"/>
      <c r="CF332"/>
      <c r="CG332"/>
      <c r="CH332"/>
      <c r="CI332"/>
      <c r="CJ332" s="7"/>
      <c r="CK332"/>
      <c r="CL332"/>
      <c r="CM332"/>
      <c r="CN332"/>
      <c r="CO332"/>
      <c r="CP332"/>
      <c r="CQ332"/>
      <c r="CR332" s="7"/>
      <c r="CS332"/>
      <c r="CT332"/>
      <c r="CU332"/>
      <c r="CV332"/>
      <c r="CW332"/>
      <c r="CX332"/>
      <c r="CY332"/>
      <c r="CZ332" s="7"/>
      <c r="DA332"/>
      <c r="DB332"/>
      <c r="DC332"/>
      <c r="DD332"/>
      <c r="DE332"/>
      <c r="DF332"/>
      <c r="DG332"/>
      <c r="DH332" s="7"/>
      <c r="DI332"/>
      <c r="DJ332"/>
      <c r="DK332"/>
      <c r="DL332"/>
      <c r="DM332"/>
      <c r="DN332"/>
      <c r="DO332"/>
      <c r="DP332" s="7"/>
      <c r="DQ332"/>
      <c r="DR332"/>
      <c r="DS332"/>
      <c r="DT332"/>
      <c r="DU332"/>
      <c r="DV332"/>
      <c r="DW332"/>
      <c r="DX332" s="7"/>
      <c r="DY332"/>
      <c r="DZ332"/>
      <c r="EA332"/>
      <c r="EB332"/>
      <c r="EC332"/>
      <c r="ED332"/>
      <c r="EE332"/>
      <c r="EF332" s="7"/>
      <c r="EG332"/>
      <c r="EH332"/>
    </row>
    <row r="333" spans="1:138" s="11" customFormat="1">
      <c r="A333"/>
      <c r="B333"/>
      <c r="C333"/>
      <c r="E333" s="4"/>
      <c r="F333"/>
      <c r="G333"/>
      <c r="I333"/>
      <c r="J333"/>
      <c r="K333"/>
      <c r="L333" s="2"/>
      <c r="N333" s="7"/>
      <c r="O333"/>
      <c r="P333"/>
      <c r="Q333"/>
      <c r="R333"/>
      <c r="T333" s="7"/>
      <c r="U333"/>
      <c r="V333"/>
      <c r="W333"/>
      <c r="X333" s="2"/>
      <c r="Z333" s="7"/>
      <c r="AA333"/>
      <c r="AB333"/>
      <c r="AC333"/>
      <c r="AD333" s="2"/>
      <c r="AF333" s="7"/>
      <c r="AG333"/>
      <c r="AH333"/>
      <c r="AI333"/>
      <c r="AJ333" s="2"/>
      <c r="AL333" s="7"/>
      <c r="AM333"/>
      <c r="AN333"/>
      <c r="AO333"/>
      <c r="AP333" s="2"/>
      <c r="AR333" s="7"/>
      <c r="AS333"/>
      <c r="AT333"/>
      <c r="AU333"/>
      <c r="AV333" s="2"/>
      <c r="AX333" s="7"/>
      <c r="AY333"/>
      <c r="AZ333"/>
      <c r="BA333"/>
      <c r="BB333" s="2"/>
      <c r="BD333" s="7"/>
      <c r="BE333"/>
      <c r="BF333"/>
      <c r="BG333"/>
      <c r="BH333"/>
      <c r="BI333"/>
      <c r="BJ333"/>
      <c r="BK333"/>
      <c r="BL333" s="7"/>
      <c r="BM333"/>
      <c r="BN333"/>
      <c r="BO333"/>
      <c r="BP333"/>
      <c r="BQ333"/>
      <c r="BR333"/>
      <c r="BS333"/>
      <c r="BT333" s="7"/>
      <c r="BU333"/>
      <c r="BV333"/>
      <c r="BW333"/>
      <c r="BX333"/>
      <c r="BY333"/>
      <c r="BZ333"/>
      <c r="CA333"/>
      <c r="CB333" s="7"/>
      <c r="CC333"/>
      <c r="CD333"/>
      <c r="CE333"/>
      <c r="CF333"/>
      <c r="CG333"/>
      <c r="CH333"/>
      <c r="CI333"/>
      <c r="CJ333" s="7"/>
      <c r="CK333"/>
      <c r="CL333"/>
      <c r="CM333"/>
      <c r="CN333"/>
      <c r="CO333"/>
      <c r="CP333"/>
      <c r="CQ333"/>
      <c r="CR333" s="7"/>
      <c r="CS333"/>
      <c r="CT333"/>
      <c r="CU333"/>
      <c r="CV333"/>
      <c r="CW333"/>
      <c r="CX333"/>
      <c r="CY333"/>
      <c r="CZ333" s="7"/>
      <c r="DA333"/>
      <c r="DB333"/>
      <c r="DC333"/>
      <c r="DD333"/>
      <c r="DE333"/>
      <c r="DF333"/>
      <c r="DG333"/>
      <c r="DH333" s="7"/>
      <c r="DI333"/>
      <c r="DJ333"/>
      <c r="DK333"/>
      <c r="DL333"/>
      <c r="DM333"/>
      <c r="DN333"/>
      <c r="DO333"/>
      <c r="DP333" s="7"/>
      <c r="DQ333"/>
      <c r="DR333"/>
      <c r="DS333"/>
      <c r="DT333"/>
      <c r="DU333"/>
      <c r="DV333"/>
      <c r="DW333"/>
      <c r="DX333" s="7"/>
      <c r="DY333"/>
      <c r="DZ333"/>
      <c r="EA333"/>
      <c r="EB333"/>
      <c r="EC333"/>
      <c r="ED333"/>
      <c r="EE333"/>
      <c r="EF333" s="7"/>
      <c r="EG333"/>
      <c r="EH333"/>
    </row>
    <row r="334" spans="1:138" s="11" customFormat="1">
      <c r="A334"/>
      <c r="B334"/>
      <c r="C334"/>
      <c r="E334" s="4"/>
      <c r="F334"/>
      <c r="G334"/>
      <c r="I334"/>
      <c r="J334"/>
      <c r="K334"/>
      <c r="L334" s="2"/>
      <c r="N334" s="7"/>
      <c r="O334"/>
      <c r="P334"/>
      <c r="Q334"/>
      <c r="R334"/>
      <c r="T334" s="7"/>
      <c r="U334"/>
      <c r="V334"/>
      <c r="W334"/>
      <c r="X334" s="2"/>
      <c r="Z334" s="7"/>
      <c r="AA334"/>
      <c r="AB334"/>
      <c r="AC334"/>
      <c r="AD334" s="2"/>
      <c r="AF334" s="7"/>
      <c r="AG334"/>
      <c r="AH334"/>
      <c r="AI334"/>
      <c r="AJ334" s="2"/>
      <c r="AL334" s="7"/>
      <c r="AM334"/>
      <c r="AN334"/>
      <c r="AO334"/>
      <c r="AP334" s="2"/>
      <c r="AR334" s="7"/>
      <c r="AS334"/>
      <c r="AT334"/>
      <c r="AU334"/>
      <c r="AV334" s="2"/>
      <c r="AX334" s="7"/>
      <c r="AY334"/>
      <c r="AZ334"/>
      <c r="BA334"/>
      <c r="BB334" s="2"/>
      <c r="BD334" s="7"/>
      <c r="BE334"/>
      <c r="BF334"/>
      <c r="BG334"/>
      <c r="BH334"/>
      <c r="BI334"/>
      <c r="BJ334"/>
      <c r="BK334"/>
      <c r="BL334" s="7"/>
      <c r="BM334"/>
      <c r="BN334"/>
      <c r="BO334"/>
      <c r="BP334"/>
      <c r="BQ334"/>
      <c r="BR334"/>
      <c r="BS334"/>
      <c r="BT334" s="7"/>
      <c r="BU334"/>
      <c r="BV334"/>
      <c r="BW334"/>
      <c r="BX334"/>
      <c r="BY334"/>
      <c r="BZ334"/>
      <c r="CA334"/>
      <c r="CB334" s="7"/>
      <c r="CC334"/>
      <c r="CD334"/>
      <c r="CE334"/>
      <c r="CF334"/>
      <c r="CG334"/>
      <c r="CH334"/>
      <c r="CI334"/>
      <c r="CJ334" s="7"/>
      <c r="CK334"/>
      <c r="CL334"/>
      <c r="CM334"/>
      <c r="CN334"/>
      <c r="CO334"/>
      <c r="CP334"/>
      <c r="CQ334"/>
      <c r="CR334" s="7"/>
      <c r="CS334"/>
      <c r="CT334"/>
      <c r="CU334"/>
      <c r="CV334"/>
      <c r="CW334"/>
      <c r="CX334"/>
      <c r="CY334"/>
      <c r="CZ334" s="7"/>
      <c r="DA334"/>
      <c r="DB334"/>
      <c r="DC334"/>
      <c r="DD334"/>
      <c r="DE334"/>
      <c r="DF334"/>
      <c r="DG334"/>
      <c r="DH334" s="7"/>
      <c r="DI334"/>
      <c r="DJ334"/>
      <c r="DK334"/>
      <c r="DL334"/>
      <c r="DM334"/>
      <c r="DN334"/>
      <c r="DO334"/>
      <c r="DP334" s="7"/>
      <c r="DQ334"/>
      <c r="DR334"/>
      <c r="DS334"/>
      <c r="DT334"/>
      <c r="DU334"/>
      <c r="DV334"/>
      <c r="DW334"/>
      <c r="DX334" s="7"/>
      <c r="DY334"/>
      <c r="DZ334"/>
      <c r="EA334"/>
      <c r="EB334"/>
      <c r="EC334"/>
      <c r="ED334"/>
      <c r="EE334"/>
      <c r="EF334" s="7"/>
      <c r="EG334"/>
      <c r="EH334"/>
    </row>
    <row r="335" spans="1:138" s="11" customFormat="1">
      <c r="A335"/>
      <c r="B335"/>
      <c r="C335"/>
      <c r="E335" s="4"/>
      <c r="F335"/>
      <c r="G335"/>
      <c r="I335"/>
      <c r="J335"/>
      <c r="K335"/>
      <c r="L335" s="2"/>
      <c r="N335" s="7"/>
      <c r="O335"/>
      <c r="P335"/>
      <c r="Q335"/>
      <c r="R335"/>
      <c r="T335" s="7"/>
      <c r="U335"/>
      <c r="V335"/>
      <c r="W335"/>
      <c r="X335" s="2"/>
      <c r="Z335" s="7"/>
      <c r="AA335"/>
      <c r="AB335"/>
      <c r="AC335"/>
      <c r="AD335" s="2"/>
      <c r="AF335" s="7"/>
      <c r="AG335"/>
      <c r="AH335"/>
      <c r="AI335"/>
      <c r="AJ335" s="2"/>
      <c r="AL335" s="7"/>
      <c r="AM335"/>
      <c r="AN335"/>
      <c r="AO335"/>
      <c r="AP335" s="2"/>
      <c r="AR335" s="7"/>
      <c r="AS335"/>
      <c r="AT335"/>
      <c r="AU335"/>
      <c r="AV335" s="2"/>
      <c r="AX335" s="7"/>
      <c r="AY335"/>
      <c r="AZ335"/>
      <c r="BA335"/>
      <c r="BB335" s="2"/>
      <c r="BD335" s="7"/>
      <c r="BE335"/>
      <c r="BF335"/>
      <c r="BG335"/>
      <c r="BH335"/>
      <c r="BI335"/>
      <c r="BJ335"/>
      <c r="BK335"/>
      <c r="BL335" s="7"/>
      <c r="BM335"/>
      <c r="BN335"/>
      <c r="BO335"/>
      <c r="BP335"/>
      <c r="BQ335"/>
      <c r="BR335"/>
      <c r="BS335"/>
      <c r="BT335" s="7"/>
      <c r="BU335"/>
      <c r="BV335"/>
      <c r="BW335"/>
      <c r="BX335"/>
      <c r="BY335"/>
      <c r="BZ335"/>
      <c r="CA335"/>
      <c r="CB335" s="7"/>
      <c r="CC335"/>
      <c r="CD335"/>
      <c r="CE335"/>
      <c r="CF335"/>
      <c r="CG335"/>
      <c r="CH335"/>
      <c r="CI335"/>
      <c r="CJ335" s="7"/>
      <c r="CK335"/>
      <c r="CL335"/>
      <c r="CM335"/>
      <c r="CN335"/>
      <c r="CO335"/>
      <c r="CP335"/>
      <c r="CQ335"/>
      <c r="CR335" s="7"/>
      <c r="CS335"/>
      <c r="CT335"/>
      <c r="CU335"/>
      <c r="CV335"/>
      <c r="CW335"/>
      <c r="CX335"/>
      <c r="CY335"/>
      <c r="CZ335" s="7"/>
      <c r="DA335"/>
      <c r="DB335"/>
      <c r="DC335"/>
      <c r="DD335"/>
      <c r="DE335"/>
      <c r="DF335"/>
      <c r="DG335"/>
      <c r="DH335" s="7"/>
      <c r="DI335"/>
      <c r="DJ335"/>
      <c r="DK335"/>
      <c r="DL335"/>
      <c r="DM335"/>
      <c r="DN335"/>
      <c r="DO335"/>
      <c r="DP335" s="7"/>
      <c r="DQ335"/>
      <c r="DR335"/>
      <c r="DS335"/>
      <c r="DT335"/>
      <c r="DU335"/>
      <c r="DV335"/>
      <c r="DW335"/>
      <c r="DX335" s="7"/>
      <c r="DY335"/>
      <c r="DZ335"/>
      <c r="EA335"/>
      <c r="EB335"/>
      <c r="EC335"/>
      <c r="ED335"/>
      <c r="EE335"/>
      <c r="EF335" s="7"/>
      <c r="EG335"/>
      <c r="EH335"/>
    </row>
    <row r="336" spans="1:138" s="11" customFormat="1">
      <c r="A336"/>
      <c r="B336"/>
      <c r="C336"/>
      <c r="E336" s="4"/>
      <c r="F336"/>
      <c r="G336"/>
      <c r="I336"/>
      <c r="J336"/>
      <c r="K336"/>
      <c r="L336" s="2"/>
      <c r="N336" s="7"/>
      <c r="O336"/>
      <c r="P336"/>
      <c r="Q336"/>
      <c r="R336"/>
      <c r="T336" s="7"/>
      <c r="U336"/>
      <c r="V336"/>
      <c r="W336"/>
      <c r="X336" s="2"/>
      <c r="Z336" s="7"/>
      <c r="AA336"/>
      <c r="AB336"/>
      <c r="AC336"/>
      <c r="AD336" s="2"/>
      <c r="AF336" s="7"/>
      <c r="AG336"/>
      <c r="AH336"/>
      <c r="AI336"/>
      <c r="AJ336" s="2"/>
      <c r="AL336" s="7"/>
      <c r="AM336"/>
      <c r="AN336"/>
      <c r="AO336"/>
      <c r="AP336" s="2"/>
      <c r="AR336" s="7"/>
      <c r="AS336"/>
      <c r="AT336"/>
      <c r="AU336"/>
      <c r="AV336" s="2"/>
      <c r="AX336" s="7"/>
      <c r="AY336"/>
      <c r="AZ336"/>
      <c r="BA336"/>
      <c r="BB336" s="2"/>
      <c r="BD336" s="7"/>
      <c r="BE336"/>
      <c r="BF336"/>
      <c r="BG336"/>
      <c r="BH336"/>
      <c r="BI336"/>
      <c r="BJ336"/>
      <c r="BK336"/>
      <c r="BL336" s="7"/>
      <c r="BM336"/>
      <c r="BN336"/>
      <c r="BO336"/>
      <c r="BP336"/>
      <c r="BQ336"/>
      <c r="BR336"/>
      <c r="BS336"/>
      <c r="BT336" s="7"/>
      <c r="BU336"/>
      <c r="BV336"/>
      <c r="BW336"/>
      <c r="BX336"/>
      <c r="BY336"/>
      <c r="BZ336"/>
      <c r="CA336"/>
      <c r="CB336" s="7"/>
      <c r="CC336"/>
      <c r="CD336"/>
      <c r="CE336"/>
      <c r="CF336"/>
      <c r="CG336"/>
      <c r="CH336"/>
      <c r="CI336"/>
      <c r="CJ336" s="7"/>
      <c r="CK336"/>
      <c r="CL336"/>
      <c r="CM336"/>
      <c r="CN336"/>
      <c r="CO336"/>
      <c r="CP336"/>
      <c r="CQ336"/>
      <c r="CR336" s="7"/>
      <c r="CS336"/>
      <c r="CT336"/>
      <c r="CU336"/>
      <c r="CV336"/>
      <c r="CW336"/>
      <c r="CX336"/>
      <c r="CY336"/>
      <c r="CZ336" s="7"/>
      <c r="DA336"/>
      <c r="DB336"/>
      <c r="DC336"/>
      <c r="DD336"/>
      <c r="DE336"/>
      <c r="DF336"/>
      <c r="DG336"/>
      <c r="DH336" s="7"/>
      <c r="DI336"/>
      <c r="DJ336"/>
      <c r="DK336"/>
      <c r="DL336"/>
      <c r="DM336"/>
      <c r="DN336"/>
      <c r="DO336"/>
      <c r="DP336" s="7"/>
      <c r="DQ336"/>
      <c r="DR336"/>
      <c r="DS336"/>
      <c r="DT336"/>
      <c r="DU336"/>
      <c r="DV336"/>
      <c r="DW336"/>
      <c r="DX336" s="7"/>
      <c r="DY336"/>
      <c r="DZ336"/>
      <c r="EA336"/>
      <c r="EB336"/>
      <c r="EC336"/>
      <c r="ED336"/>
      <c r="EE336"/>
      <c r="EF336" s="7"/>
      <c r="EG336"/>
      <c r="EH336"/>
    </row>
    <row r="337" spans="1:138" s="11" customFormat="1">
      <c r="A337"/>
      <c r="B337"/>
      <c r="C337"/>
      <c r="E337" s="4"/>
      <c r="F337"/>
      <c r="G337"/>
      <c r="I337"/>
      <c r="J337"/>
      <c r="K337"/>
      <c r="L337" s="2"/>
      <c r="N337" s="7"/>
      <c r="O337"/>
      <c r="P337"/>
      <c r="Q337"/>
      <c r="R337"/>
      <c r="T337" s="7"/>
      <c r="U337"/>
      <c r="V337"/>
      <c r="W337"/>
      <c r="X337" s="2"/>
      <c r="Z337" s="7"/>
      <c r="AA337"/>
      <c r="AB337"/>
      <c r="AC337"/>
      <c r="AD337" s="2"/>
      <c r="AF337" s="7"/>
      <c r="AG337"/>
      <c r="AH337"/>
      <c r="AI337"/>
      <c r="AJ337" s="2"/>
      <c r="AL337" s="7"/>
      <c r="AM337"/>
      <c r="AN337"/>
      <c r="AO337"/>
      <c r="AP337" s="2"/>
      <c r="AR337" s="7"/>
      <c r="AS337"/>
      <c r="AT337"/>
      <c r="AU337"/>
      <c r="AV337" s="2"/>
      <c r="AX337" s="7"/>
      <c r="AY337"/>
      <c r="AZ337"/>
      <c r="BA337"/>
      <c r="BB337" s="2"/>
      <c r="BD337" s="7"/>
      <c r="BE337"/>
      <c r="BF337"/>
      <c r="BG337"/>
      <c r="BH337"/>
      <c r="BI337"/>
      <c r="BJ337"/>
      <c r="BK337"/>
      <c r="BL337" s="7"/>
      <c r="BM337"/>
      <c r="BN337"/>
      <c r="BO337"/>
      <c r="BP337"/>
      <c r="BQ337"/>
      <c r="BR337"/>
      <c r="BS337"/>
      <c r="BT337" s="7"/>
      <c r="BU337"/>
      <c r="BV337"/>
      <c r="BW337"/>
      <c r="BX337"/>
      <c r="BY337"/>
      <c r="BZ337"/>
      <c r="CA337"/>
      <c r="CB337" s="7"/>
      <c r="CC337"/>
      <c r="CD337"/>
      <c r="CE337"/>
      <c r="CF337"/>
      <c r="CG337"/>
      <c r="CH337"/>
      <c r="CI337"/>
      <c r="CJ337" s="7"/>
      <c r="CK337"/>
      <c r="CL337"/>
      <c r="CM337"/>
      <c r="CN337"/>
      <c r="CO337"/>
      <c r="CP337"/>
      <c r="CQ337"/>
      <c r="CR337" s="7"/>
      <c r="CS337"/>
      <c r="CT337"/>
      <c r="CU337"/>
      <c r="CV337"/>
      <c r="CW337"/>
      <c r="CX337"/>
      <c r="CY337"/>
      <c r="CZ337" s="7"/>
      <c r="DA337"/>
      <c r="DB337"/>
      <c r="DC337"/>
      <c r="DD337"/>
      <c r="DE337"/>
      <c r="DF337"/>
      <c r="DG337"/>
      <c r="DH337" s="7"/>
      <c r="DI337"/>
      <c r="DJ337"/>
      <c r="DK337"/>
      <c r="DL337"/>
      <c r="DM337"/>
      <c r="DN337"/>
      <c r="DO337"/>
      <c r="DP337" s="7"/>
      <c r="DQ337"/>
      <c r="DR337"/>
      <c r="DS337"/>
      <c r="DT337"/>
      <c r="DU337"/>
      <c r="DV337"/>
      <c r="DW337"/>
      <c r="DX337" s="7"/>
      <c r="DY337"/>
      <c r="DZ337"/>
      <c r="EA337"/>
      <c r="EB337"/>
      <c r="EC337"/>
      <c r="ED337"/>
      <c r="EE337"/>
      <c r="EF337" s="7"/>
      <c r="EG337"/>
      <c r="EH337"/>
    </row>
    <row r="338" spans="1:138" s="11" customFormat="1">
      <c r="A338"/>
      <c r="B338"/>
      <c r="C338"/>
      <c r="E338" s="4"/>
      <c r="F338"/>
      <c r="G338"/>
      <c r="I338"/>
      <c r="J338"/>
      <c r="K338"/>
      <c r="L338" s="2"/>
      <c r="N338" s="7"/>
      <c r="O338"/>
      <c r="P338"/>
      <c r="Q338"/>
      <c r="R338"/>
      <c r="T338" s="7"/>
      <c r="U338"/>
      <c r="V338"/>
      <c r="W338"/>
      <c r="X338" s="2"/>
      <c r="Z338" s="7"/>
      <c r="AA338"/>
      <c r="AB338"/>
      <c r="AC338"/>
      <c r="AD338" s="2"/>
      <c r="AF338" s="7"/>
      <c r="AG338"/>
      <c r="AH338"/>
      <c r="AI338"/>
      <c r="AJ338" s="2"/>
      <c r="AL338" s="7"/>
      <c r="AM338"/>
      <c r="AN338"/>
      <c r="AO338"/>
      <c r="AP338" s="2"/>
      <c r="AR338" s="7"/>
      <c r="AS338"/>
      <c r="AT338"/>
      <c r="AU338"/>
      <c r="AV338" s="2"/>
      <c r="AX338" s="7"/>
      <c r="AY338"/>
      <c r="AZ338"/>
      <c r="BA338"/>
      <c r="BB338" s="2"/>
      <c r="BD338" s="7"/>
      <c r="BE338"/>
      <c r="BF338"/>
      <c r="BG338"/>
      <c r="BH338"/>
      <c r="BI338"/>
      <c r="BJ338"/>
      <c r="BK338"/>
      <c r="BL338" s="7"/>
      <c r="BM338"/>
      <c r="BN338"/>
      <c r="BO338"/>
      <c r="BP338"/>
      <c r="BQ338"/>
      <c r="BR338"/>
      <c r="BS338"/>
      <c r="BT338" s="7"/>
      <c r="BU338"/>
      <c r="BV338"/>
      <c r="BW338"/>
      <c r="BX338"/>
      <c r="BY338"/>
      <c r="BZ338"/>
      <c r="CA338"/>
      <c r="CB338" s="7"/>
      <c r="CC338"/>
      <c r="CD338"/>
      <c r="CE338"/>
      <c r="CF338"/>
      <c r="CG338"/>
      <c r="CH338"/>
      <c r="CI338"/>
      <c r="CJ338" s="7"/>
      <c r="CK338"/>
      <c r="CL338"/>
      <c r="CM338"/>
      <c r="CN338"/>
      <c r="CO338"/>
      <c r="CP338"/>
      <c r="CQ338"/>
      <c r="CR338" s="7"/>
      <c r="CS338"/>
      <c r="CT338"/>
      <c r="CU338"/>
      <c r="CV338"/>
      <c r="CW338"/>
      <c r="CX338"/>
      <c r="CY338"/>
      <c r="CZ338" s="7"/>
      <c r="DA338"/>
      <c r="DB338"/>
      <c r="DC338"/>
      <c r="DD338"/>
      <c r="DE338"/>
      <c r="DF338"/>
      <c r="DG338"/>
      <c r="DH338" s="7"/>
      <c r="DI338"/>
      <c r="DJ338"/>
      <c r="DK338"/>
      <c r="DL338"/>
      <c r="DM338"/>
      <c r="DN338"/>
      <c r="DO338"/>
      <c r="DP338" s="7"/>
      <c r="DQ338"/>
      <c r="DR338"/>
      <c r="DS338"/>
      <c r="DT338"/>
      <c r="DU338"/>
      <c r="DV338"/>
      <c r="DW338"/>
      <c r="DX338" s="7"/>
      <c r="DY338"/>
      <c r="DZ338"/>
      <c r="EA338"/>
      <c r="EB338"/>
      <c r="EC338"/>
      <c r="ED338"/>
      <c r="EE338"/>
      <c r="EF338" s="7"/>
      <c r="EG338"/>
      <c r="EH338"/>
    </row>
    <row r="339" spans="1:138" s="11" customFormat="1">
      <c r="A339"/>
      <c r="B339"/>
      <c r="C339"/>
      <c r="E339" s="4"/>
      <c r="F339"/>
      <c r="G339"/>
      <c r="I339"/>
      <c r="J339"/>
      <c r="K339"/>
      <c r="L339" s="2"/>
      <c r="N339" s="7"/>
      <c r="O339"/>
      <c r="P339"/>
      <c r="Q339"/>
      <c r="R339"/>
      <c r="T339" s="7"/>
      <c r="U339"/>
      <c r="V339"/>
      <c r="W339"/>
      <c r="X339" s="2"/>
      <c r="Z339" s="7"/>
      <c r="AA339"/>
      <c r="AB339"/>
      <c r="AC339"/>
      <c r="AD339" s="2"/>
      <c r="AF339" s="7"/>
      <c r="AG339"/>
      <c r="AH339"/>
      <c r="AI339"/>
      <c r="AJ339" s="2"/>
      <c r="AL339" s="7"/>
      <c r="AM339"/>
      <c r="AN339"/>
      <c r="AO339"/>
      <c r="AP339" s="2"/>
      <c r="AR339" s="7"/>
      <c r="AS339"/>
      <c r="AT339"/>
      <c r="AU339"/>
      <c r="AV339" s="2"/>
      <c r="AX339" s="7"/>
      <c r="AY339"/>
      <c r="AZ339"/>
      <c r="BA339"/>
      <c r="BB339" s="2"/>
      <c r="BD339" s="7"/>
      <c r="BE339"/>
      <c r="BF339"/>
      <c r="BG339"/>
      <c r="BH339"/>
      <c r="BI339"/>
      <c r="BJ339"/>
      <c r="BK339"/>
      <c r="BL339" s="7"/>
      <c r="BM339"/>
      <c r="BN339"/>
      <c r="BO339"/>
      <c r="BP339"/>
      <c r="BQ339"/>
      <c r="BR339"/>
      <c r="BS339"/>
      <c r="BT339" s="7"/>
      <c r="BU339"/>
      <c r="BV339"/>
      <c r="BW339"/>
      <c r="BX339"/>
      <c r="BY339"/>
      <c r="BZ339"/>
      <c r="CA339"/>
      <c r="CB339" s="7"/>
      <c r="CC339"/>
      <c r="CD339"/>
      <c r="CE339"/>
      <c r="CF339"/>
      <c r="CG339"/>
      <c r="CH339"/>
      <c r="CI339"/>
      <c r="CJ339" s="7"/>
      <c r="CK339"/>
      <c r="CL339"/>
      <c r="CM339"/>
      <c r="CN339"/>
      <c r="CO339"/>
      <c r="CP339"/>
      <c r="CQ339"/>
      <c r="CR339" s="7"/>
      <c r="CS339"/>
      <c r="CT339"/>
      <c r="CU339"/>
      <c r="CV339"/>
      <c r="CW339"/>
      <c r="CX339"/>
      <c r="CY339"/>
      <c r="CZ339" s="7"/>
      <c r="DA339"/>
      <c r="DB339"/>
      <c r="DC339"/>
      <c r="DD339"/>
      <c r="DE339"/>
      <c r="DF339"/>
      <c r="DG339"/>
      <c r="DH339" s="7"/>
      <c r="DI339"/>
      <c r="DJ339"/>
      <c r="DK339"/>
      <c r="DL339"/>
      <c r="DM339"/>
      <c r="DN339"/>
      <c r="DO339"/>
      <c r="DP339" s="7"/>
      <c r="DQ339"/>
      <c r="DR339"/>
      <c r="DS339"/>
      <c r="DT339"/>
      <c r="DU339"/>
      <c r="DV339"/>
      <c r="DW339"/>
      <c r="DX339" s="7"/>
      <c r="DY339"/>
      <c r="DZ339"/>
      <c r="EA339"/>
      <c r="EB339"/>
      <c r="EC339"/>
      <c r="ED339"/>
      <c r="EE339"/>
      <c r="EF339" s="7"/>
      <c r="EG339"/>
      <c r="EH339"/>
    </row>
    <row r="340" spans="1:138" s="11" customFormat="1">
      <c r="A340"/>
      <c r="B340"/>
      <c r="C340" s="1"/>
      <c r="E340" s="4"/>
      <c r="F340"/>
      <c r="G340"/>
      <c r="I340"/>
      <c r="J340"/>
      <c r="K340"/>
      <c r="L340" s="2"/>
      <c r="N340" s="7"/>
      <c r="O340"/>
      <c r="P340"/>
      <c r="Q340"/>
      <c r="R340"/>
      <c r="T340" s="7"/>
      <c r="U340"/>
      <c r="V340"/>
      <c r="W340"/>
      <c r="X340" s="2"/>
      <c r="Z340" s="7"/>
      <c r="AA340"/>
      <c r="AB340"/>
      <c r="AC340"/>
      <c r="AD340" s="2"/>
      <c r="AF340" s="7"/>
      <c r="AG340"/>
      <c r="AH340"/>
      <c r="AI340"/>
      <c r="AJ340" s="2"/>
      <c r="AL340" s="7"/>
      <c r="AM340"/>
      <c r="AN340"/>
      <c r="AO340"/>
      <c r="AP340" s="2"/>
      <c r="AR340" s="7"/>
      <c r="AS340"/>
      <c r="AT340"/>
      <c r="AU340"/>
      <c r="AV340" s="2"/>
      <c r="AX340" s="7"/>
      <c r="AY340"/>
      <c r="AZ340"/>
      <c r="BA340"/>
      <c r="BB340" s="2"/>
      <c r="BD340" s="7"/>
      <c r="BE340"/>
      <c r="BF340"/>
      <c r="BG340"/>
      <c r="BH340"/>
      <c r="BI340"/>
      <c r="BJ340"/>
      <c r="BK340"/>
      <c r="BL340" s="7"/>
      <c r="BM340"/>
      <c r="BN340"/>
      <c r="BO340"/>
      <c r="BP340"/>
      <c r="BQ340"/>
      <c r="BR340"/>
      <c r="BS340"/>
      <c r="BT340" s="7"/>
      <c r="BU340"/>
      <c r="BV340"/>
      <c r="BW340"/>
      <c r="BX340"/>
      <c r="BY340"/>
      <c r="BZ340"/>
      <c r="CA340"/>
      <c r="CB340" s="7"/>
      <c r="CC340"/>
      <c r="CD340"/>
      <c r="CE340"/>
      <c r="CF340"/>
      <c r="CG340"/>
      <c r="CH340"/>
      <c r="CI340"/>
      <c r="CJ340" s="7"/>
      <c r="CK340"/>
      <c r="CL340"/>
      <c r="CM340"/>
      <c r="CN340"/>
      <c r="CO340"/>
      <c r="CP340"/>
      <c r="CQ340"/>
      <c r="CR340" s="7"/>
      <c r="CS340"/>
      <c r="CT340"/>
      <c r="CU340"/>
      <c r="CV340"/>
      <c r="CW340"/>
      <c r="CX340"/>
      <c r="CY340"/>
      <c r="CZ340" s="7"/>
      <c r="DA340"/>
      <c r="DB340"/>
      <c r="DC340"/>
      <c r="DD340"/>
      <c r="DE340"/>
      <c r="DF340"/>
      <c r="DG340"/>
      <c r="DH340" s="7"/>
      <c r="DI340"/>
      <c r="DJ340"/>
      <c r="DK340"/>
      <c r="DL340"/>
      <c r="DM340"/>
      <c r="DN340"/>
      <c r="DO340"/>
      <c r="DP340" s="7"/>
      <c r="DQ340"/>
      <c r="DR340"/>
      <c r="DS340"/>
      <c r="DT340"/>
      <c r="DU340"/>
      <c r="DV340"/>
      <c r="DW340"/>
      <c r="DX340" s="7"/>
      <c r="DY340"/>
      <c r="DZ340"/>
      <c r="EA340"/>
      <c r="EB340"/>
      <c r="EC340"/>
      <c r="ED340"/>
      <c r="EE340"/>
      <c r="EF340" s="7"/>
      <c r="EG340"/>
      <c r="EH340"/>
    </row>
    <row r="341" spans="1:138" s="11" customFormat="1">
      <c r="A341"/>
      <c r="B341"/>
      <c r="C341" s="1"/>
      <c r="E341" s="4"/>
      <c r="F341"/>
      <c r="G341"/>
      <c r="I341"/>
      <c r="J341"/>
      <c r="K341"/>
      <c r="L341" s="2"/>
      <c r="N341" s="7"/>
      <c r="O341"/>
      <c r="P341"/>
      <c r="Q341"/>
      <c r="R341"/>
      <c r="T341" s="7"/>
      <c r="U341"/>
      <c r="V341"/>
      <c r="W341"/>
      <c r="X341" s="2"/>
      <c r="Z341" s="7"/>
      <c r="AA341"/>
      <c r="AB341"/>
      <c r="AC341"/>
      <c r="AD341" s="2"/>
      <c r="AF341" s="7"/>
      <c r="AG341"/>
      <c r="AH341"/>
      <c r="AI341"/>
      <c r="AJ341" s="2"/>
      <c r="AL341" s="7"/>
      <c r="AM341"/>
      <c r="AN341"/>
      <c r="AO341"/>
      <c r="AP341" s="2"/>
      <c r="AR341" s="7"/>
      <c r="AS341"/>
      <c r="AT341"/>
      <c r="AU341"/>
      <c r="AV341" s="2"/>
      <c r="AX341" s="7"/>
      <c r="AY341"/>
      <c r="AZ341"/>
      <c r="BA341"/>
      <c r="BB341" s="2"/>
      <c r="BD341" s="7"/>
      <c r="BE341"/>
      <c r="BF341"/>
      <c r="BG341"/>
      <c r="BH341"/>
      <c r="BI341"/>
      <c r="BJ341"/>
      <c r="BK341"/>
      <c r="BL341" s="7"/>
      <c r="BM341"/>
      <c r="BN341"/>
      <c r="BO341"/>
      <c r="BP341"/>
      <c r="BQ341"/>
      <c r="BR341"/>
      <c r="BS341"/>
      <c r="BT341" s="7"/>
      <c r="BU341"/>
      <c r="BV341"/>
      <c r="BW341"/>
      <c r="BX341"/>
      <c r="BY341"/>
      <c r="BZ341"/>
      <c r="CA341"/>
      <c r="CB341" s="7"/>
      <c r="CC341"/>
      <c r="CD341"/>
      <c r="CE341"/>
      <c r="CF341"/>
      <c r="CG341"/>
      <c r="CH341"/>
      <c r="CI341"/>
      <c r="CJ341" s="7"/>
      <c r="CK341"/>
      <c r="CL341"/>
      <c r="CM341"/>
      <c r="CN341"/>
      <c r="CO341"/>
      <c r="CP341"/>
      <c r="CQ341"/>
      <c r="CR341" s="7"/>
      <c r="CS341"/>
      <c r="CT341"/>
      <c r="CU341"/>
      <c r="CV341"/>
      <c r="CW341"/>
      <c r="CX341"/>
      <c r="CY341"/>
      <c r="CZ341" s="7"/>
      <c r="DA341"/>
      <c r="DB341"/>
      <c r="DC341"/>
      <c r="DD341"/>
      <c r="DE341"/>
      <c r="DF341"/>
      <c r="DG341"/>
      <c r="DH341" s="7"/>
      <c r="DI341"/>
      <c r="DJ341"/>
      <c r="DK341"/>
      <c r="DL341"/>
      <c r="DM341"/>
      <c r="DN341"/>
      <c r="DO341"/>
      <c r="DP341" s="7"/>
      <c r="DQ341"/>
      <c r="DR341"/>
      <c r="DS341"/>
      <c r="DT341"/>
      <c r="DU341"/>
      <c r="DV341"/>
      <c r="DW341"/>
      <c r="DX341" s="7"/>
      <c r="DY341"/>
      <c r="DZ341"/>
      <c r="EA341"/>
      <c r="EB341"/>
      <c r="EC341"/>
      <c r="ED341"/>
      <c r="EE341"/>
      <c r="EF341" s="7"/>
      <c r="EG341"/>
      <c r="EH341"/>
    </row>
    <row r="342" spans="1:138" s="11" customFormat="1">
      <c r="A342"/>
      <c r="B342"/>
      <c r="C342"/>
      <c r="E342" s="4"/>
      <c r="F342"/>
      <c r="G342"/>
      <c r="I342"/>
      <c r="J342"/>
      <c r="K342"/>
      <c r="L342" s="2"/>
      <c r="N342" s="7"/>
      <c r="O342"/>
      <c r="P342"/>
      <c r="Q342"/>
      <c r="R342"/>
      <c r="T342" s="7"/>
      <c r="U342"/>
      <c r="V342"/>
      <c r="W342"/>
      <c r="X342" s="2"/>
      <c r="Z342" s="7"/>
      <c r="AA342"/>
      <c r="AB342"/>
      <c r="AC342"/>
      <c r="AD342" s="2"/>
      <c r="AF342" s="7"/>
      <c r="AG342"/>
      <c r="AH342"/>
      <c r="AI342"/>
      <c r="AJ342" s="2"/>
      <c r="AL342" s="7"/>
      <c r="AM342"/>
      <c r="AN342"/>
      <c r="AO342"/>
      <c r="AP342" s="2"/>
      <c r="AR342" s="7"/>
      <c r="AS342"/>
      <c r="AT342"/>
      <c r="AU342"/>
      <c r="AV342" s="2"/>
      <c r="AX342" s="7"/>
      <c r="AY342"/>
      <c r="AZ342"/>
      <c r="BA342"/>
      <c r="BB342" s="2"/>
      <c r="BD342" s="7"/>
      <c r="BE342"/>
      <c r="BF342"/>
      <c r="BG342"/>
      <c r="BH342"/>
      <c r="BI342"/>
      <c r="BJ342"/>
      <c r="BK342"/>
      <c r="BL342" s="7"/>
      <c r="BM342"/>
      <c r="BN342"/>
      <c r="BO342"/>
      <c r="BP342"/>
      <c r="BQ342"/>
      <c r="BR342"/>
      <c r="BS342"/>
      <c r="BT342" s="7"/>
      <c r="BU342"/>
      <c r="BV342"/>
      <c r="BW342"/>
      <c r="BX342"/>
      <c r="BY342"/>
      <c r="BZ342"/>
      <c r="CA342"/>
      <c r="CB342" s="7"/>
      <c r="CC342"/>
      <c r="CD342"/>
      <c r="CE342"/>
      <c r="CF342"/>
      <c r="CG342"/>
      <c r="CH342"/>
      <c r="CI342"/>
      <c r="CJ342" s="7"/>
      <c r="CK342"/>
      <c r="CL342"/>
      <c r="CM342"/>
      <c r="CN342"/>
      <c r="CO342"/>
      <c r="CP342"/>
      <c r="CQ342"/>
      <c r="CR342" s="7"/>
      <c r="CS342"/>
      <c r="CT342"/>
      <c r="CU342"/>
      <c r="CV342"/>
      <c r="CW342"/>
      <c r="CX342"/>
      <c r="CY342"/>
      <c r="CZ342" s="7"/>
      <c r="DA342"/>
      <c r="DB342"/>
      <c r="DC342"/>
      <c r="DD342"/>
      <c r="DE342"/>
      <c r="DF342"/>
      <c r="DG342"/>
      <c r="DH342" s="7"/>
      <c r="DI342"/>
      <c r="DJ342"/>
      <c r="DK342"/>
      <c r="DL342"/>
      <c r="DM342"/>
      <c r="DN342"/>
      <c r="DO342"/>
      <c r="DP342" s="7"/>
      <c r="DQ342"/>
      <c r="DR342"/>
      <c r="DS342"/>
      <c r="DT342"/>
      <c r="DU342"/>
      <c r="DV342"/>
      <c r="DW342"/>
      <c r="DX342" s="7"/>
      <c r="DY342"/>
      <c r="DZ342"/>
      <c r="EA342"/>
      <c r="EB342"/>
      <c r="EC342"/>
      <c r="ED342"/>
      <c r="EE342"/>
      <c r="EF342" s="7"/>
      <c r="EG342"/>
      <c r="EH342"/>
    </row>
    <row r="343" spans="1:138" s="11" customFormat="1">
      <c r="A343"/>
      <c r="B343"/>
      <c r="C343"/>
      <c r="E343" s="4"/>
      <c r="F343"/>
      <c r="G343"/>
      <c r="I343"/>
      <c r="J343"/>
      <c r="K343"/>
      <c r="L343" s="2"/>
      <c r="N343" s="7"/>
      <c r="O343"/>
      <c r="P343"/>
      <c r="Q343"/>
      <c r="R343"/>
      <c r="T343" s="7"/>
      <c r="U343"/>
      <c r="V343"/>
      <c r="W343"/>
      <c r="X343" s="2"/>
      <c r="Z343" s="7"/>
      <c r="AA343"/>
      <c r="AB343"/>
      <c r="AC343"/>
      <c r="AD343" s="2"/>
      <c r="AF343" s="7"/>
      <c r="AG343"/>
      <c r="AH343"/>
      <c r="AI343"/>
      <c r="AJ343" s="2"/>
      <c r="AL343" s="7"/>
      <c r="AM343"/>
      <c r="AN343"/>
      <c r="AO343"/>
      <c r="AP343" s="2"/>
      <c r="AR343" s="7"/>
      <c r="AS343"/>
      <c r="AT343"/>
      <c r="AU343"/>
      <c r="AV343" s="2"/>
      <c r="AX343" s="7"/>
      <c r="AY343"/>
      <c r="AZ343"/>
      <c r="BA343"/>
      <c r="BB343" s="2"/>
      <c r="BD343" s="7"/>
      <c r="BE343"/>
      <c r="BF343"/>
      <c r="BG343"/>
      <c r="BH343"/>
      <c r="BI343"/>
      <c r="BJ343"/>
      <c r="BK343"/>
      <c r="BL343" s="7"/>
      <c r="BM343"/>
      <c r="BN343"/>
      <c r="BO343"/>
      <c r="BP343"/>
      <c r="BQ343"/>
      <c r="BR343"/>
      <c r="BS343"/>
      <c r="BT343" s="7"/>
      <c r="BU343"/>
      <c r="BV343"/>
      <c r="BW343"/>
      <c r="BX343"/>
      <c r="BY343"/>
      <c r="BZ343"/>
      <c r="CA343"/>
      <c r="CB343" s="7"/>
      <c r="CC343"/>
      <c r="CD343"/>
      <c r="CE343"/>
      <c r="CF343"/>
      <c r="CG343"/>
      <c r="CH343"/>
      <c r="CI343"/>
      <c r="CJ343" s="7"/>
      <c r="CK343"/>
      <c r="CL343"/>
      <c r="CM343"/>
      <c r="CN343"/>
      <c r="CO343"/>
      <c r="CP343"/>
      <c r="CQ343"/>
      <c r="CR343" s="7"/>
      <c r="CS343"/>
      <c r="CT343"/>
      <c r="CU343"/>
      <c r="CV343"/>
      <c r="CW343"/>
      <c r="CX343"/>
      <c r="CY343"/>
      <c r="CZ343" s="7"/>
      <c r="DA343"/>
      <c r="DB343"/>
      <c r="DC343"/>
      <c r="DD343"/>
      <c r="DE343"/>
      <c r="DF343"/>
      <c r="DG343"/>
      <c r="DH343" s="7"/>
      <c r="DI343"/>
      <c r="DJ343"/>
      <c r="DK343"/>
      <c r="DL343"/>
      <c r="DM343"/>
      <c r="DN343"/>
      <c r="DO343"/>
      <c r="DP343" s="7"/>
      <c r="DQ343"/>
      <c r="DR343"/>
      <c r="DS343"/>
      <c r="DT343"/>
      <c r="DU343"/>
      <c r="DV343"/>
      <c r="DW343"/>
      <c r="DX343" s="7"/>
      <c r="DY343"/>
      <c r="DZ343"/>
      <c r="EA343"/>
      <c r="EB343"/>
      <c r="EC343"/>
      <c r="ED343"/>
      <c r="EE343"/>
      <c r="EF343" s="7"/>
      <c r="EG343"/>
      <c r="EH343"/>
    </row>
    <row r="344" spans="1:138" s="11" customFormat="1">
      <c r="A344"/>
      <c r="B344"/>
      <c r="C344"/>
      <c r="E344" s="4"/>
      <c r="F344"/>
      <c r="G344"/>
      <c r="I344"/>
      <c r="J344"/>
      <c r="K344"/>
      <c r="L344" s="2"/>
      <c r="N344" s="7"/>
      <c r="O344"/>
      <c r="P344"/>
      <c r="Q344"/>
      <c r="R344"/>
      <c r="T344" s="7"/>
      <c r="U344"/>
      <c r="V344"/>
      <c r="W344"/>
      <c r="X344" s="2"/>
      <c r="Z344" s="7"/>
      <c r="AA344"/>
      <c r="AB344"/>
      <c r="AC344"/>
      <c r="AD344" s="2"/>
      <c r="AF344" s="7"/>
      <c r="AG344"/>
      <c r="AH344"/>
      <c r="AI344"/>
      <c r="AJ344" s="2"/>
      <c r="AL344" s="7"/>
      <c r="AM344"/>
      <c r="AN344"/>
      <c r="AO344"/>
      <c r="AP344" s="2"/>
      <c r="AR344" s="7"/>
      <c r="AS344"/>
      <c r="AT344"/>
      <c r="AU344"/>
      <c r="AV344" s="2"/>
      <c r="AX344" s="7"/>
      <c r="AY344"/>
      <c r="AZ344"/>
      <c r="BA344"/>
      <c r="BB344" s="2"/>
      <c r="BD344" s="7"/>
      <c r="BE344"/>
      <c r="BF344"/>
      <c r="BG344"/>
      <c r="BH344"/>
      <c r="BI344"/>
      <c r="BJ344"/>
      <c r="BK344"/>
      <c r="BL344" s="7"/>
      <c r="BM344"/>
      <c r="BN344"/>
      <c r="BO344"/>
      <c r="BP344"/>
      <c r="BQ344"/>
      <c r="BR344"/>
      <c r="BS344"/>
      <c r="BT344" s="7"/>
      <c r="BU344"/>
      <c r="BV344"/>
      <c r="BW344"/>
      <c r="BX344"/>
      <c r="BY344"/>
      <c r="BZ344"/>
      <c r="CA344"/>
      <c r="CB344" s="7"/>
      <c r="CC344"/>
      <c r="CD344"/>
      <c r="CE344"/>
      <c r="CF344"/>
      <c r="CG344"/>
      <c r="CH344"/>
      <c r="CI344"/>
      <c r="CJ344" s="7"/>
      <c r="CK344"/>
      <c r="CL344"/>
      <c r="CM344"/>
      <c r="CN344"/>
      <c r="CO344"/>
      <c r="CP344"/>
      <c r="CQ344"/>
      <c r="CR344" s="7"/>
      <c r="CS344"/>
      <c r="CT344"/>
      <c r="CU344"/>
      <c r="CV344"/>
      <c r="CW344"/>
      <c r="CX344"/>
      <c r="CY344"/>
      <c r="CZ344" s="7"/>
      <c r="DA344"/>
      <c r="DB344"/>
      <c r="DC344"/>
      <c r="DD344"/>
      <c r="DE344"/>
      <c r="DF344"/>
      <c r="DG344"/>
      <c r="DH344" s="7"/>
      <c r="DI344"/>
      <c r="DJ344"/>
      <c r="DK344"/>
      <c r="DL344"/>
      <c r="DM344"/>
      <c r="DN344"/>
      <c r="DO344"/>
      <c r="DP344" s="7"/>
      <c r="DQ344"/>
      <c r="DR344"/>
      <c r="DS344"/>
      <c r="DT344"/>
      <c r="DU344"/>
      <c r="DV344"/>
      <c r="DW344"/>
      <c r="DX344" s="7"/>
      <c r="DY344"/>
      <c r="DZ344"/>
      <c r="EA344"/>
      <c r="EB344"/>
      <c r="EC344"/>
      <c r="ED344"/>
      <c r="EE344"/>
      <c r="EF344" s="7"/>
      <c r="EG344"/>
      <c r="EH344"/>
    </row>
    <row r="345" spans="1:138" s="11" customFormat="1">
      <c r="A345"/>
      <c r="B345"/>
      <c r="C345"/>
      <c r="E345" s="4"/>
      <c r="F345"/>
      <c r="G345"/>
      <c r="I345"/>
      <c r="J345"/>
      <c r="K345"/>
      <c r="L345" s="2"/>
      <c r="N345" s="7"/>
      <c r="O345"/>
      <c r="P345"/>
      <c r="Q345"/>
      <c r="R345"/>
      <c r="T345" s="7"/>
      <c r="U345"/>
      <c r="V345"/>
      <c r="W345"/>
      <c r="X345" s="2"/>
      <c r="Z345" s="7"/>
      <c r="AA345"/>
      <c r="AB345"/>
      <c r="AC345"/>
      <c r="AD345" s="2"/>
      <c r="AF345" s="7"/>
      <c r="AG345"/>
      <c r="AH345"/>
      <c r="AI345"/>
      <c r="AJ345" s="2"/>
      <c r="AL345" s="7"/>
      <c r="AM345"/>
      <c r="AN345"/>
      <c r="AO345"/>
      <c r="AP345" s="2"/>
      <c r="AR345" s="7"/>
      <c r="AS345"/>
      <c r="AT345"/>
      <c r="AU345"/>
      <c r="AV345" s="2"/>
      <c r="AX345" s="7"/>
      <c r="AY345"/>
      <c r="AZ345"/>
      <c r="BA345"/>
      <c r="BB345" s="2"/>
      <c r="BD345" s="7"/>
      <c r="BE345"/>
      <c r="BF345"/>
      <c r="BG345"/>
      <c r="BH345"/>
      <c r="BI345"/>
      <c r="BJ345"/>
      <c r="BK345"/>
      <c r="BL345" s="7"/>
      <c r="BM345"/>
      <c r="BN345"/>
      <c r="BO345"/>
      <c r="BP345"/>
      <c r="BQ345"/>
      <c r="BR345"/>
      <c r="BS345"/>
      <c r="BT345" s="7"/>
      <c r="BU345"/>
      <c r="BV345"/>
      <c r="BW345"/>
      <c r="BX345"/>
      <c r="BY345"/>
      <c r="BZ345"/>
      <c r="CA345"/>
      <c r="CB345" s="7"/>
      <c r="CC345"/>
      <c r="CD345"/>
      <c r="CE345"/>
      <c r="CF345"/>
      <c r="CG345"/>
      <c r="CH345"/>
      <c r="CI345"/>
      <c r="CJ345" s="7"/>
      <c r="CK345"/>
      <c r="CL345"/>
      <c r="CM345"/>
      <c r="CN345"/>
      <c r="CO345"/>
      <c r="CP345"/>
      <c r="CQ345"/>
      <c r="CR345" s="7"/>
      <c r="CS345"/>
      <c r="CT345"/>
      <c r="CU345"/>
      <c r="CV345"/>
      <c r="CW345"/>
      <c r="CX345"/>
      <c r="CY345"/>
      <c r="CZ345" s="7"/>
      <c r="DA345"/>
      <c r="DB345"/>
      <c r="DC345"/>
      <c r="DD345"/>
      <c r="DE345"/>
      <c r="DF345"/>
      <c r="DG345"/>
      <c r="DH345" s="7"/>
      <c r="DI345"/>
      <c r="DJ345"/>
      <c r="DK345"/>
      <c r="DL345"/>
      <c r="DM345"/>
      <c r="DN345"/>
      <c r="DO345"/>
      <c r="DP345" s="7"/>
      <c r="DQ345"/>
      <c r="DR345"/>
      <c r="DS345"/>
      <c r="DT345"/>
      <c r="DU345"/>
      <c r="DV345"/>
      <c r="DW345"/>
      <c r="DX345" s="7"/>
      <c r="DY345"/>
      <c r="DZ345"/>
      <c r="EA345"/>
      <c r="EB345"/>
      <c r="EC345"/>
      <c r="ED345"/>
      <c r="EE345"/>
      <c r="EF345" s="7"/>
      <c r="EG345"/>
      <c r="EH345"/>
    </row>
    <row r="346" spans="1:138" s="11" customFormat="1">
      <c r="A346"/>
      <c r="B346"/>
      <c r="C346"/>
      <c r="E346" s="4"/>
      <c r="F346"/>
      <c r="G346"/>
      <c r="I346"/>
      <c r="J346"/>
      <c r="K346"/>
      <c r="L346" s="2"/>
      <c r="N346" s="7"/>
      <c r="O346"/>
      <c r="P346"/>
      <c r="Q346"/>
      <c r="R346"/>
      <c r="T346" s="7"/>
      <c r="U346"/>
      <c r="V346"/>
      <c r="W346"/>
      <c r="X346" s="2"/>
      <c r="Z346" s="7"/>
      <c r="AA346"/>
      <c r="AB346"/>
      <c r="AC346"/>
      <c r="AD346" s="2"/>
      <c r="AF346" s="7"/>
      <c r="AG346"/>
      <c r="AH346"/>
      <c r="AI346"/>
      <c r="AJ346" s="2"/>
      <c r="AL346" s="7"/>
      <c r="AM346"/>
      <c r="AN346"/>
      <c r="AO346"/>
      <c r="AP346" s="2"/>
      <c r="AR346" s="7"/>
      <c r="AS346"/>
      <c r="AT346"/>
      <c r="AU346"/>
      <c r="AV346" s="2"/>
      <c r="AX346" s="7"/>
      <c r="AY346"/>
      <c r="AZ346"/>
      <c r="BA346"/>
      <c r="BB346" s="2"/>
      <c r="BD346" s="7"/>
      <c r="BE346"/>
      <c r="BF346"/>
      <c r="BG346"/>
      <c r="BH346"/>
      <c r="BI346"/>
      <c r="BJ346"/>
      <c r="BK346"/>
      <c r="BL346" s="7"/>
      <c r="BM346"/>
      <c r="BN346"/>
      <c r="BO346"/>
      <c r="BP346"/>
      <c r="BQ346"/>
      <c r="BR346"/>
      <c r="BS346"/>
      <c r="BT346" s="7"/>
      <c r="BU346"/>
      <c r="BV346"/>
      <c r="BW346"/>
      <c r="BX346"/>
      <c r="BY346"/>
      <c r="BZ346"/>
      <c r="CA346"/>
      <c r="CB346" s="7"/>
      <c r="CC346"/>
      <c r="CD346"/>
      <c r="CE346"/>
      <c r="CF346"/>
      <c r="CG346"/>
      <c r="CH346"/>
      <c r="CI346"/>
      <c r="CJ346" s="7"/>
      <c r="CK346"/>
      <c r="CL346"/>
      <c r="CM346"/>
      <c r="CN346"/>
      <c r="CO346"/>
      <c r="CP346"/>
      <c r="CQ346"/>
      <c r="CR346" s="7"/>
      <c r="CS346"/>
      <c r="CT346"/>
      <c r="CU346"/>
      <c r="CV346"/>
      <c r="CW346"/>
      <c r="CX346"/>
      <c r="CY346"/>
      <c r="CZ346" s="7"/>
      <c r="DA346"/>
      <c r="DB346"/>
      <c r="DC346"/>
      <c r="DD346"/>
      <c r="DE346"/>
      <c r="DF346"/>
      <c r="DG346"/>
      <c r="DH346" s="7"/>
      <c r="DI346"/>
      <c r="DJ346"/>
      <c r="DK346"/>
      <c r="DL346"/>
      <c r="DM346"/>
      <c r="DN346"/>
      <c r="DO346"/>
      <c r="DP346" s="7"/>
      <c r="DQ346"/>
      <c r="DR346"/>
      <c r="DS346"/>
      <c r="DT346"/>
      <c r="DU346"/>
      <c r="DV346"/>
      <c r="DW346"/>
      <c r="DX346" s="7"/>
      <c r="DY346"/>
      <c r="DZ346"/>
      <c r="EA346"/>
      <c r="EB346"/>
      <c r="EC346"/>
      <c r="ED346"/>
      <c r="EE346"/>
      <c r="EF346" s="7"/>
      <c r="EG346"/>
      <c r="EH346"/>
    </row>
    <row r="347" spans="1:138" s="11" customFormat="1">
      <c r="A347"/>
      <c r="B347"/>
      <c r="C347"/>
      <c r="E347" s="4"/>
      <c r="F347"/>
      <c r="G347"/>
      <c r="I347"/>
      <c r="J347"/>
      <c r="K347"/>
      <c r="L347" s="2"/>
      <c r="N347" s="7"/>
      <c r="O347"/>
      <c r="P347"/>
      <c r="Q347"/>
      <c r="R347"/>
      <c r="T347" s="7"/>
      <c r="U347"/>
      <c r="V347"/>
      <c r="W347"/>
      <c r="X347" s="2"/>
      <c r="Z347" s="7"/>
      <c r="AA347"/>
      <c r="AB347"/>
      <c r="AC347"/>
      <c r="AD347" s="2"/>
      <c r="AF347" s="7"/>
      <c r="AG347"/>
      <c r="AH347"/>
      <c r="AI347"/>
      <c r="AJ347" s="2"/>
      <c r="AL347" s="7"/>
      <c r="AM347"/>
      <c r="AN347"/>
      <c r="AO347"/>
      <c r="AP347" s="2"/>
      <c r="AR347" s="7"/>
      <c r="AS347"/>
      <c r="AT347"/>
      <c r="AU347"/>
      <c r="AV347" s="2"/>
      <c r="AX347" s="7"/>
      <c r="AY347"/>
      <c r="AZ347"/>
      <c r="BA347"/>
      <c r="BB347" s="2"/>
      <c r="BD347" s="7"/>
      <c r="BE347"/>
      <c r="BF347"/>
      <c r="BG347"/>
      <c r="BH347"/>
      <c r="BI347"/>
      <c r="BJ347"/>
      <c r="BK347"/>
      <c r="BL347" s="7"/>
      <c r="BM347"/>
      <c r="BN347"/>
      <c r="BO347"/>
      <c r="BP347"/>
      <c r="BQ347"/>
      <c r="BR347"/>
      <c r="BS347"/>
      <c r="BT347" s="7"/>
      <c r="BU347"/>
      <c r="BV347"/>
      <c r="BW347"/>
      <c r="BX347"/>
      <c r="BY347"/>
      <c r="BZ347"/>
      <c r="CA347"/>
      <c r="CB347" s="7"/>
      <c r="CC347"/>
      <c r="CD347"/>
      <c r="CE347"/>
      <c r="CF347"/>
      <c r="CG347"/>
      <c r="CH347"/>
      <c r="CI347"/>
      <c r="CJ347" s="7"/>
      <c r="CK347"/>
      <c r="CL347"/>
      <c r="CM347"/>
      <c r="CN347"/>
      <c r="CO347"/>
      <c r="CP347"/>
      <c r="CQ347"/>
      <c r="CR347" s="7"/>
      <c r="CS347"/>
      <c r="CT347"/>
      <c r="CU347"/>
      <c r="CV347"/>
      <c r="CW347"/>
      <c r="CX347"/>
      <c r="CY347"/>
      <c r="CZ347" s="7"/>
      <c r="DA347"/>
      <c r="DB347"/>
      <c r="DC347"/>
      <c r="DD347"/>
      <c r="DE347"/>
      <c r="DF347"/>
      <c r="DG347"/>
      <c r="DH347" s="7"/>
      <c r="DI347"/>
      <c r="DJ347"/>
      <c r="DK347"/>
      <c r="DL347"/>
      <c r="DM347"/>
      <c r="DN347"/>
      <c r="DO347"/>
      <c r="DP347" s="7"/>
      <c r="DQ347"/>
      <c r="DR347"/>
      <c r="DS347"/>
      <c r="DT347"/>
      <c r="DU347"/>
      <c r="DV347"/>
      <c r="DW347"/>
      <c r="DX347" s="7"/>
      <c r="DY347"/>
      <c r="DZ347"/>
      <c r="EA347"/>
      <c r="EB347"/>
      <c r="EC347"/>
      <c r="ED347"/>
      <c r="EE347"/>
      <c r="EF347" s="7"/>
      <c r="EG347"/>
      <c r="EH347"/>
    </row>
    <row r="348" spans="1:138" s="11" customFormat="1">
      <c r="A348"/>
      <c r="B348"/>
      <c r="C348"/>
      <c r="E348" s="4"/>
      <c r="F348"/>
      <c r="G348"/>
      <c r="I348"/>
      <c r="J348"/>
      <c r="K348"/>
      <c r="L348" s="2"/>
      <c r="N348" s="7"/>
      <c r="O348"/>
      <c r="P348"/>
      <c r="Q348"/>
      <c r="R348"/>
      <c r="T348" s="7"/>
      <c r="U348"/>
      <c r="V348"/>
      <c r="W348"/>
      <c r="X348" s="2"/>
      <c r="Z348" s="7"/>
      <c r="AA348"/>
      <c r="AB348"/>
      <c r="AC348"/>
      <c r="AD348" s="2"/>
      <c r="AF348" s="7"/>
      <c r="AG348"/>
      <c r="AH348"/>
      <c r="AI348"/>
      <c r="AJ348" s="2"/>
      <c r="AL348" s="7"/>
      <c r="AM348"/>
      <c r="AN348"/>
      <c r="AO348"/>
      <c r="AP348" s="2"/>
      <c r="AR348" s="7"/>
      <c r="AS348"/>
      <c r="AT348"/>
      <c r="AU348"/>
      <c r="AV348" s="2"/>
      <c r="AX348" s="7"/>
      <c r="AY348"/>
      <c r="AZ348"/>
      <c r="BA348"/>
      <c r="BB348" s="2"/>
      <c r="BD348" s="7"/>
      <c r="BE348"/>
      <c r="BF348"/>
      <c r="BG348"/>
      <c r="BH348"/>
      <c r="BI348"/>
      <c r="BJ348"/>
      <c r="BK348"/>
      <c r="BL348" s="7"/>
      <c r="BM348"/>
      <c r="BN348"/>
      <c r="BO348"/>
      <c r="BP348"/>
      <c r="BQ348"/>
      <c r="BR348"/>
      <c r="BS348"/>
      <c r="BT348" s="7"/>
      <c r="BU348"/>
      <c r="BV348"/>
      <c r="BW348"/>
      <c r="BX348"/>
      <c r="BY348"/>
      <c r="BZ348"/>
      <c r="CA348"/>
      <c r="CB348" s="7"/>
      <c r="CC348"/>
      <c r="CD348"/>
      <c r="CE348"/>
      <c r="CF348"/>
      <c r="CG348"/>
      <c r="CH348"/>
      <c r="CI348"/>
      <c r="CJ348" s="7"/>
      <c r="CK348"/>
      <c r="CL348"/>
      <c r="CM348"/>
      <c r="CN348"/>
      <c r="CO348"/>
      <c r="CP348"/>
      <c r="CQ348"/>
      <c r="CR348" s="7"/>
      <c r="CS348"/>
      <c r="CT348"/>
      <c r="CU348"/>
      <c r="CV348"/>
      <c r="CW348"/>
      <c r="CX348"/>
      <c r="CY348"/>
      <c r="CZ348" s="7"/>
      <c r="DA348"/>
      <c r="DB348"/>
      <c r="DC348"/>
      <c r="DD348"/>
      <c r="DE348"/>
      <c r="DF348"/>
      <c r="DG348"/>
      <c r="DH348" s="7"/>
      <c r="DI348"/>
      <c r="DJ348"/>
      <c r="DK348"/>
      <c r="DL348"/>
      <c r="DM348"/>
      <c r="DN348"/>
      <c r="DO348"/>
      <c r="DP348" s="7"/>
      <c r="DQ348"/>
      <c r="DR348"/>
      <c r="DS348"/>
      <c r="DT348"/>
      <c r="DU348"/>
      <c r="DV348"/>
      <c r="DW348"/>
      <c r="DX348" s="7"/>
      <c r="DY348"/>
      <c r="DZ348"/>
      <c r="EA348"/>
      <c r="EB348"/>
      <c r="EC348"/>
      <c r="ED348"/>
      <c r="EE348"/>
      <c r="EF348" s="7"/>
      <c r="EG348"/>
      <c r="EH348"/>
    </row>
    <row r="349" spans="1:138" s="11" customFormat="1">
      <c r="A349"/>
      <c r="B349"/>
      <c r="C349"/>
      <c r="E349" s="4"/>
      <c r="F349"/>
      <c r="G349"/>
      <c r="I349"/>
      <c r="J349"/>
      <c r="K349"/>
      <c r="L349" s="2"/>
      <c r="N349" s="7"/>
      <c r="O349"/>
      <c r="P349"/>
      <c r="Q349"/>
      <c r="R349"/>
      <c r="T349" s="7"/>
      <c r="U349"/>
      <c r="V349"/>
      <c r="W349"/>
      <c r="X349" s="2"/>
      <c r="Z349" s="7"/>
      <c r="AA349"/>
      <c r="AB349"/>
      <c r="AC349"/>
      <c r="AD349" s="2"/>
      <c r="AF349" s="7"/>
      <c r="AG349"/>
      <c r="AH349"/>
      <c r="AI349"/>
      <c r="AJ349" s="2"/>
      <c r="AL349" s="7"/>
      <c r="AM349"/>
      <c r="AN349"/>
      <c r="AO349"/>
      <c r="AP349" s="2"/>
      <c r="AR349" s="7"/>
      <c r="AS349"/>
      <c r="AT349"/>
      <c r="AU349"/>
      <c r="AV349" s="2"/>
      <c r="AX349" s="7"/>
      <c r="AY349"/>
      <c r="AZ349"/>
      <c r="BA349"/>
      <c r="BB349" s="2"/>
      <c r="BD349" s="7"/>
      <c r="BE349"/>
      <c r="BF349"/>
      <c r="BG349"/>
      <c r="BH349"/>
      <c r="BI349"/>
      <c r="BJ349"/>
      <c r="BK349"/>
      <c r="BL349" s="7"/>
      <c r="BM349"/>
      <c r="BN349"/>
      <c r="BO349"/>
      <c r="BP349"/>
      <c r="BQ349"/>
      <c r="BR349"/>
      <c r="BS349"/>
      <c r="BT349" s="7"/>
      <c r="BU349"/>
      <c r="BV349"/>
      <c r="BW349"/>
      <c r="BX349"/>
      <c r="BY349"/>
      <c r="BZ349"/>
      <c r="CA349"/>
      <c r="CB349" s="7"/>
      <c r="CC349"/>
      <c r="CD349"/>
      <c r="CE349"/>
      <c r="CF349"/>
      <c r="CG349"/>
      <c r="CH349"/>
      <c r="CI349"/>
      <c r="CJ349" s="7"/>
      <c r="CK349"/>
      <c r="CL349"/>
      <c r="CM349"/>
      <c r="CN349"/>
      <c r="CO349"/>
      <c r="CP349"/>
      <c r="CQ349"/>
      <c r="CR349" s="7"/>
      <c r="CS349"/>
      <c r="CT349"/>
      <c r="CU349"/>
      <c r="CV349"/>
      <c r="CW349"/>
      <c r="CX349"/>
      <c r="CY349"/>
      <c r="CZ349" s="7"/>
      <c r="DA349"/>
      <c r="DB349"/>
      <c r="DC349"/>
      <c r="DD349"/>
      <c r="DE349"/>
      <c r="DF349"/>
      <c r="DG349"/>
      <c r="DH349" s="7"/>
      <c r="DI349"/>
      <c r="DJ349"/>
      <c r="DK349"/>
      <c r="DL349"/>
      <c r="DM349"/>
      <c r="DN349"/>
      <c r="DO349"/>
      <c r="DP349" s="7"/>
      <c r="DQ349"/>
      <c r="DR349"/>
      <c r="DS349"/>
      <c r="DT349"/>
      <c r="DU349"/>
      <c r="DV349"/>
      <c r="DW349"/>
      <c r="DX349" s="7"/>
      <c r="DY349"/>
      <c r="DZ349"/>
      <c r="EA349"/>
      <c r="EB349"/>
      <c r="EC349"/>
      <c r="ED349"/>
      <c r="EE349"/>
      <c r="EF349" s="7"/>
      <c r="EG349"/>
      <c r="EH349"/>
    </row>
    <row r="350" spans="1:138" s="11" customFormat="1">
      <c r="A350"/>
      <c r="B350"/>
      <c r="C350"/>
      <c r="E350" s="4"/>
      <c r="F350"/>
      <c r="G350"/>
      <c r="I350"/>
      <c r="J350"/>
      <c r="K350"/>
      <c r="L350" s="2"/>
      <c r="N350" s="7"/>
      <c r="O350"/>
      <c r="P350"/>
      <c r="Q350"/>
      <c r="R350"/>
      <c r="T350" s="7"/>
      <c r="U350"/>
      <c r="V350"/>
      <c r="W350"/>
      <c r="X350" s="2"/>
      <c r="Z350" s="7"/>
      <c r="AA350"/>
      <c r="AB350"/>
      <c r="AC350"/>
      <c r="AD350" s="2"/>
      <c r="AF350" s="7"/>
      <c r="AG350"/>
      <c r="AH350"/>
      <c r="AI350"/>
      <c r="AJ350" s="2"/>
      <c r="AL350" s="7"/>
      <c r="AM350"/>
      <c r="AN350"/>
      <c r="AO350"/>
      <c r="AP350" s="2"/>
      <c r="AR350" s="7"/>
      <c r="AS350"/>
      <c r="AT350"/>
      <c r="AU350"/>
      <c r="AV350" s="2"/>
      <c r="AX350" s="7"/>
      <c r="AY350"/>
      <c r="AZ350"/>
      <c r="BA350"/>
      <c r="BB350" s="2"/>
      <c r="BD350" s="7"/>
      <c r="BE350"/>
      <c r="BF350"/>
      <c r="BG350"/>
      <c r="BH350"/>
      <c r="BI350"/>
      <c r="BJ350"/>
      <c r="BK350"/>
      <c r="BL350" s="7"/>
      <c r="BM350"/>
      <c r="BN350"/>
      <c r="BO350"/>
      <c r="BP350"/>
      <c r="BQ350"/>
      <c r="BR350"/>
      <c r="BS350"/>
      <c r="BT350" s="7"/>
      <c r="BU350"/>
      <c r="BV350"/>
      <c r="BW350"/>
      <c r="BX350"/>
      <c r="BY350"/>
      <c r="BZ350"/>
      <c r="CA350"/>
      <c r="CB350" s="7"/>
      <c r="CC350"/>
      <c r="CD350"/>
      <c r="CE350"/>
      <c r="CF350"/>
      <c r="CG350"/>
      <c r="CH350"/>
      <c r="CI350"/>
      <c r="CJ350" s="7"/>
      <c r="CK350"/>
      <c r="CL350"/>
      <c r="CM350"/>
      <c r="CN350"/>
      <c r="CO350"/>
      <c r="CP350"/>
      <c r="CQ350"/>
      <c r="CR350" s="7"/>
      <c r="CS350"/>
      <c r="CT350"/>
      <c r="CU350"/>
      <c r="CV350"/>
      <c r="CW350"/>
      <c r="CX350"/>
      <c r="CY350"/>
      <c r="CZ350" s="7"/>
      <c r="DA350"/>
      <c r="DB350"/>
      <c r="DC350"/>
      <c r="DD350"/>
      <c r="DE350"/>
      <c r="DF350"/>
      <c r="DG350"/>
      <c r="DH350" s="7"/>
      <c r="DI350"/>
      <c r="DJ350"/>
      <c r="DK350"/>
      <c r="DL350"/>
      <c r="DM350"/>
      <c r="DN350"/>
      <c r="DO350"/>
      <c r="DP350" s="7"/>
      <c r="DQ350"/>
      <c r="DR350"/>
      <c r="DS350"/>
      <c r="DT350"/>
      <c r="DU350"/>
      <c r="DV350"/>
      <c r="DW350"/>
      <c r="DX350" s="7"/>
      <c r="DY350"/>
      <c r="DZ350"/>
      <c r="EA350"/>
      <c r="EB350"/>
      <c r="EC350"/>
      <c r="ED350"/>
      <c r="EE350"/>
      <c r="EF350" s="7"/>
      <c r="EG350"/>
      <c r="EH350"/>
    </row>
    <row r="351" spans="1:138" s="11" customFormat="1">
      <c r="A351"/>
      <c r="B351"/>
      <c r="C351"/>
      <c r="E351" s="4"/>
      <c r="F351"/>
      <c r="G351"/>
      <c r="I351"/>
      <c r="J351"/>
      <c r="K351"/>
      <c r="L351" s="2"/>
      <c r="N351" s="7"/>
      <c r="O351"/>
      <c r="P351"/>
      <c r="Q351"/>
      <c r="R351"/>
      <c r="T351" s="7"/>
      <c r="U351"/>
      <c r="V351"/>
      <c r="W351"/>
      <c r="X351" s="2"/>
      <c r="Z351" s="7"/>
      <c r="AA351"/>
      <c r="AB351"/>
      <c r="AC351"/>
      <c r="AD351" s="2"/>
      <c r="AF351" s="7"/>
      <c r="AG351"/>
      <c r="AH351"/>
      <c r="AI351"/>
      <c r="AJ351" s="2"/>
      <c r="AL351" s="7"/>
      <c r="AM351"/>
      <c r="AN351"/>
      <c r="AO351"/>
      <c r="AP351" s="2"/>
      <c r="AR351" s="7"/>
      <c r="AS351"/>
      <c r="AT351"/>
      <c r="AU351"/>
      <c r="AV351" s="2"/>
      <c r="AX351" s="7"/>
      <c r="AY351"/>
      <c r="AZ351"/>
      <c r="BA351"/>
      <c r="BB351" s="2"/>
      <c r="BD351" s="7"/>
      <c r="BE351"/>
      <c r="BF351"/>
      <c r="BG351"/>
      <c r="BH351"/>
      <c r="BI351"/>
      <c r="BJ351"/>
      <c r="BK351"/>
      <c r="BL351" s="7"/>
      <c r="BM351"/>
      <c r="BN351"/>
      <c r="BO351"/>
      <c r="BP351"/>
      <c r="BQ351"/>
      <c r="BR351"/>
      <c r="BS351"/>
      <c r="BT351" s="7"/>
      <c r="BU351"/>
      <c r="BV351"/>
      <c r="BW351"/>
      <c r="BX351"/>
      <c r="BY351"/>
      <c r="BZ351"/>
      <c r="CA351"/>
      <c r="CB351" s="7"/>
      <c r="CC351"/>
      <c r="CD351"/>
      <c r="CE351"/>
      <c r="CF351"/>
      <c r="CG351"/>
      <c r="CH351"/>
      <c r="CI351"/>
      <c r="CJ351" s="7"/>
      <c r="CK351"/>
      <c r="CL351"/>
      <c r="CM351"/>
      <c r="CN351"/>
      <c r="CO351"/>
      <c r="CP351"/>
      <c r="CQ351"/>
      <c r="CR351" s="7"/>
      <c r="CS351"/>
      <c r="CT351"/>
      <c r="CU351"/>
      <c r="CV351"/>
      <c r="CW351"/>
      <c r="CX351"/>
      <c r="CY351"/>
      <c r="CZ351" s="7"/>
      <c r="DA351"/>
      <c r="DB351"/>
      <c r="DC351"/>
      <c r="DD351"/>
      <c r="DE351"/>
      <c r="DF351"/>
      <c r="DG351"/>
      <c r="DH351" s="7"/>
      <c r="DI351"/>
      <c r="DJ351"/>
      <c r="DK351"/>
      <c r="DL351"/>
      <c r="DM351"/>
      <c r="DN351"/>
      <c r="DO351"/>
      <c r="DP351" s="7"/>
      <c r="DQ351"/>
      <c r="DR351"/>
      <c r="DS351"/>
      <c r="DT351"/>
      <c r="DU351"/>
      <c r="DV351"/>
      <c r="DW351"/>
      <c r="DX351" s="7"/>
      <c r="DY351"/>
      <c r="DZ351"/>
      <c r="EA351"/>
      <c r="EB351"/>
      <c r="EC351"/>
      <c r="ED351"/>
      <c r="EE351"/>
      <c r="EF351" s="7"/>
      <c r="EG351"/>
      <c r="EH351"/>
    </row>
    <row r="352" spans="1:138" s="11" customFormat="1">
      <c r="A352"/>
      <c r="B352"/>
      <c r="C352" s="1"/>
      <c r="E352" s="4"/>
      <c r="F352"/>
      <c r="G352"/>
      <c r="I352"/>
      <c r="J352"/>
      <c r="K352"/>
      <c r="L352" s="2"/>
      <c r="N352" s="7"/>
      <c r="O352"/>
      <c r="P352"/>
      <c r="Q352"/>
      <c r="R352"/>
      <c r="T352" s="7"/>
      <c r="U352"/>
      <c r="V352"/>
      <c r="W352"/>
      <c r="X352" s="2"/>
      <c r="Z352" s="7"/>
      <c r="AA352"/>
      <c r="AB352"/>
      <c r="AC352"/>
      <c r="AD352" s="2"/>
      <c r="AF352" s="7"/>
      <c r="AG352"/>
      <c r="AH352"/>
      <c r="AI352"/>
      <c r="AJ352" s="2"/>
      <c r="AL352" s="7"/>
      <c r="AM352"/>
      <c r="AN352"/>
      <c r="AO352"/>
      <c r="AP352" s="2"/>
      <c r="AR352" s="7"/>
      <c r="AS352"/>
      <c r="AT352"/>
      <c r="AU352"/>
      <c r="AV352" s="2"/>
      <c r="AX352" s="7"/>
      <c r="AY352"/>
      <c r="AZ352"/>
      <c r="BA352"/>
      <c r="BB352" s="2"/>
      <c r="BD352" s="7"/>
      <c r="BE352"/>
      <c r="BF352"/>
      <c r="BG352"/>
      <c r="BH352"/>
      <c r="BI352"/>
      <c r="BJ352"/>
      <c r="BK352"/>
      <c r="BL352" s="7"/>
      <c r="BM352"/>
      <c r="BN352"/>
      <c r="BO352"/>
      <c r="BP352"/>
      <c r="BQ352"/>
      <c r="BR352"/>
      <c r="BS352"/>
      <c r="BT352" s="7"/>
      <c r="BU352"/>
      <c r="BV352"/>
      <c r="BW352"/>
      <c r="BX352"/>
      <c r="BY352"/>
      <c r="BZ352"/>
      <c r="CA352"/>
      <c r="CB352" s="7"/>
      <c r="CC352"/>
      <c r="CD352"/>
      <c r="CE352"/>
      <c r="CF352"/>
      <c r="CG352"/>
      <c r="CH352"/>
      <c r="CI352"/>
      <c r="CJ352" s="7"/>
      <c r="CK352"/>
      <c r="CL352"/>
      <c r="CM352"/>
      <c r="CN352"/>
      <c r="CO352"/>
      <c r="CP352"/>
      <c r="CQ352"/>
      <c r="CR352" s="7"/>
      <c r="CS352"/>
      <c r="CT352"/>
      <c r="CU352"/>
      <c r="CV352"/>
      <c r="CW352"/>
      <c r="CX352"/>
      <c r="CY352"/>
      <c r="CZ352" s="7"/>
      <c r="DA352"/>
      <c r="DB352"/>
      <c r="DC352"/>
      <c r="DD352"/>
      <c r="DE352"/>
      <c r="DF352"/>
      <c r="DG352"/>
      <c r="DH352" s="7"/>
      <c r="DI352"/>
      <c r="DJ352"/>
      <c r="DK352"/>
      <c r="DL352"/>
      <c r="DM352"/>
      <c r="DN352"/>
      <c r="DO352"/>
      <c r="DP352" s="7"/>
      <c r="DQ352"/>
      <c r="DR352"/>
      <c r="DS352"/>
      <c r="DT352"/>
      <c r="DU352"/>
      <c r="DV352"/>
      <c r="DW352"/>
      <c r="DX352" s="7"/>
      <c r="DY352"/>
      <c r="DZ352"/>
      <c r="EA352"/>
      <c r="EB352"/>
      <c r="EC352"/>
      <c r="ED352"/>
      <c r="EE352"/>
      <c r="EF352" s="7"/>
      <c r="EG352"/>
      <c r="EH352"/>
    </row>
    <row r="353" spans="1:138" s="11" customFormat="1">
      <c r="A353"/>
      <c r="B353"/>
      <c r="C353" s="1"/>
      <c r="E353" s="4"/>
      <c r="F353"/>
      <c r="G353"/>
      <c r="I353"/>
      <c r="J353"/>
      <c r="K353"/>
      <c r="L353" s="2"/>
      <c r="N353" s="7"/>
      <c r="O353"/>
      <c r="P353"/>
      <c r="Q353"/>
      <c r="R353"/>
      <c r="T353" s="7"/>
      <c r="U353"/>
      <c r="V353"/>
      <c r="W353"/>
      <c r="X353" s="2"/>
      <c r="Z353" s="7"/>
      <c r="AA353"/>
      <c r="AB353"/>
      <c r="AC353"/>
      <c r="AD353" s="2"/>
      <c r="AF353" s="7"/>
      <c r="AG353"/>
      <c r="AH353"/>
      <c r="AI353"/>
      <c r="AJ353" s="2"/>
      <c r="AL353" s="7"/>
      <c r="AM353"/>
      <c r="AN353"/>
      <c r="AO353"/>
      <c r="AP353" s="2"/>
      <c r="AR353" s="7"/>
      <c r="AS353"/>
      <c r="AT353"/>
      <c r="AU353"/>
      <c r="AV353" s="2"/>
      <c r="AX353" s="7"/>
      <c r="AY353"/>
      <c r="AZ353"/>
      <c r="BA353"/>
      <c r="BB353" s="2"/>
      <c r="BD353" s="7"/>
      <c r="BE353"/>
      <c r="BF353"/>
      <c r="BG353"/>
      <c r="BH353"/>
      <c r="BI353"/>
      <c r="BJ353"/>
      <c r="BK353"/>
      <c r="BL353" s="7"/>
      <c r="BM353"/>
      <c r="BN353"/>
      <c r="BO353"/>
      <c r="BP353"/>
      <c r="BQ353"/>
      <c r="BR353"/>
      <c r="BS353"/>
      <c r="BT353" s="7"/>
      <c r="BU353"/>
      <c r="BV353"/>
      <c r="BW353"/>
      <c r="BX353"/>
      <c r="BY353"/>
      <c r="BZ353"/>
      <c r="CA353"/>
      <c r="CB353" s="7"/>
      <c r="CC353"/>
      <c r="CD353"/>
      <c r="CE353"/>
      <c r="CF353"/>
      <c r="CG353"/>
      <c r="CH353"/>
      <c r="CI353"/>
      <c r="CJ353" s="7"/>
      <c r="CK353"/>
      <c r="CL353"/>
      <c r="CM353"/>
      <c r="CN353"/>
      <c r="CO353"/>
      <c r="CP353"/>
      <c r="CQ353"/>
      <c r="CR353" s="7"/>
      <c r="CS353"/>
      <c r="CT353"/>
      <c r="CU353"/>
      <c r="CV353"/>
      <c r="CW353"/>
      <c r="CX353"/>
      <c r="CY353"/>
      <c r="CZ353" s="7"/>
      <c r="DA353"/>
      <c r="DB353"/>
      <c r="DC353"/>
      <c r="DD353"/>
      <c r="DE353"/>
      <c r="DF353"/>
      <c r="DG353"/>
      <c r="DH353" s="7"/>
      <c r="DI353"/>
      <c r="DJ353"/>
      <c r="DK353"/>
      <c r="DL353"/>
      <c r="DM353"/>
      <c r="DN353"/>
      <c r="DO353"/>
      <c r="DP353" s="7"/>
      <c r="DQ353"/>
      <c r="DR353"/>
      <c r="DS353"/>
      <c r="DT353"/>
      <c r="DU353"/>
      <c r="DV353"/>
      <c r="DW353"/>
      <c r="DX353" s="7"/>
      <c r="DY353"/>
      <c r="DZ353"/>
      <c r="EA353"/>
      <c r="EB353"/>
      <c r="EC353"/>
      <c r="ED353"/>
      <c r="EE353"/>
      <c r="EF353" s="7"/>
      <c r="EG353"/>
      <c r="EH353"/>
    </row>
    <row r="354" spans="1:138" s="11" customFormat="1">
      <c r="A354"/>
      <c r="B354"/>
      <c r="C354"/>
      <c r="E354" s="4"/>
      <c r="F354"/>
      <c r="G354"/>
      <c r="I354"/>
      <c r="J354"/>
      <c r="K354"/>
      <c r="L354" s="2"/>
      <c r="N354" s="7"/>
      <c r="O354"/>
      <c r="P354"/>
      <c r="Q354"/>
      <c r="R354"/>
      <c r="T354" s="7"/>
      <c r="U354"/>
      <c r="V354"/>
      <c r="W354"/>
      <c r="X354" s="2"/>
      <c r="Z354" s="7"/>
      <c r="AA354"/>
      <c r="AB354"/>
      <c r="AC354"/>
      <c r="AD354" s="2"/>
      <c r="AF354" s="7"/>
      <c r="AG354"/>
      <c r="AH354"/>
      <c r="AI354"/>
      <c r="AJ354" s="2"/>
      <c r="AL354" s="7"/>
      <c r="AM354"/>
      <c r="AN354"/>
      <c r="AO354"/>
      <c r="AP354" s="2"/>
      <c r="AR354" s="7"/>
      <c r="AS354"/>
      <c r="AT354"/>
      <c r="AU354"/>
      <c r="AV354" s="2"/>
      <c r="AX354" s="7"/>
      <c r="AY354"/>
      <c r="AZ354"/>
      <c r="BA354"/>
      <c r="BB354" s="2"/>
      <c r="BD354" s="7"/>
      <c r="BE354"/>
      <c r="BF354"/>
      <c r="BG354"/>
      <c r="BH354"/>
      <c r="BI354"/>
      <c r="BJ354"/>
      <c r="BK354"/>
      <c r="BL354" s="7"/>
      <c r="BM354"/>
      <c r="BN354"/>
      <c r="BO354"/>
      <c r="BP354"/>
      <c r="BQ354"/>
      <c r="BR354"/>
      <c r="BS354"/>
      <c r="BT354" s="7"/>
      <c r="BU354"/>
      <c r="BV354"/>
      <c r="BW354"/>
      <c r="BX354"/>
      <c r="BY354"/>
      <c r="BZ354"/>
      <c r="CA354"/>
      <c r="CB354" s="7"/>
      <c r="CC354"/>
      <c r="CD354"/>
      <c r="CE354"/>
      <c r="CF354"/>
      <c r="CG354"/>
      <c r="CH354"/>
      <c r="CI354"/>
      <c r="CJ354" s="7"/>
      <c r="CK354"/>
      <c r="CL354"/>
      <c r="CM354"/>
      <c r="CN354"/>
      <c r="CO354"/>
      <c r="CP354"/>
      <c r="CQ354"/>
      <c r="CR354" s="7"/>
      <c r="CS354"/>
      <c r="CT354"/>
      <c r="CU354"/>
      <c r="CV354"/>
      <c r="CW354"/>
      <c r="CX354"/>
      <c r="CY354"/>
      <c r="CZ354" s="7"/>
      <c r="DA354"/>
      <c r="DB354"/>
      <c r="DC354"/>
      <c r="DD354"/>
      <c r="DE354"/>
      <c r="DF354"/>
      <c r="DG354"/>
      <c r="DH354" s="7"/>
      <c r="DI354"/>
      <c r="DJ354"/>
      <c r="DK354"/>
      <c r="DL354"/>
      <c r="DM354"/>
      <c r="DN354"/>
      <c r="DO354"/>
      <c r="DP354" s="7"/>
      <c r="DQ354"/>
      <c r="DR354"/>
      <c r="DS354"/>
      <c r="DT354"/>
      <c r="DU354"/>
      <c r="DV354"/>
      <c r="DW354"/>
      <c r="DX354" s="7"/>
      <c r="DY354"/>
      <c r="DZ354"/>
      <c r="EA354"/>
      <c r="EB354"/>
      <c r="EC354"/>
      <c r="ED354"/>
      <c r="EE354"/>
      <c r="EF354" s="7"/>
      <c r="EG354"/>
      <c r="EH354"/>
    </row>
    <row r="355" spans="1:138" s="11" customFormat="1">
      <c r="A355"/>
      <c r="B355"/>
      <c r="C355"/>
      <c r="E355" s="4"/>
      <c r="F355"/>
      <c r="G355"/>
      <c r="I355"/>
      <c r="J355"/>
      <c r="K355"/>
      <c r="L355" s="2"/>
      <c r="N355" s="7"/>
      <c r="O355"/>
      <c r="P355"/>
      <c r="Q355"/>
      <c r="R355"/>
      <c r="T355" s="7"/>
      <c r="U355"/>
      <c r="V355"/>
      <c r="W355"/>
      <c r="X355" s="2"/>
      <c r="Z355" s="7"/>
      <c r="AA355"/>
      <c r="AB355"/>
      <c r="AC355"/>
      <c r="AD355" s="2"/>
      <c r="AF355" s="7"/>
      <c r="AG355"/>
      <c r="AH355"/>
      <c r="AI355"/>
      <c r="AJ355" s="2"/>
      <c r="AL355" s="7"/>
      <c r="AM355"/>
      <c r="AN355"/>
      <c r="AO355"/>
      <c r="AP355" s="2"/>
      <c r="AR355" s="7"/>
      <c r="AS355"/>
      <c r="AT355"/>
      <c r="AU355"/>
      <c r="AV355" s="2"/>
      <c r="AX355" s="7"/>
      <c r="AY355"/>
      <c r="AZ355"/>
      <c r="BA355"/>
      <c r="BB355" s="2"/>
      <c r="BD355" s="7"/>
      <c r="BE355"/>
      <c r="BF355"/>
      <c r="BG355"/>
      <c r="BH355"/>
      <c r="BI355"/>
      <c r="BJ355"/>
      <c r="BK355"/>
      <c r="BL355" s="7"/>
      <c r="BM355"/>
      <c r="BN355"/>
      <c r="BO355"/>
      <c r="BP355"/>
      <c r="BQ355"/>
      <c r="BR355"/>
      <c r="BS355"/>
      <c r="BT355" s="7"/>
      <c r="BU355"/>
      <c r="BV355"/>
      <c r="BW355"/>
      <c r="BX355"/>
      <c r="BY355"/>
      <c r="BZ355"/>
      <c r="CA355"/>
      <c r="CB355" s="7"/>
      <c r="CC355"/>
      <c r="CD355"/>
      <c r="CE355"/>
      <c r="CF355"/>
      <c r="CG355"/>
      <c r="CH355"/>
      <c r="CI355"/>
      <c r="CJ355" s="7"/>
      <c r="CK355"/>
      <c r="CL355"/>
      <c r="CM355"/>
      <c r="CN355"/>
      <c r="CO355"/>
      <c r="CP355"/>
      <c r="CQ355"/>
      <c r="CR355" s="7"/>
      <c r="CS355"/>
      <c r="CT355"/>
      <c r="CU355"/>
      <c r="CV355"/>
      <c r="CW355"/>
      <c r="CX355"/>
      <c r="CY355"/>
      <c r="CZ355" s="7"/>
      <c r="DA355"/>
      <c r="DB355"/>
      <c r="DC355"/>
      <c r="DD355"/>
      <c r="DE355"/>
      <c r="DF355"/>
      <c r="DG355"/>
      <c r="DH355" s="7"/>
      <c r="DI355"/>
      <c r="DJ355"/>
      <c r="DK355"/>
      <c r="DL355"/>
      <c r="DM355"/>
      <c r="DN355"/>
      <c r="DO355"/>
      <c r="DP355" s="7"/>
      <c r="DQ355"/>
      <c r="DR355"/>
      <c r="DS355"/>
      <c r="DT355"/>
      <c r="DU355"/>
      <c r="DV355"/>
      <c r="DW355"/>
      <c r="DX355" s="7"/>
      <c r="DY355"/>
      <c r="DZ355"/>
      <c r="EA355"/>
      <c r="EB355"/>
      <c r="EC355"/>
      <c r="ED355"/>
      <c r="EE355"/>
      <c r="EF355" s="7"/>
      <c r="EG355"/>
      <c r="EH355"/>
    </row>
    <row r="356" spans="1:138" s="11" customFormat="1">
      <c r="A356"/>
      <c r="B356"/>
      <c r="C356"/>
      <c r="E356" s="4"/>
      <c r="F356"/>
      <c r="G356"/>
      <c r="I356"/>
      <c r="J356"/>
      <c r="K356"/>
      <c r="L356" s="2"/>
      <c r="N356" s="7"/>
      <c r="O356"/>
      <c r="P356"/>
      <c r="Q356"/>
      <c r="R356"/>
      <c r="T356" s="7"/>
      <c r="U356"/>
      <c r="V356"/>
      <c r="W356"/>
      <c r="X356" s="2"/>
      <c r="Z356" s="7"/>
      <c r="AA356"/>
      <c r="AB356"/>
      <c r="AC356"/>
      <c r="AD356" s="2"/>
      <c r="AF356" s="7"/>
      <c r="AG356"/>
      <c r="AH356"/>
      <c r="AI356"/>
      <c r="AJ356" s="2"/>
      <c r="AL356" s="7"/>
      <c r="AM356"/>
      <c r="AN356"/>
      <c r="AO356"/>
      <c r="AP356" s="2"/>
      <c r="AR356" s="7"/>
      <c r="AS356"/>
      <c r="AT356"/>
      <c r="AU356"/>
      <c r="AV356" s="2"/>
      <c r="AX356" s="7"/>
      <c r="AY356"/>
      <c r="AZ356"/>
      <c r="BA356"/>
      <c r="BB356" s="2"/>
      <c r="BD356" s="7"/>
      <c r="BE356"/>
      <c r="BF356"/>
      <c r="BG356"/>
      <c r="BH356"/>
      <c r="BI356"/>
      <c r="BJ356"/>
      <c r="BK356"/>
      <c r="BL356" s="7"/>
      <c r="BM356"/>
      <c r="BN356"/>
      <c r="BO356"/>
      <c r="BP356"/>
      <c r="BQ356"/>
      <c r="BR356"/>
      <c r="BS356"/>
      <c r="BT356" s="7"/>
      <c r="BU356"/>
      <c r="BV356"/>
      <c r="BW356"/>
      <c r="BX356"/>
      <c r="BY356"/>
      <c r="BZ356"/>
      <c r="CA356"/>
      <c r="CB356" s="7"/>
      <c r="CC356"/>
      <c r="CD356"/>
      <c r="CE356"/>
      <c r="CF356"/>
      <c r="CG356"/>
      <c r="CH356"/>
      <c r="CI356"/>
      <c r="CJ356" s="7"/>
      <c r="CK356"/>
      <c r="CL356"/>
      <c r="CM356"/>
      <c r="CN356"/>
      <c r="CO356"/>
      <c r="CP356"/>
      <c r="CQ356"/>
      <c r="CR356" s="7"/>
      <c r="CS356"/>
      <c r="CT356"/>
      <c r="CU356"/>
      <c r="CV356"/>
      <c r="CW356"/>
      <c r="CX356"/>
      <c r="CY356"/>
      <c r="CZ356" s="7"/>
      <c r="DA356"/>
      <c r="DB356"/>
      <c r="DC356"/>
      <c r="DD356"/>
      <c r="DE356"/>
      <c r="DF356"/>
      <c r="DG356"/>
      <c r="DH356" s="7"/>
      <c r="DI356"/>
      <c r="DJ356"/>
      <c r="DK356"/>
      <c r="DL356"/>
      <c r="DM356"/>
      <c r="DN356"/>
      <c r="DO356"/>
      <c r="DP356" s="7"/>
      <c r="DQ356"/>
      <c r="DR356"/>
      <c r="DS356"/>
      <c r="DT356"/>
      <c r="DU356"/>
      <c r="DV356"/>
      <c r="DW356"/>
      <c r="DX356" s="7"/>
      <c r="DY356"/>
      <c r="DZ356"/>
      <c r="EA356"/>
      <c r="EB356"/>
      <c r="EC356"/>
      <c r="ED356"/>
      <c r="EE356"/>
      <c r="EF356" s="7"/>
      <c r="EG356"/>
      <c r="EH356"/>
    </row>
    <row r="357" spans="1:138" s="11" customFormat="1">
      <c r="A357"/>
      <c r="B357"/>
      <c r="C357"/>
      <c r="E357" s="4"/>
      <c r="F357"/>
      <c r="G357"/>
      <c r="I357"/>
      <c r="J357"/>
      <c r="K357"/>
      <c r="L357" s="2"/>
      <c r="N357" s="7"/>
      <c r="O357"/>
      <c r="P357"/>
      <c r="Q357"/>
      <c r="R357"/>
      <c r="T357" s="7"/>
      <c r="U357"/>
      <c r="V357"/>
      <c r="W357"/>
      <c r="X357" s="2"/>
      <c r="Z357" s="7"/>
      <c r="AA357"/>
      <c r="AB357"/>
      <c r="AC357"/>
      <c r="AD357" s="2"/>
      <c r="AF357" s="7"/>
      <c r="AG357"/>
      <c r="AH357"/>
      <c r="AI357"/>
      <c r="AJ357" s="2"/>
      <c r="AL357" s="7"/>
      <c r="AM357"/>
      <c r="AN357"/>
      <c r="AO357"/>
      <c r="AP357" s="2"/>
      <c r="AR357" s="7"/>
      <c r="AS357"/>
      <c r="AT357"/>
      <c r="AU357"/>
      <c r="AV357" s="2"/>
      <c r="AX357" s="7"/>
      <c r="AY357"/>
      <c r="AZ357"/>
      <c r="BA357"/>
      <c r="BB357" s="2"/>
      <c r="BD357" s="7"/>
      <c r="BE357"/>
      <c r="BF357"/>
      <c r="BG357"/>
      <c r="BH357"/>
      <c r="BI357"/>
      <c r="BJ357"/>
      <c r="BK357"/>
      <c r="BL357" s="7"/>
      <c r="BM357"/>
      <c r="BN357"/>
      <c r="BO357"/>
      <c r="BP357"/>
      <c r="BQ357"/>
      <c r="BR357"/>
      <c r="BS357"/>
      <c r="BT357" s="7"/>
      <c r="BU357"/>
      <c r="BV357"/>
      <c r="BW357"/>
      <c r="BX357"/>
      <c r="BY357"/>
      <c r="BZ357"/>
      <c r="CA357"/>
      <c r="CB357" s="7"/>
      <c r="CC357"/>
      <c r="CD357"/>
      <c r="CE357"/>
      <c r="CF357"/>
      <c r="CG357"/>
      <c r="CH357"/>
      <c r="CI357"/>
      <c r="CJ357" s="7"/>
      <c r="CK357"/>
      <c r="CL357"/>
      <c r="CM357"/>
      <c r="CN357"/>
      <c r="CO357"/>
      <c r="CP357"/>
      <c r="CQ357"/>
      <c r="CR357" s="7"/>
      <c r="CS357"/>
      <c r="CT357"/>
      <c r="CU357"/>
      <c r="CV357"/>
      <c r="CW357"/>
      <c r="CX357"/>
      <c r="CY357"/>
      <c r="CZ357" s="7"/>
      <c r="DA357"/>
      <c r="DB357"/>
      <c r="DC357"/>
      <c r="DD357"/>
      <c r="DE357"/>
      <c r="DF357"/>
      <c r="DG357"/>
      <c r="DH357" s="7"/>
      <c r="DI357"/>
      <c r="DJ357"/>
      <c r="DK357"/>
      <c r="DL357"/>
      <c r="DM357"/>
      <c r="DN357"/>
      <c r="DO357"/>
      <c r="DP357" s="7"/>
      <c r="DQ357"/>
      <c r="DR357"/>
      <c r="DS357"/>
      <c r="DT357"/>
      <c r="DU357"/>
      <c r="DV357"/>
      <c r="DW357"/>
      <c r="DX357" s="7"/>
      <c r="DY357"/>
      <c r="DZ357"/>
      <c r="EA357"/>
      <c r="EB357"/>
      <c r="EC357"/>
      <c r="ED357"/>
      <c r="EE357"/>
      <c r="EF357" s="7"/>
      <c r="EG357"/>
      <c r="EH357"/>
    </row>
    <row r="358" spans="1:138" s="11" customFormat="1">
      <c r="A358"/>
      <c r="B358"/>
      <c r="C358"/>
      <c r="E358" s="4"/>
      <c r="F358"/>
      <c r="G358"/>
      <c r="I358"/>
      <c r="J358"/>
      <c r="K358"/>
      <c r="L358" s="2"/>
      <c r="N358" s="7"/>
      <c r="O358"/>
      <c r="P358"/>
      <c r="Q358"/>
      <c r="R358"/>
      <c r="T358" s="7"/>
      <c r="U358"/>
      <c r="V358"/>
      <c r="W358"/>
      <c r="X358" s="2"/>
      <c r="Z358" s="7"/>
      <c r="AA358"/>
      <c r="AB358"/>
      <c r="AC358"/>
      <c r="AD358" s="2"/>
      <c r="AF358" s="7"/>
      <c r="AG358"/>
      <c r="AH358"/>
      <c r="AI358"/>
      <c r="AJ358" s="2"/>
      <c r="AL358" s="7"/>
      <c r="AM358"/>
      <c r="AN358"/>
      <c r="AO358"/>
      <c r="AP358" s="2"/>
      <c r="AR358" s="7"/>
      <c r="AS358"/>
      <c r="AT358"/>
      <c r="AU358"/>
      <c r="AV358" s="2"/>
      <c r="AX358" s="7"/>
      <c r="AY358"/>
      <c r="AZ358"/>
      <c r="BA358"/>
      <c r="BB358" s="2"/>
      <c r="BD358" s="7"/>
      <c r="BE358"/>
      <c r="BF358"/>
      <c r="BG358"/>
      <c r="BH358"/>
      <c r="BI358"/>
      <c r="BJ358"/>
      <c r="BK358"/>
      <c r="BL358" s="7"/>
      <c r="BM358"/>
      <c r="BN358"/>
      <c r="BO358"/>
      <c r="BP358"/>
      <c r="BQ358"/>
      <c r="BR358"/>
      <c r="BS358"/>
      <c r="BT358" s="7"/>
      <c r="BU358"/>
      <c r="BV358"/>
      <c r="BW358"/>
      <c r="BX358"/>
      <c r="BY358"/>
      <c r="BZ358"/>
      <c r="CA358"/>
      <c r="CB358" s="7"/>
      <c r="CC358"/>
      <c r="CD358"/>
      <c r="CE358"/>
      <c r="CF358"/>
      <c r="CG358"/>
      <c r="CH358"/>
      <c r="CI358"/>
      <c r="CJ358" s="7"/>
      <c r="CK358"/>
      <c r="CL358"/>
      <c r="CM358"/>
      <c r="CN358"/>
      <c r="CO358"/>
      <c r="CP358"/>
      <c r="CQ358"/>
      <c r="CR358" s="7"/>
      <c r="CS358"/>
      <c r="CT358"/>
      <c r="CU358"/>
      <c r="CV358"/>
      <c r="CW358"/>
      <c r="CX358"/>
      <c r="CY358"/>
      <c r="CZ358" s="7"/>
      <c r="DA358"/>
      <c r="DB358"/>
      <c r="DC358"/>
      <c r="DD358"/>
      <c r="DE358"/>
      <c r="DF358"/>
      <c r="DG358"/>
      <c r="DH358" s="7"/>
      <c r="DI358"/>
      <c r="DJ358"/>
      <c r="DK358"/>
      <c r="DL358"/>
      <c r="DM358"/>
      <c r="DN358"/>
      <c r="DO358"/>
      <c r="DP358" s="7"/>
      <c r="DQ358"/>
      <c r="DR358"/>
      <c r="DS358"/>
      <c r="DT358"/>
      <c r="DU358"/>
      <c r="DV358"/>
      <c r="DW358"/>
      <c r="DX358" s="7"/>
      <c r="DY358"/>
      <c r="DZ358"/>
      <c r="EA358"/>
      <c r="EB358"/>
      <c r="EC358"/>
      <c r="ED358"/>
      <c r="EE358"/>
      <c r="EF358" s="7"/>
      <c r="EG358"/>
      <c r="EH358"/>
    </row>
    <row r="359" spans="1:138" s="11" customFormat="1">
      <c r="A359"/>
      <c r="B359"/>
      <c r="C359"/>
      <c r="E359" s="4"/>
      <c r="F359"/>
      <c r="G359"/>
      <c r="I359"/>
      <c r="J359"/>
      <c r="K359"/>
      <c r="L359" s="2"/>
      <c r="N359" s="7"/>
      <c r="O359"/>
      <c r="P359"/>
      <c r="Q359"/>
      <c r="R359"/>
      <c r="T359" s="7"/>
      <c r="U359"/>
      <c r="V359"/>
      <c r="W359"/>
      <c r="X359" s="2"/>
      <c r="Z359" s="7"/>
      <c r="AA359"/>
      <c r="AB359"/>
      <c r="AC359"/>
      <c r="AD359" s="2"/>
      <c r="AF359" s="7"/>
      <c r="AG359"/>
      <c r="AH359"/>
      <c r="AI359"/>
      <c r="AJ359" s="2"/>
      <c r="AL359" s="7"/>
      <c r="AM359"/>
      <c r="AN359"/>
      <c r="AO359"/>
      <c r="AP359" s="2"/>
      <c r="AR359" s="7"/>
      <c r="AS359"/>
      <c r="AT359"/>
      <c r="AU359"/>
      <c r="AV359" s="2"/>
      <c r="AX359" s="7"/>
      <c r="AY359"/>
      <c r="AZ359"/>
      <c r="BA359"/>
      <c r="BB359" s="2"/>
      <c r="BD359" s="7"/>
      <c r="BE359"/>
      <c r="BF359"/>
      <c r="BG359"/>
      <c r="BH359"/>
      <c r="BI359"/>
      <c r="BJ359"/>
      <c r="BK359"/>
      <c r="BL359" s="7"/>
      <c r="BM359"/>
      <c r="BN359"/>
      <c r="BO359"/>
      <c r="BP359"/>
      <c r="BQ359"/>
      <c r="BR359"/>
      <c r="BS359"/>
      <c r="BT359" s="7"/>
      <c r="BU359"/>
      <c r="BV359"/>
      <c r="BW359"/>
      <c r="BX359"/>
      <c r="BY359"/>
      <c r="BZ359"/>
      <c r="CA359"/>
      <c r="CB359" s="7"/>
      <c r="CC359"/>
      <c r="CD359"/>
      <c r="CE359"/>
      <c r="CF359"/>
      <c r="CG359"/>
      <c r="CH359"/>
      <c r="CI359"/>
      <c r="CJ359" s="7"/>
      <c r="CK359"/>
      <c r="CL359"/>
      <c r="CM359"/>
      <c r="CN359"/>
      <c r="CO359"/>
      <c r="CP359"/>
      <c r="CQ359"/>
      <c r="CR359" s="7"/>
      <c r="CS359"/>
      <c r="CT359"/>
      <c r="CU359"/>
      <c r="CV359"/>
      <c r="CW359"/>
      <c r="CX359"/>
      <c r="CY359"/>
      <c r="CZ359" s="7"/>
      <c r="DA359"/>
      <c r="DB359"/>
      <c r="DC359"/>
      <c r="DD359"/>
      <c r="DE359"/>
      <c r="DF359"/>
      <c r="DG359"/>
      <c r="DH359" s="7"/>
      <c r="DI359"/>
      <c r="DJ359"/>
      <c r="DK359"/>
      <c r="DL359"/>
      <c r="DM359"/>
      <c r="DN359"/>
      <c r="DO359"/>
      <c r="DP359" s="7"/>
      <c r="DQ359"/>
      <c r="DR359"/>
      <c r="DS359"/>
      <c r="DT359"/>
      <c r="DU359"/>
      <c r="DV359"/>
      <c r="DW359"/>
      <c r="DX359" s="7"/>
      <c r="DY359"/>
      <c r="DZ359"/>
      <c r="EA359"/>
      <c r="EB359"/>
      <c r="EC359"/>
      <c r="ED359"/>
      <c r="EE359"/>
      <c r="EF359" s="7"/>
      <c r="EG359"/>
      <c r="EH359"/>
    </row>
    <row r="360" spans="1:138" s="11" customFormat="1">
      <c r="A360"/>
      <c r="B360"/>
      <c r="C360"/>
      <c r="E360" s="4"/>
      <c r="F360"/>
      <c r="G360"/>
      <c r="I360"/>
      <c r="J360"/>
      <c r="K360"/>
      <c r="L360" s="2"/>
      <c r="N360" s="7"/>
      <c r="O360"/>
      <c r="P360"/>
      <c r="Q360"/>
      <c r="R360"/>
      <c r="T360" s="7"/>
      <c r="U360"/>
      <c r="V360"/>
      <c r="W360"/>
      <c r="X360" s="2"/>
      <c r="Z360" s="7"/>
      <c r="AA360"/>
      <c r="AB360"/>
      <c r="AC360"/>
      <c r="AD360" s="2"/>
      <c r="AF360" s="7"/>
      <c r="AG360"/>
      <c r="AH360"/>
      <c r="AI360"/>
      <c r="AJ360" s="2"/>
      <c r="AL360" s="7"/>
      <c r="AM360"/>
      <c r="AN360"/>
      <c r="AO360"/>
      <c r="AP360" s="2"/>
      <c r="AR360" s="7"/>
      <c r="AS360"/>
      <c r="AT360"/>
      <c r="AU360"/>
      <c r="AV360" s="2"/>
      <c r="AX360" s="7"/>
      <c r="AY360"/>
      <c r="AZ360"/>
      <c r="BA360"/>
      <c r="BB360" s="2"/>
      <c r="BD360" s="7"/>
      <c r="BE360"/>
      <c r="BF360"/>
      <c r="BG360"/>
      <c r="BH360"/>
      <c r="BI360"/>
      <c r="BJ360"/>
      <c r="BK360"/>
      <c r="BL360" s="7"/>
      <c r="BM360"/>
      <c r="BN360"/>
      <c r="BO360"/>
      <c r="BP360"/>
      <c r="BQ360"/>
      <c r="BR360"/>
      <c r="BS360"/>
      <c r="BT360" s="7"/>
      <c r="BU360"/>
      <c r="BV360"/>
      <c r="BW360"/>
      <c r="BX360"/>
      <c r="BY360"/>
      <c r="BZ360"/>
      <c r="CA360"/>
      <c r="CB360" s="7"/>
      <c r="CC360"/>
      <c r="CD360"/>
      <c r="CE360"/>
      <c r="CF360"/>
      <c r="CG360"/>
      <c r="CH360"/>
      <c r="CI360"/>
      <c r="CJ360" s="7"/>
      <c r="CK360"/>
      <c r="CL360"/>
      <c r="CM360"/>
      <c r="CN360"/>
      <c r="CO360"/>
      <c r="CP360"/>
      <c r="CQ360"/>
      <c r="CR360" s="7"/>
      <c r="CS360"/>
      <c r="CT360"/>
      <c r="CU360"/>
      <c r="CV360"/>
      <c r="CW360"/>
      <c r="CX360"/>
      <c r="CY360"/>
      <c r="CZ360" s="7"/>
      <c r="DA360"/>
      <c r="DB360"/>
      <c r="DC360"/>
      <c r="DD360"/>
      <c r="DE360"/>
      <c r="DF360"/>
      <c r="DG360"/>
      <c r="DH360" s="7"/>
      <c r="DI360"/>
      <c r="DJ360"/>
      <c r="DK360"/>
      <c r="DL360"/>
      <c r="DM360"/>
      <c r="DN360"/>
      <c r="DO360"/>
      <c r="DP360" s="7"/>
      <c r="DQ360"/>
      <c r="DR360"/>
      <c r="DS360"/>
      <c r="DT360"/>
      <c r="DU360"/>
      <c r="DV360"/>
      <c r="DW360"/>
      <c r="DX360" s="7"/>
      <c r="DY360"/>
      <c r="DZ360"/>
      <c r="EA360"/>
      <c r="EB360"/>
      <c r="EC360"/>
      <c r="ED360"/>
      <c r="EE360"/>
      <c r="EF360" s="7"/>
      <c r="EG360"/>
      <c r="EH360"/>
    </row>
    <row r="361" spans="1:138" s="11" customFormat="1">
      <c r="A361"/>
      <c r="B361"/>
      <c r="C361"/>
      <c r="E361" s="4"/>
      <c r="F361"/>
      <c r="G361"/>
      <c r="I361"/>
      <c r="J361"/>
      <c r="K361"/>
      <c r="L361" s="2"/>
      <c r="N361" s="7"/>
      <c r="O361"/>
      <c r="P361"/>
      <c r="Q361"/>
      <c r="R361"/>
      <c r="T361" s="7"/>
      <c r="U361"/>
      <c r="V361"/>
      <c r="W361"/>
      <c r="X361" s="2"/>
      <c r="Z361" s="7"/>
      <c r="AA361"/>
      <c r="AB361"/>
      <c r="AC361"/>
      <c r="AD361" s="2"/>
      <c r="AF361" s="7"/>
      <c r="AG361"/>
      <c r="AH361"/>
      <c r="AI361"/>
      <c r="AJ361" s="2"/>
      <c r="AL361" s="7"/>
      <c r="AM361"/>
      <c r="AN361"/>
      <c r="AO361"/>
      <c r="AP361" s="2"/>
      <c r="AR361" s="7"/>
      <c r="AS361"/>
      <c r="AT361"/>
      <c r="AU361"/>
      <c r="AV361" s="2"/>
      <c r="AX361" s="7"/>
      <c r="AY361"/>
      <c r="AZ361"/>
      <c r="BA361"/>
      <c r="BB361" s="2"/>
      <c r="BD361" s="7"/>
      <c r="BE361"/>
      <c r="BF361"/>
      <c r="BG361"/>
      <c r="BH361"/>
      <c r="BI361"/>
      <c r="BJ361"/>
      <c r="BK361"/>
      <c r="BL361" s="7"/>
      <c r="BM361"/>
      <c r="BN361"/>
      <c r="BO361"/>
      <c r="BP361"/>
      <c r="BQ361"/>
      <c r="BR361"/>
      <c r="BS361"/>
      <c r="BT361" s="7"/>
      <c r="BU361"/>
      <c r="BV361"/>
      <c r="BW361"/>
      <c r="BX361"/>
      <c r="BY361"/>
      <c r="BZ361"/>
      <c r="CA361"/>
      <c r="CB361" s="7"/>
      <c r="CC361"/>
      <c r="CD361"/>
      <c r="CE361"/>
      <c r="CF361"/>
      <c r="CG361"/>
      <c r="CH361"/>
      <c r="CI361"/>
      <c r="CJ361" s="7"/>
      <c r="CK361"/>
      <c r="CL361"/>
      <c r="CM361"/>
      <c r="CN361"/>
      <c r="CO361"/>
      <c r="CP361"/>
      <c r="CQ361"/>
      <c r="CR361" s="7"/>
      <c r="CS361"/>
      <c r="CT361"/>
      <c r="CU361"/>
      <c r="CV361"/>
      <c r="CW361"/>
      <c r="CX361"/>
      <c r="CY361"/>
      <c r="CZ361" s="7"/>
      <c r="DA361"/>
      <c r="DB361"/>
      <c r="DC361"/>
      <c r="DD361"/>
      <c r="DE361"/>
      <c r="DF361"/>
      <c r="DG361"/>
      <c r="DH361" s="7"/>
      <c r="DI361"/>
      <c r="DJ361"/>
      <c r="DK361"/>
      <c r="DL361"/>
      <c r="DM361"/>
      <c r="DN361"/>
      <c r="DO361"/>
      <c r="DP361" s="7"/>
      <c r="DQ361"/>
      <c r="DR361"/>
      <c r="DS361"/>
      <c r="DT361"/>
      <c r="DU361"/>
      <c r="DV361"/>
      <c r="DW361"/>
      <c r="DX361" s="7"/>
      <c r="DY361"/>
      <c r="DZ361"/>
      <c r="EA361"/>
      <c r="EB361"/>
      <c r="EC361"/>
      <c r="ED361"/>
      <c r="EE361"/>
      <c r="EF361" s="7"/>
      <c r="EG361"/>
      <c r="EH361"/>
    </row>
    <row r="362" spans="1:138" s="11" customFormat="1">
      <c r="A362"/>
      <c r="B362"/>
      <c r="C362"/>
      <c r="E362" s="4"/>
      <c r="F362"/>
      <c r="G362"/>
      <c r="I362"/>
      <c r="J362"/>
      <c r="K362"/>
      <c r="L362" s="2"/>
      <c r="N362" s="7"/>
      <c r="O362"/>
      <c r="P362"/>
      <c r="Q362"/>
      <c r="R362"/>
      <c r="T362" s="7"/>
      <c r="U362"/>
      <c r="V362"/>
      <c r="W362"/>
      <c r="X362" s="2"/>
      <c r="Z362" s="7"/>
      <c r="AA362"/>
      <c r="AB362"/>
      <c r="AC362"/>
      <c r="AD362" s="2"/>
      <c r="AF362" s="7"/>
      <c r="AG362"/>
      <c r="AH362"/>
      <c r="AI362"/>
      <c r="AJ362" s="2"/>
      <c r="AL362" s="7"/>
      <c r="AM362"/>
      <c r="AN362"/>
      <c r="AO362"/>
      <c r="AP362" s="2"/>
      <c r="AR362" s="7"/>
      <c r="AS362"/>
      <c r="AT362"/>
      <c r="AU362"/>
      <c r="AV362" s="2"/>
      <c r="AX362" s="7"/>
      <c r="AY362"/>
      <c r="AZ362"/>
      <c r="BA362"/>
      <c r="BB362" s="2"/>
      <c r="BD362" s="7"/>
      <c r="BE362"/>
      <c r="BF362"/>
      <c r="BG362"/>
      <c r="BH362"/>
      <c r="BI362"/>
      <c r="BJ362"/>
      <c r="BK362"/>
      <c r="BL362" s="7"/>
      <c r="BM362"/>
      <c r="BN362"/>
      <c r="BO362"/>
      <c r="BP362"/>
      <c r="BQ362"/>
      <c r="BR362"/>
      <c r="BS362"/>
      <c r="BT362" s="7"/>
      <c r="BU362"/>
      <c r="BV362"/>
      <c r="BW362"/>
      <c r="BX362"/>
      <c r="BY362"/>
      <c r="BZ362"/>
      <c r="CA362"/>
      <c r="CB362" s="7"/>
      <c r="CC362"/>
      <c r="CD362"/>
      <c r="CE362"/>
      <c r="CF362"/>
      <c r="CG362"/>
      <c r="CH362"/>
      <c r="CI362"/>
      <c r="CJ362" s="7"/>
      <c r="CK362"/>
      <c r="CL362"/>
      <c r="CM362"/>
      <c r="CN362"/>
      <c r="CO362"/>
      <c r="CP362"/>
      <c r="CQ362"/>
      <c r="CR362" s="7"/>
      <c r="CS362"/>
      <c r="CT362"/>
      <c r="CU362"/>
      <c r="CV362"/>
      <c r="CW362"/>
      <c r="CX362"/>
      <c r="CY362"/>
      <c r="CZ362" s="7"/>
      <c r="DA362"/>
      <c r="DB362"/>
      <c r="DC362"/>
      <c r="DD362"/>
      <c r="DE362"/>
      <c r="DF362"/>
      <c r="DG362"/>
      <c r="DH362" s="7"/>
      <c r="DI362"/>
      <c r="DJ362"/>
      <c r="DK362"/>
      <c r="DL362"/>
      <c r="DM362"/>
      <c r="DN362"/>
      <c r="DO362"/>
      <c r="DP362" s="7"/>
      <c r="DQ362"/>
      <c r="DR362"/>
      <c r="DS362"/>
      <c r="DT362"/>
      <c r="DU362"/>
      <c r="DV362"/>
      <c r="DW362"/>
      <c r="DX362" s="7"/>
      <c r="DY362"/>
      <c r="DZ362"/>
      <c r="EA362"/>
      <c r="EB362"/>
      <c r="EC362"/>
      <c r="ED362"/>
      <c r="EE362"/>
      <c r="EF362" s="7"/>
      <c r="EG362"/>
      <c r="EH362"/>
    </row>
    <row r="363" spans="1:138" s="11" customFormat="1">
      <c r="A363"/>
      <c r="B363"/>
      <c r="C363"/>
      <c r="E363" s="4"/>
      <c r="F363"/>
      <c r="G363"/>
      <c r="I363"/>
      <c r="J363"/>
      <c r="K363"/>
      <c r="L363" s="2"/>
      <c r="N363" s="7"/>
      <c r="O363"/>
      <c r="P363"/>
      <c r="Q363"/>
      <c r="R363"/>
      <c r="T363" s="7"/>
      <c r="U363"/>
      <c r="V363"/>
      <c r="W363"/>
      <c r="X363" s="2"/>
      <c r="Z363" s="7"/>
      <c r="AA363"/>
      <c r="AB363"/>
      <c r="AC363"/>
      <c r="AD363" s="2"/>
      <c r="AF363" s="7"/>
      <c r="AG363"/>
      <c r="AH363"/>
      <c r="AI363"/>
      <c r="AJ363" s="2"/>
      <c r="AL363" s="7"/>
      <c r="AM363"/>
      <c r="AN363"/>
      <c r="AO363"/>
      <c r="AP363" s="2"/>
      <c r="AR363" s="7"/>
      <c r="AS363"/>
      <c r="AT363"/>
      <c r="AU363"/>
      <c r="AV363" s="2"/>
      <c r="AX363" s="7"/>
      <c r="AY363"/>
      <c r="AZ363"/>
      <c r="BA363"/>
      <c r="BB363" s="2"/>
      <c r="BD363" s="7"/>
      <c r="BE363"/>
      <c r="BF363"/>
      <c r="BG363"/>
      <c r="BH363"/>
      <c r="BI363"/>
      <c r="BJ363"/>
      <c r="BK363"/>
      <c r="BL363" s="7"/>
      <c r="BM363"/>
      <c r="BN363"/>
      <c r="BO363"/>
      <c r="BP363"/>
      <c r="BQ363"/>
      <c r="BR363"/>
      <c r="BS363"/>
      <c r="BT363" s="7"/>
      <c r="BU363"/>
      <c r="BV363"/>
      <c r="BW363"/>
      <c r="BX363"/>
      <c r="BY363"/>
      <c r="BZ363"/>
      <c r="CA363"/>
      <c r="CB363" s="7"/>
      <c r="CC363"/>
      <c r="CD363"/>
      <c r="CE363"/>
      <c r="CF363"/>
      <c r="CG363"/>
      <c r="CH363"/>
      <c r="CI363"/>
      <c r="CJ363" s="7"/>
      <c r="CK363"/>
      <c r="CL363"/>
      <c r="CM363"/>
      <c r="CN363"/>
      <c r="CO363"/>
      <c r="CP363"/>
      <c r="CQ363"/>
      <c r="CR363" s="7"/>
      <c r="CS363"/>
      <c r="CT363"/>
      <c r="CU363"/>
      <c r="CV363"/>
      <c r="CW363"/>
      <c r="CX363"/>
      <c r="CY363"/>
      <c r="CZ363" s="7"/>
      <c r="DA363"/>
      <c r="DB363"/>
      <c r="DC363"/>
      <c r="DD363"/>
      <c r="DE363"/>
      <c r="DF363"/>
      <c r="DG363"/>
      <c r="DH363" s="7"/>
      <c r="DI363"/>
      <c r="DJ363"/>
      <c r="DK363"/>
      <c r="DL363"/>
      <c r="DM363"/>
      <c r="DN363"/>
      <c r="DO363"/>
      <c r="DP363" s="7"/>
      <c r="DQ363"/>
      <c r="DR363"/>
      <c r="DS363"/>
      <c r="DT363"/>
      <c r="DU363"/>
      <c r="DV363"/>
      <c r="DW363"/>
      <c r="DX363" s="7"/>
      <c r="DY363"/>
      <c r="DZ363"/>
      <c r="EA363"/>
      <c r="EB363"/>
      <c r="EC363"/>
      <c r="ED363"/>
      <c r="EE363"/>
      <c r="EF363" s="7"/>
      <c r="EG363"/>
      <c r="EH363"/>
    </row>
    <row r="364" spans="1:138" s="11" customFormat="1">
      <c r="A364"/>
      <c r="B364"/>
      <c r="C364" s="1"/>
      <c r="E364" s="4"/>
      <c r="F364"/>
      <c r="G364"/>
      <c r="I364"/>
      <c r="J364"/>
      <c r="K364"/>
      <c r="L364" s="2"/>
      <c r="N364" s="7"/>
      <c r="O364"/>
      <c r="P364"/>
      <c r="Q364"/>
      <c r="R364"/>
      <c r="T364" s="7"/>
      <c r="U364"/>
      <c r="V364"/>
      <c r="W364"/>
      <c r="X364" s="2"/>
      <c r="Z364" s="7"/>
      <c r="AA364"/>
      <c r="AB364"/>
      <c r="AC364"/>
      <c r="AD364" s="2"/>
      <c r="AF364" s="7"/>
      <c r="AG364"/>
      <c r="AH364"/>
      <c r="AI364"/>
      <c r="AJ364" s="2"/>
      <c r="AL364" s="7"/>
      <c r="AM364"/>
      <c r="AN364"/>
      <c r="AO364"/>
      <c r="AP364" s="2"/>
      <c r="AR364" s="7"/>
      <c r="AS364"/>
      <c r="AT364"/>
      <c r="AU364"/>
      <c r="AV364" s="2"/>
      <c r="AX364" s="7"/>
      <c r="AY364"/>
      <c r="AZ364"/>
      <c r="BA364"/>
      <c r="BB364" s="2"/>
      <c r="BD364" s="7"/>
      <c r="BE364"/>
      <c r="BF364"/>
      <c r="BG364"/>
      <c r="BH364"/>
      <c r="BI364"/>
      <c r="BJ364"/>
      <c r="BK364"/>
      <c r="BL364" s="7"/>
      <c r="BM364"/>
      <c r="BN364"/>
      <c r="BO364"/>
      <c r="BP364"/>
      <c r="BQ364"/>
      <c r="BR364"/>
      <c r="BS364"/>
      <c r="BT364" s="7"/>
      <c r="BU364"/>
      <c r="BV364"/>
      <c r="BW364"/>
      <c r="BX364"/>
      <c r="BY364"/>
      <c r="BZ364"/>
      <c r="CA364"/>
      <c r="CB364" s="7"/>
      <c r="CC364"/>
      <c r="CD364"/>
      <c r="CE364"/>
      <c r="CF364"/>
      <c r="CG364"/>
      <c r="CH364"/>
      <c r="CI364"/>
      <c r="CJ364" s="7"/>
      <c r="CK364"/>
      <c r="CL364"/>
      <c r="CM364"/>
      <c r="CN364"/>
      <c r="CO364"/>
      <c r="CP364"/>
      <c r="CQ364"/>
      <c r="CR364" s="7"/>
      <c r="CS364"/>
      <c r="CT364"/>
      <c r="CU364"/>
      <c r="CV364"/>
      <c r="CW364"/>
      <c r="CX364"/>
      <c r="CY364"/>
      <c r="CZ364" s="7"/>
      <c r="DA364"/>
      <c r="DB364"/>
      <c r="DC364"/>
      <c r="DD364"/>
      <c r="DE364"/>
      <c r="DF364"/>
      <c r="DG364"/>
      <c r="DH364" s="7"/>
      <c r="DI364"/>
      <c r="DJ364"/>
      <c r="DK364"/>
      <c r="DL364"/>
      <c r="DM364"/>
      <c r="DN364"/>
      <c r="DO364"/>
      <c r="DP364" s="7"/>
      <c r="DQ364"/>
      <c r="DR364"/>
      <c r="DS364"/>
      <c r="DT364"/>
      <c r="DU364"/>
      <c r="DV364"/>
      <c r="DW364"/>
      <c r="DX364" s="7"/>
      <c r="DY364"/>
      <c r="DZ364"/>
      <c r="EA364"/>
      <c r="EB364"/>
      <c r="EC364"/>
      <c r="ED364"/>
      <c r="EE364"/>
      <c r="EF364" s="7"/>
      <c r="EG364"/>
      <c r="EH364"/>
    </row>
    <row r="365" spans="1:138" s="11" customFormat="1">
      <c r="A365"/>
      <c r="B365"/>
      <c r="C365" s="1"/>
      <c r="E365" s="4"/>
      <c r="F365"/>
      <c r="G365"/>
      <c r="I365"/>
      <c r="J365"/>
      <c r="K365"/>
      <c r="L365" s="2"/>
      <c r="N365" s="7"/>
      <c r="O365"/>
      <c r="P365"/>
      <c r="Q365"/>
      <c r="R365"/>
      <c r="T365" s="7"/>
      <c r="U365"/>
      <c r="V365"/>
      <c r="W365"/>
      <c r="X365" s="2"/>
      <c r="Z365" s="7"/>
      <c r="AA365"/>
      <c r="AB365"/>
      <c r="AC365"/>
      <c r="AD365" s="2"/>
      <c r="AF365" s="7"/>
      <c r="AG365"/>
      <c r="AH365"/>
      <c r="AI365"/>
      <c r="AJ365" s="2"/>
      <c r="AL365" s="7"/>
      <c r="AM365"/>
      <c r="AN365"/>
      <c r="AO365"/>
      <c r="AP365" s="2"/>
      <c r="AR365" s="7"/>
      <c r="AS365"/>
      <c r="AT365"/>
      <c r="AU365"/>
      <c r="AV365" s="2"/>
      <c r="AX365" s="7"/>
      <c r="AY365"/>
      <c r="AZ365"/>
      <c r="BA365"/>
      <c r="BB365" s="2"/>
      <c r="BD365" s="7"/>
      <c r="BE365"/>
      <c r="BF365"/>
      <c r="BG365"/>
      <c r="BH365"/>
      <c r="BI365"/>
      <c r="BJ365"/>
      <c r="BK365"/>
      <c r="BL365" s="7"/>
      <c r="BM365"/>
      <c r="BN365"/>
      <c r="BO365"/>
      <c r="BP365"/>
      <c r="BQ365"/>
      <c r="BR365"/>
      <c r="BS365"/>
      <c r="BT365" s="7"/>
      <c r="BU365"/>
      <c r="BV365"/>
      <c r="BW365"/>
      <c r="BX365"/>
      <c r="BY365"/>
      <c r="BZ365"/>
      <c r="CA365"/>
      <c r="CB365" s="7"/>
      <c r="CC365"/>
      <c r="CD365"/>
      <c r="CE365"/>
      <c r="CF365"/>
      <c r="CG365"/>
      <c r="CH365"/>
      <c r="CI365"/>
      <c r="CJ365" s="7"/>
      <c r="CK365"/>
      <c r="CL365"/>
      <c r="CM365"/>
      <c r="CN365"/>
      <c r="CO365"/>
      <c r="CP365"/>
      <c r="CQ365"/>
      <c r="CR365" s="7"/>
      <c r="CS365"/>
      <c r="CT365"/>
      <c r="CU365"/>
      <c r="CV365"/>
      <c r="CW365"/>
      <c r="CX365"/>
      <c r="CY365"/>
      <c r="CZ365" s="7"/>
      <c r="DA365"/>
      <c r="DB365"/>
      <c r="DC365"/>
      <c r="DD365"/>
      <c r="DE365"/>
      <c r="DF365"/>
      <c r="DG365"/>
      <c r="DH365" s="7"/>
      <c r="DI365"/>
      <c r="DJ365"/>
      <c r="DK365"/>
      <c r="DL365"/>
      <c r="DM365"/>
      <c r="DN365"/>
      <c r="DO365"/>
      <c r="DP365" s="7"/>
      <c r="DQ365"/>
      <c r="DR365"/>
      <c r="DS365"/>
      <c r="DT365"/>
      <c r="DU365"/>
      <c r="DV365"/>
      <c r="DW365"/>
      <c r="DX365" s="7"/>
      <c r="DY365"/>
      <c r="DZ365"/>
      <c r="EA365"/>
      <c r="EB365"/>
      <c r="EC365"/>
      <c r="ED365"/>
      <c r="EE365"/>
      <c r="EF365" s="7"/>
      <c r="EG365"/>
      <c r="EH365"/>
    </row>
    <row r="366" spans="1:138" s="11" customFormat="1">
      <c r="A366"/>
      <c r="B366"/>
      <c r="C366"/>
      <c r="E366" s="4"/>
      <c r="F366"/>
      <c r="G366"/>
      <c r="I366"/>
      <c r="J366"/>
      <c r="K366"/>
      <c r="L366" s="2"/>
      <c r="N366" s="7"/>
      <c r="O366"/>
      <c r="P366"/>
      <c r="Q366"/>
      <c r="R366"/>
      <c r="T366" s="7"/>
      <c r="U366"/>
      <c r="V366"/>
      <c r="W366"/>
      <c r="X366" s="2"/>
      <c r="Z366" s="7"/>
      <c r="AA366"/>
      <c r="AB366"/>
      <c r="AC366"/>
      <c r="AD366" s="2"/>
      <c r="AF366" s="7"/>
      <c r="AG366"/>
      <c r="AH366"/>
      <c r="AI366"/>
      <c r="AJ366" s="2"/>
      <c r="AL366" s="7"/>
      <c r="AM366"/>
      <c r="AN366"/>
      <c r="AO366"/>
      <c r="AP366" s="2"/>
      <c r="AR366" s="7"/>
      <c r="AS366"/>
      <c r="AT366"/>
      <c r="AU366"/>
      <c r="AV366" s="2"/>
      <c r="AX366" s="7"/>
      <c r="AY366"/>
      <c r="AZ366"/>
      <c r="BA366"/>
      <c r="BB366" s="2"/>
      <c r="BD366" s="7"/>
      <c r="BE366"/>
      <c r="BF366"/>
      <c r="BG366"/>
      <c r="BH366"/>
      <c r="BI366"/>
      <c r="BJ366"/>
      <c r="BK366"/>
      <c r="BL366" s="7"/>
      <c r="BM366"/>
      <c r="BN366"/>
      <c r="BO366"/>
      <c r="BP366"/>
      <c r="BQ366"/>
      <c r="BR366"/>
      <c r="BS366"/>
      <c r="BT366" s="7"/>
      <c r="BU366"/>
      <c r="BV366"/>
      <c r="BW366"/>
      <c r="BX366"/>
      <c r="BY366"/>
      <c r="BZ366"/>
      <c r="CA366"/>
      <c r="CB366" s="7"/>
      <c r="CC366"/>
      <c r="CD366"/>
      <c r="CE366"/>
      <c r="CF366"/>
      <c r="CG366"/>
      <c r="CH366"/>
      <c r="CI366"/>
      <c r="CJ366" s="7"/>
      <c r="CK366"/>
      <c r="CL366"/>
      <c r="CM366"/>
      <c r="CN366"/>
      <c r="CO366"/>
      <c r="CP366"/>
      <c r="CQ366"/>
      <c r="CR366" s="7"/>
      <c r="CS366"/>
      <c r="CT366"/>
      <c r="CU366"/>
      <c r="CV366"/>
      <c r="CW366"/>
      <c r="CX366"/>
      <c r="CY366"/>
      <c r="CZ366" s="7"/>
      <c r="DA366"/>
      <c r="DB366"/>
      <c r="DC366"/>
      <c r="DD366"/>
      <c r="DE366"/>
      <c r="DF366"/>
      <c r="DG366"/>
      <c r="DH366" s="7"/>
      <c r="DI366"/>
      <c r="DJ366"/>
      <c r="DK366"/>
      <c r="DL366"/>
      <c r="DM366"/>
      <c r="DN366"/>
      <c r="DO366"/>
      <c r="DP366" s="7"/>
      <c r="DQ366"/>
      <c r="DR366"/>
      <c r="DS366"/>
      <c r="DT366"/>
      <c r="DU366"/>
      <c r="DV366"/>
      <c r="DW366"/>
      <c r="DX366" s="7"/>
      <c r="DY366"/>
      <c r="DZ366"/>
      <c r="EA366"/>
      <c r="EB366"/>
      <c r="EC366"/>
      <c r="ED366"/>
      <c r="EE366"/>
      <c r="EF366" s="7"/>
      <c r="EG366"/>
      <c r="EH366"/>
    </row>
    <row r="367" spans="1:138" s="11" customFormat="1">
      <c r="A367"/>
      <c r="B367"/>
      <c r="C367"/>
      <c r="E367" s="4"/>
      <c r="F367"/>
      <c r="G367"/>
      <c r="I367"/>
      <c r="J367"/>
      <c r="K367"/>
      <c r="L367" s="2"/>
      <c r="N367" s="7"/>
      <c r="O367"/>
      <c r="P367"/>
      <c r="Q367"/>
      <c r="R367"/>
      <c r="T367" s="7"/>
      <c r="U367"/>
      <c r="V367"/>
      <c r="W367"/>
      <c r="X367" s="2"/>
      <c r="Z367" s="7"/>
      <c r="AA367"/>
      <c r="AB367"/>
      <c r="AC367"/>
      <c r="AD367" s="2"/>
      <c r="AF367" s="7"/>
      <c r="AG367"/>
      <c r="AH367"/>
      <c r="AI367"/>
      <c r="AJ367" s="2"/>
      <c r="AL367" s="7"/>
      <c r="AM367"/>
      <c r="AN367"/>
      <c r="AO367"/>
      <c r="AP367" s="2"/>
      <c r="AR367" s="7"/>
      <c r="AS367"/>
      <c r="AT367"/>
      <c r="AU367"/>
      <c r="AV367" s="2"/>
      <c r="AX367" s="7"/>
      <c r="AY367"/>
      <c r="AZ367"/>
      <c r="BA367"/>
      <c r="BB367" s="2"/>
      <c r="BD367" s="7"/>
      <c r="BE367"/>
      <c r="BF367"/>
      <c r="BG367"/>
      <c r="BH367"/>
      <c r="BI367"/>
      <c r="BJ367"/>
      <c r="BK367"/>
      <c r="BL367" s="7"/>
      <c r="BM367"/>
      <c r="BN367"/>
      <c r="BO367"/>
      <c r="BP367"/>
      <c r="BQ367"/>
      <c r="BR367"/>
      <c r="BS367"/>
      <c r="BT367" s="7"/>
      <c r="BU367"/>
      <c r="BV367"/>
      <c r="BW367"/>
      <c r="BX367"/>
      <c r="BY367"/>
      <c r="BZ367"/>
      <c r="CA367"/>
      <c r="CB367" s="7"/>
      <c r="CC367"/>
      <c r="CD367"/>
      <c r="CE367"/>
      <c r="CF367"/>
      <c r="CG367"/>
      <c r="CH367"/>
      <c r="CI367"/>
      <c r="CJ367" s="7"/>
      <c r="CK367"/>
      <c r="CL367"/>
      <c r="CM367"/>
      <c r="CN367"/>
      <c r="CO367"/>
      <c r="CP367"/>
      <c r="CQ367"/>
      <c r="CR367" s="7"/>
      <c r="CS367"/>
      <c r="CT367"/>
      <c r="CU367"/>
      <c r="CV367"/>
      <c r="CW367"/>
      <c r="CX367"/>
      <c r="CY367"/>
      <c r="CZ367" s="7"/>
      <c r="DA367"/>
      <c r="DB367"/>
      <c r="DC367"/>
      <c r="DD367"/>
      <c r="DE367"/>
      <c r="DF367"/>
      <c r="DG367"/>
      <c r="DH367" s="7"/>
      <c r="DI367"/>
      <c r="DJ367"/>
      <c r="DK367"/>
      <c r="DL367"/>
      <c r="DM367"/>
      <c r="DN367"/>
      <c r="DO367"/>
      <c r="DP367" s="7"/>
      <c r="DQ367"/>
      <c r="DR367"/>
      <c r="DS367"/>
      <c r="DT367"/>
      <c r="DU367"/>
      <c r="DV367"/>
      <c r="DW367"/>
      <c r="DX367" s="7"/>
      <c r="DY367"/>
      <c r="DZ367"/>
      <c r="EA367"/>
      <c r="EB367"/>
      <c r="EC367"/>
      <c r="ED367"/>
      <c r="EE367"/>
      <c r="EF367" s="7"/>
      <c r="EG367"/>
      <c r="EH367"/>
    </row>
    <row r="368" spans="1:138" s="11" customFormat="1">
      <c r="A368"/>
      <c r="B368"/>
      <c r="C368"/>
      <c r="E368" s="4"/>
      <c r="F368"/>
      <c r="G368"/>
      <c r="I368"/>
      <c r="J368"/>
      <c r="K368"/>
      <c r="L368" s="2"/>
      <c r="N368" s="7"/>
      <c r="O368"/>
      <c r="P368"/>
      <c r="Q368"/>
      <c r="R368"/>
      <c r="T368" s="7"/>
      <c r="U368"/>
      <c r="V368"/>
      <c r="W368"/>
      <c r="X368" s="2"/>
      <c r="Z368" s="7"/>
      <c r="AA368"/>
      <c r="AB368"/>
      <c r="AC368"/>
      <c r="AD368" s="2"/>
      <c r="AF368" s="7"/>
      <c r="AG368"/>
      <c r="AH368"/>
      <c r="AI368"/>
      <c r="AJ368" s="2"/>
      <c r="AL368" s="7"/>
      <c r="AM368"/>
      <c r="AN368"/>
      <c r="AO368"/>
      <c r="AP368" s="2"/>
      <c r="AR368" s="7"/>
      <c r="AS368"/>
      <c r="AT368"/>
      <c r="AU368"/>
      <c r="AV368" s="2"/>
      <c r="AX368" s="7"/>
      <c r="AY368"/>
      <c r="AZ368"/>
      <c r="BA368"/>
      <c r="BB368" s="2"/>
      <c r="BD368" s="7"/>
      <c r="BE368"/>
      <c r="BF368"/>
      <c r="BG368"/>
      <c r="BH368"/>
      <c r="BI368"/>
      <c r="BJ368"/>
      <c r="BK368"/>
      <c r="BL368" s="7"/>
      <c r="BM368"/>
      <c r="BN368"/>
      <c r="BO368"/>
      <c r="BP368"/>
      <c r="BQ368"/>
      <c r="BR368"/>
      <c r="BS368"/>
      <c r="BT368" s="7"/>
      <c r="BU368"/>
      <c r="BV368"/>
      <c r="BW368"/>
      <c r="BX368"/>
      <c r="BY368"/>
      <c r="BZ368"/>
      <c r="CA368"/>
      <c r="CB368" s="7"/>
      <c r="CC368"/>
      <c r="CD368"/>
      <c r="CE368"/>
      <c r="CF368"/>
      <c r="CG368"/>
      <c r="CH368"/>
      <c r="CI368"/>
      <c r="CJ368" s="7"/>
      <c r="CK368"/>
      <c r="CL368"/>
      <c r="CM368"/>
      <c r="CN368"/>
      <c r="CO368"/>
      <c r="CP368"/>
      <c r="CQ368"/>
      <c r="CR368" s="7"/>
      <c r="CS368"/>
      <c r="CT368"/>
      <c r="CU368"/>
      <c r="CV368"/>
      <c r="CW368"/>
      <c r="CX368"/>
      <c r="CY368"/>
      <c r="CZ368" s="7"/>
      <c r="DA368"/>
      <c r="DB368"/>
      <c r="DC368"/>
      <c r="DD368"/>
      <c r="DE368"/>
      <c r="DF368"/>
      <c r="DG368"/>
      <c r="DH368" s="7"/>
      <c r="DI368"/>
      <c r="DJ368"/>
      <c r="DK368"/>
      <c r="DL368"/>
      <c r="DM368"/>
      <c r="DN368"/>
      <c r="DO368"/>
      <c r="DP368" s="7"/>
      <c r="DQ368"/>
      <c r="DR368"/>
      <c r="DS368"/>
      <c r="DT368"/>
      <c r="DU368"/>
      <c r="DV368"/>
      <c r="DW368"/>
      <c r="DX368" s="7"/>
      <c r="DY368"/>
      <c r="DZ368"/>
      <c r="EA368"/>
      <c r="EB368"/>
      <c r="EC368"/>
      <c r="ED368"/>
      <c r="EE368"/>
      <c r="EF368" s="7"/>
      <c r="EG368"/>
      <c r="EH368"/>
    </row>
    <row r="369" spans="1:138" s="11" customFormat="1">
      <c r="A369"/>
      <c r="B369"/>
      <c r="C369"/>
      <c r="E369" s="4"/>
      <c r="F369"/>
      <c r="G369"/>
      <c r="I369"/>
      <c r="J369"/>
      <c r="K369"/>
      <c r="L369" s="2"/>
      <c r="N369" s="7"/>
      <c r="O369"/>
      <c r="P369"/>
      <c r="Q369"/>
      <c r="R369"/>
      <c r="T369" s="7"/>
      <c r="U369"/>
      <c r="V369"/>
      <c r="W369"/>
      <c r="X369" s="2"/>
      <c r="Z369" s="7"/>
      <c r="AA369"/>
      <c r="AB369"/>
      <c r="AC369"/>
      <c r="AD369" s="2"/>
      <c r="AF369" s="7"/>
      <c r="AG369"/>
      <c r="AH369"/>
      <c r="AI369"/>
      <c r="AJ369" s="2"/>
      <c r="AL369" s="7"/>
      <c r="AM369"/>
      <c r="AN369"/>
      <c r="AO369"/>
      <c r="AP369" s="2"/>
      <c r="AR369" s="7"/>
      <c r="AS369"/>
      <c r="AT369"/>
      <c r="AU369"/>
      <c r="AV369" s="2"/>
      <c r="AX369" s="7"/>
      <c r="AY369"/>
      <c r="AZ369"/>
      <c r="BA369"/>
      <c r="BB369" s="2"/>
      <c r="BD369" s="7"/>
      <c r="BE369"/>
      <c r="BF369"/>
      <c r="BG369"/>
      <c r="BH369"/>
      <c r="BI369"/>
      <c r="BJ369"/>
      <c r="BK369"/>
      <c r="BL369" s="7"/>
      <c r="BM369"/>
      <c r="BN369"/>
      <c r="BO369"/>
      <c r="BP369"/>
      <c r="BQ369"/>
      <c r="BR369"/>
      <c r="BS369"/>
      <c r="BT369" s="7"/>
      <c r="BU369"/>
      <c r="BV369"/>
      <c r="BW369"/>
      <c r="BX369"/>
      <c r="BY369"/>
      <c r="BZ369"/>
      <c r="CA369"/>
      <c r="CB369" s="7"/>
      <c r="CC369"/>
      <c r="CD369"/>
      <c r="CE369"/>
      <c r="CF369"/>
      <c r="CG369"/>
      <c r="CH369"/>
      <c r="CI369"/>
      <c r="CJ369" s="7"/>
      <c r="CK369"/>
      <c r="CL369"/>
      <c r="CM369"/>
      <c r="CN369"/>
      <c r="CO369"/>
      <c r="CP369"/>
      <c r="CQ369"/>
      <c r="CR369" s="7"/>
      <c r="CS369"/>
      <c r="CT369"/>
      <c r="CU369"/>
      <c r="CV369"/>
      <c r="CW369"/>
      <c r="CX369"/>
      <c r="CY369"/>
      <c r="CZ369" s="7"/>
      <c r="DA369"/>
      <c r="DB369"/>
      <c r="DC369"/>
      <c r="DD369"/>
      <c r="DE369"/>
      <c r="DF369"/>
      <c r="DG369"/>
      <c r="DH369" s="7"/>
      <c r="DI369"/>
      <c r="DJ369"/>
      <c r="DK369"/>
      <c r="DL369"/>
      <c r="DM369"/>
      <c r="DN369"/>
      <c r="DO369"/>
      <c r="DP369" s="7"/>
      <c r="DQ369"/>
      <c r="DR369"/>
      <c r="DS369"/>
      <c r="DT369"/>
      <c r="DU369"/>
      <c r="DV369"/>
      <c r="DW369"/>
      <c r="DX369" s="7"/>
      <c r="DY369"/>
      <c r="DZ369"/>
      <c r="EA369"/>
      <c r="EB369"/>
      <c r="EC369"/>
      <c r="ED369"/>
      <c r="EE369"/>
      <c r="EF369" s="7"/>
      <c r="EG369"/>
      <c r="EH369"/>
    </row>
    <row r="370" spans="1:138" s="11" customFormat="1">
      <c r="A370"/>
      <c r="B370"/>
      <c r="C370"/>
      <c r="E370" s="4"/>
      <c r="F370"/>
      <c r="G370"/>
      <c r="I370"/>
      <c r="J370"/>
      <c r="K370"/>
      <c r="L370" s="2"/>
      <c r="N370" s="7"/>
      <c r="O370"/>
      <c r="P370"/>
      <c r="Q370"/>
      <c r="R370"/>
      <c r="T370" s="7"/>
      <c r="U370"/>
      <c r="V370"/>
      <c r="W370"/>
      <c r="X370" s="2"/>
      <c r="Z370" s="7"/>
      <c r="AA370"/>
      <c r="AB370"/>
      <c r="AC370"/>
      <c r="AD370" s="2"/>
      <c r="AF370" s="7"/>
      <c r="AG370"/>
      <c r="AH370"/>
      <c r="AI370"/>
      <c r="AJ370" s="2"/>
      <c r="AL370" s="7"/>
      <c r="AM370"/>
      <c r="AN370"/>
      <c r="AO370"/>
      <c r="AP370" s="2"/>
      <c r="AR370" s="7"/>
      <c r="AS370"/>
      <c r="AT370"/>
      <c r="AU370"/>
      <c r="AV370" s="2"/>
      <c r="AX370" s="7"/>
      <c r="AY370"/>
      <c r="AZ370"/>
      <c r="BA370"/>
      <c r="BB370" s="2"/>
      <c r="BD370" s="7"/>
      <c r="BE370"/>
      <c r="BF370"/>
      <c r="BG370"/>
      <c r="BH370"/>
      <c r="BI370"/>
      <c r="BJ370"/>
      <c r="BK370"/>
      <c r="BL370" s="7"/>
      <c r="BM370"/>
      <c r="BN370"/>
      <c r="BO370"/>
      <c r="BP370"/>
      <c r="BQ370"/>
      <c r="BR370"/>
      <c r="BS370"/>
      <c r="BT370" s="7"/>
      <c r="BU370"/>
      <c r="BV370"/>
      <c r="BW370"/>
      <c r="BX370"/>
      <c r="BY370"/>
      <c r="BZ370"/>
      <c r="CA370"/>
      <c r="CB370" s="7"/>
      <c r="CC370"/>
      <c r="CD370"/>
      <c r="CE370"/>
      <c r="CF370"/>
      <c r="CG370"/>
      <c r="CH370"/>
      <c r="CI370"/>
      <c r="CJ370" s="7"/>
      <c r="CK370"/>
      <c r="CL370"/>
      <c r="CM370"/>
      <c r="CN370"/>
      <c r="CO370"/>
      <c r="CP370"/>
      <c r="CQ370"/>
      <c r="CR370" s="7"/>
      <c r="CS370"/>
      <c r="CT370"/>
      <c r="CU370"/>
      <c r="CV370"/>
      <c r="CW370"/>
      <c r="CX370"/>
      <c r="CY370"/>
      <c r="CZ370" s="7"/>
      <c r="DA370"/>
      <c r="DB370"/>
      <c r="DC370"/>
      <c r="DD370"/>
      <c r="DE370"/>
      <c r="DF370"/>
      <c r="DG370"/>
      <c r="DH370" s="7"/>
      <c r="DI370"/>
      <c r="DJ370"/>
      <c r="DK370"/>
      <c r="DL370"/>
      <c r="DM370"/>
      <c r="DN370"/>
      <c r="DO370"/>
      <c r="DP370" s="7"/>
      <c r="DQ370"/>
      <c r="DR370"/>
      <c r="DS370"/>
      <c r="DT370"/>
      <c r="DU370"/>
      <c r="DV370"/>
      <c r="DW370"/>
      <c r="DX370" s="7"/>
      <c r="DY370"/>
      <c r="DZ370"/>
      <c r="EA370"/>
      <c r="EB370"/>
      <c r="EC370"/>
      <c r="ED370"/>
      <c r="EE370"/>
      <c r="EF370" s="7"/>
      <c r="EG370"/>
      <c r="EH370"/>
    </row>
    <row r="371" spans="1:138" s="11" customFormat="1">
      <c r="A371"/>
      <c r="B371"/>
      <c r="C371"/>
      <c r="E371" s="4"/>
      <c r="F371"/>
      <c r="G371"/>
      <c r="I371"/>
      <c r="J371"/>
      <c r="K371"/>
      <c r="L371" s="2"/>
      <c r="N371" s="7"/>
      <c r="O371"/>
      <c r="P371"/>
      <c r="Q371"/>
      <c r="R371"/>
      <c r="T371" s="7"/>
      <c r="U371"/>
      <c r="V371"/>
      <c r="W371"/>
      <c r="X371" s="2"/>
      <c r="Z371" s="7"/>
      <c r="AA371"/>
      <c r="AB371"/>
      <c r="AC371"/>
      <c r="AD371" s="2"/>
      <c r="AF371" s="7"/>
      <c r="AG371"/>
      <c r="AH371"/>
      <c r="AI371"/>
      <c r="AJ371" s="2"/>
      <c r="AL371" s="7"/>
      <c r="AM371"/>
      <c r="AN371"/>
      <c r="AO371"/>
      <c r="AP371" s="2"/>
      <c r="AR371" s="7"/>
      <c r="AS371"/>
      <c r="AT371"/>
      <c r="AU371"/>
      <c r="AV371" s="2"/>
      <c r="AX371" s="7"/>
      <c r="AY371"/>
      <c r="AZ371"/>
      <c r="BA371"/>
      <c r="BB371" s="2"/>
      <c r="BD371" s="7"/>
      <c r="BE371"/>
      <c r="BF371"/>
      <c r="BG371"/>
      <c r="BH371"/>
      <c r="BI371"/>
      <c r="BJ371"/>
      <c r="BK371"/>
      <c r="BL371" s="7"/>
      <c r="BM371"/>
      <c r="BN371"/>
      <c r="BO371"/>
      <c r="BP371"/>
      <c r="BQ371"/>
      <c r="BR371"/>
      <c r="BS371"/>
      <c r="BT371" s="7"/>
      <c r="BU371"/>
      <c r="BV371"/>
      <c r="BW371"/>
      <c r="BX371"/>
      <c r="BY371"/>
      <c r="BZ371"/>
      <c r="CA371"/>
      <c r="CB371" s="7"/>
      <c r="CC371"/>
      <c r="CD371"/>
      <c r="CE371"/>
      <c r="CF371"/>
      <c r="CG371"/>
      <c r="CH371"/>
      <c r="CI371"/>
      <c r="CJ371" s="7"/>
      <c r="CK371"/>
      <c r="CL371"/>
      <c r="CM371"/>
      <c r="CN371"/>
      <c r="CO371"/>
      <c r="CP371"/>
      <c r="CQ371"/>
      <c r="CR371" s="7"/>
      <c r="CS371"/>
      <c r="CT371"/>
      <c r="CU371"/>
      <c r="CV371"/>
      <c r="CW371"/>
      <c r="CX371"/>
      <c r="CY371"/>
      <c r="CZ371" s="7"/>
      <c r="DA371"/>
      <c r="DB371"/>
      <c r="DC371"/>
      <c r="DD371"/>
      <c r="DE371"/>
      <c r="DF371"/>
      <c r="DG371"/>
      <c r="DH371" s="7"/>
      <c r="DI371"/>
      <c r="DJ371"/>
      <c r="DK371"/>
      <c r="DL371"/>
      <c r="DM371"/>
      <c r="DN371"/>
      <c r="DO371"/>
      <c r="DP371" s="7"/>
      <c r="DQ371"/>
      <c r="DR371"/>
      <c r="DS371"/>
      <c r="DT371"/>
      <c r="DU371"/>
      <c r="DV371"/>
      <c r="DW371"/>
      <c r="DX371" s="7"/>
      <c r="DY371"/>
      <c r="DZ371"/>
      <c r="EA371"/>
      <c r="EB371"/>
      <c r="EC371"/>
      <c r="ED371"/>
      <c r="EE371"/>
      <c r="EF371" s="7"/>
      <c r="EG371"/>
      <c r="EH371"/>
    </row>
    <row r="372" spans="1:138" s="11" customFormat="1">
      <c r="A372"/>
      <c r="B372"/>
      <c r="C372"/>
      <c r="E372" s="4"/>
      <c r="F372"/>
      <c r="G372"/>
      <c r="I372"/>
      <c r="J372"/>
      <c r="K372"/>
      <c r="L372" s="2"/>
      <c r="N372" s="7"/>
      <c r="O372"/>
      <c r="P372"/>
      <c r="Q372"/>
      <c r="R372"/>
      <c r="T372" s="7"/>
      <c r="U372"/>
      <c r="V372"/>
      <c r="W372"/>
      <c r="X372" s="2"/>
      <c r="Z372" s="7"/>
      <c r="AA372"/>
      <c r="AB372"/>
      <c r="AC372"/>
      <c r="AD372" s="2"/>
      <c r="AF372" s="7"/>
      <c r="AG372"/>
      <c r="AH372"/>
      <c r="AI372"/>
      <c r="AJ372" s="2"/>
      <c r="AL372" s="7"/>
      <c r="AM372"/>
      <c r="AN372"/>
      <c r="AO372"/>
      <c r="AP372" s="2"/>
      <c r="AR372" s="7"/>
      <c r="AS372"/>
      <c r="AT372"/>
      <c r="AU372"/>
      <c r="AV372" s="2"/>
      <c r="AX372" s="7"/>
      <c r="AY372"/>
      <c r="AZ372"/>
      <c r="BA372"/>
      <c r="BB372" s="2"/>
      <c r="BD372" s="7"/>
      <c r="BE372"/>
      <c r="BF372"/>
      <c r="BG372"/>
      <c r="BH372"/>
      <c r="BI372"/>
      <c r="BJ372"/>
      <c r="BK372"/>
      <c r="BL372" s="7"/>
      <c r="BM372"/>
      <c r="BN372"/>
      <c r="BO372"/>
      <c r="BP372"/>
      <c r="BQ372"/>
      <c r="BR372"/>
      <c r="BS372"/>
      <c r="BT372" s="7"/>
      <c r="BU372"/>
      <c r="BV372"/>
      <c r="BW372"/>
      <c r="BX372"/>
      <c r="BY372"/>
      <c r="BZ372"/>
      <c r="CA372"/>
      <c r="CB372" s="7"/>
      <c r="CC372"/>
      <c r="CD372"/>
      <c r="CE372"/>
      <c r="CF372"/>
      <c r="CG372"/>
      <c r="CH372"/>
      <c r="CI372"/>
      <c r="CJ372" s="7"/>
      <c r="CK372"/>
      <c r="CL372"/>
      <c r="CM372"/>
      <c r="CN372"/>
      <c r="CO372"/>
      <c r="CP372"/>
      <c r="CQ372"/>
      <c r="CR372" s="7"/>
      <c r="CS372"/>
      <c r="CT372"/>
      <c r="CU372"/>
      <c r="CV372"/>
      <c r="CW372"/>
      <c r="CX372"/>
      <c r="CY372"/>
      <c r="CZ372" s="7"/>
      <c r="DA372"/>
      <c r="DB372"/>
      <c r="DC372"/>
      <c r="DD372"/>
      <c r="DE372"/>
      <c r="DF372"/>
      <c r="DG372"/>
      <c r="DH372" s="7"/>
      <c r="DI372"/>
      <c r="DJ372"/>
      <c r="DK372"/>
      <c r="DL372"/>
      <c r="DM372"/>
      <c r="DN372"/>
      <c r="DO372"/>
      <c r="DP372" s="7"/>
      <c r="DQ372"/>
      <c r="DR372"/>
      <c r="DS372"/>
      <c r="DT372"/>
      <c r="DU372"/>
      <c r="DV372"/>
      <c r="DW372"/>
      <c r="DX372" s="7"/>
      <c r="DY372"/>
      <c r="DZ372"/>
      <c r="EA372"/>
      <c r="EB372"/>
      <c r="EC372"/>
      <c r="ED372"/>
      <c r="EE372"/>
      <c r="EF372" s="7"/>
      <c r="EG372"/>
      <c r="EH372"/>
    </row>
    <row r="373" spans="1:138" s="11" customFormat="1">
      <c r="A373"/>
      <c r="B373"/>
      <c r="C373"/>
      <c r="E373" s="4"/>
      <c r="F373"/>
      <c r="G373"/>
      <c r="I373"/>
      <c r="J373"/>
      <c r="K373"/>
      <c r="L373" s="2"/>
      <c r="N373" s="7"/>
      <c r="O373"/>
      <c r="P373"/>
      <c r="Q373"/>
      <c r="R373"/>
      <c r="T373" s="7"/>
      <c r="U373"/>
      <c r="V373"/>
      <c r="W373"/>
      <c r="X373" s="2"/>
      <c r="Z373" s="7"/>
      <c r="AA373"/>
      <c r="AB373"/>
      <c r="AC373"/>
      <c r="AD373" s="2"/>
      <c r="AF373" s="7"/>
      <c r="AG373"/>
      <c r="AH373"/>
      <c r="AI373"/>
      <c r="AJ373" s="2"/>
      <c r="AL373" s="7"/>
      <c r="AM373"/>
      <c r="AN373"/>
      <c r="AO373"/>
      <c r="AP373" s="2"/>
      <c r="AR373" s="7"/>
      <c r="AS373"/>
      <c r="AT373"/>
      <c r="AU373"/>
      <c r="AV373" s="2"/>
      <c r="AX373" s="7"/>
      <c r="AY373"/>
      <c r="AZ373"/>
      <c r="BA373"/>
      <c r="BB373" s="2"/>
      <c r="BD373" s="7"/>
      <c r="BE373"/>
      <c r="BF373"/>
      <c r="BG373"/>
      <c r="BH373"/>
      <c r="BI373"/>
      <c r="BJ373"/>
      <c r="BK373"/>
      <c r="BL373" s="7"/>
      <c r="BM373"/>
      <c r="BN373"/>
      <c r="BO373"/>
      <c r="BP373"/>
      <c r="BQ373"/>
      <c r="BR373"/>
      <c r="BS373"/>
      <c r="BT373" s="7"/>
      <c r="BU373"/>
      <c r="BV373"/>
      <c r="BW373"/>
      <c r="BX373"/>
      <c r="BY373"/>
      <c r="BZ373"/>
      <c r="CA373"/>
      <c r="CB373" s="7"/>
      <c r="CC373"/>
      <c r="CD373"/>
      <c r="CE373"/>
      <c r="CF373"/>
      <c r="CG373"/>
      <c r="CH373"/>
      <c r="CI373"/>
      <c r="CJ373" s="7"/>
      <c r="CK373"/>
      <c r="CL373"/>
      <c r="CM373"/>
      <c r="CN373"/>
      <c r="CO373"/>
      <c r="CP373"/>
      <c r="CQ373"/>
      <c r="CR373" s="7"/>
      <c r="CS373"/>
      <c r="CT373"/>
      <c r="CU373"/>
      <c r="CV373"/>
      <c r="CW373"/>
      <c r="CX373"/>
      <c r="CY373"/>
      <c r="CZ373" s="7"/>
      <c r="DA373"/>
      <c r="DB373"/>
      <c r="DC373"/>
      <c r="DD373"/>
      <c r="DE373"/>
      <c r="DF373"/>
      <c r="DG373"/>
      <c r="DH373" s="7"/>
      <c r="DI373"/>
      <c r="DJ373"/>
      <c r="DK373"/>
      <c r="DL373"/>
      <c r="DM373"/>
      <c r="DN373"/>
      <c r="DO373"/>
      <c r="DP373" s="7"/>
      <c r="DQ373"/>
      <c r="DR373"/>
      <c r="DS373"/>
      <c r="DT373"/>
      <c r="DU373"/>
      <c r="DV373"/>
      <c r="DW373"/>
      <c r="DX373" s="7"/>
      <c r="DY373"/>
      <c r="DZ373"/>
      <c r="EA373"/>
      <c r="EB373"/>
      <c r="EC373"/>
      <c r="ED373"/>
      <c r="EE373"/>
      <c r="EF373" s="7"/>
      <c r="EG373"/>
      <c r="EH373"/>
    </row>
    <row r="374" spans="1:138" s="11" customFormat="1">
      <c r="A374"/>
      <c r="B374"/>
      <c r="C374"/>
      <c r="E374" s="4"/>
      <c r="F374"/>
      <c r="G374"/>
      <c r="I374"/>
      <c r="J374"/>
      <c r="K374"/>
      <c r="L374" s="2"/>
      <c r="N374" s="7"/>
      <c r="O374"/>
      <c r="P374"/>
      <c r="Q374"/>
      <c r="R374"/>
      <c r="T374" s="7"/>
      <c r="U374"/>
      <c r="V374"/>
      <c r="W374"/>
      <c r="X374" s="2"/>
      <c r="Z374" s="7"/>
      <c r="AA374"/>
      <c r="AB374"/>
      <c r="AC374"/>
      <c r="AD374" s="2"/>
      <c r="AF374" s="7"/>
      <c r="AG374"/>
      <c r="AH374"/>
      <c r="AI374"/>
      <c r="AJ374" s="2"/>
      <c r="AL374" s="7"/>
      <c r="AM374"/>
      <c r="AN374"/>
      <c r="AO374"/>
      <c r="AP374" s="2"/>
      <c r="AR374" s="7"/>
      <c r="AS374"/>
      <c r="AT374"/>
      <c r="AU374"/>
      <c r="AV374" s="2"/>
      <c r="AX374" s="7"/>
      <c r="AY374"/>
      <c r="AZ374"/>
      <c r="BA374"/>
      <c r="BB374" s="2"/>
      <c r="BD374" s="7"/>
      <c r="BE374"/>
      <c r="BF374"/>
      <c r="BG374"/>
      <c r="BH374"/>
      <c r="BI374"/>
      <c r="BJ374"/>
      <c r="BK374"/>
      <c r="BL374" s="7"/>
      <c r="BM374"/>
      <c r="BN374"/>
      <c r="BO374"/>
      <c r="BP374"/>
      <c r="BQ374"/>
      <c r="BR374"/>
      <c r="BS374"/>
      <c r="BT374" s="7"/>
      <c r="BU374"/>
      <c r="BV374"/>
      <c r="BW374"/>
      <c r="BX374"/>
      <c r="BY374"/>
      <c r="BZ374"/>
      <c r="CA374"/>
      <c r="CB374" s="7"/>
      <c r="CC374"/>
      <c r="CD374"/>
      <c r="CE374"/>
      <c r="CF374"/>
      <c r="CG374"/>
      <c r="CH374"/>
      <c r="CI374"/>
      <c r="CJ374" s="7"/>
      <c r="CK374"/>
      <c r="CL374"/>
      <c r="CM374"/>
      <c r="CN374"/>
      <c r="CO374"/>
      <c r="CP374"/>
      <c r="CQ374"/>
      <c r="CR374" s="7"/>
      <c r="CS374"/>
      <c r="CT374"/>
      <c r="CU374"/>
      <c r="CV374"/>
      <c r="CW374"/>
      <c r="CX374"/>
      <c r="CY374"/>
      <c r="CZ374" s="7"/>
      <c r="DA374"/>
      <c r="DB374"/>
      <c r="DC374"/>
      <c r="DD374"/>
      <c r="DE374"/>
      <c r="DF374"/>
      <c r="DG374"/>
      <c r="DH374" s="7"/>
      <c r="DI374"/>
      <c r="DJ374"/>
      <c r="DK374"/>
      <c r="DL374"/>
      <c r="DM374"/>
      <c r="DN374"/>
      <c r="DO374"/>
      <c r="DP374" s="7"/>
      <c r="DQ374"/>
      <c r="DR374"/>
      <c r="DS374"/>
      <c r="DT374"/>
      <c r="DU374"/>
      <c r="DV374"/>
      <c r="DW374"/>
      <c r="DX374" s="7"/>
      <c r="DY374"/>
      <c r="DZ374"/>
      <c r="EA374"/>
      <c r="EB374"/>
      <c r="EC374"/>
      <c r="ED374"/>
      <c r="EE374"/>
      <c r="EF374" s="7"/>
      <c r="EG374"/>
      <c r="EH374"/>
    </row>
    <row r="375" spans="1:138" s="11" customFormat="1">
      <c r="A375"/>
      <c r="B375"/>
      <c r="C375"/>
      <c r="E375" s="4"/>
      <c r="F375"/>
      <c r="G375"/>
      <c r="I375"/>
      <c r="J375"/>
      <c r="K375"/>
      <c r="L375" s="2"/>
      <c r="N375" s="7"/>
      <c r="O375"/>
      <c r="P375"/>
      <c r="Q375"/>
      <c r="R375"/>
      <c r="T375" s="7"/>
      <c r="U375"/>
      <c r="V375"/>
      <c r="W375"/>
      <c r="X375" s="2"/>
      <c r="Z375" s="7"/>
      <c r="AA375"/>
      <c r="AB375"/>
      <c r="AC375"/>
      <c r="AD375" s="2"/>
      <c r="AF375" s="7"/>
      <c r="AG375"/>
      <c r="AH375"/>
      <c r="AI375"/>
      <c r="AJ375" s="2"/>
      <c r="AL375" s="7"/>
      <c r="AM375"/>
      <c r="AN375"/>
      <c r="AO375"/>
      <c r="AP375" s="2"/>
      <c r="AR375" s="7"/>
      <c r="AS375"/>
      <c r="AT375"/>
      <c r="AU375"/>
      <c r="AV375" s="2"/>
      <c r="AX375" s="7"/>
      <c r="AY375"/>
      <c r="AZ375"/>
      <c r="BA375"/>
      <c r="BB375" s="2"/>
      <c r="BD375" s="7"/>
      <c r="BE375"/>
      <c r="BF375"/>
      <c r="BG375"/>
      <c r="BH375"/>
      <c r="BI375"/>
      <c r="BJ375"/>
      <c r="BK375"/>
      <c r="BL375" s="7"/>
      <c r="BM375"/>
      <c r="BN375"/>
      <c r="BO375"/>
      <c r="BP375"/>
      <c r="BQ375"/>
      <c r="BR375"/>
      <c r="BS375"/>
      <c r="BT375" s="7"/>
      <c r="BU375"/>
      <c r="BV375"/>
      <c r="BW375"/>
      <c r="BX375"/>
      <c r="BY375"/>
      <c r="BZ375"/>
      <c r="CA375"/>
      <c r="CB375" s="7"/>
      <c r="CC375"/>
      <c r="CD375"/>
      <c r="CE375"/>
      <c r="CF375"/>
      <c r="CG375"/>
      <c r="CH375"/>
      <c r="CI375"/>
      <c r="CJ375" s="7"/>
      <c r="CK375"/>
      <c r="CL375"/>
      <c r="CM375"/>
      <c r="CN375"/>
      <c r="CO375"/>
      <c r="CP375"/>
      <c r="CQ375"/>
      <c r="CR375" s="7"/>
      <c r="CS375"/>
      <c r="CT375"/>
      <c r="CU375"/>
      <c r="CV375"/>
      <c r="CW375"/>
      <c r="CX375"/>
      <c r="CY375"/>
      <c r="CZ375" s="7"/>
      <c r="DA375"/>
      <c r="DB375"/>
      <c r="DC375"/>
      <c r="DD375"/>
      <c r="DE375"/>
      <c r="DF375"/>
      <c r="DG375"/>
      <c r="DH375" s="7"/>
      <c r="DI375"/>
      <c r="DJ375"/>
      <c r="DK375"/>
      <c r="DL375"/>
      <c r="DM375"/>
      <c r="DN375"/>
      <c r="DO375"/>
      <c r="DP375" s="7"/>
      <c r="DQ375"/>
      <c r="DR375"/>
      <c r="DS375"/>
      <c r="DT375"/>
      <c r="DU375"/>
      <c r="DV375"/>
      <c r="DW375"/>
      <c r="DX375" s="7"/>
      <c r="DY375"/>
      <c r="DZ375"/>
      <c r="EA375"/>
      <c r="EB375"/>
      <c r="EC375"/>
      <c r="ED375"/>
      <c r="EE375"/>
      <c r="EF375" s="7"/>
      <c r="EG375"/>
      <c r="EH375"/>
    </row>
    <row r="376" spans="1:138" s="11" customFormat="1">
      <c r="A376"/>
      <c r="B376"/>
      <c r="C376" s="1"/>
      <c r="E376" s="4"/>
      <c r="F376"/>
      <c r="G376"/>
      <c r="I376"/>
      <c r="J376"/>
      <c r="K376"/>
      <c r="L376" s="2"/>
      <c r="N376" s="7"/>
      <c r="O376"/>
      <c r="P376"/>
      <c r="Q376"/>
      <c r="R376"/>
      <c r="T376" s="7"/>
      <c r="U376"/>
      <c r="V376"/>
      <c r="W376"/>
      <c r="X376" s="2"/>
      <c r="Z376" s="7"/>
      <c r="AA376"/>
      <c r="AB376"/>
      <c r="AC376"/>
      <c r="AD376" s="2"/>
      <c r="AF376" s="7"/>
      <c r="AG376"/>
      <c r="AH376"/>
      <c r="AI376"/>
      <c r="AJ376" s="2"/>
      <c r="AL376" s="7"/>
      <c r="AM376"/>
      <c r="AN376"/>
      <c r="AO376"/>
      <c r="AP376" s="2"/>
      <c r="AR376" s="7"/>
      <c r="AS376"/>
      <c r="AT376"/>
      <c r="AU376"/>
      <c r="AV376" s="2"/>
      <c r="AX376" s="7"/>
      <c r="AY376"/>
      <c r="AZ376"/>
      <c r="BA376"/>
      <c r="BB376" s="2"/>
      <c r="BD376" s="7"/>
      <c r="BE376"/>
      <c r="BF376"/>
      <c r="BG376"/>
      <c r="BH376"/>
      <c r="BI376"/>
      <c r="BJ376"/>
      <c r="BK376"/>
      <c r="BL376" s="7"/>
      <c r="BM376"/>
      <c r="BN376"/>
      <c r="BO376"/>
      <c r="BP376"/>
      <c r="BQ376"/>
      <c r="BR376"/>
      <c r="BS376"/>
      <c r="BT376" s="7"/>
      <c r="BU376"/>
      <c r="BV376"/>
      <c r="BW376"/>
      <c r="BX376"/>
      <c r="BY376"/>
      <c r="BZ376"/>
      <c r="CA376"/>
      <c r="CB376" s="7"/>
      <c r="CC376"/>
      <c r="CD376"/>
      <c r="CE376"/>
      <c r="CF376"/>
      <c r="CG376"/>
      <c r="CH376"/>
      <c r="CI376"/>
      <c r="CJ376" s="7"/>
      <c r="CK376"/>
      <c r="CL376"/>
      <c r="CM376"/>
      <c r="CN376"/>
      <c r="CO376"/>
      <c r="CP376"/>
      <c r="CQ376"/>
      <c r="CR376" s="7"/>
      <c r="CS376"/>
      <c r="CT376"/>
      <c r="CU376"/>
      <c r="CV376"/>
      <c r="CW376"/>
      <c r="CX376"/>
      <c r="CY376"/>
      <c r="CZ376" s="7"/>
      <c r="DA376"/>
      <c r="DB376"/>
      <c r="DC376"/>
      <c r="DD376"/>
      <c r="DE376"/>
      <c r="DF376"/>
      <c r="DG376"/>
      <c r="DH376" s="7"/>
      <c r="DI376"/>
      <c r="DJ376"/>
      <c r="DK376"/>
      <c r="DL376"/>
      <c r="DM376"/>
      <c r="DN376"/>
      <c r="DO376"/>
      <c r="DP376" s="7"/>
      <c r="DQ376"/>
      <c r="DR376"/>
      <c r="DS376"/>
      <c r="DT376"/>
      <c r="DU376"/>
      <c r="DV376"/>
      <c r="DW376"/>
      <c r="DX376" s="7"/>
      <c r="DY376"/>
      <c r="DZ376"/>
      <c r="EA376"/>
      <c r="EB376"/>
      <c r="EC376"/>
      <c r="ED376"/>
      <c r="EE376"/>
      <c r="EF376" s="7"/>
      <c r="EG376"/>
      <c r="EH376"/>
    </row>
    <row r="377" spans="1:138" s="11" customFormat="1">
      <c r="A377"/>
      <c r="B377"/>
      <c r="C377" s="1"/>
      <c r="E377" s="4"/>
      <c r="F377"/>
      <c r="G377"/>
      <c r="I377"/>
      <c r="J377"/>
      <c r="K377"/>
      <c r="L377" s="2"/>
      <c r="N377" s="7"/>
      <c r="O377"/>
      <c r="P377"/>
      <c r="Q377"/>
      <c r="R377"/>
      <c r="T377" s="7"/>
      <c r="U377"/>
      <c r="V377"/>
      <c r="W377"/>
      <c r="X377" s="2"/>
      <c r="Z377" s="7"/>
      <c r="AA377"/>
      <c r="AB377"/>
      <c r="AC377"/>
      <c r="AD377" s="2"/>
      <c r="AF377" s="7"/>
      <c r="AG377"/>
      <c r="AH377"/>
      <c r="AI377"/>
      <c r="AJ377" s="2"/>
      <c r="AL377" s="7"/>
      <c r="AM377"/>
      <c r="AN377"/>
      <c r="AO377"/>
      <c r="AP377" s="2"/>
      <c r="AR377" s="7"/>
      <c r="AS377"/>
      <c r="AT377"/>
      <c r="AU377"/>
      <c r="AV377" s="2"/>
      <c r="AX377" s="7"/>
      <c r="AY377"/>
      <c r="AZ377"/>
      <c r="BA377"/>
      <c r="BB377" s="2"/>
      <c r="BD377" s="7"/>
      <c r="BE377"/>
      <c r="BF377"/>
      <c r="BG377"/>
      <c r="BH377"/>
      <c r="BI377"/>
      <c r="BJ377"/>
      <c r="BK377"/>
      <c r="BL377" s="7"/>
      <c r="BM377"/>
      <c r="BN377"/>
      <c r="BO377"/>
      <c r="BP377"/>
      <c r="BQ377"/>
      <c r="BR377"/>
      <c r="BS377"/>
      <c r="BT377" s="7"/>
      <c r="BU377"/>
      <c r="BV377"/>
      <c r="BW377"/>
      <c r="BX377"/>
      <c r="BY377"/>
      <c r="BZ377"/>
      <c r="CA377"/>
      <c r="CB377" s="7"/>
      <c r="CC377"/>
      <c r="CD377"/>
      <c r="CE377"/>
      <c r="CF377"/>
      <c r="CG377"/>
      <c r="CH377"/>
      <c r="CI377"/>
      <c r="CJ377" s="7"/>
      <c r="CK377"/>
      <c r="CL377"/>
      <c r="CM377"/>
      <c r="CN377"/>
      <c r="CO377"/>
      <c r="CP377"/>
      <c r="CQ377"/>
      <c r="CR377" s="7"/>
      <c r="CS377"/>
      <c r="CT377"/>
      <c r="CU377"/>
      <c r="CV377"/>
      <c r="CW377"/>
      <c r="CX377"/>
      <c r="CY377"/>
      <c r="CZ377" s="7"/>
      <c r="DA377"/>
      <c r="DB377"/>
      <c r="DC377"/>
      <c r="DD377"/>
      <c r="DE377"/>
      <c r="DF377"/>
      <c r="DG377"/>
      <c r="DH377" s="7"/>
      <c r="DI377"/>
      <c r="DJ377"/>
      <c r="DK377"/>
      <c r="DL377"/>
      <c r="DM377"/>
      <c r="DN377"/>
      <c r="DO377"/>
      <c r="DP377" s="7"/>
      <c r="DQ377"/>
      <c r="DR377"/>
      <c r="DS377"/>
      <c r="DT377"/>
      <c r="DU377"/>
      <c r="DV377"/>
      <c r="DW377"/>
      <c r="DX377" s="7"/>
      <c r="DY377"/>
      <c r="DZ377"/>
      <c r="EA377"/>
      <c r="EB377"/>
      <c r="EC377"/>
      <c r="ED377"/>
      <c r="EE377"/>
      <c r="EF377" s="7"/>
      <c r="EG377"/>
      <c r="EH377"/>
    </row>
    <row r="378" spans="1:138" s="11" customFormat="1">
      <c r="A378"/>
      <c r="B378"/>
      <c r="C378"/>
      <c r="E378" s="4"/>
      <c r="F378"/>
      <c r="G378"/>
      <c r="I378"/>
      <c r="J378"/>
      <c r="K378"/>
      <c r="L378" s="2"/>
      <c r="N378" s="7"/>
      <c r="O378"/>
      <c r="P378"/>
      <c r="Q378"/>
      <c r="R378"/>
      <c r="T378" s="7"/>
      <c r="U378"/>
      <c r="V378"/>
      <c r="W378"/>
      <c r="X378" s="2"/>
      <c r="Z378" s="7"/>
      <c r="AA378"/>
      <c r="AB378"/>
      <c r="AC378"/>
      <c r="AD378" s="2"/>
      <c r="AF378" s="7"/>
      <c r="AG378"/>
      <c r="AH378"/>
      <c r="AI378"/>
      <c r="AJ378" s="2"/>
      <c r="AL378" s="7"/>
      <c r="AM378"/>
      <c r="AN378"/>
      <c r="AO378"/>
      <c r="AP378" s="2"/>
      <c r="AR378" s="7"/>
      <c r="AS378"/>
      <c r="AT378"/>
      <c r="AU378"/>
      <c r="AV378" s="2"/>
      <c r="AX378" s="7"/>
      <c r="AY378"/>
      <c r="AZ378"/>
      <c r="BA378"/>
      <c r="BB378" s="2"/>
      <c r="BD378" s="7"/>
      <c r="BE378"/>
      <c r="BF378"/>
      <c r="BG378"/>
      <c r="BH378"/>
      <c r="BI378"/>
      <c r="BJ378"/>
      <c r="BK378"/>
      <c r="BL378" s="7"/>
      <c r="BM378"/>
      <c r="BN378"/>
      <c r="BO378"/>
      <c r="BP378"/>
      <c r="BQ378"/>
      <c r="BR378"/>
      <c r="BS378"/>
      <c r="BT378" s="7"/>
      <c r="BU378"/>
      <c r="BV378"/>
      <c r="BW378"/>
      <c r="BX378"/>
      <c r="BY378"/>
      <c r="BZ378"/>
      <c r="CA378"/>
      <c r="CB378" s="7"/>
      <c r="CC378"/>
      <c r="CD378"/>
      <c r="CE378"/>
      <c r="CF378"/>
      <c r="CG378"/>
      <c r="CH378"/>
      <c r="CI378"/>
      <c r="CJ378" s="7"/>
      <c r="CK378"/>
      <c r="CL378"/>
      <c r="CM378"/>
      <c r="CN378"/>
      <c r="CO378"/>
      <c r="CP378"/>
      <c r="CQ378"/>
      <c r="CR378" s="7"/>
      <c r="CS378"/>
      <c r="CT378"/>
      <c r="CU378"/>
      <c r="CV378"/>
      <c r="CW378"/>
      <c r="CX378"/>
      <c r="CY378"/>
      <c r="CZ378" s="7"/>
      <c r="DA378"/>
      <c r="DB378"/>
      <c r="DC378"/>
      <c r="DD378"/>
      <c r="DE378"/>
      <c r="DF378"/>
      <c r="DG378"/>
      <c r="DH378" s="7"/>
      <c r="DI378"/>
      <c r="DJ378"/>
      <c r="DK378"/>
      <c r="DL378"/>
      <c r="DM378"/>
      <c r="DN378"/>
      <c r="DO378"/>
      <c r="DP378" s="7"/>
      <c r="DQ378"/>
      <c r="DR378"/>
      <c r="DS378"/>
      <c r="DT378"/>
      <c r="DU378"/>
      <c r="DV378"/>
      <c r="DW378"/>
      <c r="DX378" s="7"/>
      <c r="DY378"/>
      <c r="DZ378"/>
      <c r="EA378"/>
      <c r="EB378"/>
      <c r="EC378"/>
      <c r="ED378"/>
      <c r="EE378"/>
      <c r="EF378" s="7"/>
      <c r="EG378"/>
      <c r="EH378"/>
    </row>
    <row r="379" spans="1:138" s="11" customFormat="1">
      <c r="A379"/>
      <c r="B379"/>
      <c r="C379"/>
      <c r="E379" s="4"/>
      <c r="F379"/>
      <c r="G379"/>
      <c r="I379"/>
      <c r="J379"/>
      <c r="K379"/>
      <c r="L379" s="2"/>
      <c r="N379" s="7"/>
      <c r="O379"/>
      <c r="P379"/>
      <c r="Q379"/>
      <c r="R379"/>
      <c r="T379" s="7"/>
      <c r="U379"/>
      <c r="V379"/>
      <c r="W379"/>
      <c r="X379" s="2"/>
      <c r="Z379" s="7"/>
      <c r="AA379"/>
      <c r="AB379"/>
      <c r="AC379"/>
      <c r="AD379" s="2"/>
      <c r="AF379" s="7"/>
      <c r="AG379"/>
      <c r="AH379"/>
      <c r="AI379"/>
      <c r="AJ379" s="2"/>
      <c r="AL379" s="7"/>
      <c r="AM379"/>
      <c r="AN379"/>
      <c r="AO379"/>
      <c r="AP379" s="2"/>
      <c r="AR379" s="7"/>
      <c r="AS379"/>
      <c r="AT379"/>
      <c r="AU379"/>
      <c r="AV379" s="2"/>
      <c r="AX379" s="7"/>
      <c r="AY379"/>
      <c r="AZ379"/>
      <c r="BA379"/>
      <c r="BB379" s="2"/>
      <c r="BD379" s="7"/>
      <c r="BE379"/>
      <c r="BF379"/>
      <c r="BG379"/>
      <c r="BH379"/>
      <c r="BI379"/>
      <c r="BJ379"/>
      <c r="BK379"/>
      <c r="BL379" s="7"/>
      <c r="BM379"/>
      <c r="BN379"/>
      <c r="BO379"/>
      <c r="BP379"/>
      <c r="BQ379"/>
      <c r="BR379"/>
      <c r="BS379"/>
      <c r="BT379" s="7"/>
      <c r="BU379"/>
      <c r="BV379"/>
      <c r="BW379"/>
      <c r="BX379"/>
      <c r="BY379"/>
      <c r="BZ379"/>
      <c r="CA379"/>
      <c r="CB379" s="7"/>
      <c r="CC379"/>
      <c r="CD379"/>
      <c r="CE379"/>
      <c r="CF379"/>
      <c r="CG379"/>
      <c r="CH379"/>
      <c r="CI379"/>
      <c r="CJ379" s="7"/>
      <c r="CK379"/>
      <c r="CL379"/>
      <c r="CM379"/>
      <c r="CN379"/>
      <c r="CO379"/>
      <c r="CP379"/>
      <c r="CQ379"/>
      <c r="CR379" s="7"/>
      <c r="CS379"/>
      <c r="CT379"/>
      <c r="CU379"/>
      <c r="CV379"/>
      <c r="CW379"/>
      <c r="CX379"/>
      <c r="CY379"/>
      <c r="CZ379" s="7"/>
      <c r="DA379"/>
      <c r="DB379"/>
      <c r="DC379"/>
      <c r="DD379"/>
      <c r="DE379"/>
      <c r="DF379"/>
      <c r="DG379"/>
      <c r="DH379" s="7"/>
      <c r="DI379"/>
      <c r="DJ379"/>
      <c r="DK379"/>
      <c r="DL379"/>
      <c r="DM379"/>
      <c r="DN379"/>
      <c r="DO379"/>
      <c r="DP379" s="7"/>
      <c r="DQ379"/>
      <c r="DR379"/>
      <c r="DS379"/>
      <c r="DT379"/>
      <c r="DU379"/>
      <c r="DV379"/>
      <c r="DW379"/>
      <c r="DX379" s="7"/>
      <c r="DY379"/>
      <c r="DZ379"/>
      <c r="EA379"/>
      <c r="EB379"/>
      <c r="EC379"/>
      <c r="ED379"/>
      <c r="EE379"/>
      <c r="EF379" s="7"/>
      <c r="EG379"/>
      <c r="EH379"/>
    </row>
    <row r="380" spans="1:138" s="11" customFormat="1">
      <c r="A380"/>
      <c r="B380"/>
      <c r="C380"/>
      <c r="E380" s="4"/>
      <c r="F380"/>
      <c r="G380"/>
      <c r="I380"/>
      <c r="J380"/>
      <c r="K380"/>
      <c r="L380" s="2"/>
      <c r="N380" s="7"/>
      <c r="O380"/>
      <c r="P380"/>
      <c r="Q380"/>
      <c r="R380"/>
      <c r="T380" s="7"/>
      <c r="U380"/>
      <c r="V380"/>
      <c r="W380"/>
      <c r="X380" s="2"/>
      <c r="Z380" s="7"/>
      <c r="AA380"/>
      <c r="AB380"/>
      <c r="AC380"/>
      <c r="AD380" s="2"/>
      <c r="AF380" s="7"/>
      <c r="AG380"/>
      <c r="AH380"/>
      <c r="AI380"/>
      <c r="AJ380" s="2"/>
      <c r="AL380" s="7"/>
      <c r="AM380"/>
      <c r="AN380"/>
      <c r="AO380"/>
      <c r="AP380" s="2"/>
      <c r="AR380" s="7"/>
      <c r="AS380"/>
      <c r="AT380"/>
      <c r="AU380"/>
      <c r="AV380" s="2"/>
      <c r="AX380" s="7"/>
      <c r="AY380"/>
      <c r="AZ380"/>
      <c r="BA380"/>
      <c r="BB380" s="2"/>
      <c r="BD380" s="7"/>
      <c r="BE380"/>
      <c r="BF380"/>
      <c r="BG380"/>
      <c r="BH380"/>
      <c r="BI380"/>
      <c r="BJ380"/>
      <c r="BK380"/>
      <c r="BL380" s="7"/>
      <c r="BM380"/>
      <c r="BN380"/>
      <c r="BO380"/>
      <c r="BP380"/>
      <c r="BQ380"/>
      <c r="BR380"/>
      <c r="BS380"/>
      <c r="BT380" s="7"/>
      <c r="BU380"/>
      <c r="BV380"/>
      <c r="BW380"/>
      <c r="BX380"/>
      <c r="BY380"/>
      <c r="BZ380"/>
      <c r="CA380"/>
      <c r="CB380" s="7"/>
      <c r="CC380"/>
      <c r="CD380"/>
      <c r="CE380"/>
      <c r="CF380"/>
      <c r="CG380"/>
      <c r="CH380"/>
      <c r="CI380"/>
      <c r="CJ380" s="7"/>
      <c r="CK380"/>
      <c r="CL380"/>
      <c r="CM380"/>
      <c r="CN380"/>
      <c r="CO380"/>
      <c r="CP380"/>
      <c r="CQ380"/>
      <c r="CR380" s="7"/>
      <c r="CS380"/>
      <c r="CT380"/>
      <c r="CU380"/>
      <c r="CV380"/>
      <c r="CW380"/>
      <c r="CX380"/>
      <c r="CY380"/>
      <c r="CZ380" s="7"/>
      <c r="DA380"/>
      <c r="DB380"/>
      <c r="DC380"/>
      <c r="DD380"/>
      <c r="DE380"/>
      <c r="DF380"/>
      <c r="DG380"/>
      <c r="DH380" s="7"/>
      <c r="DI380"/>
      <c r="DJ380"/>
      <c r="DK380"/>
      <c r="DL380"/>
      <c r="DM380"/>
      <c r="DN380"/>
      <c r="DO380"/>
      <c r="DP380" s="7"/>
      <c r="DQ380"/>
      <c r="DR380"/>
      <c r="DS380"/>
      <c r="DT380"/>
      <c r="DU380"/>
      <c r="DV380"/>
      <c r="DW380"/>
      <c r="DX380" s="7"/>
      <c r="DY380"/>
      <c r="DZ380"/>
      <c r="EA380"/>
      <c r="EB380"/>
      <c r="EC380"/>
      <c r="ED380"/>
      <c r="EE380"/>
      <c r="EF380" s="7"/>
      <c r="EG380"/>
      <c r="EH380"/>
    </row>
    <row r="381" spans="1:138" s="11" customFormat="1">
      <c r="A381"/>
      <c r="B381"/>
      <c r="C381"/>
      <c r="E381" s="4"/>
      <c r="F381"/>
      <c r="G381"/>
      <c r="I381"/>
      <c r="J381"/>
      <c r="K381"/>
      <c r="L381" s="2"/>
      <c r="N381" s="7"/>
      <c r="O381"/>
      <c r="P381"/>
      <c r="Q381"/>
      <c r="R381"/>
      <c r="T381" s="7"/>
      <c r="U381"/>
      <c r="V381"/>
      <c r="W381"/>
      <c r="X381" s="2"/>
      <c r="Z381" s="7"/>
      <c r="AA381"/>
      <c r="AB381"/>
      <c r="AC381"/>
      <c r="AD381" s="2"/>
      <c r="AF381" s="7"/>
      <c r="AG381"/>
      <c r="AH381"/>
      <c r="AI381"/>
      <c r="AJ381" s="2"/>
      <c r="AL381" s="7"/>
      <c r="AM381"/>
      <c r="AN381"/>
      <c r="AO381"/>
      <c r="AP381" s="2"/>
      <c r="AR381" s="7"/>
      <c r="AS381"/>
      <c r="AT381"/>
      <c r="AU381"/>
      <c r="AV381" s="2"/>
      <c r="AX381" s="7"/>
      <c r="AY381"/>
      <c r="AZ381"/>
      <c r="BA381"/>
      <c r="BB381" s="2"/>
      <c r="BD381" s="7"/>
      <c r="BE381"/>
      <c r="BF381"/>
      <c r="BG381"/>
      <c r="BH381"/>
      <c r="BI381"/>
      <c r="BJ381"/>
      <c r="BK381"/>
      <c r="BL381" s="7"/>
      <c r="BM381"/>
      <c r="BN381"/>
      <c r="BO381"/>
      <c r="BP381"/>
      <c r="BQ381"/>
      <c r="BR381"/>
      <c r="BS381"/>
      <c r="BT381" s="7"/>
      <c r="BU381"/>
      <c r="BV381"/>
      <c r="BW381"/>
      <c r="BX381"/>
      <c r="BY381"/>
      <c r="BZ381"/>
      <c r="CA381"/>
      <c r="CB381" s="7"/>
      <c r="CC381"/>
      <c r="CD381"/>
      <c r="CE381"/>
      <c r="CF381"/>
      <c r="CG381"/>
      <c r="CH381"/>
      <c r="CI381"/>
      <c r="CJ381" s="7"/>
      <c r="CK381"/>
      <c r="CL381"/>
      <c r="CM381"/>
      <c r="CN381"/>
      <c r="CO381"/>
      <c r="CP381"/>
      <c r="CQ381"/>
      <c r="CR381" s="7"/>
      <c r="CS381"/>
      <c r="CT381"/>
      <c r="CU381"/>
      <c r="CV381"/>
      <c r="CW381"/>
      <c r="CX381"/>
      <c r="CY381"/>
      <c r="CZ381" s="7"/>
      <c r="DA381"/>
      <c r="DB381"/>
      <c r="DC381"/>
      <c r="DD381"/>
      <c r="DE381"/>
      <c r="DF381"/>
      <c r="DG381"/>
      <c r="DH381" s="7"/>
      <c r="DI381"/>
      <c r="DJ381"/>
      <c r="DK381"/>
      <c r="DL381"/>
      <c r="DM381"/>
      <c r="DN381"/>
      <c r="DO381"/>
      <c r="DP381" s="7"/>
      <c r="DQ381"/>
      <c r="DR381"/>
      <c r="DS381"/>
      <c r="DT381"/>
      <c r="DU381"/>
      <c r="DV381"/>
      <c r="DW381"/>
      <c r="DX381" s="7"/>
      <c r="DY381"/>
      <c r="DZ381"/>
      <c r="EA381"/>
      <c r="EB381"/>
      <c r="EC381"/>
      <c r="ED381"/>
      <c r="EE381"/>
      <c r="EF381" s="7"/>
      <c r="EG381"/>
      <c r="EH381"/>
    </row>
    <row r="382" spans="1:138" s="11" customFormat="1">
      <c r="A382"/>
      <c r="B382"/>
      <c r="C382"/>
      <c r="E382" s="4"/>
      <c r="F382"/>
      <c r="G382"/>
      <c r="I382"/>
      <c r="J382"/>
      <c r="K382"/>
      <c r="L382" s="2"/>
      <c r="N382" s="7"/>
      <c r="O382"/>
      <c r="P382"/>
      <c r="Q382"/>
      <c r="R382"/>
      <c r="T382" s="7"/>
      <c r="U382"/>
      <c r="V382"/>
      <c r="W382"/>
      <c r="X382" s="2"/>
      <c r="Z382" s="7"/>
      <c r="AA382"/>
      <c r="AB382"/>
      <c r="AC382"/>
      <c r="AD382" s="2"/>
      <c r="AF382" s="7"/>
      <c r="AG382"/>
      <c r="AH382"/>
      <c r="AI382"/>
      <c r="AJ382" s="2"/>
      <c r="AL382" s="7"/>
      <c r="AM382"/>
      <c r="AN382"/>
      <c r="AO382"/>
      <c r="AP382" s="2"/>
      <c r="AR382" s="7"/>
      <c r="AS382"/>
      <c r="AT382"/>
      <c r="AU382"/>
      <c r="AV382" s="2"/>
      <c r="AX382" s="7"/>
      <c r="AY382"/>
      <c r="AZ382"/>
      <c r="BA382"/>
      <c r="BB382" s="2"/>
      <c r="BD382" s="7"/>
      <c r="BE382"/>
      <c r="BF382"/>
      <c r="BG382"/>
      <c r="BH382"/>
      <c r="BI382"/>
      <c r="BJ382"/>
      <c r="BK382"/>
      <c r="BL382" s="7"/>
      <c r="BM382"/>
      <c r="BN382"/>
      <c r="BO382"/>
      <c r="BP382"/>
      <c r="BQ382"/>
      <c r="BR382"/>
      <c r="BS382"/>
      <c r="BT382" s="7"/>
      <c r="BU382"/>
      <c r="BV382"/>
      <c r="BW382"/>
      <c r="BX382"/>
      <c r="BY382"/>
      <c r="BZ382"/>
      <c r="CA382"/>
      <c r="CB382" s="7"/>
      <c r="CC382"/>
      <c r="CD382"/>
      <c r="CE382"/>
      <c r="CF382"/>
      <c r="CG382"/>
      <c r="CH382"/>
      <c r="CI382"/>
      <c r="CJ382" s="7"/>
      <c r="CK382"/>
      <c r="CL382"/>
      <c r="CM382"/>
      <c r="CN382"/>
      <c r="CO382"/>
      <c r="CP382"/>
      <c r="CQ382"/>
      <c r="CR382" s="7"/>
      <c r="CS382"/>
      <c r="CT382"/>
      <c r="CU382"/>
      <c r="CV382"/>
      <c r="CW382"/>
      <c r="CX382"/>
      <c r="CY382"/>
      <c r="CZ382" s="7"/>
      <c r="DA382"/>
      <c r="DB382"/>
      <c r="DC382"/>
      <c r="DD382"/>
      <c r="DE382"/>
      <c r="DF382"/>
      <c r="DG382"/>
      <c r="DH382" s="7"/>
      <c r="DI382"/>
      <c r="DJ382"/>
      <c r="DK382"/>
      <c r="DL382"/>
      <c r="DM382"/>
      <c r="DN382"/>
      <c r="DO382"/>
      <c r="DP382" s="7"/>
      <c r="DQ382"/>
      <c r="DR382"/>
      <c r="DS382"/>
      <c r="DT382"/>
      <c r="DU382"/>
      <c r="DV382"/>
      <c r="DW382"/>
      <c r="DX382" s="7"/>
      <c r="DY382"/>
      <c r="DZ382"/>
      <c r="EA382"/>
      <c r="EB382"/>
      <c r="EC382"/>
      <c r="ED382"/>
      <c r="EE382"/>
      <c r="EF382" s="7"/>
      <c r="EG382"/>
      <c r="EH382"/>
    </row>
    <row r="383" spans="1:138" s="11" customFormat="1">
      <c r="A383"/>
      <c r="B383"/>
      <c r="C383"/>
      <c r="E383" s="4"/>
      <c r="F383"/>
      <c r="G383"/>
      <c r="I383"/>
      <c r="J383"/>
      <c r="K383"/>
      <c r="L383" s="2"/>
      <c r="N383" s="7"/>
      <c r="O383"/>
      <c r="P383"/>
      <c r="Q383"/>
      <c r="R383"/>
      <c r="T383" s="7"/>
      <c r="U383"/>
      <c r="V383"/>
      <c r="W383"/>
      <c r="X383" s="2"/>
      <c r="Z383" s="7"/>
      <c r="AA383"/>
      <c r="AB383"/>
      <c r="AC383"/>
      <c r="AD383" s="2"/>
      <c r="AF383" s="7"/>
      <c r="AG383"/>
      <c r="AH383"/>
      <c r="AI383"/>
      <c r="AJ383" s="2"/>
      <c r="AL383" s="7"/>
      <c r="AM383"/>
      <c r="AN383"/>
      <c r="AO383"/>
      <c r="AP383" s="2"/>
      <c r="AR383" s="7"/>
      <c r="AS383"/>
      <c r="AT383"/>
      <c r="AU383"/>
      <c r="AV383" s="2"/>
      <c r="AX383" s="7"/>
      <c r="AY383"/>
      <c r="AZ383"/>
      <c r="BA383"/>
      <c r="BB383" s="2"/>
      <c r="BD383" s="7"/>
      <c r="BE383"/>
      <c r="BF383"/>
      <c r="BG383"/>
      <c r="BH383"/>
      <c r="BI383"/>
      <c r="BJ383"/>
      <c r="BK383"/>
      <c r="BL383" s="7"/>
      <c r="BM383"/>
      <c r="BN383"/>
      <c r="BO383"/>
      <c r="BP383"/>
      <c r="BQ383"/>
      <c r="BR383"/>
      <c r="BS383"/>
      <c r="BT383" s="7"/>
      <c r="BU383"/>
      <c r="BV383"/>
      <c r="BW383"/>
      <c r="BX383"/>
      <c r="BY383"/>
      <c r="BZ383"/>
      <c r="CA383"/>
      <c r="CB383" s="7"/>
      <c r="CC383"/>
      <c r="CD383"/>
      <c r="CE383"/>
      <c r="CF383"/>
      <c r="CG383"/>
      <c r="CH383"/>
      <c r="CI383"/>
      <c r="CJ383" s="7"/>
      <c r="CK383"/>
      <c r="CL383"/>
      <c r="CM383"/>
      <c r="CN383"/>
      <c r="CO383"/>
      <c r="CP383"/>
      <c r="CQ383"/>
      <c r="CR383" s="7"/>
      <c r="CS383"/>
      <c r="CT383"/>
      <c r="CU383"/>
      <c r="CV383"/>
      <c r="CW383"/>
      <c r="CX383"/>
      <c r="CY383"/>
      <c r="CZ383" s="7"/>
      <c r="DA383"/>
      <c r="DB383"/>
      <c r="DC383"/>
      <c r="DD383"/>
      <c r="DE383"/>
      <c r="DF383"/>
      <c r="DG383"/>
      <c r="DH383" s="7"/>
      <c r="DI383"/>
      <c r="DJ383"/>
      <c r="DK383"/>
      <c r="DL383"/>
      <c r="DM383"/>
      <c r="DN383"/>
      <c r="DO383"/>
      <c r="DP383" s="7"/>
      <c r="DQ383"/>
      <c r="DR383"/>
      <c r="DS383"/>
      <c r="DT383"/>
      <c r="DU383"/>
      <c r="DV383"/>
      <c r="DW383"/>
      <c r="DX383" s="7"/>
      <c r="DY383"/>
      <c r="DZ383"/>
      <c r="EA383"/>
      <c r="EB383"/>
      <c r="EC383"/>
      <c r="ED383"/>
      <c r="EE383"/>
      <c r="EF383" s="7"/>
      <c r="EG383"/>
      <c r="EH383"/>
    </row>
    <row r="384" spans="1:138" s="11" customFormat="1">
      <c r="A384"/>
      <c r="B384"/>
      <c r="C384"/>
      <c r="E384" s="4"/>
      <c r="F384"/>
      <c r="G384"/>
      <c r="I384"/>
      <c r="J384"/>
      <c r="K384"/>
      <c r="L384" s="2"/>
      <c r="N384" s="7"/>
      <c r="O384"/>
      <c r="P384"/>
      <c r="Q384"/>
      <c r="R384"/>
      <c r="T384" s="7"/>
      <c r="U384"/>
      <c r="V384"/>
      <c r="W384"/>
      <c r="X384" s="2"/>
      <c r="Z384" s="7"/>
      <c r="AA384"/>
      <c r="AB384"/>
      <c r="AC384"/>
      <c r="AD384" s="2"/>
      <c r="AF384" s="7"/>
      <c r="AG384"/>
      <c r="AH384"/>
      <c r="AI384"/>
      <c r="AJ384" s="2"/>
      <c r="AL384" s="7"/>
      <c r="AM384"/>
      <c r="AN384"/>
      <c r="AO384"/>
      <c r="AP384" s="2"/>
      <c r="AR384" s="7"/>
      <c r="AS384"/>
      <c r="AT384"/>
      <c r="AU384"/>
      <c r="AV384" s="2"/>
      <c r="AX384" s="7"/>
      <c r="AY384"/>
      <c r="AZ384"/>
      <c r="BA384"/>
      <c r="BB384" s="2"/>
      <c r="BD384" s="7"/>
      <c r="BE384"/>
      <c r="BF384"/>
      <c r="BG384"/>
      <c r="BH384"/>
      <c r="BI384"/>
      <c r="BJ384"/>
      <c r="BK384"/>
      <c r="BL384" s="7"/>
      <c r="BM384"/>
      <c r="BN384"/>
      <c r="BO384"/>
      <c r="BP384"/>
      <c r="BQ384"/>
      <c r="BR384"/>
      <c r="BS384"/>
      <c r="BT384" s="7"/>
      <c r="BU384"/>
      <c r="BV384"/>
      <c r="BW384"/>
      <c r="BX384"/>
      <c r="BY384"/>
      <c r="BZ384"/>
      <c r="CA384"/>
      <c r="CB384" s="7"/>
      <c r="CC384"/>
      <c r="CD384"/>
      <c r="CE384"/>
      <c r="CF384"/>
      <c r="CG384"/>
      <c r="CH384"/>
      <c r="CI384"/>
      <c r="CJ384" s="7"/>
      <c r="CK384"/>
      <c r="CL384"/>
      <c r="CM384"/>
      <c r="CN384"/>
      <c r="CO384"/>
      <c r="CP384"/>
      <c r="CQ384"/>
      <c r="CR384" s="7"/>
      <c r="CS384"/>
      <c r="CT384"/>
      <c r="CU384"/>
      <c r="CV384"/>
      <c r="CW384"/>
      <c r="CX384"/>
      <c r="CY384"/>
      <c r="CZ384" s="7"/>
      <c r="DA384"/>
      <c r="DB384"/>
      <c r="DC384"/>
      <c r="DD384"/>
      <c r="DE384"/>
      <c r="DF384"/>
      <c r="DG384"/>
      <c r="DH384" s="7"/>
      <c r="DI384"/>
      <c r="DJ384"/>
      <c r="DK384"/>
      <c r="DL384"/>
      <c r="DM384"/>
      <c r="DN384"/>
      <c r="DO384"/>
      <c r="DP384" s="7"/>
      <c r="DQ384"/>
      <c r="DR384"/>
      <c r="DS384"/>
      <c r="DT384"/>
      <c r="DU384"/>
      <c r="DV384"/>
      <c r="DW384"/>
      <c r="DX384" s="7"/>
      <c r="DY384"/>
      <c r="DZ384"/>
      <c r="EA384"/>
      <c r="EB384"/>
      <c r="EC384"/>
      <c r="ED384"/>
      <c r="EE384"/>
      <c r="EF384" s="7"/>
      <c r="EG384"/>
      <c r="EH384"/>
    </row>
    <row r="385" spans="1:138" s="11" customFormat="1">
      <c r="A385"/>
      <c r="B385"/>
      <c r="C385"/>
      <c r="E385" s="4"/>
      <c r="F385"/>
      <c r="G385"/>
      <c r="I385"/>
      <c r="J385"/>
      <c r="K385"/>
      <c r="L385" s="2"/>
      <c r="N385" s="7"/>
      <c r="O385"/>
      <c r="P385"/>
      <c r="Q385"/>
      <c r="R385"/>
      <c r="T385" s="7"/>
      <c r="U385"/>
      <c r="V385"/>
      <c r="W385"/>
      <c r="X385" s="2"/>
      <c r="Z385" s="7"/>
      <c r="AA385"/>
      <c r="AB385"/>
      <c r="AC385"/>
      <c r="AD385" s="2"/>
      <c r="AF385" s="7"/>
      <c r="AG385"/>
      <c r="AH385"/>
      <c r="AI385"/>
      <c r="AJ385" s="2"/>
      <c r="AL385" s="7"/>
      <c r="AM385"/>
      <c r="AN385"/>
      <c r="AO385"/>
      <c r="AP385" s="2"/>
      <c r="AR385" s="7"/>
      <c r="AS385"/>
      <c r="AT385"/>
      <c r="AU385"/>
      <c r="AV385" s="2"/>
      <c r="AX385" s="7"/>
      <c r="AY385"/>
      <c r="AZ385"/>
      <c r="BA385"/>
      <c r="BB385" s="2"/>
      <c r="BD385" s="7"/>
      <c r="BE385"/>
      <c r="BF385"/>
      <c r="BG385"/>
      <c r="BH385"/>
      <c r="BI385"/>
      <c r="BJ385"/>
      <c r="BK385"/>
      <c r="BL385" s="7"/>
      <c r="BM385"/>
      <c r="BN385"/>
      <c r="BO385"/>
      <c r="BP385"/>
      <c r="BQ385"/>
      <c r="BR385"/>
      <c r="BS385"/>
      <c r="BT385" s="7"/>
      <c r="BU385"/>
      <c r="BV385"/>
      <c r="BW385"/>
      <c r="BX385"/>
      <c r="BY385"/>
      <c r="BZ385"/>
      <c r="CA385"/>
      <c r="CB385" s="7"/>
      <c r="CC385"/>
      <c r="CD385"/>
      <c r="CE385"/>
      <c r="CF385"/>
      <c r="CG385"/>
      <c r="CH385"/>
      <c r="CI385"/>
      <c r="CJ385" s="7"/>
      <c r="CK385"/>
      <c r="CL385"/>
      <c r="CM385"/>
      <c r="CN385"/>
      <c r="CO385"/>
      <c r="CP385"/>
      <c r="CQ385"/>
      <c r="CR385" s="7"/>
      <c r="CS385"/>
      <c r="CT385"/>
      <c r="CU385"/>
      <c r="CV385"/>
      <c r="CW385"/>
      <c r="CX385"/>
      <c r="CY385"/>
      <c r="CZ385" s="7"/>
      <c r="DA385"/>
      <c r="DB385"/>
      <c r="DC385"/>
      <c r="DD385"/>
      <c r="DE385"/>
      <c r="DF385"/>
      <c r="DG385"/>
      <c r="DH385" s="7"/>
      <c r="DI385"/>
      <c r="DJ385"/>
      <c r="DK385"/>
      <c r="DL385"/>
      <c r="DM385"/>
      <c r="DN385"/>
      <c r="DO385"/>
      <c r="DP385" s="7"/>
      <c r="DQ385"/>
      <c r="DR385"/>
      <c r="DS385"/>
      <c r="DT385"/>
      <c r="DU385"/>
      <c r="DV385"/>
      <c r="DW385"/>
      <c r="DX385" s="7"/>
      <c r="DY385"/>
      <c r="DZ385"/>
      <c r="EA385"/>
      <c r="EB385"/>
      <c r="EC385"/>
      <c r="ED385"/>
      <c r="EE385"/>
      <c r="EF385" s="7"/>
      <c r="EG385"/>
      <c r="EH385"/>
    </row>
    <row r="386" spans="1:138" s="11" customFormat="1">
      <c r="A386"/>
      <c r="B386"/>
      <c r="C386"/>
      <c r="E386" s="4"/>
      <c r="F386"/>
      <c r="G386"/>
      <c r="I386"/>
      <c r="J386"/>
      <c r="K386"/>
      <c r="L386" s="2"/>
      <c r="N386" s="7"/>
      <c r="O386"/>
      <c r="P386"/>
      <c r="Q386"/>
      <c r="R386"/>
      <c r="T386" s="7"/>
      <c r="U386"/>
      <c r="V386"/>
      <c r="W386"/>
      <c r="X386" s="2"/>
      <c r="Z386" s="7"/>
      <c r="AA386"/>
      <c r="AB386"/>
      <c r="AC386"/>
      <c r="AD386" s="2"/>
      <c r="AF386" s="7"/>
      <c r="AG386"/>
      <c r="AH386"/>
      <c r="AI386"/>
      <c r="AJ386" s="2"/>
      <c r="AL386" s="7"/>
      <c r="AM386"/>
      <c r="AN386"/>
      <c r="AO386"/>
      <c r="AP386" s="2"/>
      <c r="AR386" s="7"/>
      <c r="AS386"/>
      <c r="AT386"/>
      <c r="AU386"/>
      <c r="AV386" s="2"/>
      <c r="AX386" s="7"/>
      <c r="AY386"/>
      <c r="AZ386"/>
      <c r="BA386"/>
      <c r="BB386" s="2"/>
      <c r="BD386" s="7"/>
      <c r="BE386"/>
      <c r="BF386"/>
      <c r="BG386"/>
      <c r="BH386"/>
      <c r="BI386"/>
      <c r="BJ386"/>
      <c r="BK386"/>
      <c r="BL386" s="7"/>
      <c r="BM386"/>
      <c r="BN386"/>
      <c r="BO386"/>
      <c r="BP386"/>
      <c r="BQ386"/>
      <c r="BR386"/>
      <c r="BS386"/>
      <c r="BT386" s="7"/>
      <c r="BU386"/>
      <c r="BV386"/>
      <c r="BW386"/>
      <c r="BX386"/>
      <c r="BY386"/>
      <c r="BZ386"/>
      <c r="CA386"/>
      <c r="CB386" s="7"/>
      <c r="CC386"/>
      <c r="CD386"/>
      <c r="CE386"/>
      <c r="CF386"/>
      <c r="CG386"/>
      <c r="CH386"/>
      <c r="CI386"/>
      <c r="CJ386" s="7"/>
      <c r="CK386"/>
      <c r="CL386"/>
      <c r="CM386"/>
      <c r="CN386"/>
      <c r="CO386"/>
      <c r="CP386"/>
      <c r="CQ386"/>
      <c r="CR386" s="7"/>
      <c r="CS386"/>
      <c r="CT386"/>
      <c r="CU386"/>
      <c r="CV386"/>
      <c r="CW386"/>
      <c r="CX386"/>
      <c r="CY386"/>
      <c r="CZ386" s="7"/>
      <c r="DA386"/>
      <c r="DB386"/>
      <c r="DC386"/>
      <c r="DD386"/>
      <c r="DE386"/>
      <c r="DF386"/>
      <c r="DG386"/>
      <c r="DH386" s="7"/>
      <c r="DI386"/>
      <c r="DJ386"/>
      <c r="DK386"/>
      <c r="DL386"/>
      <c r="DM386"/>
      <c r="DN386"/>
      <c r="DO386"/>
      <c r="DP386" s="7"/>
      <c r="DQ386"/>
      <c r="DR386"/>
      <c r="DS386"/>
      <c r="DT386"/>
      <c r="DU386"/>
      <c r="DV386"/>
      <c r="DW386"/>
      <c r="DX386" s="7"/>
      <c r="DY386"/>
      <c r="DZ386"/>
      <c r="EA386"/>
      <c r="EB386"/>
      <c r="EC386"/>
      <c r="ED386"/>
      <c r="EE386"/>
      <c r="EF386" s="7"/>
      <c r="EG386"/>
      <c r="EH386"/>
    </row>
    <row r="387" spans="1:138" s="11" customFormat="1">
      <c r="A387"/>
      <c r="B387"/>
      <c r="C387"/>
      <c r="E387" s="4"/>
      <c r="F387"/>
      <c r="G387"/>
      <c r="I387"/>
      <c r="J387"/>
      <c r="K387"/>
      <c r="L387" s="2"/>
      <c r="N387" s="7"/>
      <c r="O387"/>
      <c r="P387"/>
      <c r="Q387"/>
      <c r="R387"/>
      <c r="T387" s="7"/>
      <c r="U387"/>
      <c r="V387"/>
      <c r="W387"/>
      <c r="X387" s="2"/>
      <c r="Z387" s="7"/>
      <c r="AA387"/>
      <c r="AB387"/>
      <c r="AC387"/>
      <c r="AD387" s="2"/>
      <c r="AF387" s="7"/>
      <c r="AG387"/>
      <c r="AH387"/>
      <c r="AI387"/>
      <c r="AJ387" s="2"/>
      <c r="AL387" s="7"/>
      <c r="AM387"/>
      <c r="AN387"/>
      <c r="AO387"/>
      <c r="AP387" s="2"/>
      <c r="AR387" s="7"/>
      <c r="AS387"/>
      <c r="AT387"/>
      <c r="AU387"/>
      <c r="AV387" s="2"/>
      <c r="AX387" s="7"/>
      <c r="AY387"/>
      <c r="AZ387"/>
      <c r="BA387"/>
      <c r="BB387" s="2"/>
      <c r="BD387" s="7"/>
      <c r="BE387"/>
      <c r="BF387"/>
      <c r="BG387"/>
      <c r="BH387"/>
      <c r="BI387"/>
      <c r="BJ387"/>
      <c r="BK387"/>
      <c r="BL387" s="7"/>
      <c r="BM387"/>
      <c r="BN387"/>
      <c r="BO387"/>
      <c r="BP387"/>
      <c r="BQ387"/>
      <c r="BR387"/>
      <c r="BS387"/>
      <c r="BT387" s="7"/>
      <c r="BU387"/>
      <c r="BV387"/>
      <c r="BW387"/>
      <c r="BX387"/>
      <c r="BY387"/>
      <c r="BZ387"/>
      <c r="CA387"/>
      <c r="CB387" s="7"/>
      <c r="CC387"/>
      <c r="CD387"/>
      <c r="CE387"/>
      <c r="CF387"/>
      <c r="CG387"/>
      <c r="CH387"/>
      <c r="CI387"/>
      <c r="CJ387" s="7"/>
      <c r="CK387"/>
      <c r="CL387"/>
      <c r="CM387"/>
      <c r="CN387"/>
      <c r="CO387"/>
      <c r="CP387"/>
      <c r="CQ387"/>
      <c r="CR387" s="7"/>
      <c r="CS387"/>
      <c r="CT387"/>
      <c r="CU387"/>
      <c r="CV387"/>
      <c r="CW387"/>
      <c r="CX387"/>
      <c r="CY387"/>
      <c r="CZ387" s="7"/>
      <c r="DA387"/>
      <c r="DB387"/>
      <c r="DC387"/>
      <c r="DD387"/>
      <c r="DE387"/>
      <c r="DF387"/>
      <c r="DG387"/>
      <c r="DH387" s="7"/>
      <c r="DI387"/>
      <c r="DJ387"/>
      <c r="DK387"/>
      <c r="DL387"/>
      <c r="DM387"/>
      <c r="DN387"/>
      <c r="DO387"/>
      <c r="DP387" s="7"/>
      <c r="DQ387"/>
      <c r="DR387"/>
      <c r="DS387"/>
      <c r="DT387"/>
      <c r="DU387"/>
      <c r="DV387"/>
      <c r="DW387"/>
      <c r="DX387" s="7"/>
      <c r="DY387"/>
      <c r="DZ387"/>
      <c r="EA387"/>
      <c r="EB387"/>
      <c r="EC387"/>
      <c r="ED387"/>
      <c r="EE387"/>
      <c r="EF387" s="7"/>
      <c r="EG387"/>
      <c r="EH387"/>
    </row>
    <row r="388" spans="1:138" s="11" customFormat="1">
      <c r="A388"/>
      <c r="B388"/>
      <c r="C388"/>
      <c r="E388" s="4"/>
      <c r="F388"/>
      <c r="G388"/>
      <c r="I388"/>
      <c r="J388"/>
      <c r="K388"/>
      <c r="L388" s="2"/>
      <c r="N388" s="7"/>
      <c r="O388"/>
      <c r="P388"/>
      <c r="Q388"/>
      <c r="R388"/>
      <c r="T388" s="7"/>
      <c r="U388"/>
      <c r="V388"/>
      <c r="W388"/>
      <c r="X388" s="2"/>
      <c r="Z388" s="7"/>
      <c r="AA388"/>
      <c r="AB388"/>
      <c r="AC388"/>
      <c r="AD388" s="2"/>
      <c r="AF388" s="7"/>
      <c r="AG388"/>
      <c r="AH388"/>
      <c r="AI388"/>
      <c r="AJ388" s="2"/>
      <c r="AL388" s="7"/>
      <c r="AM388"/>
      <c r="AN388"/>
      <c r="AO388"/>
      <c r="AP388" s="2"/>
      <c r="AR388" s="7"/>
      <c r="AS388"/>
      <c r="AT388"/>
      <c r="AU388"/>
      <c r="AV388" s="2"/>
      <c r="AX388" s="7"/>
      <c r="AY388"/>
      <c r="AZ388"/>
      <c r="BA388"/>
      <c r="BB388" s="2"/>
      <c r="BD388" s="7"/>
      <c r="BE388"/>
      <c r="BF388"/>
      <c r="BG388"/>
      <c r="BH388"/>
      <c r="BI388"/>
      <c r="BJ388"/>
      <c r="BK388"/>
      <c r="BL388" s="7"/>
      <c r="BM388"/>
      <c r="BN388"/>
      <c r="BO388"/>
      <c r="BP388"/>
      <c r="BQ388"/>
      <c r="BR388"/>
      <c r="BS388"/>
      <c r="BT388" s="7"/>
      <c r="BU388"/>
      <c r="BV388"/>
      <c r="BW388"/>
      <c r="BX388"/>
      <c r="BY388"/>
      <c r="BZ388"/>
      <c r="CA388"/>
      <c r="CB388" s="7"/>
      <c r="CC388"/>
      <c r="CD388"/>
      <c r="CE388"/>
      <c r="CF388"/>
      <c r="CG388"/>
      <c r="CH388"/>
      <c r="CI388"/>
      <c r="CJ388" s="7"/>
      <c r="CK388"/>
      <c r="CL388"/>
      <c r="CM388"/>
      <c r="CN388"/>
      <c r="CO388"/>
      <c r="CP388"/>
      <c r="CQ388"/>
      <c r="CR388" s="7"/>
      <c r="CS388"/>
      <c r="CT388"/>
      <c r="CU388"/>
      <c r="CV388"/>
      <c r="CW388"/>
      <c r="CX388"/>
      <c r="CY388"/>
      <c r="CZ388" s="7"/>
      <c r="DA388"/>
      <c r="DB388"/>
      <c r="DC388"/>
      <c r="DD388"/>
      <c r="DE388"/>
      <c r="DF388"/>
      <c r="DG388"/>
      <c r="DH388" s="7"/>
      <c r="DI388"/>
      <c r="DJ388"/>
      <c r="DK388"/>
      <c r="DL388"/>
      <c r="DM388"/>
      <c r="DN388"/>
      <c r="DO388"/>
      <c r="DP388" s="7"/>
      <c r="DQ388"/>
      <c r="DR388"/>
      <c r="DS388"/>
      <c r="DT388"/>
      <c r="DU388"/>
      <c r="DV388"/>
      <c r="DW388"/>
      <c r="DX388" s="7"/>
      <c r="DY388"/>
      <c r="DZ388"/>
      <c r="EA388"/>
      <c r="EB388"/>
      <c r="EC388"/>
      <c r="ED388"/>
      <c r="EE388"/>
      <c r="EF388" s="7"/>
      <c r="EG388"/>
      <c r="EH388"/>
    </row>
    <row r="389" spans="1:138" s="11" customFormat="1">
      <c r="A389"/>
      <c r="B389"/>
      <c r="C389"/>
      <c r="E389" s="4"/>
      <c r="F389"/>
      <c r="G389"/>
      <c r="I389"/>
      <c r="J389"/>
      <c r="K389"/>
      <c r="L389" s="2"/>
      <c r="N389" s="7"/>
      <c r="O389"/>
      <c r="P389"/>
      <c r="Q389"/>
      <c r="R389"/>
      <c r="T389" s="7"/>
      <c r="U389"/>
      <c r="V389"/>
      <c r="W389"/>
      <c r="X389" s="2"/>
      <c r="Z389" s="7"/>
      <c r="AA389"/>
      <c r="AB389"/>
      <c r="AC389"/>
      <c r="AD389" s="2"/>
      <c r="AF389" s="7"/>
      <c r="AG389"/>
      <c r="AH389"/>
      <c r="AI389"/>
      <c r="AJ389" s="2"/>
      <c r="AL389" s="7"/>
      <c r="AM389"/>
      <c r="AN389"/>
      <c r="AO389"/>
      <c r="AP389" s="2"/>
      <c r="AR389" s="7"/>
      <c r="AS389"/>
      <c r="AT389"/>
      <c r="AU389"/>
      <c r="AV389" s="2"/>
      <c r="AX389" s="7"/>
      <c r="AY389"/>
      <c r="AZ389"/>
      <c r="BA389"/>
      <c r="BB389" s="2"/>
      <c r="BD389" s="7"/>
      <c r="BE389"/>
      <c r="BF389"/>
      <c r="BG389"/>
      <c r="BH389"/>
      <c r="BI389"/>
      <c r="BJ389"/>
      <c r="BK389"/>
      <c r="BL389" s="7"/>
      <c r="BM389"/>
      <c r="BN389"/>
      <c r="BO389"/>
      <c r="BP389"/>
      <c r="BQ389"/>
      <c r="BR389"/>
      <c r="BS389"/>
      <c r="BT389" s="7"/>
      <c r="BU389"/>
      <c r="BV389"/>
      <c r="BW389"/>
      <c r="BX389"/>
      <c r="BY389"/>
      <c r="BZ389"/>
      <c r="CA389"/>
      <c r="CB389" s="7"/>
      <c r="CC389"/>
      <c r="CD389"/>
      <c r="CE389"/>
      <c r="CF389"/>
      <c r="CG389"/>
      <c r="CH389"/>
      <c r="CI389"/>
      <c r="CJ389" s="7"/>
      <c r="CK389"/>
      <c r="CL389"/>
      <c r="CM389"/>
      <c r="CN389"/>
      <c r="CO389"/>
      <c r="CP389"/>
      <c r="CQ389"/>
      <c r="CR389" s="7"/>
      <c r="CS389"/>
      <c r="CT389"/>
      <c r="CU389"/>
      <c r="CV389"/>
      <c r="CW389"/>
      <c r="CX389"/>
      <c r="CY389"/>
      <c r="CZ389" s="7"/>
      <c r="DA389"/>
      <c r="DB389"/>
      <c r="DC389"/>
      <c r="DD389"/>
      <c r="DE389"/>
      <c r="DF389"/>
      <c r="DG389"/>
      <c r="DH389" s="7"/>
      <c r="DI389"/>
      <c r="DJ389"/>
      <c r="DK389"/>
      <c r="DL389"/>
      <c r="DM389"/>
      <c r="DN389"/>
      <c r="DO389"/>
      <c r="DP389" s="7"/>
      <c r="DQ389"/>
      <c r="DR389"/>
      <c r="DS389"/>
      <c r="DT389"/>
      <c r="DU389"/>
      <c r="DV389"/>
      <c r="DW389"/>
      <c r="DX389" s="7"/>
      <c r="DY389"/>
      <c r="DZ389"/>
      <c r="EA389"/>
      <c r="EB389"/>
      <c r="EC389"/>
      <c r="ED389"/>
      <c r="EE389"/>
      <c r="EF389" s="7"/>
      <c r="EG389"/>
      <c r="EH389"/>
    </row>
    <row r="390" spans="1:138" s="11" customFormat="1">
      <c r="A390"/>
      <c r="B390"/>
      <c r="C390"/>
      <c r="E390" s="4"/>
      <c r="F390"/>
      <c r="G390"/>
      <c r="I390"/>
      <c r="J390"/>
      <c r="K390"/>
      <c r="L390" s="2"/>
      <c r="N390" s="7"/>
      <c r="O390"/>
      <c r="P390"/>
      <c r="Q390"/>
      <c r="R390"/>
      <c r="T390" s="7"/>
      <c r="U390"/>
      <c r="V390"/>
      <c r="W390"/>
      <c r="X390" s="2"/>
      <c r="Z390" s="7"/>
      <c r="AA390"/>
      <c r="AB390"/>
      <c r="AC390"/>
      <c r="AD390" s="2"/>
      <c r="AF390" s="7"/>
      <c r="AG390"/>
      <c r="AH390"/>
      <c r="AI390"/>
      <c r="AJ390" s="2"/>
      <c r="AL390" s="7"/>
      <c r="AM390"/>
      <c r="AN390"/>
      <c r="AO390"/>
      <c r="AP390" s="2"/>
      <c r="AR390" s="7"/>
      <c r="AS390"/>
      <c r="AT390"/>
      <c r="AU390"/>
      <c r="AV390" s="2"/>
      <c r="AX390" s="7"/>
      <c r="AY390"/>
      <c r="AZ390"/>
      <c r="BA390"/>
      <c r="BB390" s="2"/>
      <c r="BD390" s="7"/>
      <c r="BE390"/>
      <c r="BF390"/>
      <c r="BG390"/>
      <c r="BH390"/>
      <c r="BI390"/>
      <c r="BJ390"/>
      <c r="BK390"/>
      <c r="BL390" s="7"/>
      <c r="BM390"/>
      <c r="BN390"/>
      <c r="BO390"/>
      <c r="BP390"/>
      <c r="BQ390"/>
      <c r="BR390"/>
      <c r="BS390"/>
      <c r="BT390" s="7"/>
      <c r="BU390"/>
      <c r="BV390"/>
      <c r="BW390"/>
      <c r="BX390"/>
      <c r="BY390"/>
      <c r="BZ390"/>
      <c r="CA390"/>
      <c r="CB390" s="7"/>
      <c r="CC390"/>
      <c r="CD390"/>
      <c r="CE390"/>
      <c r="CF390"/>
      <c r="CG390"/>
      <c r="CH390"/>
      <c r="CI390"/>
      <c r="CJ390" s="7"/>
      <c r="CK390"/>
      <c r="CL390"/>
      <c r="CM390"/>
      <c r="CN390"/>
      <c r="CO390"/>
      <c r="CP390"/>
      <c r="CQ390"/>
      <c r="CR390" s="7"/>
      <c r="CS390"/>
      <c r="CT390"/>
      <c r="CU390"/>
      <c r="CV390"/>
      <c r="CW390"/>
      <c r="CX390"/>
      <c r="CY390"/>
      <c r="CZ390" s="7"/>
      <c r="DA390"/>
      <c r="DB390"/>
      <c r="DC390"/>
      <c r="DD390"/>
      <c r="DE390"/>
      <c r="DF390"/>
      <c r="DG390"/>
      <c r="DH390" s="7"/>
      <c r="DI390"/>
      <c r="DJ390"/>
      <c r="DK390"/>
      <c r="DL390"/>
      <c r="DM390"/>
      <c r="DN390"/>
      <c r="DO390"/>
      <c r="DP390" s="7"/>
      <c r="DQ390"/>
      <c r="DR390"/>
      <c r="DS390"/>
      <c r="DT390"/>
      <c r="DU390"/>
      <c r="DV390"/>
      <c r="DW390"/>
      <c r="DX390" s="7"/>
      <c r="DY390"/>
      <c r="DZ390"/>
      <c r="EA390"/>
      <c r="EB390"/>
      <c r="EC390"/>
      <c r="ED390"/>
      <c r="EE390"/>
      <c r="EF390" s="7"/>
      <c r="EG390"/>
      <c r="EH390"/>
    </row>
    <row r="391" spans="1:138" s="11" customFormat="1">
      <c r="A391"/>
      <c r="B391"/>
      <c r="C391"/>
      <c r="E391" s="4"/>
      <c r="F391"/>
      <c r="G391"/>
      <c r="I391"/>
      <c r="J391"/>
      <c r="K391"/>
      <c r="L391" s="2"/>
      <c r="N391" s="7"/>
      <c r="O391"/>
      <c r="P391"/>
      <c r="Q391"/>
      <c r="R391"/>
      <c r="T391" s="7"/>
      <c r="U391"/>
      <c r="V391"/>
      <c r="W391"/>
      <c r="X391" s="2"/>
      <c r="Z391" s="7"/>
      <c r="AA391"/>
      <c r="AB391"/>
      <c r="AC391"/>
      <c r="AD391" s="2"/>
      <c r="AF391" s="7"/>
      <c r="AG391"/>
      <c r="AH391"/>
      <c r="AI391"/>
      <c r="AJ391" s="2"/>
      <c r="AL391" s="7"/>
      <c r="AM391"/>
      <c r="AN391"/>
      <c r="AO391"/>
      <c r="AP391" s="2"/>
      <c r="AR391" s="7"/>
      <c r="AS391"/>
      <c r="AT391"/>
      <c r="AU391"/>
      <c r="AV391" s="2"/>
      <c r="AX391" s="7"/>
      <c r="AY391"/>
      <c r="AZ391"/>
      <c r="BA391"/>
      <c r="BB391" s="2"/>
      <c r="BD391" s="7"/>
      <c r="BE391"/>
      <c r="BF391"/>
      <c r="BG391"/>
      <c r="BH391"/>
      <c r="BI391"/>
      <c r="BJ391"/>
      <c r="BK391"/>
      <c r="BL391" s="7"/>
      <c r="BM391"/>
      <c r="BN391"/>
      <c r="BO391"/>
      <c r="BP391"/>
      <c r="BQ391"/>
      <c r="BR391"/>
      <c r="BS391"/>
      <c r="BT391" s="7"/>
      <c r="BU391"/>
      <c r="BV391"/>
      <c r="BW391"/>
      <c r="BX391"/>
      <c r="BY391"/>
      <c r="BZ391"/>
      <c r="CA391"/>
      <c r="CB391" s="7"/>
      <c r="CC391"/>
      <c r="CD391"/>
      <c r="CE391"/>
      <c r="CF391"/>
      <c r="CG391"/>
      <c r="CH391"/>
      <c r="CI391"/>
      <c r="CJ391" s="7"/>
      <c r="CK391"/>
      <c r="CL391"/>
      <c r="CM391"/>
      <c r="CN391"/>
      <c r="CO391"/>
      <c r="CP391"/>
      <c r="CQ391"/>
      <c r="CR391" s="7"/>
      <c r="CS391"/>
      <c r="CT391"/>
      <c r="CU391"/>
      <c r="CV391"/>
      <c r="CW391"/>
      <c r="CX391"/>
      <c r="CY391"/>
      <c r="CZ391" s="7"/>
      <c r="DA391"/>
      <c r="DB391"/>
      <c r="DC391"/>
      <c r="DD391"/>
      <c r="DE391"/>
      <c r="DF391"/>
      <c r="DG391"/>
      <c r="DH391" s="7"/>
      <c r="DI391"/>
      <c r="DJ391"/>
      <c r="DK391"/>
      <c r="DL391"/>
      <c r="DM391"/>
      <c r="DN391"/>
      <c r="DO391"/>
      <c r="DP391" s="7"/>
      <c r="DQ391"/>
      <c r="DR391"/>
      <c r="DS391"/>
      <c r="DT391"/>
      <c r="DU391"/>
      <c r="DV391"/>
      <c r="DW391"/>
      <c r="DX391" s="7"/>
      <c r="DY391"/>
      <c r="DZ391"/>
      <c r="EA391"/>
      <c r="EB391"/>
      <c r="EC391"/>
      <c r="ED391"/>
      <c r="EE391"/>
      <c r="EF391" s="7"/>
      <c r="EG391"/>
      <c r="EH391"/>
    </row>
    <row r="392" spans="1:138" s="11" customFormat="1">
      <c r="A392"/>
      <c r="B392"/>
      <c r="C392"/>
      <c r="E392" s="4"/>
      <c r="F392"/>
      <c r="G392"/>
      <c r="I392"/>
      <c r="J392"/>
      <c r="K392"/>
      <c r="L392" s="2"/>
      <c r="N392" s="7"/>
      <c r="O392"/>
      <c r="P392"/>
      <c r="Q392"/>
      <c r="R392"/>
      <c r="T392" s="7"/>
      <c r="U392"/>
      <c r="V392"/>
      <c r="W392"/>
      <c r="X392" s="2"/>
      <c r="Z392" s="7"/>
      <c r="AA392"/>
      <c r="AB392"/>
      <c r="AC392"/>
      <c r="AD392" s="2"/>
      <c r="AF392" s="7"/>
      <c r="AG392"/>
      <c r="AH392"/>
      <c r="AI392"/>
      <c r="AJ392" s="2"/>
      <c r="AL392" s="7"/>
      <c r="AM392"/>
      <c r="AN392"/>
      <c r="AO392"/>
      <c r="AP392" s="2"/>
      <c r="AR392" s="7"/>
      <c r="AS392"/>
      <c r="AT392"/>
      <c r="AU392"/>
      <c r="AV392" s="2"/>
      <c r="AX392" s="7"/>
      <c r="AY392"/>
      <c r="AZ392"/>
      <c r="BA392"/>
      <c r="BB392" s="2"/>
      <c r="BD392" s="7"/>
      <c r="BE392"/>
      <c r="BF392"/>
      <c r="BG392"/>
      <c r="BH392"/>
      <c r="BI392"/>
      <c r="BJ392"/>
      <c r="BK392"/>
      <c r="BL392" s="7"/>
      <c r="BM392"/>
      <c r="BN392"/>
      <c r="BO392"/>
      <c r="BP392"/>
      <c r="BQ392"/>
      <c r="BR392"/>
      <c r="BS392"/>
      <c r="BT392" s="7"/>
      <c r="BU392"/>
      <c r="BV392"/>
      <c r="BW392"/>
      <c r="BX392"/>
      <c r="BY392"/>
      <c r="BZ392"/>
      <c r="CA392"/>
      <c r="CB392" s="7"/>
      <c r="CC392"/>
      <c r="CD392"/>
      <c r="CE392"/>
      <c r="CF392"/>
      <c r="CG392"/>
      <c r="CH392"/>
      <c r="CI392"/>
      <c r="CJ392" s="7"/>
      <c r="CK392"/>
      <c r="CL392"/>
      <c r="CM392"/>
      <c r="CN392"/>
      <c r="CO392"/>
      <c r="CP392"/>
      <c r="CQ392"/>
      <c r="CR392" s="7"/>
      <c r="CS392"/>
      <c r="CT392"/>
      <c r="CU392"/>
      <c r="CV392"/>
      <c r="CW392"/>
      <c r="CX392"/>
      <c r="CY392"/>
      <c r="CZ392" s="7"/>
      <c r="DA392"/>
      <c r="DB392"/>
      <c r="DC392"/>
      <c r="DD392"/>
      <c r="DE392"/>
      <c r="DF392"/>
      <c r="DG392"/>
      <c r="DH392" s="7"/>
      <c r="DI392"/>
      <c r="DJ392"/>
      <c r="DK392"/>
      <c r="DL392"/>
      <c r="DM392"/>
      <c r="DN392"/>
      <c r="DO392"/>
      <c r="DP392" s="7"/>
      <c r="DQ392"/>
      <c r="DR392"/>
      <c r="DS392"/>
      <c r="DT392"/>
      <c r="DU392"/>
      <c r="DV392"/>
      <c r="DW392"/>
      <c r="DX392" s="7"/>
      <c r="DY392"/>
      <c r="DZ392"/>
      <c r="EA392"/>
      <c r="EB392"/>
      <c r="EC392"/>
      <c r="ED392"/>
      <c r="EE392"/>
      <c r="EF392" s="7"/>
      <c r="EG392"/>
      <c r="EH392"/>
    </row>
    <row r="393" spans="1:138" s="11" customFormat="1">
      <c r="A393"/>
      <c r="B393"/>
      <c r="C393"/>
      <c r="E393" s="4"/>
      <c r="F393"/>
      <c r="G393"/>
      <c r="I393"/>
      <c r="J393"/>
      <c r="K393"/>
      <c r="L393" s="2"/>
      <c r="N393" s="7"/>
      <c r="O393"/>
      <c r="P393"/>
      <c r="Q393"/>
      <c r="R393"/>
      <c r="T393" s="7"/>
      <c r="U393"/>
      <c r="V393"/>
      <c r="W393"/>
      <c r="X393" s="2"/>
      <c r="Z393" s="7"/>
      <c r="AA393"/>
      <c r="AB393"/>
      <c r="AC393"/>
      <c r="AD393" s="2"/>
      <c r="AF393" s="7"/>
      <c r="AG393"/>
      <c r="AH393"/>
      <c r="AI393"/>
      <c r="AJ393" s="2"/>
      <c r="AL393" s="7"/>
      <c r="AM393"/>
      <c r="AN393"/>
      <c r="AO393"/>
      <c r="AP393" s="2"/>
      <c r="AR393" s="7"/>
      <c r="AS393"/>
      <c r="AT393"/>
      <c r="AU393"/>
      <c r="AV393" s="2"/>
      <c r="AX393" s="7"/>
      <c r="AY393"/>
      <c r="AZ393"/>
      <c r="BA393"/>
      <c r="BB393" s="2"/>
      <c r="BD393" s="7"/>
      <c r="BE393"/>
      <c r="BF393"/>
      <c r="BG393"/>
      <c r="BH393"/>
      <c r="BI393"/>
      <c r="BJ393"/>
      <c r="BK393"/>
      <c r="BL393" s="7"/>
      <c r="BM393"/>
      <c r="BN393"/>
      <c r="BO393"/>
      <c r="BP393"/>
      <c r="BQ393"/>
      <c r="BR393"/>
      <c r="BS393"/>
      <c r="BT393" s="7"/>
      <c r="BU393"/>
      <c r="BV393"/>
      <c r="BW393"/>
      <c r="BX393"/>
      <c r="BY393"/>
      <c r="BZ393"/>
      <c r="CA393"/>
      <c r="CB393" s="7"/>
      <c r="CC393"/>
      <c r="CD393"/>
      <c r="CE393"/>
      <c r="CF393"/>
      <c r="CG393"/>
      <c r="CH393"/>
      <c r="CI393"/>
      <c r="CJ393" s="7"/>
      <c r="CK393"/>
      <c r="CL393"/>
      <c r="CM393"/>
      <c r="CN393"/>
      <c r="CO393"/>
      <c r="CP393"/>
      <c r="CQ393"/>
      <c r="CR393" s="7"/>
      <c r="CS393"/>
      <c r="CT393"/>
      <c r="CU393"/>
      <c r="CV393"/>
      <c r="CW393"/>
      <c r="CX393"/>
      <c r="CY393"/>
      <c r="CZ393" s="7"/>
      <c r="DA393"/>
      <c r="DB393"/>
      <c r="DC393"/>
      <c r="DD393"/>
      <c r="DE393"/>
      <c r="DF393"/>
      <c r="DG393"/>
      <c r="DH393" s="7"/>
      <c r="DI393"/>
      <c r="DJ393"/>
      <c r="DK393"/>
      <c r="DL393"/>
      <c r="DM393"/>
      <c r="DN393"/>
      <c r="DO393"/>
      <c r="DP393" s="7"/>
      <c r="DQ393"/>
      <c r="DR393"/>
      <c r="DS393"/>
      <c r="DT393"/>
      <c r="DU393"/>
      <c r="DV393"/>
      <c r="DW393"/>
      <c r="DX393" s="7"/>
      <c r="DY393"/>
      <c r="DZ393"/>
      <c r="EA393"/>
      <c r="EB393"/>
      <c r="EC393"/>
      <c r="ED393"/>
      <c r="EE393"/>
      <c r="EF393" s="7"/>
      <c r="EG393"/>
      <c r="EH393"/>
    </row>
    <row r="394" spans="1:138" s="11" customFormat="1">
      <c r="A394"/>
      <c r="B394"/>
      <c r="C394"/>
      <c r="E394" s="4"/>
      <c r="F394"/>
      <c r="G394"/>
      <c r="I394"/>
      <c r="J394"/>
      <c r="K394"/>
      <c r="L394" s="2"/>
      <c r="N394" s="7"/>
      <c r="O394"/>
      <c r="P394"/>
      <c r="Q394"/>
      <c r="R394"/>
      <c r="T394" s="7"/>
      <c r="U394"/>
      <c r="V394"/>
      <c r="W394"/>
      <c r="X394" s="2"/>
      <c r="Z394" s="7"/>
      <c r="AA394"/>
      <c r="AB394"/>
      <c r="AC394"/>
      <c r="AD394" s="2"/>
      <c r="AF394" s="7"/>
      <c r="AG394"/>
      <c r="AH394"/>
      <c r="AI394"/>
      <c r="AJ394" s="2"/>
      <c r="AL394" s="7"/>
      <c r="AM394"/>
      <c r="AN394"/>
      <c r="AO394"/>
      <c r="AP394" s="2"/>
      <c r="AR394" s="7"/>
      <c r="AS394"/>
      <c r="AT394"/>
      <c r="AU394"/>
      <c r="AV394" s="2"/>
      <c r="AX394" s="7"/>
      <c r="AY394"/>
      <c r="AZ394"/>
      <c r="BA394"/>
      <c r="BB394" s="2"/>
      <c r="BD394" s="7"/>
      <c r="BE394"/>
      <c r="BF394"/>
      <c r="BG394"/>
      <c r="BH394"/>
      <c r="BI394"/>
      <c r="BJ394"/>
      <c r="BK394"/>
      <c r="BL394" s="7"/>
      <c r="BM394"/>
      <c r="BN394"/>
      <c r="BO394"/>
      <c r="BP394"/>
      <c r="BQ394"/>
      <c r="BR394"/>
      <c r="BS394"/>
      <c r="BT394" s="7"/>
      <c r="BU394"/>
      <c r="BV394"/>
      <c r="BW394"/>
      <c r="BX394"/>
      <c r="BY394"/>
      <c r="BZ394"/>
      <c r="CA394"/>
      <c r="CB394" s="7"/>
      <c r="CC394"/>
      <c r="CD394"/>
      <c r="CE394"/>
      <c r="CF394"/>
      <c r="CG394"/>
      <c r="CH394"/>
      <c r="CI394"/>
      <c r="CJ394" s="7"/>
      <c r="CK394"/>
      <c r="CL394"/>
      <c r="CM394"/>
      <c r="CN394"/>
      <c r="CO394"/>
      <c r="CP394"/>
      <c r="CQ394"/>
      <c r="CR394" s="7"/>
      <c r="CS394"/>
      <c r="CT394"/>
      <c r="CU394"/>
      <c r="CV394"/>
      <c r="CW394"/>
      <c r="CX394"/>
      <c r="CY394"/>
      <c r="CZ394" s="7"/>
      <c r="DA394"/>
      <c r="DB394"/>
      <c r="DC394"/>
      <c r="DD394"/>
      <c r="DE394"/>
      <c r="DF394"/>
      <c r="DG394"/>
      <c r="DH394" s="7"/>
      <c r="DI394"/>
      <c r="DJ394"/>
      <c r="DK394"/>
      <c r="DL394"/>
      <c r="DM394"/>
      <c r="DN394"/>
      <c r="DO394"/>
      <c r="DP394" s="7"/>
      <c r="DQ394"/>
      <c r="DR394"/>
      <c r="DS394"/>
      <c r="DT394"/>
      <c r="DU394"/>
      <c r="DV394"/>
      <c r="DW394"/>
      <c r="DX394" s="7"/>
      <c r="DY394"/>
      <c r="DZ394"/>
      <c r="EA394"/>
      <c r="EB394"/>
      <c r="EC394"/>
      <c r="ED394"/>
      <c r="EE394"/>
      <c r="EF394" s="7"/>
      <c r="EG394"/>
      <c r="EH394"/>
    </row>
    <row r="395" spans="1:138" s="11" customFormat="1">
      <c r="A395"/>
      <c r="B395"/>
      <c r="C395"/>
      <c r="E395" s="4"/>
      <c r="F395"/>
      <c r="G395"/>
      <c r="I395"/>
      <c r="J395"/>
      <c r="K395"/>
      <c r="L395" s="2"/>
      <c r="N395" s="7"/>
      <c r="O395"/>
      <c r="P395"/>
      <c r="Q395"/>
      <c r="R395"/>
      <c r="T395" s="7"/>
      <c r="U395"/>
      <c r="V395"/>
      <c r="W395"/>
      <c r="X395" s="2"/>
      <c r="Z395" s="7"/>
      <c r="AA395"/>
      <c r="AB395"/>
      <c r="AC395"/>
      <c r="AD395" s="2"/>
      <c r="AF395" s="7"/>
      <c r="AG395"/>
      <c r="AH395"/>
      <c r="AI395"/>
      <c r="AJ395" s="2"/>
      <c r="AL395" s="7"/>
      <c r="AM395"/>
      <c r="AN395"/>
      <c r="AO395"/>
      <c r="AP395" s="2"/>
      <c r="AR395" s="7"/>
      <c r="AS395"/>
      <c r="AT395"/>
      <c r="AU395"/>
      <c r="AV395" s="2"/>
      <c r="AX395" s="7"/>
      <c r="AY395"/>
      <c r="AZ395"/>
      <c r="BA395"/>
      <c r="BB395" s="2"/>
      <c r="BD395" s="7"/>
      <c r="BE395"/>
      <c r="BF395"/>
      <c r="BG395"/>
      <c r="BH395"/>
      <c r="BI395"/>
      <c r="BJ395"/>
      <c r="BK395"/>
      <c r="BL395" s="7"/>
      <c r="BM395"/>
      <c r="BN395"/>
      <c r="BO395"/>
      <c r="BP395"/>
      <c r="BQ395"/>
      <c r="BR395"/>
      <c r="BS395"/>
      <c r="BT395" s="7"/>
      <c r="BU395"/>
      <c r="BV395"/>
      <c r="BW395"/>
      <c r="BX395"/>
      <c r="BY395"/>
      <c r="BZ395"/>
      <c r="CA395"/>
      <c r="CB395" s="7"/>
      <c r="CC395"/>
      <c r="CD395"/>
      <c r="CE395"/>
      <c r="CF395"/>
      <c r="CG395"/>
      <c r="CH395"/>
      <c r="CI395"/>
      <c r="CJ395" s="7"/>
      <c r="CK395"/>
      <c r="CL395"/>
      <c r="CM395"/>
      <c r="CN395"/>
      <c r="CO395"/>
      <c r="CP395"/>
      <c r="CQ395"/>
      <c r="CR395" s="7"/>
      <c r="CS395"/>
      <c r="CT395"/>
      <c r="CU395"/>
      <c r="CV395"/>
      <c r="CW395"/>
      <c r="CX395"/>
      <c r="CY395"/>
      <c r="CZ395" s="7"/>
      <c r="DA395"/>
      <c r="DB395"/>
      <c r="DC395"/>
      <c r="DD395"/>
      <c r="DE395"/>
      <c r="DF395"/>
      <c r="DG395"/>
      <c r="DH395" s="7"/>
      <c r="DI395"/>
      <c r="DJ395"/>
      <c r="DK395"/>
      <c r="DL395"/>
      <c r="DM395"/>
      <c r="DN395"/>
      <c r="DO395"/>
      <c r="DP395" s="7"/>
      <c r="DQ395"/>
      <c r="DR395"/>
      <c r="DS395"/>
      <c r="DT395"/>
      <c r="DU395"/>
      <c r="DV395"/>
      <c r="DW395"/>
      <c r="DX395" s="7"/>
      <c r="DY395"/>
      <c r="DZ395"/>
      <c r="EA395"/>
      <c r="EB395"/>
      <c r="EC395"/>
      <c r="ED395"/>
      <c r="EE395"/>
      <c r="EF395" s="7"/>
      <c r="EG395"/>
      <c r="EH395"/>
    </row>
    <row r="396" spans="1:138" s="11" customFormat="1">
      <c r="A396"/>
      <c r="B396"/>
      <c r="C396"/>
      <c r="E396" s="4"/>
      <c r="F396"/>
      <c r="G396"/>
      <c r="I396"/>
      <c r="J396"/>
      <c r="K396"/>
      <c r="L396" s="2"/>
      <c r="N396" s="7"/>
      <c r="O396"/>
      <c r="P396"/>
      <c r="Q396"/>
      <c r="R396"/>
      <c r="T396" s="7"/>
      <c r="U396"/>
      <c r="V396"/>
      <c r="W396"/>
      <c r="X396" s="2"/>
      <c r="Z396" s="7"/>
      <c r="AA396"/>
      <c r="AB396"/>
      <c r="AC396"/>
      <c r="AD396" s="2"/>
      <c r="AF396" s="7"/>
      <c r="AG396"/>
      <c r="AH396"/>
      <c r="AI396"/>
      <c r="AJ396" s="2"/>
      <c r="AL396" s="7"/>
      <c r="AM396"/>
      <c r="AN396"/>
      <c r="AO396"/>
      <c r="AP396" s="2"/>
      <c r="AR396" s="7"/>
      <c r="AS396"/>
      <c r="AT396"/>
      <c r="AU396"/>
      <c r="AV396" s="2"/>
      <c r="AX396" s="7"/>
      <c r="AY396"/>
      <c r="AZ396"/>
      <c r="BA396"/>
      <c r="BB396" s="2"/>
      <c r="BD396" s="7"/>
      <c r="BE396"/>
      <c r="BF396"/>
      <c r="BG396"/>
      <c r="BH396"/>
      <c r="BI396"/>
      <c r="BJ396"/>
      <c r="BK396"/>
      <c r="BL396" s="7"/>
      <c r="BM396"/>
      <c r="BN396"/>
      <c r="BO396"/>
      <c r="BP396"/>
      <c r="BQ396"/>
      <c r="BR396"/>
      <c r="BS396"/>
      <c r="BT396" s="7"/>
      <c r="BU396"/>
      <c r="BV396"/>
      <c r="BW396"/>
      <c r="BX396"/>
      <c r="BY396"/>
      <c r="BZ396"/>
      <c r="CA396"/>
      <c r="CB396" s="7"/>
      <c r="CC396"/>
      <c r="CD396"/>
      <c r="CE396"/>
      <c r="CF396"/>
      <c r="CG396"/>
      <c r="CH396"/>
      <c r="CI396"/>
      <c r="CJ396" s="7"/>
      <c r="CK396"/>
      <c r="CL396"/>
      <c r="CM396"/>
      <c r="CN396"/>
      <c r="CO396"/>
      <c r="CP396"/>
      <c r="CQ396"/>
      <c r="CR396" s="7"/>
      <c r="CS396"/>
      <c r="CT396"/>
      <c r="CU396"/>
      <c r="CV396"/>
      <c r="CW396"/>
      <c r="CX396"/>
      <c r="CY396"/>
      <c r="CZ396" s="7"/>
      <c r="DA396"/>
      <c r="DB396"/>
      <c r="DC396"/>
      <c r="DD396"/>
      <c r="DE396"/>
      <c r="DF396"/>
      <c r="DG396"/>
      <c r="DH396" s="7"/>
      <c r="DI396"/>
      <c r="DJ396"/>
      <c r="DK396"/>
      <c r="DL396"/>
      <c r="DM396"/>
      <c r="DN396"/>
      <c r="DO396"/>
      <c r="DP396" s="7"/>
      <c r="DQ396"/>
      <c r="DR396"/>
      <c r="DS396"/>
      <c r="DT396"/>
      <c r="DU396"/>
      <c r="DV396"/>
      <c r="DW396"/>
      <c r="DX396" s="7"/>
      <c r="DY396"/>
      <c r="DZ396"/>
      <c r="EA396"/>
      <c r="EB396"/>
      <c r="EC396"/>
      <c r="ED396"/>
      <c r="EE396"/>
      <c r="EF396" s="7"/>
      <c r="EG396"/>
      <c r="EH396"/>
    </row>
    <row r="397" spans="1:138" s="11" customFormat="1">
      <c r="A397"/>
      <c r="B397"/>
      <c r="C397"/>
      <c r="E397" s="4"/>
      <c r="F397"/>
      <c r="G397"/>
      <c r="I397"/>
      <c r="J397"/>
      <c r="K397"/>
      <c r="L397" s="2"/>
      <c r="N397" s="7"/>
      <c r="O397"/>
      <c r="P397"/>
      <c r="Q397"/>
      <c r="R397"/>
      <c r="T397" s="7"/>
      <c r="U397"/>
      <c r="V397"/>
      <c r="W397"/>
      <c r="X397" s="2"/>
      <c r="Z397" s="7"/>
      <c r="AA397"/>
      <c r="AB397"/>
      <c r="AC397"/>
      <c r="AD397" s="2"/>
      <c r="AF397" s="7"/>
      <c r="AG397"/>
      <c r="AH397"/>
      <c r="AI397"/>
      <c r="AJ397" s="2"/>
      <c r="AL397" s="7"/>
      <c r="AM397"/>
      <c r="AN397"/>
      <c r="AO397"/>
      <c r="AP397" s="2"/>
      <c r="AR397" s="7"/>
      <c r="AS397"/>
      <c r="AT397"/>
      <c r="AU397"/>
      <c r="AV397" s="2"/>
      <c r="AX397" s="7"/>
      <c r="AY397"/>
      <c r="AZ397"/>
      <c r="BA397"/>
      <c r="BB397" s="2"/>
      <c r="BD397" s="7"/>
      <c r="BE397"/>
      <c r="BF397"/>
      <c r="BG397"/>
      <c r="BH397"/>
      <c r="BI397"/>
      <c r="BJ397"/>
      <c r="BK397"/>
      <c r="BL397" s="7"/>
      <c r="BM397"/>
      <c r="BN397"/>
      <c r="BO397"/>
      <c r="BP397"/>
      <c r="BQ397"/>
      <c r="BR397"/>
      <c r="BS397"/>
      <c r="BT397" s="7"/>
      <c r="BU397"/>
      <c r="BV397"/>
      <c r="BW397"/>
      <c r="BX397"/>
      <c r="BY397"/>
      <c r="BZ397"/>
      <c r="CA397"/>
      <c r="CB397" s="7"/>
      <c r="CC397"/>
      <c r="CD397"/>
      <c r="CE397"/>
      <c r="CF397"/>
      <c r="CG397"/>
      <c r="CH397"/>
      <c r="CI397"/>
      <c r="CJ397" s="7"/>
      <c r="CK397"/>
      <c r="CL397"/>
      <c r="CM397"/>
      <c r="CN397"/>
      <c r="CO397"/>
      <c r="CP397"/>
      <c r="CQ397"/>
      <c r="CR397" s="7"/>
      <c r="CS397"/>
      <c r="CT397"/>
      <c r="CU397"/>
      <c r="CV397"/>
      <c r="CW397"/>
      <c r="CX397"/>
      <c r="CY397"/>
      <c r="CZ397" s="7"/>
      <c r="DA397"/>
      <c r="DB397"/>
      <c r="DC397"/>
      <c r="DD397"/>
      <c r="DE397"/>
      <c r="DF397"/>
      <c r="DG397"/>
      <c r="DH397" s="7"/>
      <c r="DI397"/>
      <c r="DJ397"/>
      <c r="DK397"/>
      <c r="DL397"/>
      <c r="DM397"/>
      <c r="DN397"/>
      <c r="DO397"/>
      <c r="DP397" s="7"/>
      <c r="DQ397"/>
      <c r="DR397"/>
      <c r="DS397"/>
      <c r="DT397"/>
      <c r="DU397"/>
      <c r="DV397"/>
      <c r="DW397"/>
      <c r="DX397" s="7"/>
      <c r="DY397"/>
      <c r="DZ397"/>
      <c r="EA397"/>
      <c r="EB397"/>
      <c r="EC397"/>
      <c r="ED397"/>
      <c r="EE397"/>
      <c r="EF397" s="7"/>
      <c r="EG397"/>
      <c r="EH397"/>
    </row>
    <row r="398" spans="1:138" s="11" customFormat="1">
      <c r="A398"/>
      <c r="B398"/>
      <c r="C398"/>
      <c r="E398" s="4"/>
      <c r="F398"/>
      <c r="G398"/>
      <c r="I398"/>
      <c r="J398"/>
      <c r="K398"/>
      <c r="L398" s="2"/>
      <c r="N398" s="7"/>
      <c r="O398"/>
      <c r="P398"/>
      <c r="Q398"/>
      <c r="R398"/>
      <c r="T398" s="7"/>
      <c r="U398"/>
      <c r="V398"/>
      <c r="W398"/>
      <c r="X398" s="2"/>
      <c r="Z398" s="7"/>
      <c r="AA398"/>
      <c r="AB398"/>
      <c r="AC398"/>
      <c r="AD398" s="2"/>
      <c r="AF398" s="7"/>
      <c r="AG398"/>
      <c r="AH398"/>
      <c r="AI398"/>
      <c r="AJ398" s="2"/>
      <c r="AL398" s="7"/>
      <c r="AM398"/>
      <c r="AN398"/>
      <c r="AO398"/>
      <c r="AP398" s="2"/>
      <c r="AR398" s="7"/>
      <c r="AS398"/>
      <c r="AT398"/>
      <c r="AU398"/>
      <c r="AV398" s="2"/>
      <c r="AX398" s="7"/>
      <c r="AY398"/>
      <c r="AZ398"/>
      <c r="BA398"/>
      <c r="BB398" s="2"/>
      <c r="BD398" s="7"/>
      <c r="BE398"/>
      <c r="BF398"/>
      <c r="BG398"/>
      <c r="BH398"/>
      <c r="BI398"/>
      <c r="BJ398"/>
      <c r="BK398"/>
      <c r="BL398" s="7"/>
      <c r="BM398"/>
      <c r="BN398"/>
      <c r="BO398"/>
      <c r="BP398"/>
      <c r="BQ398"/>
      <c r="BR398"/>
      <c r="BS398"/>
      <c r="BT398" s="7"/>
      <c r="BU398"/>
      <c r="BV398"/>
      <c r="BW398"/>
      <c r="BX398"/>
      <c r="BY398"/>
      <c r="BZ398"/>
      <c r="CA398"/>
      <c r="CB398" s="7"/>
      <c r="CC398"/>
      <c r="CD398"/>
      <c r="CE398"/>
      <c r="CF398"/>
      <c r="CG398"/>
      <c r="CH398"/>
      <c r="CI398"/>
      <c r="CJ398" s="7"/>
      <c r="CK398"/>
      <c r="CL398"/>
      <c r="CM398"/>
      <c r="CN398"/>
      <c r="CO398"/>
      <c r="CP398"/>
      <c r="CQ398"/>
      <c r="CR398" s="7"/>
      <c r="CS398"/>
      <c r="CT398"/>
      <c r="CU398"/>
      <c r="CV398"/>
      <c r="CW398"/>
      <c r="CX398"/>
      <c r="CY398"/>
      <c r="CZ398" s="7"/>
      <c r="DA398"/>
      <c r="DB398"/>
      <c r="DC398"/>
      <c r="DD398"/>
      <c r="DE398"/>
      <c r="DF398"/>
      <c r="DG398"/>
      <c r="DH398" s="7"/>
      <c r="DI398"/>
      <c r="DJ398"/>
      <c r="DK398"/>
      <c r="DL398"/>
      <c r="DM398"/>
      <c r="DN398"/>
      <c r="DO398"/>
      <c r="DP398" s="7"/>
      <c r="DQ398"/>
      <c r="DR398"/>
      <c r="DS398"/>
      <c r="DT398"/>
      <c r="DU398"/>
      <c r="DV398"/>
      <c r="DW398"/>
      <c r="DX398" s="7"/>
      <c r="DY398"/>
      <c r="DZ398"/>
      <c r="EA398"/>
      <c r="EB398"/>
      <c r="EC398"/>
      <c r="ED398"/>
      <c r="EE398"/>
      <c r="EF398" s="7"/>
      <c r="EG398"/>
      <c r="EH398"/>
    </row>
    <row r="399" spans="1:138" s="11" customFormat="1">
      <c r="A399"/>
      <c r="B399"/>
      <c r="C399"/>
      <c r="E399" s="4"/>
      <c r="F399"/>
      <c r="G399"/>
      <c r="I399"/>
      <c r="J399"/>
      <c r="K399"/>
      <c r="L399" s="2"/>
      <c r="N399" s="7"/>
      <c r="O399"/>
      <c r="P399"/>
      <c r="Q399"/>
      <c r="R399"/>
      <c r="T399" s="7"/>
      <c r="U399"/>
      <c r="V399"/>
      <c r="W399"/>
      <c r="X399" s="2"/>
      <c r="Z399" s="7"/>
      <c r="AA399"/>
      <c r="AB399"/>
      <c r="AC399"/>
      <c r="AD399" s="2"/>
      <c r="AF399" s="7"/>
      <c r="AG399"/>
      <c r="AH399"/>
      <c r="AI399"/>
      <c r="AJ399" s="2"/>
      <c r="AL399" s="7"/>
      <c r="AM399"/>
      <c r="AN399"/>
      <c r="AO399"/>
      <c r="AP399" s="2"/>
      <c r="AR399" s="7"/>
      <c r="AS399"/>
      <c r="AT399"/>
      <c r="AU399"/>
      <c r="AV399" s="2"/>
      <c r="AX399" s="7"/>
      <c r="AY399"/>
      <c r="AZ399"/>
      <c r="BA399"/>
      <c r="BB399" s="2"/>
      <c r="BD399" s="7"/>
      <c r="BE399"/>
      <c r="BF399"/>
      <c r="BG399"/>
      <c r="BH399"/>
      <c r="BI399"/>
      <c r="BJ399"/>
      <c r="BK399"/>
      <c r="BL399" s="7"/>
      <c r="BM399"/>
      <c r="BN399"/>
      <c r="BO399"/>
      <c r="BP399"/>
      <c r="BQ399"/>
      <c r="BR399"/>
      <c r="BS399"/>
      <c r="BT399" s="7"/>
      <c r="BU399"/>
      <c r="BV399"/>
      <c r="BW399"/>
      <c r="BX399"/>
      <c r="BY399"/>
      <c r="BZ399"/>
      <c r="CA399"/>
      <c r="CB399" s="7"/>
      <c r="CC399"/>
      <c r="CD399"/>
      <c r="CE399"/>
      <c r="CF399"/>
      <c r="CG399"/>
      <c r="CH399"/>
      <c r="CI399"/>
      <c r="CJ399" s="7"/>
      <c r="CK399"/>
      <c r="CL399"/>
      <c r="CM399"/>
      <c r="CN399"/>
      <c r="CO399"/>
      <c r="CP399"/>
      <c r="CQ399"/>
      <c r="CR399" s="7"/>
      <c r="CS399"/>
      <c r="CT399"/>
      <c r="CU399"/>
      <c r="CV399"/>
      <c r="CW399"/>
      <c r="CX399"/>
      <c r="CY399"/>
      <c r="CZ399" s="7"/>
      <c r="DA399"/>
      <c r="DB399"/>
      <c r="DC399"/>
      <c r="DD399"/>
      <c r="DE399"/>
      <c r="DF399"/>
      <c r="DG399"/>
      <c r="DH399" s="7"/>
      <c r="DI399"/>
      <c r="DJ399"/>
      <c r="DK399"/>
      <c r="DL399"/>
      <c r="DM399"/>
      <c r="DN399"/>
      <c r="DO399"/>
      <c r="DP399" s="7"/>
      <c r="DQ399"/>
      <c r="DR399"/>
      <c r="DS399"/>
      <c r="DT399"/>
      <c r="DU399"/>
      <c r="DV399"/>
      <c r="DW399"/>
      <c r="DX399" s="7"/>
      <c r="DY399"/>
      <c r="DZ399"/>
      <c r="EA399"/>
      <c r="EB399"/>
      <c r="EC399"/>
      <c r="ED399"/>
      <c r="EE399"/>
      <c r="EF399" s="7"/>
      <c r="EG399"/>
      <c r="EH399"/>
    </row>
    <row r="400" spans="1:138" s="11" customFormat="1">
      <c r="A400"/>
      <c r="B400"/>
      <c r="C400" s="1"/>
      <c r="E400" s="4"/>
      <c r="F400"/>
      <c r="G400"/>
      <c r="I400"/>
      <c r="J400"/>
      <c r="K400"/>
      <c r="L400" s="2"/>
      <c r="N400" s="7"/>
      <c r="O400"/>
      <c r="P400"/>
      <c r="Q400"/>
      <c r="R400"/>
      <c r="T400" s="7"/>
      <c r="U400"/>
      <c r="V400"/>
      <c r="W400"/>
      <c r="X400" s="2"/>
      <c r="Z400" s="7"/>
      <c r="AA400"/>
      <c r="AB400"/>
      <c r="AC400"/>
      <c r="AD400" s="2"/>
      <c r="AF400" s="7"/>
      <c r="AG400"/>
      <c r="AH400"/>
      <c r="AI400"/>
      <c r="AJ400" s="2"/>
      <c r="AL400" s="7"/>
      <c r="AM400"/>
      <c r="AN400"/>
      <c r="AO400"/>
      <c r="AP400" s="2"/>
      <c r="AR400" s="7"/>
      <c r="AS400"/>
      <c r="AT400"/>
      <c r="AU400"/>
      <c r="AV400" s="2"/>
      <c r="AX400" s="7"/>
      <c r="AY400"/>
      <c r="AZ400"/>
      <c r="BA400"/>
      <c r="BB400" s="2"/>
      <c r="BD400" s="7"/>
      <c r="BE400"/>
      <c r="BF400"/>
      <c r="BG400"/>
      <c r="BH400"/>
      <c r="BI400"/>
      <c r="BJ400"/>
      <c r="BK400"/>
      <c r="BL400" s="7"/>
      <c r="BM400"/>
      <c r="BN400"/>
      <c r="BO400"/>
      <c r="BP400"/>
      <c r="BQ400"/>
      <c r="BR400"/>
      <c r="BS400"/>
      <c r="BT400" s="7"/>
      <c r="BU400"/>
      <c r="BV400"/>
      <c r="BW400"/>
      <c r="BX400"/>
      <c r="BY400"/>
      <c r="BZ400"/>
      <c r="CA400"/>
      <c r="CB400" s="7"/>
      <c r="CC400"/>
      <c r="CD400"/>
      <c r="CE400"/>
      <c r="CF400"/>
      <c r="CG400"/>
      <c r="CH400"/>
      <c r="CI400"/>
      <c r="CJ400" s="7"/>
      <c r="CK400"/>
      <c r="CL400"/>
      <c r="CM400"/>
      <c r="CN400"/>
      <c r="CO400"/>
      <c r="CP400"/>
      <c r="CQ400"/>
      <c r="CR400" s="7"/>
      <c r="CS400"/>
      <c r="CT400"/>
      <c r="CU400"/>
      <c r="CV400"/>
      <c r="CW400"/>
      <c r="CX400"/>
      <c r="CY400"/>
      <c r="CZ400" s="7"/>
      <c r="DA400"/>
      <c r="DB400"/>
      <c r="DC400"/>
      <c r="DD400"/>
      <c r="DE400"/>
      <c r="DF400"/>
      <c r="DG400"/>
      <c r="DH400" s="7"/>
      <c r="DI400"/>
      <c r="DJ400"/>
      <c r="DK400"/>
      <c r="DL400"/>
      <c r="DM400"/>
      <c r="DN400"/>
      <c r="DO400"/>
      <c r="DP400" s="7"/>
      <c r="DQ400"/>
      <c r="DR400"/>
      <c r="DS400"/>
      <c r="DT400"/>
      <c r="DU400"/>
      <c r="DV400"/>
      <c r="DW400"/>
      <c r="DX400" s="7"/>
      <c r="DY400"/>
      <c r="DZ400"/>
      <c r="EA400"/>
      <c r="EB400"/>
      <c r="EC400"/>
      <c r="ED400"/>
      <c r="EE400"/>
      <c r="EF400" s="7"/>
      <c r="EG400"/>
      <c r="EH400"/>
    </row>
    <row r="401" spans="1:138" s="11" customFormat="1">
      <c r="A401"/>
      <c r="B401"/>
      <c r="C401" s="1"/>
      <c r="E401" s="4"/>
      <c r="F401"/>
      <c r="G401"/>
      <c r="I401"/>
      <c r="J401"/>
      <c r="K401"/>
      <c r="L401" s="2"/>
      <c r="N401" s="7"/>
      <c r="O401"/>
      <c r="P401"/>
      <c r="Q401"/>
      <c r="R401"/>
      <c r="T401" s="7"/>
      <c r="U401"/>
      <c r="V401"/>
      <c r="W401"/>
      <c r="X401" s="2"/>
      <c r="Z401" s="7"/>
      <c r="AA401"/>
      <c r="AB401"/>
      <c r="AC401"/>
      <c r="AD401" s="2"/>
      <c r="AF401" s="7"/>
      <c r="AG401"/>
      <c r="AH401"/>
      <c r="AI401"/>
      <c r="AJ401" s="2"/>
      <c r="AL401" s="7"/>
      <c r="AM401"/>
      <c r="AN401"/>
      <c r="AO401"/>
      <c r="AP401" s="2"/>
      <c r="AR401" s="7"/>
      <c r="AS401"/>
      <c r="AT401"/>
      <c r="AU401"/>
      <c r="AV401" s="2"/>
      <c r="AX401" s="7"/>
      <c r="AY401"/>
      <c r="AZ401"/>
      <c r="BA401"/>
      <c r="BB401" s="2"/>
      <c r="BD401" s="7"/>
      <c r="BE401"/>
      <c r="BF401"/>
      <c r="BG401"/>
      <c r="BH401"/>
      <c r="BI401"/>
      <c r="BJ401"/>
      <c r="BK401"/>
      <c r="BL401" s="7"/>
      <c r="BM401"/>
      <c r="BN401"/>
      <c r="BO401"/>
      <c r="BP401"/>
      <c r="BQ401"/>
      <c r="BR401"/>
      <c r="BS401"/>
      <c r="BT401" s="7"/>
      <c r="BU401"/>
      <c r="BV401"/>
      <c r="BW401"/>
      <c r="BX401"/>
      <c r="BY401"/>
      <c r="BZ401"/>
      <c r="CA401"/>
      <c r="CB401" s="7"/>
      <c r="CC401"/>
      <c r="CD401"/>
      <c r="CE401"/>
      <c r="CF401"/>
      <c r="CG401"/>
      <c r="CH401"/>
      <c r="CI401"/>
      <c r="CJ401" s="7"/>
      <c r="CK401"/>
      <c r="CL401"/>
      <c r="CM401"/>
      <c r="CN401"/>
      <c r="CO401"/>
      <c r="CP401"/>
      <c r="CQ401"/>
      <c r="CR401" s="7"/>
      <c r="CS401"/>
      <c r="CT401"/>
      <c r="CU401"/>
      <c r="CV401"/>
      <c r="CW401"/>
      <c r="CX401"/>
      <c r="CY401"/>
      <c r="CZ401" s="7"/>
      <c r="DA401"/>
      <c r="DB401"/>
      <c r="DC401"/>
      <c r="DD401"/>
      <c r="DE401"/>
      <c r="DF401"/>
      <c r="DG401"/>
      <c r="DH401" s="7"/>
      <c r="DI401"/>
      <c r="DJ401"/>
      <c r="DK401"/>
      <c r="DL401"/>
      <c r="DM401"/>
      <c r="DN401"/>
      <c r="DO401"/>
      <c r="DP401" s="7"/>
      <c r="DQ401"/>
      <c r="DR401"/>
      <c r="DS401"/>
      <c r="DT401"/>
      <c r="DU401"/>
      <c r="DV401"/>
      <c r="DW401"/>
      <c r="DX401" s="7"/>
      <c r="DY401"/>
      <c r="DZ401"/>
      <c r="EA401"/>
      <c r="EB401"/>
      <c r="EC401"/>
      <c r="ED401"/>
      <c r="EE401"/>
      <c r="EF401" s="7"/>
      <c r="EG401"/>
      <c r="EH401"/>
    </row>
    <row r="402" spans="1:138" s="11" customFormat="1">
      <c r="A402"/>
      <c r="B402"/>
      <c r="C402"/>
      <c r="E402" s="4"/>
      <c r="F402"/>
      <c r="G402"/>
      <c r="I402"/>
      <c r="J402"/>
      <c r="K402"/>
      <c r="L402" s="2"/>
      <c r="N402" s="7"/>
      <c r="O402"/>
      <c r="P402"/>
      <c r="Q402"/>
      <c r="R402"/>
      <c r="T402" s="7"/>
      <c r="U402"/>
      <c r="V402"/>
      <c r="W402"/>
      <c r="X402" s="2"/>
      <c r="Z402" s="7"/>
      <c r="AA402"/>
      <c r="AB402"/>
      <c r="AC402"/>
      <c r="AD402" s="2"/>
      <c r="AF402" s="7"/>
      <c r="AG402"/>
      <c r="AH402"/>
      <c r="AI402"/>
      <c r="AJ402" s="2"/>
      <c r="AL402" s="7"/>
      <c r="AM402"/>
      <c r="AN402"/>
      <c r="AO402"/>
      <c r="AP402" s="2"/>
      <c r="AR402" s="7"/>
      <c r="AS402"/>
      <c r="AT402"/>
      <c r="AU402"/>
      <c r="AV402" s="2"/>
      <c r="AX402" s="7"/>
      <c r="AY402"/>
      <c r="AZ402"/>
      <c r="BA402"/>
      <c r="BB402" s="2"/>
      <c r="BD402" s="7"/>
      <c r="BE402"/>
      <c r="BF402"/>
      <c r="BG402"/>
      <c r="BH402"/>
      <c r="BI402"/>
      <c r="BJ402"/>
      <c r="BK402"/>
      <c r="BL402" s="7"/>
      <c r="BM402"/>
      <c r="BN402"/>
      <c r="BO402"/>
      <c r="BP402"/>
      <c r="BQ402"/>
      <c r="BR402"/>
      <c r="BS402"/>
      <c r="BT402" s="7"/>
      <c r="BU402"/>
      <c r="BV402"/>
      <c r="BW402"/>
      <c r="BX402"/>
      <c r="BY402"/>
      <c r="BZ402"/>
      <c r="CA402"/>
      <c r="CB402" s="7"/>
      <c r="CC402"/>
      <c r="CD402"/>
      <c r="CE402"/>
      <c r="CF402"/>
      <c r="CG402"/>
      <c r="CH402"/>
      <c r="CI402"/>
      <c r="CJ402" s="7"/>
      <c r="CK402"/>
      <c r="CL402"/>
      <c r="CM402"/>
      <c r="CN402"/>
      <c r="CO402"/>
      <c r="CP402"/>
      <c r="CQ402"/>
      <c r="CR402" s="7"/>
      <c r="CS402"/>
      <c r="CT402"/>
      <c r="CU402"/>
      <c r="CV402"/>
      <c r="CW402"/>
      <c r="CX402"/>
      <c r="CY402"/>
      <c r="CZ402" s="7"/>
      <c r="DA402"/>
      <c r="DB402"/>
      <c r="DC402"/>
      <c r="DD402"/>
      <c r="DE402"/>
      <c r="DF402"/>
      <c r="DG402"/>
      <c r="DH402" s="7"/>
      <c r="DI402"/>
      <c r="DJ402"/>
      <c r="DK402"/>
      <c r="DL402"/>
      <c r="DM402"/>
      <c r="DN402"/>
      <c r="DO402"/>
      <c r="DP402" s="7"/>
      <c r="DQ402"/>
      <c r="DR402"/>
      <c r="DS402"/>
      <c r="DT402"/>
      <c r="DU402"/>
      <c r="DV402"/>
      <c r="DW402"/>
      <c r="DX402" s="7"/>
      <c r="DY402"/>
      <c r="DZ402"/>
      <c r="EA402"/>
      <c r="EB402"/>
      <c r="EC402"/>
      <c r="ED402"/>
      <c r="EE402"/>
      <c r="EF402" s="7"/>
      <c r="EG402"/>
      <c r="EH402"/>
    </row>
    <row r="403" spans="1:138" s="11" customFormat="1">
      <c r="A403"/>
      <c r="B403"/>
      <c r="C403"/>
      <c r="E403" s="4"/>
      <c r="F403"/>
      <c r="G403"/>
      <c r="I403"/>
      <c r="J403"/>
      <c r="K403"/>
      <c r="L403" s="2"/>
      <c r="N403" s="7"/>
      <c r="O403"/>
      <c r="P403"/>
      <c r="Q403"/>
      <c r="R403"/>
      <c r="T403" s="7"/>
      <c r="U403"/>
      <c r="V403"/>
      <c r="W403"/>
      <c r="X403" s="2"/>
      <c r="Z403" s="7"/>
      <c r="AA403"/>
      <c r="AB403"/>
      <c r="AC403"/>
      <c r="AD403" s="2"/>
      <c r="AF403" s="7"/>
      <c r="AG403"/>
      <c r="AH403"/>
      <c r="AI403"/>
      <c r="AJ403" s="2"/>
      <c r="AL403" s="7"/>
      <c r="AM403"/>
      <c r="AN403"/>
      <c r="AO403"/>
      <c r="AP403" s="2"/>
      <c r="AR403" s="7"/>
      <c r="AS403"/>
      <c r="AT403"/>
      <c r="AU403"/>
      <c r="AV403" s="2"/>
      <c r="AX403" s="7"/>
      <c r="AY403"/>
      <c r="AZ403"/>
      <c r="BA403"/>
      <c r="BB403" s="2"/>
      <c r="BD403" s="7"/>
      <c r="BE403"/>
      <c r="BF403"/>
      <c r="BG403"/>
      <c r="BH403"/>
      <c r="BI403"/>
      <c r="BJ403"/>
      <c r="BK403"/>
      <c r="BL403" s="7"/>
      <c r="BM403"/>
      <c r="BN403"/>
      <c r="BO403"/>
      <c r="BP403"/>
      <c r="BQ403"/>
      <c r="BR403"/>
      <c r="BS403"/>
      <c r="BT403" s="7"/>
      <c r="BU403"/>
      <c r="BV403"/>
      <c r="BW403"/>
      <c r="BX403"/>
      <c r="BY403"/>
      <c r="BZ403"/>
      <c r="CA403"/>
      <c r="CB403" s="7"/>
      <c r="CC403"/>
      <c r="CD403"/>
      <c r="CE403"/>
      <c r="CF403"/>
      <c r="CG403"/>
      <c r="CH403"/>
      <c r="CI403"/>
      <c r="CJ403" s="7"/>
      <c r="CK403"/>
      <c r="CL403"/>
      <c r="CM403"/>
      <c r="CN403"/>
      <c r="CO403"/>
      <c r="CP403"/>
      <c r="CQ403"/>
      <c r="CR403" s="7"/>
      <c r="CS403"/>
      <c r="CT403"/>
      <c r="CU403"/>
      <c r="CV403"/>
      <c r="CW403"/>
      <c r="CX403"/>
      <c r="CY403"/>
      <c r="CZ403" s="7"/>
      <c r="DA403"/>
      <c r="DB403"/>
      <c r="DC403"/>
      <c r="DD403"/>
      <c r="DE403"/>
      <c r="DF403"/>
      <c r="DG403"/>
      <c r="DH403" s="7"/>
      <c r="DI403"/>
      <c r="DJ403"/>
      <c r="DK403"/>
      <c r="DL403"/>
      <c r="DM403"/>
      <c r="DN403"/>
      <c r="DO403"/>
      <c r="DP403" s="7"/>
      <c r="DQ403"/>
      <c r="DR403"/>
      <c r="DS403"/>
      <c r="DT403"/>
      <c r="DU403"/>
      <c r="DV403"/>
      <c r="DW403"/>
      <c r="DX403" s="7"/>
      <c r="DY403"/>
      <c r="DZ403"/>
      <c r="EA403"/>
      <c r="EB403"/>
      <c r="EC403"/>
      <c r="ED403"/>
      <c r="EE403"/>
      <c r="EF403" s="7"/>
      <c r="EG403"/>
      <c r="EH403"/>
    </row>
    <row r="404" spans="1:138" s="11" customFormat="1">
      <c r="A404"/>
      <c r="B404"/>
      <c r="C404"/>
      <c r="E404" s="4"/>
      <c r="F404"/>
      <c r="G404"/>
      <c r="I404"/>
      <c r="J404"/>
      <c r="K404"/>
      <c r="L404" s="2"/>
      <c r="N404" s="7"/>
      <c r="O404"/>
      <c r="P404"/>
      <c r="Q404"/>
      <c r="R404"/>
      <c r="T404" s="7"/>
      <c r="U404"/>
      <c r="V404"/>
      <c r="W404"/>
      <c r="X404" s="2"/>
      <c r="Z404" s="7"/>
      <c r="AA404"/>
      <c r="AB404"/>
      <c r="AC404"/>
      <c r="AD404" s="2"/>
      <c r="AF404" s="7"/>
      <c r="AG404"/>
      <c r="AH404"/>
      <c r="AI404"/>
      <c r="AJ404" s="2"/>
      <c r="AL404" s="7"/>
      <c r="AM404"/>
      <c r="AN404"/>
      <c r="AO404"/>
      <c r="AP404" s="2"/>
      <c r="AR404" s="7"/>
      <c r="AS404"/>
      <c r="AT404"/>
      <c r="AU404"/>
      <c r="AV404" s="2"/>
      <c r="AX404" s="7"/>
      <c r="AY404"/>
      <c r="AZ404"/>
      <c r="BA404"/>
      <c r="BB404" s="2"/>
      <c r="BD404" s="7"/>
      <c r="BE404"/>
      <c r="BF404"/>
      <c r="BG404"/>
      <c r="BH404"/>
      <c r="BI404"/>
      <c r="BJ404"/>
      <c r="BK404"/>
      <c r="BL404" s="7"/>
      <c r="BM404"/>
      <c r="BN404"/>
      <c r="BO404"/>
      <c r="BP404"/>
      <c r="BQ404"/>
      <c r="BR404"/>
      <c r="BS404"/>
      <c r="BT404" s="7"/>
      <c r="BU404"/>
      <c r="BV404"/>
      <c r="BW404"/>
      <c r="BX404"/>
      <c r="BY404"/>
      <c r="BZ404"/>
      <c r="CA404"/>
      <c r="CB404" s="7"/>
      <c r="CC404"/>
      <c r="CD404"/>
      <c r="CE404"/>
      <c r="CF404"/>
      <c r="CG404"/>
      <c r="CH404"/>
      <c r="CI404"/>
      <c r="CJ404" s="7"/>
      <c r="CK404"/>
      <c r="CL404"/>
      <c r="CM404"/>
      <c r="CN404"/>
      <c r="CO404"/>
      <c r="CP404"/>
      <c r="CQ404"/>
      <c r="CR404" s="7"/>
      <c r="CS404"/>
      <c r="CT404"/>
      <c r="CU404"/>
      <c r="CV404"/>
      <c r="CW404"/>
      <c r="CX404"/>
      <c r="CY404"/>
      <c r="CZ404" s="7"/>
      <c r="DA404"/>
      <c r="DB404"/>
      <c r="DC404"/>
      <c r="DD404"/>
      <c r="DE404"/>
      <c r="DF404"/>
      <c r="DG404"/>
      <c r="DH404" s="7"/>
      <c r="DI404"/>
      <c r="DJ404"/>
      <c r="DK404"/>
      <c r="DL404"/>
      <c r="DM404"/>
      <c r="DN404"/>
      <c r="DO404"/>
      <c r="DP404" s="7"/>
      <c r="DQ404"/>
      <c r="DR404"/>
      <c r="DS404"/>
      <c r="DT404"/>
      <c r="DU404"/>
      <c r="DV404"/>
      <c r="DW404"/>
      <c r="DX404" s="7"/>
      <c r="DY404"/>
      <c r="DZ404"/>
      <c r="EA404"/>
      <c r="EB404"/>
      <c r="EC404"/>
      <c r="ED404"/>
      <c r="EE404"/>
      <c r="EF404" s="7"/>
      <c r="EG404"/>
      <c r="EH404"/>
    </row>
    <row r="405" spans="1:138" s="11" customFormat="1">
      <c r="A405"/>
      <c r="B405"/>
      <c r="C405"/>
      <c r="E405" s="4"/>
      <c r="F405"/>
      <c r="G405"/>
      <c r="I405"/>
      <c r="J405"/>
      <c r="K405"/>
      <c r="L405" s="2"/>
      <c r="N405" s="7"/>
      <c r="O405"/>
      <c r="P405"/>
      <c r="Q405"/>
      <c r="R405"/>
      <c r="T405" s="7"/>
      <c r="U405"/>
      <c r="V405"/>
      <c r="W405"/>
      <c r="X405" s="2"/>
      <c r="Z405" s="7"/>
      <c r="AA405"/>
      <c r="AB405"/>
      <c r="AC405"/>
      <c r="AD405" s="2"/>
      <c r="AF405" s="7"/>
      <c r="AG405"/>
      <c r="AH405"/>
      <c r="AI405"/>
      <c r="AJ405" s="2"/>
      <c r="AL405" s="7"/>
      <c r="AM405"/>
      <c r="AN405"/>
      <c r="AO405"/>
      <c r="AP405" s="2"/>
      <c r="AR405" s="7"/>
      <c r="AS405"/>
      <c r="AT405"/>
      <c r="AU405"/>
      <c r="AV405" s="2"/>
      <c r="AX405" s="7"/>
      <c r="AY405"/>
      <c r="AZ405"/>
      <c r="BA405"/>
      <c r="BB405" s="2"/>
      <c r="BD405" s="7"/>
      <c r="BE405"/>
      <c r="BF405"/>
      <c r="BG405"/>
      <c r="BH405"/>
      <c r="BI405"/>
      <c r="BJ405"/>
      <c r="BK405"/>
      <c r="BL405" s="7"/>
      <c r="BM405"/>
      <c r="BN405"/>
      <c r="BO405"/>
      <c r="BP405"/>
      <c r="BQ405"/>
      <c r="BR405"/>
      <c r="BS405"/>
      <c r="BT405" s="7"/>
      <c r="BU405"/>
      <c r="BV405"/>
      <c r="BW405"/>
      <c r="BX405"/>
      <c r="BY405"/>
      <c r="BZ405"/>
      <c r="CA405"/>
      <c r="CB405" s="7"/>
      <c r="CC405"/>
      <c r="CD405"/>
      <c r="CE405"/>
      <c r="CF405"/>
      <c r="CG405"/>
      <c r="CH405"/>
      <c r="CI405"/>
      <c r="CJ405" s="7"/>
      <c r="CK405"/>
      <c r="CL405"/>
      <c r="CM405"/>
      <c r="CN405"/>
      <c r="CO405"/>
      <c r="CP405"/>
      <c r="CQ405"/>
      <c r="CR405" s="7"/>
      <c r="CS405"/>
      <c r="CT405"/>
      <c r="CU405"/>
      <c r="CV405"/>
      <c r="CW405"/>
      <c r="CX405"/>
      <c r="CY405"/>
      <c r="CZ405" s="7"/>
      <c r="DA405"/>
      <c r="DB405"/>
      <c r="DC405"/>
      <c r="DD405"/>
      <c r="DE405"/>
      <c r="DF405"/>
      <c r="DG405"/>
      <c r="DH405" s="7"/>
      <c r="DI405"/>
      <c r="DJ405"/>
      <c r="DK405"/>
      <c r="DL405"/>
      <c r="DM405"/>
      <c r="DN405"/>
      <c r="DO405"/>
      <c r="DP405" s="7"/>
      <c r="DQ405"/>
      <c r="DR405"/>
      <c r="DS405"/>
      <c r="DT405"/>
      <c r="DU405"/>
      <c r="DV405"/>
      <c r="DW405"/>
      <c r="DX405" s="7"/>
      <c r="DY405"/>
      <c r="DZ405"/>
      <c r="EA405"/>
      <c r="EB405"/>
      <c r="EC405"/>
      <c r="ED405"/>
      <c r="EE405"/>
      <c r="EF405" s="7"/>
      <c r="EG405"/>
      <c r="EH405"/>
    </row>
    <row r="406" spans="1:138" s="11" customFormat="1">
      <c r="A406"/>
      <c r="B406"/>
      <c r="C406"/>
      <c r="E406" s="4"/>
      <c r="F406"/>
      <c r="G406"/>
      <c r="I406"/>
      <c r="J406"/>
      <c r="K406"/>
      <c r="L406" s="2"/>
      <c r="N406" s="7"/>
      <c r="O406"/>
      <c r="P406"/>
      <c r="Q406"/>
      <c r="R406"/>
      <c r="T406" s="7"/>
      <c r="U406"/>
      <c r="V406"/>
      <c r="W406"/>
      <c r="X406" s="2"/>
      <c r="Z406" s="7"/>
      <c r="AA406"/>
      <c r="AB406"/>
      <c r="AC406"/>
      <c r="AD406" s="2"/>
      <c r="AF406" s="7"/>
      <c r="AG406"/>
      <c r="AH406"/>
      <c r="AI406"/>
      <c r="AJ406" s="2"/>
      <c r="AL406" s="7"/>
      <c r="AM406"/>
      <c r="AN406"/>
      <c r="AO406"/>
      <c r="AP406" s="2"/>
      <c r="AR406" s="7"/>
      <c r="AS406"/>
      <c r="AT406"/>
      <c r="AU406"/>
      <c r="AV406" s="2"/>
      <c r="AX406" s="7"/>
      <c r="AY406"/>
      <c r="AZ406"/>
      <c r="BA406"/>
      <c r="BB406" s="2"/>
      <c r="BD406" s="7"/>
      <c r="BE406"/>
      <c r="BF406"/>
      <c r="BG406"/>
      <c r="BH406"/>
      <c r="BI406"/>
      <c r="BJ406"/>
      <c r="BK406"/>
      <c r="BL406" s="7"/>
      <c r="BM406"/>
      <c r="BN406"/>
      <c r="BO406"/>
      <c r="BP406"/>
      <c r="BQ406"/>
      <c r="BR406"/>
      <c r="BS406"/>
      <c r="BT406" s="7"/>
      <c r="BU406"/>
      <c r="BV406"/>
      <c r="BW406"/>
      <c r="BX406"/>
      <c r="BY406"/>
      <c r="BZ406"/>
      <c r="CA406"/>
      <c r="CB406" s="7"/>
      <c r="CC406"/>
      <c r="CD406"/>
      <c r="CE406"/>
      <c r="CF406"/>
      <c r="CG406"/>
      <c r="CH406"/>
      <c r="CI406"/>
      <c r="CJ406" s="7"/>
      <c r="CK406"/>
      <c r="CL406"/>
      <c r="CM406"/>
      <c r="CN406"/>
      <c r="CO406"/>
      <c r="CP406"/>
      <c r="CQ406"/>
      <c r="CR406" s="7"/>
      <c r="CS406"/>
      <c r="CT406"/>
      <c r="CU406"/>
      <c r="CV406"/>
      <c r="CW406"/>
      <c r="CX406"/>
      <c r="CY406"/>
      <c r="CZ406" s="7"/>
      <c r="DA406"/>
      <c r="DB406"/>
      <c r="DC406"/>
      <c r="DD406"/>
      <c r="DE406"/>
      <c r="DF406"/>
      <c r="DG406"/>
      <c r="DH406" s="7"/>
      <c r="DI406"/>
      <c r="DJ406"/>
      <c r="DK406"/>
      <c r="DL406"/>
      <c r="DM406"/>
      <c r="DN406"/>
      <c r="DO406"/>
      <c r="DP406" s="7"/>
      <c r="DQ406"/>
      <c r="DR406"/>
      <c r="DS406"/>
      <c r="DT406"/>
      <c r="DU406"/>
      <c r="DV406"/>
      <c r="DW406"/>
      <c r="DX406" s="7"/>
      <c r="DY406"/>
      <c r="DZ406"/>
      <c r="EA406"/>
      <c r="EB406"/>
      <c r="EC406"/>
      <c r="ED406"/>
      <c r="EE406"/>
      <c r="EF406" s="7"/>
      <c r="EG406"/>
      <c r="EH406"/>
    </row>
    <row r="407" spans="1:138" s="11" customFormat="1">
      <c r="A407"/>
      <c r="B407"/>
      <c r="C407"/>
      <c r="E407" s="4"/>
      <c r="F407"/>
      <c r="G407"/>
      <c r="I407"/>
      <c r="J407"/>
      <c r="K407"/>
      <c r="L407" s="2"/>
      <c r="N407" s="7"/>
      <c r="O407"/>
      <c r="P407"/>
      <c r="Q407"/>
      <c r="R407"/>
      <c r="T407" s="7"/>
      <c r="U407"/>
      <c r="V407"/>
      <c r="W407"/>
      <c r="X407" s="2"/>
      <c r="Z407" s="7"/>
      <c r="AA407"/>
      <c r="AB407"/>
      <c r="AC407"/>
      <c r="AD407" s="2"/>
      <c r="AF407" s="7"/>
      <c r="AG407"/>
      <c r="AH407"/>
      <c r="AI407"/>
      <c r="AJ407" s="2"/>
      <c r="AL407" s="7"/>
      <c r="AM407"/>
      <c r="AN407"/>
      <c r="AO407"/>
      <c r="AP407" s="2"/>
      <c r="AR407" s="7"/>
      <c r="AS407"/>
      <c r="AT407"/>
      <c r="AU407"/>
      <c r="AV407" s="2"/>
      <c r="AX407" s="7"/>
      <c r="AY407"/>
      <c r="AZ407"/>
      <c r="BA407"/>
      <c r="BB407" s="2"/>
      <c r="BD407" s="7"/>
      <c r="BE407"/>
      <c r="BF407"/>
      <c r="BG407"/>
      <c r="BH407"/>
      <c r="BI407"/>
      <c r="BJ407"/>
      <c r="BK407"/>
      <c r="BL407" s="7"/>
      <c r="BM407"/>
      <c r="BN407"/>
      <c r="BO407"/>
      <c r="BP407"/>
      <c r="BQ407"/>
      <c r="BR407"/>
      <c r="BS407"/>
      <c r="BT407" s="7"/>
      <c r="BU407"/>
      <c r="BV407"/>
      <c r="BW407"/>
      <c r="BX407"/>
      <c r="BY407"/>
      <c r="BZ407"/>
      <c r="CA407"/>
      <c r="CB407" s="7"/>
      <c r="CC407"/>
      <c r="CD407"/>
      <c r="CE407"/>
      <c r="CF407"/>
      <c r="CG407"/>
      <c r="CH407"/>
      <c r="CI407"/>
      <c r="CJ407" s="7"/>
      <c r="CK407"/>
      <c r="CL407"/>
      <c r="CM407"/>
      <c r="CN407"/>
      <c r="CO407"/>
      <c r="CP407"/>
      <c r="CQ407"/>
      <c r="CR407" s="7"/>
      <c r="CS407"/>
      <c r="CT407"/>
      <c r="CU407"/>
      <c r="CV407"/>
      <c r="CW407"/>
      <c r="CX407"/>
      <c r="CY407"/>
      <c r="CZ407" s="7"/>
      <c r="DA407"/>
      <c r="DB407"/>
      <c r="DC407"/>
      <c r="DD407"/>
      <c r="DE407"/>
      <c r="DF407"/>
      <c r="DG407"/>
      <c r="DH407" s="7"/>
      <c r="DI407"/>
      <c r="DJ407"/>
      <c r="DK407"/>
      <c r="DL407"/>
      <c r="DM407"/>
      <c r="DN407"/>
      <c r="DO407"/>
      <c r="DP407" s="7"/>
      <c r="DQ407"/>
      <c r="DR407"/>
      <c r="DS407"/>
      <c r="DT407"/>
      <c r="DU407"/>
      <c r="DV407"/>
      <c r="DW407"/>
      <c r="DX407" s="7"/>
      <c r="DY407"/>
      <c r="DZ407"/>
      <c r="EA407"/>
      <c r="EB407"/>
      <c r="EC407"/>
      <c r="ED407"/>
      <c r="EE407"/>
      <c r="EF407" s="7"/>
      <c r="EG407"/>
      <c r="EH407"/>
    </row>
    <row r="408" spans="1:138" s="11" customFormat="1">
      <c r="A408"/>
      <c r="B408"/>
      <c r="C408"/>
      <c r="E408" s="4"/>
      <c r="F408"/>
      <c r="G408"/>
      <c r="I408"/>
      <c r="J408"/>
      <c r="K408"/>
      <c r="L408" s="2"/>
      <c r="N408" s="7"/>
      <c r="O408"/>
      <c r="P408"/>
      <c r="Q408"/>
      <c r="R408"/>
      <c r="T408" s="7"/>
      <c r="U408"/>
      <c r="V408"/>
      <c r="W408"/>
      <c r="X408" s="2"/>
      <c r="Z408" s="7"/>
      <c r="AA408"/>
      <c r="AB408"/>
      <c r="AC408"/>
      <c r="AD408" s="2"/>
      <c r="AF408" s="7"/>
      <c r="AG408"/>
      <c r="AH408"/>
      <c r="AI408"/>
      <c r="AJ408" s="2"/>
      <c r="AL408" s="7"/>
      <c r="AM408"/>
      <c r="AN408"/>
      <c r="AO408"/>
      <c r="AP408" s="2"/>
      <c r="AR408" s="7"/>
      <c r="AS408"/>
      <c r="AT408"/>
      <c r="AU408"/>
      <c r="AV408" s="2"/>
      <c r="AX408" s="7"/>
      <c r="AY408"/>
      <c r="AZ408"/>
      <c r="BA408"/>
      <c r="BB408" s="2"/>
      <c r="BD408" s="7"/>
      <c r="BE408"/>
      <c r="BF408"/>
      <c r="BG408"/>
      <c r="BH408"/>
      <c r="BI408"/>
      <c r="BJ408"/>
      <c r="BK408"/>
      <c r="BL408" s="7"/>
      <c r="BM408"/>
      <c r="BN408"/>
      <c r="BO408"/>
      <c r="BP408"/>
      <c r="BQ408"/>
      <c r="BR408"/>
      <c r="BS408"/>
      <c r="BT408" s="7"/>
      <c r="BU408"/>
      <c r="BV408"/>
      <c r="BW408"/>
      <c r="BX408"/>
      <c r="BY408"/>
      <c r="BZ408"/>
      <c r="CA408"/>
      <c r="CB408" s="7"/>
      <c r="CC408"/>
      <c r="CD408"/>
      <c r="CE408"/>
      <c r="CF408"/>
      <c r="CG408"/>
      <c r="CH408"/>
      <c r="CI408"/>
      <c r="CJ408" s="7"/>
      <c r="CK408"/>
      <c r="CL408"/>
      <c r="CM408"/>
      <c r="CN408"/>
      <c r="CO408"/>
      <c r="CP408"/>
      <c r="CQ408"/>
      <c r="CR408" s="7"/>
      <c r="CS408"/>
      <c r="CT408"/>
      <c r="CU408"/>
      <c r="CV408"/>
      <c r="CW408"/>
      <c r="CX408"/>
      <c r="CY408"/>
      <c r="CZ408" s="7"/>
      <c r="DA408"/>
      <c r="DB408"/>
      <c r="DC408"/>
      <c r="DD408"/>
      <c r="DE408"/>
      <c r="DF408"/>
      <c r="DG408"/>
      <c r="DH408" s="7"/>
      <c r="DI408"/>
      <c r="DJ408"/>
      <c r="DK408"/>
      <c r="DL408"/>
      <c r="DM408"/>
      <c r="DN408"/>
      <c r="DO408"/>
      <c r="DP408" s="7"/>
      <c r="DQ408"/>
      <c r="DR408"/>
      <c r="DS408"/>
      <c r="DT408"/>
      <c r="DU408"/>
      <c r="DV408"/>
      <c r="DW408"/>
      <c r="DX408" s="7"/>
      <c r="DY408"/>
      <c r="DZ408"/>
      <c r="EA408"/>
      <c r="EB408"/>
      <c r="EC408"/>
      <c r="ED408"/>
      <c r="EE408"/>
      <c r="EF408" s="7"/>
      <c r="EG408"/>
      <c r="EH408"/>
    </row>
    <row r="409" spans="1:138" s="11" customFormat="1">
      <c r="A409"/>
      <c r="B409"/>
      <c r="C409"/>
      <c r="E409" s="4"/>
      <c r="F409"/>
      <c r="G409"/>
      <c r="I409"/>
      <c r="J409"/>
      <c r="K409"/>
      <c r="L409" s="2"/>
      <c r="N409" s="7"/>
      <c r="O409"/>
      <c r="P409"/>
      <c r="Q409"/>
      <c r="R409"/>
      <c r="T409" s="7"/>
      <c r="U409"/>
      <c r="V409"/>
      <c r="W409"/>
      <c r="X409" s="2"/>
      <c r="Z409" s="7"/>
      <c r="AA409"/>
      <c r="AB409"/>
      <c r="AC409"/>
      <c r="AD409" s="2"/>
      <c r="AF409" s="7"/>
      <c r="AG409"/>
      <c r="AH409"/>
      <c r="AI409"/>
      <c r="AJ409" s="2"/>
      <c r="AL409" s="7"/>
      <c r="AM409"/>
      <c r="AN409"/>
      <c r="AO409"/>
      <c r="AP409" s="2"/>
      <c r="AR409" s="7"/>
      <c r="AS409"/>
      <c r="AT409"/>
      <c r="AU409"/>
      <c r="AV409" s="2"/>
      <c r="AX409" s="7"/>
      <c r="AY409"/>
      <c r="AZ409"/>
      <c r="BA409"/>
      <c r="BB409" s="2"/>
      <c r="BD409" s="7"/>
      <c r="BE409"/>
      <c r="BF409"/>
      <c r="BG409"/>
      <c r="BH409"/>
      <c r="BI409"/>
      <c r="BJ409"/>
      <c r="BK409"/>
      <c r="BL409" s="7"/>
      <c r="BM409"/>
      <c r="BN409"/>
      <c r="BO409"/>
      <c r="BP409"/>
      <c r="BQ409"/>
      <c r="BR409"/>
      <c r="BS409"/>
      <c r="BT409" s="7"/>
      <c r="BU409"/>
      <c r="BV409"/>
      <c r="BW409"/>
      <c r="BX409"/>
      <c r="BY409"/>
      <c r="BZ409"/>
      <c r="CA409"/>
      <c r="CB409" s="7"/>
      <c r="CC409"/>
      <c r="CD409"/>
      <c r="CE409"/>
      <c r="CF409"/>
      <c r="CG409"/>
      <c r="CH409"/>
      <c r="CI409"/>
      <c r="CJ409" s="7"/>
      <c r="CK409"/>
      <c r="CL409"/>
      <c r="CM409"/>
      <c r="CN409"/>
      <c r="CO409"/>
      <c r="CP409"/>
      <c r="CQ409"/>
      <c r="CR409" s="7"/>
      <c r="CS409"/>
      <c r="CT409"/>
      <c r="CU409"/>
      <c r="CV409"/>
      <c r="CW409"/>
      <c r="CX409"/>
      <c r="CY409"/>
      <c r="CZ409" s="7"/>
      <c r="DA409"/>
      <c r="DB409"/>
      <c r="DC409"/>
      <c r="DD409"/>
      <c r="DE409"/>
      <c r="DF409"/>
      <c r="DG409"/>
      <c r="DH409" s="7"/>
      <c r="DI409"/>
      <c r="DJ409"/>
      <c r="DK409"/>
      <c r="DL409"/>
      <c r="DM409"/>
      <c r="DN409"/>
      <c r="DO409"/>
      <c r="DP409" s="7"/>
      <c r="DQ409"/>
      <c r="DR409"/>
      <c r="DS409"/>
      <c r="DT409"/>
      <c r="DU409"/>
      <c r="DV409"/>
      <c r="DW409"/>
      <c r="DX409" s="7"/>
      <c r="DY409"/>
      <c r="DZ409"/>
      <c r="EA409"/>
      <c r="EB409"/>
      <c r="EC409"/>
      <c r="ED409"/>
      <c r="EE409"/>
      <c r="EF409" s="7"/>
      <c r="EG409"/>
      <c r="EH409"/>
    </row>
    <row r="410" spans="1:138" s="11" customFormat="1">
      <c r="A410"/>
      <c r="B410"/>
      <c r="C410"/>
      <c r="E410" s="4"/>
      <c r="F410"/>
      <c r="G410"/>
      <c r="I410"/>
      <c r="J410"/>
      <c r="K410"/>
      <c r="L410" s="2"/>
      <c r="N410" s="7"/>
      <c r="O410"/>
      <c r="P410"/>
      <c r="Q410"/>
      <c r="R410"/>
      <c r="T410" s="7"/>
      <c r="U410"/>
      <c r="V410"/>
      <c r="W410"/>
      <c r="X410" s="2"/>
      <c r="Z410" s="7"/>
      <c r="AA410"/>
      <c r="AB410"/>
      <c r="AC410"/>
      <c r="AD410" s="2"/>
      <c r="AF410" s="7"/>
      <c r="AG410"/>
      <c r="AH410"/>
      <c r="AI410"/>
      <c r="AJ410" s="2"/>
      <c r="AL410" s="7"/>
      <c r="AM410"/>
      <c r="AN410"/>
      <c r="AO410"/>
      <c r="AP410" s="2"/>
      <c r="AR410" s="7"/>
      <c r="AS410"/>
      <c r="AT410"/>
      <c r="AU410"/>
      <c r="AV410" s="2"/>
      <c r="AX410" s="7"/>
      <c r="AY410"/>
      <c r="AZ410"/>
      <c r="BA410"/>
      <c r="BB410" s="2"/>
      <c r="BD410" s="7"/>
      <c r="BE410"/>
      <c r="BF410"/>
      <c r="BG410"/>
      <c r="BH410"/>
      <c r="BI410"/>
      <c r="BJ410"/>
      <c r="BK410"/>
      <c r="BL410" s="7"/>
      <c r="BM410"/>
      <c r="BN410"/>
      <c r="BO410"/>
      <c r="BP410"/>
      <c r="BQ410"/>
      <c r="BR410"/>
      <c r="BS410"/>
      <c r="BT410" s="7"/>
      <c r="BU410"/>
      <c r="BV410"/>
      <c r="BW410"/>
      <c r="BX410"/>
      <c r="BY410"/>
      <c r="BZ410"/>
      <c r="CA410"/>
      <c r="CB410" s="7"/>
      <c r="CC410"/>
      <c r="CD410"/>
      <c r="CE410"/>
      <c r="CF410"/>
      <c r="CG410"/>
      <c r="CH410"/>
      <c r="CI410"/>
      <c r="CJ410" s="7"/>
      <c r="CK410"/>
      <c r="CL410"/>
      <c r="CM410"/>
      <c r="CN410"/>
      <c r="CO410"/>
      <c r="CP410"/>
      <c r="CQ410"/>
      <c r="CR410" s="7"/>
      <c r="CS410"/>
      <c r="CT410"/>
      <c r="CU410"/>
      <c r="CV410"/>
      <c r="CW410"/>
      <c r="CX410"/>
      <c r="CY410"/>
      <c r="CZ410" s="7"/>
      <c r="DA410"/>
      <c r="DB410"/>
      <c r="DC410"/>
      <c r="DD410"/>
      <c r="DE410"/>
      <c r="DF410"/>
      <c r="DG410"/>
      <c r="DH410" s="7"/>
      <c r="DI410"/>
      <c r="DJ410"/>
      <c r="DK410"/>
      <c r="DL410"/>
      <c r="DM410"/>
      <c r="DN410"/>
      <c r="DO410"/>
      <c r="DP410" s="7"/>
      <c r="DQ410"/>
      <c r="DR410"/>
      <c r="DS410"/>
      <c r="DT410"/>
      <c r="DU410"/>
      <c r="DV410"/>
      <c r="DW410"/>
      <c r="DX410" s="7"/>
      <c r="DY410"/>
      <c r="DZ410"/>
      <c r="EA410"/>
      <c r="EB410"/>
      <c r="EC410"/>
      <c r="ED410"/>
      <c r="EE410"/>
      <c r="EF410" s="7"/>
      <c r="EG410"/>
      <c r="EH410"/>
    </row>
    <row r="411" spans="1:138" s="11" customFormat="1">
      <c r="A411"/>
      <c r="B411"/>
      <c r="C411"/>
      <c r="E411" s="4"/>
      <c r="F411"/>
      <c r="G411"/>
      <c r="I411"/>
      <c r="J411"/>
      <c r="K411"/>
      <c r="L411" s="2"/>
      <c r="N411" s="7"/>
      <c r="O411"/>
      <c r="P411"/>
      <c r="Q411"/>
      <c r="R411"/>
      <c r="T411" s="7"/>
      <c r="U411"/>
      <c r="V411"/>
      <c r="W411"/>
      <c r="X411" s="2"/>
      <c r="Z411" s="7"/>
      <c r="AA411"/>
      <c r="AB411"/>
      <c r="AC411"/>
      <c r="AD411" s="2"/>
      <c r="AF411" s="7"/>
      <c r="AG411"/>
      <c r="AH411"/>
      <c r="AI411"/>
      <c r="AJ411" s="2"/>
      <c r="AL411" s="7"/>
      <c r="AM411"/>
      <c r="AN411"/>
      <c r="AO411"/>
      <c r="AP411" s="2"/>
      <c r="AR411" s="7"/>
      <c r="AS411"/>
      <c r="AT411"/>
      <c r="AU411"/>
      <c r="AV411" s="2"/>
      <c r="AX411" s="7"/>
      <c r="AY411"/>
      <c r="AZ411"/>
      <c r="BA411"/>
      <c r="BB411" s="2"/>
      <c r="BD411" s="7"/>
      <c r="BE411"/>
      <c r="BF411"/>
      <c r="BG411"/>
      <c r="BH411"/>
      <c r="BI411"/>
      <c r="BJ411"/>
      <c r="BK411"/>
      <c r="BL411" s="7"/>
      <c r="BM411"/>
      <c r="BN411"/>
      <c r="BO411"/>
      <c r="BP411"/>
      <c r="BQ411"/>
      <c r="BR411"/>
      <c r="BS411"/>
      <c r="BT411" s="7"/>
      <c r="BU411"/>
      <c r="BV411"/>
      <c r="BW411"/>
      <c r="BX411"/>
      <c r="BY411"/>
      <c r="BZ411"/>
      <c r="CA411"/>
      <c r="CB411" s="7"/>
      <c r="CC411"/>
      <c r="CD411"/>
      <c r="CE411"/>
      <c r="CF411"/>
      <c r="CG411"/>
      <c r="CH411"/>
      <c r="CI411"/>
      <c r="CJ411" s="7"/>
      <c r="CK411"/>
      <c r="CL411"/>
      <c r="CM411"/>
      <c r="CN411"/>
      <c r="CO411"/>
      <c r="CP411"/>
      <c r="CQ411"/>
      <c r="CR411" s="7"/>
      <c r="CS411"/>
      <c r="CT411"/>
      <c r="CU411"/>
      <c r="CV411"/>
      <c r="CW411"/>
      <c r="CX411"/>
      <c r="CY411"/>
      <c r="CZ411" s="7"/>
      <c r="DA411"/>
      <c r="DB411"/>
      <c r="DC411"/>
      <c r="DD411"/>
      <c r="DE411"/>
      <c r="DF411"/>
      <c r="DG411"/>
      <c r="DH411" s="7"/>
      <c r="DI411"/>
      <c r="DJ411"/>
      <c r="DK411"/>
      <c r="DL411"/>
      <c r="DM411"/>
      <c r="DN411"/>
      <c r="DO411"/>
      <c r="DP411" s="7"/>
      <c r="DQ411"/>
      <c r="DR411"/>
      <c r="DS411"/>
      <c r="DT411"/>
      <c r="DU411"/>
      <c r="DV411"/>
      <c r="DW411"/>
      <c r="DX411" s="7"/>
      <c r="DY411"/>
      <c r="DZ411"/>
      <c r="EA411"/>
      <c r="EB411"/>
      <c r="EC411"/>
      <c r="ED411"/>
      <c r="EE411"/>
      <c r="EF411" s="7"/>
      <c r="EG411"/>
      <c r="EH411"/>
    </row>
    <row r="412" spans="1:138" s="11" customFormat="1">
      <c r="A412"/>
      <c r="B412"/>
      <c r="C412" s="1"/>
      <c r="E412" s="4"/>
      <c r="F412"/>
      <c r="G412"/>
      <c r="I412"/>
      <c r="J412"/>
      <c r="K412"/>
      <c r="L412" s="2"/>
      <c r="N412" s="7"/>
      <c r="O412"/>
      <c r="P412"/>
      <c r="Q412"/>
      <c r="R412"/>
      <c r="T412" s="7"/>
      <c r="U412"/>
      <c r="V412"/>
      <c r="W412"/>
      <c r="X412" s="2"/>
      <c r="Z412" s="7"/>
      <c r="AA412"/>
      <c r="AB412"/>
      <c r="AC412"/>
      <c r="AD412" s="2"/>
      <c r="AF412" s="7"/>
      <c r="AG412"/>
      <c r="AH412"/>
      <c r="AI412"/>
      <c r="AJ412" s="2"/>
      <c r="AL412" s="7"/>
      <c r="AM412"/>
      <c r="AN412"/>
      <c r="AO412"/>
      <c r="AP412" s="2"/>
      <c r="AR412" s="7"/>
      <c r="AS412"/>
      <c r="AT412"/>
      <c r="AU412"/>
      <c r="AV412" s="2"/>
      <c r="AX412" s="7"/>
      <c r="AY412"/>
      <c r="AZ412"/>
      <c r="BA412"/>
      <c r="BB412" s="2"/>
      <c r="BD412" s="7"/>
      <c r="BE412"/>
      <c r="BF412"/>
      <c r="BG412"/>
      <c r="BH412"/>
      <c r="BI412"/>
      <c r="BJ412"/>
      <c r="BK412"/>
      <c r="BL412" s="7"/>
      <c r="BM412"/>
      <c r="BN412"/>
      <c r="BO412"/>
      <c r="BP412"/>
      <c r="BQ412"/>
      <c r="BR412"/>
      <c r="BS412"/>
      <c r="BT412" s="7"/>
      <c r="BU412"/>
      <c r="BV412"/>
      <c r="BW412"/>
      <c r="BX412"/>
      <c r="BY412"/>
      <c r="BZ412"/>
      <c r="CA412"/>
      <c r="CB412" s="7"/>
      <c r="CC412"/>
      <c r="CD412"/>
      <c r="CE412"/>
      <c r="CF412"/>
      <c r="CG412"/>
      <c r="CH412"/>
      <c r="CI412"/>
      <c r="CJ412" s="7"/>
      <c r="CK412"/>
      <c r="CL412"/>
      <c r="CM412"/>
      <c r="CN412"/>
      <c r="CO412"/>
      <c r="CP412"/>
      <c r="CQ412"/>
      <c r="CR412" s="7"/>
      <c r="CS412"/>
      <c r="CT412"/>
      <c r="CU412"/>
      <c r="CV412"/>
      <c r="CW412"/>
      <c r="CX412"/>
      <c r="CY412"/>
      <c r="CZ412" s="7"/>
      <c r="DA412"/>
      <c r="DB412"/>
      <c r="DC412"/>
      <c r="DD412"/>
      <c r="DE412"/>
      <c r="DF412"/>
      <c r="DG412"/>
      <c r="DH412" s="7"/>
      <c r="DI412"/>
      <c r="DJ412"/>
      <c r="DK412"/>
      <c r="DL412"/>
      <c r="DM412"/>
      <c r="DN412"/>
      <c r="DO412"/>
      <c r="DP412" s="7"/>
      <c r="DQ412"/>
      <c r="DR412"/>
      <c r="DS412"/>
      <c r="DT412"/>
      <c r="DU412"/>
      <c r="DV412"/>
      <c r="DW412"/>
      <c r="DX412" s="7"/>
      <c r="DY412"/>
      <c r="DZ412"/>
      <c r="EA412"/>
      <c r="EB412"/>
      <c r="EC412"/>
      <c r="ED412"/>
      <c r="EE412"/>
      <c r="EF412" s="7"/>
      <c r="EG412"/>
      <c r="EH412"/>
    </row>
    <row r="413" spans="1:138" s="11" customFormat="1">
      <c r="A413"/>
      <c r="B413"/>
      <c r="C413" s="2"/>
      <c r="E413" s="4"/>
      <c r="F413"/>
      <c r="G413"/>
      <c r="I413"/>
      <c r="J413"/>
      <c r="K413"/>
      <c r="L413" s="2"/>
      <c r="N413" s="7"/>
      <c r="O413"/>
      <c r="P413"/>
      <c r="Q413"/>
      <c r="R413"/>
      <c r="T413" s="7"/>
      <c r="U413"/>
      <c r="V413"/>
      <c r="W413"/>
      <c r="X413" s="2"/>
      <c r="Z413" s="7"/>
      <c r="AA413"/>
      <c r="AB413"/>
      <c r="AC413"/>
      <c r="AD413" s="2"/>
      <c r="AF413" s="7"/>
      <c r="AG413"/>
      <c r="AH413"/>
      <c r="AI413"/>
      <c r="AJ413" s="2"/>
      <c r="AL413" s="7"/>
      <c r="AM413"/>
      <c r="AN413"/>
      <c r="AO413"/>
      <c r="AP413" s="2"/>
      <c r="AR413" s="7"/>
      <c r="AS413"/>
      <c r="AT413"/>
      <c r="AU413"/>
      <c r="AV413" s="2"/>
      <c r="AX413" s="7"/>
      <c r="AY413"/>
      <c r="AZ413"/>
      <c r="BA413"/>
      <c r="BB413" s="2"/>
      <c r="BD413" s="7"/>
      <c r="BE413"/>
      <c r="BF413"/>
      <c r="BG413"/>
      <c r="BH413"/>
      <c r="BI413"/>
      <c r="BJ413"/>
      <c r="BK413"/>
      <c r="BL413" s="7"/>
      <c r="BM413"/>
      <c r="BN413"/>
      <c r="BO413"/>
      <c r="BP413"/>
      <c r="BQ413"/>
      <c r="BR413"/>
      <c r="BS413"/>
      <c r="BT413" s="7"/>
      <c r="BU413"/>
      <c r="BV413"/>
      <c r="BW413"/>
      <c r="BX413"/>
      <c r="BY413"/>
      <c r="BZ413"/>
      <c r="CA413"/>
      <c r="CB413" s="7"/>
      <c r="CC413"/>
      <c r="CD413"/>
      <c r="CE413"/>
      <c r="CF413"/>
      <c r="CG413"/>
      <c r="CH413"/>
      <c r="CI413"/>
      <c r="CJ413" s="7"/>
      <c r="CK413"/>
      <c r="CL413"/>
      <c r="CM413"/>
      <c r="CN413"/>
      <c r="CO413"/>
      <c r="CP413"/>
      <c r="CQ413"/>
      <c r="CR413" s="7"/>
      <c r="CS413"/>
      <c r="CT413"/>
      <c r="CU413"/>
      <c r="CV413"/>
      <c r="CW413"/>
      <c r="CX413"/>
      <c r="CY413"/>
      <c r="CZ413" s="7"/>
      <c r="DA413"/>
      <c r="DB413"/>
      <c r="DC413"/>
      <c r="DD413"/>
      <c r="DE413"/>
      <c r="DF413"/>
      <c r="DG413"/>
      <c r="DH413" s="7"/>
      <c r="DI413"/>
      <c r="DJ413"/>
      <c r="DK413"/>
      <c r="DL413"/>
      <c r="DM413"/>
      <c r="DN413"/>
      <c r="DO413"/>
      <c r="DP413" s="7"/>
      <c r="DQ413"/>
      <c r="DR413"/>
      <c r="DS413"/>
      <c r="DT413"/>
      <c r="DU413"/>
      <c r="DV413"/>
      <c r="DW413"/>
      <c r="DX413" s="7"/>
      <c r="DY413"/>
      <c r="DZ413"/>
      <c r="EA413"/>
      <c r="EB413"/>
      <c r="EC413"/>
      <c r="ED413"/>
      <c r="EE413"/>
      <c r="EF413" s="7"/>
      <c r="EG413"/>
      <c r="EH413"/>
    </row>
    <row r="414" spans="1:138" s="11" customFormat="1">
      <c r="A414"/>
      <c r="B414"/>
      <c r="C414"/>
      <c r="E414" s="4"/>
      <c r="F414"/>
      <c r="G414"/>
      <c r="I414"/>
      <c r="J414"/>
      <c r="K414"/>
      <c r="L414" s="2"/>
      <c r="N414" s="7"/>
      <c r="O414"/>
      <c r="P414"/>
      <c r="Q414"/>
      <c r="R414"/>
      <c r="T414" s="7"/>
      <c r="U414"/>
      <c r="V414"/>
      <c r="W414"/>
      <c r="X414" s="2"/>
      <c r="Z414" s="7"/>
      <c r="AA414"/>
      <c r="AB414"/>
      <c r="AC414"/>
      <c r="AD414" s="2"/>
      <c r="AF414" s="7"/>
      <c r="AG414"/>
      <c r="AH414"/>
      <c r="AI414"/>
      <c r="AJ414" s="2"/>
      <c r="AL414" s="7"/>
      <c r="AM414"/>
      <c r="AN414"/>
      <c r="AO414"/>
      <c r="AP414" s="2"/>
      <c r="AR414" s="7"/>
      <c r="AS414"/>
      <c r="AT414"/>
      <c r="AU414"/>
      <c r="AV414" s="2"/>
      <c r="AX414" s="7"/>
      <c r="AY414"/>
      <c r="AZ414"/>
      <c r="BA414"/>
      <c r="BB414" s="2"/>
      <c r="BD414" s="7"/>
      <c r="BE414"/>
      <c r="BF414"/>
      <c r="BG414"/>
      <c r="BH414"/>
      <c r="BI414"/>
      <c r="BJ414"/>
      <c r="BK414"/>
      <c r="BL414" s="7"/>
      <c r="BM414"/>
      <c r="BN414"/>
      <c r="BO414"/>
      <c r="BP414"/>
      <c r="BQ414"/>
      <c r="BR414"/>
      <c r="BS414"/>
      <c r="BT414" s="7"/>
      <c r="BU414"/>
      <c r="BV414"/>
      <c r="BW414"/>
      <c r="BX414"/>
      <c r="BY414"/>
      <c r="BZ414"/>
      <c r="CA414"/>
      <c r="CB414" s="7"/>
      <c r="CC414"/>
      <c r="CD414"/>
      <c r="CE414"/>
      <c r="CF414"/>
      <c r="CG414"/>
      <c r="CH414"/>
      <c r="CI414"/>
      <c r="CJ414" s="7"/>
      <c r="CK414"/>
      <c r="CL414"/>
      <c r="CM414"/>
      <c r="CN414"/>
      <c r="CO414"/>
      <c r="CP414"/>
      <c r="CQ414"/>
      <c r="CR414" s="7"/>
      <c r="CS414"/>
      <c r="CT414"/>
      <c r="CU414"/>
      <c r="CV414"/>
      <c r="CW414"/>
      <c r="CX414"/>
      <c r="CY414"/>
      <c r="CZ414" s="7"/>
      <c r="DA414"/>
      <c r="DB414"/>
      <c r="DC414"/>
      <c r="DD414"/>
      <c r="DE414"/>
      <c r="DF414"/>
      <c r="DG414"/>
      <c r="DH414" s="7"/>
      <c r="DI414"/>
      <c r="DJ414"/>
      <c r="DK414"/>
      <c r="DL414"/>
      <c r="DM414"/>
      <c r="DN414"/>
      <c r="DO414"/>
      <c r="DP414" s="7"/>
      <c r="DQ414"/>
      <c r="DR414"/>
      <c r="DS414"/>
      <c r="DT414"/>
      <c r="DU414"/>
      <c r="DV414"/>
      <c r="DW414"/>
      <c r="DX414" s="7"/>
      <c r="DY414"/>
      <c r="DZ414"/>
      <c r="EA414"/>
      <c r="EB414"/>
      <c r="EC414"/>
      <c r="ED414"/>
      <c r="EE414"/>
      <c r="EF414" s="7"/>
      <c r="EG414"/>
      <c r="EH414"/>
    </row>
    <row r="415" spans="1:138" s="11" customFormat="1">
      <c r="A415"/>
      <c r="B415"/>
      <c r="C415"/>
      <c r="E415" s="4"/>
      <c r="F415"/>
      <c r="G415"/>
      <c r="I415"/>
      <c r="J415"/>
      <c r="K415"/>
      <c r="L415" s="2"/>
      <c r="N415" s="7"/>
      <c r="O415"/>
      <c r="P415"/>
      <c r="Q415"/>
      <c r="R415"/>
      <c r="T415" s="7"/>
      <c r="U415"/>
      <c r="V415"/>
      <c r="W415"/>
      <c r="X415" s="2"/>
      <c r="Z415" s="7"/>
      <c r="AA415"/>
      <c r="AB415"/>
      <c r="AC415"/>
      <c r="AD415" s="2"/>
      <c r="AF415" s="7"/>
      <c r="AG415"/>
      <c r="AH415"/>
      <c r="AI415"/>
      <c r="AJ415" s="2"/>
      <c r="AL415" s="7"/>
      <c r="AM415"/>
      <c r="AN415"/>
      <c r="AO415"/>
      <c r="AP415" s="2"/>
      <c r="AR415" s="7"/>
      <c r="AS415"/>
      <c r="AT415"/>
      <c r="AU415"/>
      <c r="AV415" s="2"/>
      <c r="AX415" s="7"/>
      <c r="AY415"/>
      <c r="AZ415"/>
      <c r="BA415"/>
      <c r="BB415" s="2"/>
      <c r="BD415" s="7"/>
      <c r="BE415"/>
      <c r="BF415"/>
      <c r="BG415"/>
      <c r="BH415"/>
      <c r="BI415"/>
      <c r="BJ415"/>
      <c r="BK415"/>
      <c r="BL415" s="7"/>
      <c r="BM415"/>
      <c r="BN415"/>
      <c r="BO415"/>
      <c r="BP415"/>
      <c r="BQ415"/>
      <c r="BR415"/>
      <c r="BS415"/>
      <c r="BT415" s="7"/>
      <c r="BU415"/>
      <c r="BV415"/>
      <c r="BW415"/>
      <c r="BX415"/>
      <c r="BY415"/>
      <c r="BZ415"/>
      <c r="CA415"/>
      <c r="CB415" s="7"/>
      <c r="CC415"/>
      <c r="CD415"/>
      <c r="CE415"/>
      <c r="CF415"/>
      <c r="CG415"/>
      <c r="CH415"/>
      <c r="CI415"/>
      <c r="CJ415" s="7"/>
      <c r="CK415"/>
      <c r="CL415"/>
      <c r="CM415"/>
      <c r="CN415"/>
      <c r="CO415"/>
      <c r="CP415"/>
      <c r="CQ415"/>
      <c r="CR415" s="7"/>
      <c r="CS415"/>
      <c r="CT415"/>
      <c r="CU415"/>
      <c r="CV415"/>
      <c r="CW415"/>
      <c r="CX415"/>
      <c r="CY415"/>
      <c r="CZ415" s="7"/>
      <c r="DA415"/>
      <c r="DB415"/>
      <c r="DC415"/>
      <c r="DD415"/>
      <c r="DE415"/>
      <c r="DF415"/>
      <c r="DG415"/>
      <c r="DH415" s="7"/>
      <c r="DI415"/>
      <c r="DJ415"/>
      <c r="DK415"/>
      <c r="DL415"/>
      <c r="DM415"/>
      <c r="DN415"/>
      <c r="DO415"/>
      <c r="DP415" s="7"/>
      <c r="DQ415"/>
      <c r="DR415"/>
      <c r="DS415"/>
      <c r="DT415"/>
      <c r="DU415"/>
      <c r="DV415"/>
      <c r="DW415"/>
      <c r="DX415" s="7"/>
      <c r="DY415"/>
      <c r="DZ415"/>
      <c r="EA415"/>
      <c r="EB415"/>
      <c r="EC415"/>
      <c r="ED415"/>
      <c r="EE415"/>
      <c r="EF415" s="7"/>
      <c r="EG415"/>
      <c r="EH415"/>
    </row>
    <row r="416" spans="1:138" s="11" customFormat="1">
      <c r="A416"/>
      <c r="B416"/>
      <c r="C416"/>
      <c r="E416" s="4"/>
      <c r="F416"/>
      <c r="G416"/>
      <c r="I416"/>
      <c r="J416"/>
      <c r="K416"/>
      <c r="L416" s="2"/>
      <c r="N416" s="7"/>
      <c r="O416"/>
      <c r="P416"/>
      <c r="Q416"/>
      <c r="R416"/>
      <c r="T416" s="7"/>
      <c r="U416"/>
      <c r="V416"/>
      <c r="W416"/>
      <c r="X416" s="2"/>
      <c r="Z416" s="7"/>
      <c r="AA416"/>
      <c r="AB416"/>
      <c r="AC416"/>
      <c r="AD416" s="2"/>
      <c r="AF416" s="7"/>
      <c r="AG416"/>
      <c r="AH416"/>
      <c r="AI416"/>
      <c r="AJ416" s="2"/>
      <c r="AL416" s="7"/>
      <c r="AM416"/>
      <c r="AN416"/>
      <c r="AO416"/>
      <c r="AP416" s="2"/>
      <c r="AR416" s="7"/>
      <c r="AS416"/>
      <c r="AT416"/>
      <c r="AU416"/>
      <c r="AV416" s="2"/>
      <c r="AX416" s="7"/>
      <c r="AY416"/>
      <c r="AZ416"/>
      <c r="BA416"/>
      <c r="BB416" s="2"/>
      <c r="BD416" s="7"/>
      <c r="BE416"/>
      <c r="BF416"/>
      <c r="BG416"/>
      <c r="BH416"/>
      <c r="BI416"/>
      <c r="BJ416"/>
      <c r="BK416"/>
      <c r="BL416" s="7"/>
      <c r="BM416"/>
      <c r="BN416"/>
      <c r="BO416"/>
      <c r="BP416"/>
      <c r="BQ416"/>
      <c r="BR416"/>
      <c r="BS416"/>
      <c r="BT416" s="7"/>
      <c r="BU416"/>
      <c r="BV416"/>
      <c r="BW416"/>
      <c r="BX416"/>
      <c r="BY416"/>
      <c r="BZ416"/>
      <c r="CA416"/>
      <c r="CB416" s="7"/>
      <c r="CC416"/>
      <c r="CD416"/>
      <c r="CE416"/>
      <c r="CF416"/>
      <c r="CG416"/>
      <c r="CH416"/>
      <c r="CI416"/>
      <c r="CJ416" s="7"/>
      <c r="CK416"/>
      <c r="CL416"/>
      <c r="CM416"/>
      <c r="CN416"/>
      <c r="CO416"/>
      <c r="CP416"/>
      <c r="CQ416"/>
      <c r="CR416" s="7"/>
      <c r="CS416"/>
      <c r="CT416"/>
      <c r="CU416"/>
      <c r="CV416"/>
      <c r="CW416"/>
      <c r="CX416"/>
      <c r="CY416"/>
      <c r="CZ416" s="7"/>
      <c r="DA416"/>
      <c r="DB416"/>
      <c r="DC416"/>
      <c r="DD416"/>
      <c r="DE416"/>
      <c r="DF416"/>
      <c r="DG416"/>
      <c r="DH416" s="7"/>
      <c r="DI416"/>
      <c r="DJ416"/>
      <c r="DK416"/>
      <c r="DL416"/>
      <c r="DM416"/>
      <c r="DN416"/>
      <c r="DO416"/>
      <c r="DP416" s="7"/>
      <c r="DQ416"/>
      <c r="DR416"/>
      <c r="DS416"/>
      <c r="DT416"/>
      <c r="DU416"/>
      <c r="DV416"/>
      <c r="DW416"/>
      <c r="DX416" s="7"/>
      <c r="DY416"/>
      <c r="DZ416"/>
      <c r="EA416"/>
      <c r="EB416"/>
      <c r="EC416"/>
      <c r="ED416"/>
      <c r="EE416"/>
      <c r="EF416" s="7"/>
      <c r="EG416"/>
      <c r="EH416"/>
    </row>
    <row r="417" spans="1:138" s="11" customFormat="1">
      <c r="A417"/>
      <c r="B417"/>
      <c r="C417"/>
      <c r="E417" s="4"/>
      <c r="F417"/>
      <c r="G417"/>
      <c r="I417"/>
      <c r="J417"/>
      <c r="K417"/>
      <c r="L417" s="2"/>
      <c r="N417" s="7"/>
      <c r="O417"/>
      <c r="P417"/>
      <c r="Q417"/>
      <c r="R417"/>
      <c r="T417" s="7"/>
      <c r="U417"/>
      <c r="V417"/>
      <c r="W417"/>
      <c r="X417" s="2"/>
      <c r="Z417" s="7"/>
      <c r="AA417"/>
      <c r="AB417"/>
      <c r="AC417"/>
      <c r="AD417" s="2"/>
      <c r="AF417" s="7"/>
      <c r="AG417"/>
      <c r="AH417"/>
      <c r="AI417"/>
      <c r="AJ417" s="2"/>
      <c r="AL417" s="7"/>
      <c r="AM417"/>
      <c r="AN417"/>
      <c r="AO417"/>
      <c r="AP417" s="2"/>
      <c r="AR417" s="7"/>
      <c r="AS417"/>
      <c r="AT417"/>
      <c r="AU417"/>
      <c r="AV417" s="2"/>
      <c r="AX417" s="7"/>
      <c r="AY417"/>
      <c r="AZ417"/>
      <c r="BA417"/>
      <c r="BB417" s="2"/>
      <c r="BD417" s="7"/>
      <c r="BE417"/>
      <c r="BF417"/>
      <c r="BG417"/>
      <c r="BH417"/>
      <c r="BI417"/>
      <c r="BJ417"/>
      <c r="BK417"/>
      <c r="BL417" s="7"/>
      <c r="BM417"/>
      <c r="BN417"/>
      <c r="BO417"/>
      <c r="BP417"/>
      <c r="BQ417"/>
      <c r="BR417"/>
      <c r="BS417"/>
      <c r="BT417" s="7"/>
      <c r="BU417"/>
      <c r="BV417"/>
      <c r="BW417"/>
      <c r="BX417"/>
      <c r="BY417"/>
      <c r="BZ417"/>
      <c r="CA417"/>
      <c r="CB417" s="7"/>
      <c r="CC417"/>
      <c r="CD417"/>
      <c r="CE417"/>
      <c r="CF417"/>
      <c r="CG417"/>
      <c r="CH417"/>
      <c r="CI417"/>
      <c r="CJ417" s="7"/>
      <c r="CK417"/>
      <c r="CL417"/>
      <c r="CM417"/>
      <c r="CN417"/>
      <c r="CO417"/>
      <c r="CP417"/>
      <c r="CQ417"/>
      <c r="CR417" s="7"/>
      <c r="CS417"/>
      <c r="CT417"/>
      <c r="CU417"/>
      <c r="CV417"/>
      <c r="CW417"/>
      <c r="CX417"/>
      <c r="CY417"/>
      <c r="CZ417" s="7"/>
      <c r="DA417"/>
      <c r="DB417"/>
      <c r="DC417"/>
      <c r="DD417"/>
      <c r="DE417"/>
      <c r="DF417"/>
      <c r="DG417"/>
      <c r="DH417" s="7"/>
      <c r="DI417"/>
      <c r="DJ417"/>
      <c r="DK417"/>
      <c r="DL417"/>
      <c r="DM417"/>
      <c r="DN417"/>
      <c r="DO417"/>
      <c r="DP417" s="7"/>
      <c r="DQ417"/>
      <c r="DR417"/>
      <c r="DS417"/>
      <c r="DT417"/>
      <c r="DU417"/>
      <c r="DV417"/>
      <c r="DW417"/>
      <c r="DX417" s="7"/>
      <c r="DY417"/>
      <c r="DZ417"/>
      <c r="EA417"/>
      <c r="EB417"/>
      <c r="EC417"/>
      <c r="ED417"/>
      <c r="EE417"/>
      <c r="EF417" s="7"/>
      <c r="EG417"/>
      <c r="EH417"/>
    </row>
    <row r="418" spans="1:138" s="11" customFormat="1">
      <c r="A418"/>
      <c r="B418"/>
      <c r="C418"/>
      <c r="E418" s="4"/>
      <c r="F418"/>
      <c r="G418"/>
      <c r="I418"/>
      <c r="J418"/>
      <c r="K418"/>
      <c r="L418" s="2"/>
      <c r="N418" s="7"/>
      <c r="O418"/>
      <c r="P418"/>
      <c r="Q418"/>
      <c r="R418"/>
      <c r="T418" s="7"/>
      <c r="U418"/>
      <c r="V418"/>
      <c r="W418"/>
      <c r="X418" s="2"/>
      <c r="Z418" s="7"/>
      <c r="AA418"/>
      <c r="AB418"/>
      <c r="AC418"/>
      <c r="AD418" s="2"/>
      <c r="AF418" s="7"/>
      <c r="AG418"/>
      <c r="AH418"/>
      <c r="AI418"/>
      <c r="AJ418" s="2"/>
      <c r="AL418" s="7"/>
      <c r="AM418"/>
      <c r="AN418"/>
      <c r="AO418"/>
      <c r="AP418" s="2"/>
      <c r="AR418" s="7"/>
      <c r="AS418"/>
      <c r="AT418"/>
      <c r="AU418"/>
      <c r="AV418" s="2"/>
      <c r="AX418" s="7"/>
      <c r="AY418"/>
      <c r="AZ418"/>
      <c r="BA418"/>
      <c r="BB418" s="2"/>
      <c r="BD418" s="7"/>
      <c r="BE418"/>
      <c r="BF418"/>
      <c r="BG418"/>
      <c r="BH418"/>
      <c r="BI418"/>
      <c r="BJ418"/>
      <c r="BK418"/>
      <c r="BL418" s="7"/>
      <c r="BM418"/>
      <c r="BN418"/>
      <c r="BO418"/>
      <c r="BP418"/>
      <c r="BQ418"/>
      <c r="BR418"/>
      <c r="BS418"/>
      <c r="BT418" s="7"/>
      <c r="BU418"/>
      <c r="BV418"/>
      <c r="BW418"/>
      <c r="BX418"/>
      <c r="BY418"/>
      <c r="BZ418"/>
      <c r="CA418"/>
      <c r="CB418" s="7"/>
      <c r="CC418"/>
      <c r="CD418"/>
      <c r="CE418"/>
      <c r="CF418"/>
      <c r="CG418"/>
      <c r="CH418"/>
      <c r="CI418"/>
      <c r="CJ418" s="7"/>
      <c r="CK418"/>
      <c r="CL418"/>
      <c r="CM418"/>
      <c r="CN418"/>
      <c r="CO418"/>
      <c r="CP418"/>
      <c r="CQ418"/>
      <c r="CR418" s="7"/>
      <c r="CS418"/>
      <c r="CT418"/>
      <c r="CU418"/>
      <c r="CV418"/>
      <c r="CW418"/>
      <c r="CX418"/>
      <c r="CY418"/>
      <c r="CZ418" s="7"/>
      <c r="DA418"/>
      <c r="DB418"/>
      <c r="DC418"/>
      <c r="DD418"/>
      <c r="DE418"/>
      <c r="DF418"/>
      <c r="DG418"/>
      <c r="DH418" s="7"/>
      <c r="DI418"/>
      <c r="DJ418"/>
      <c r="DK418"/>
      <c r="DL418"/>
      <c r="DM418"/>
      <c r="DN418"/>
      <c r="DO418"/>
      <c r="DP418" s="7"/>
      <c r="DQ418"/>
      <c r="DR418"/>
      <c r="DS418"/>
      <c r="DT418"/>
      <c r="DU418"/>
      <c r="DV418"/>
      <c r="DW418"/>
      <c r="DX418" s="7"/>
      <c r="DY418"/>
      <c r="DZ418"/>
      <c r="EA418"/>
      <c r="EB418"/>
      <c r="EC418"/>
      <c r="ED418"/>
      <c r="EE418"/>
      <c r="EF418" s="7"/>
      <c r="EG418"/>
      <c r="EH418"/>
    </row>
    <row r="419" spans="1:138" s="11" customFormat="1">
      <c r="A419"/>
      <c r="B419"/>
      <c r="C419"/>
      <c r="E419" s="4"/>
      <c r="F419"/>
      <c r="G419"/>
      <c r="I419"/>
      <c r="J419"/>
      <c r="K419"/>
      <c r="L419" s="2"/>
      <c r="N419" s="7"/>
      <c r="O419"/>
      <c r="P419"/>
      <c r="Q419"/>
      <c r="R419"/>
      <c r="T419" s="7"/>
      <c r="U419"/>
      <c r="V419"/>
      <c r="W419"/>
      <c r="X419" s="2"/>
      <c r="Z419" s="7"/>
      <c r="AA419"/>
      <c r="AB419"/>
      <c r="AC419"/>
      <c r="AD419" s="2"/>
      <c r="AF419" s="7"/>
      <c r="AG419"/>
      <c r="AH419"/>
      <c r="AI419"/>
      <c r="AJ419" s="2"/>
      <c r="AL419" s="7"/>
      <c r="AM419"/>
      <c r="AN419"/>
      <c r="AO419"/>
      <c r="AP419" s="2"/>
      <c r="AR419" s="7"/>
      <c r="AS419"/>
      <c r="AT419"/>
      <c r="AU419"/>
      <c r="AV419" s="2"/>
      <c r="AX419" s="7"/>
      <c r="AY419"/>
      <c r="AZ419"/>
      <c r="BA419"/>
      <c r="BB419" s="2"/>
      <c r="BD419" s="7"/>
      <c r="BE419"/>
      <c r="BF419"/>
      <c r="BG419"/>
      <c r="BH419"/>
      <c r="BI419"/>
      <c r="BJ419"/>
      <c r="BK419"/>
      <c r="BL419" s="7"/>
      <c r="BM419"/>
      <c r="BN419"/>
      <c r="BO419"/>
      <c r="BP419"/>
      <c r="BQ419"/>
      <c r="BR419"/>
      <c r="BS419"/>
      <c r="BT419" s="7"/>
      <c r="BU419"/>
      <c r="BV419"/>
      <c r="BW419"/>
      <c r="BX419"/>
      <c r="BY419"/>
      <c r="BZ419"/>
      <c r="CA419"/>
      <c r="CB419" s="7"/>
      <c r="CC419"/>
      <c r="CD419"/>
      <c r="CE419"/>
      <c r="CF419"/>
      <c r="CG419"/>
      <c r="CH419"/>
      <c r="CI419"/>
      <c r="CJ419" s="7"/>
      <c r="CK419"/>
      <c r="CL419"/>
      <c r="CM419"/>
      <c r="CN419"/>
      <c r="CO419"/>
      <c r="CP419"/>
      <c r="CQ419"/>
      <c r="CR419" s="7"/>
      <c r="CS419"/>
      <c r="CT419"/>
      <c r="CU419"/>
      <c r="CV419"/>
      <c r="CW419"/>
      <c r="CX419"/>
      <c r="CY419"/>
      <c r="CZ419" s="7"/>
      <c r="DA419"/>
      <c r="DB419"/>
      <c r="DC419"/>
      <c r="DD419"/>
      <c r="DE419"/>
      <c r="DF419"/>
      <c r="DG419"/>
      <c r="DH419" s="7"/>
      <c r="DI419"/>
      <c r="DJ419"/>
      <c r="DK419"/>
      <c r="DL419"/>
      <c r="DM419"/>
      <c r="DN419"/>
      <c r="DO419"/>
      <c r="DP419" s="7"/>
      <c r="DQ419"/>
      <c r="DR419"/>
      <c r="DS419"/>
      <c r="DT419"/>
      <c r="DU419"/>
      <c r="DV419"/>
      <c r="DW419"/>
      <c r="DX419" s="7"/>
      <c r="DY419"/>
      <c r="DZ419"/>
      <c r="EA419"/>
      <c r="EB419"/>
      <c r="EC419"/>
      <c r="ED419"/>
      <c r="EE419"/>
      <c r="EF419" s="7"/>
      <c r="EG419"/>
      <c r="EH419"/>
    </row>
    <row r="420" spans="1:138" s="11" customFormat="1">
      <c r="A420"/>
      <c r="B420"/>
      <c r="C420"/>
      <c r="E420" s="4"/>
      <c r="F420"/>
      <c r="G420"/>
      <c r="I420"/>
      <c r="J420"/>
      <c r="K420"/>
      <c r="L420" s="2"/>
      <c r="N420" s="7"/>
      <c r="O420"/>
      <c r="P420"/>
      <c r="Q420"/>
      <c r="R420"/>
      <c r="T420" s="7"/>
      <c r="U420"/>
      <c r="V420"/>
      <c r="W420"/>
      <c r="X420" s="2"/>
      <c r="Z420" s="7"/>
      <c r="AA420"/>
      <c r="AB420"/>
      <c r="AC420"/>
      <c r="AD420" s="2"/>
      <c r="AF420" s="7"/>
      <c r="AG420"/>
      <c r="AH420"/>
      <c r="AI420"/>
      <c r="AJ420" s="2"/>
      <c r="AL420" s="7"/>
      <c r="AM420"/>
      <c r="AN420"/>
      <c r="AO420"/>
      <c r="AP420" s="2"/>
      <c r="AR420" s="7"/>
      <c r="AS420"/>
      <c r="AT420"/>
      <c r="AU420"/>
      <c r="AV420" s="2"/>
      <c r="AX420" s="7"/>
      <c r="AY420"/>
      <c r="AZ420"/>
      <c r="BA420"/>
      <c r="BB420" s="2"/>
      <c r="BD420" s="7"/>
      <c r="BE420"/>
      <c r="BF420"/>
      <c r="BG420"/>
      <c r="BH420"/>
      <c r="BI420"/>
      <c r="BJ420"/>
      <c r="BK420"/>
      <c r="BL420" s="7"/>
      <c r="BM420"/>
      <c r="BN420"/>
      <c r="BO420"/>
      <c r="BP420"/>
      <c r="BQ420"/>
      <c r="BR420"/>
      <c r="BS420"/>
      <c r="BT420" s="7"/>
      <c r="BU420"/>
      <c r="BV420"/>
      <c r="BW420"/>
      <c r="BX420"/>
      <c r="BY420"/>
      <c r="BZ420"/>
      <c r="CA420"/>
      <c r="CB420" s="7"/>
      <c r="CC420"/>
      <c r="CD420"/>
      <c r="CE420"/>
      <c r="CF420"/>
      <c r="CG420"/>
      <c r="CH420"/>
      <c r="CI420"/>
      <c r="CJ420" s="7"/>
      <c r="CK420"/>
      <c r="CL420"/>
      <c r="CM420"/>
      <c r="CN420"/>
      <c r="CO420"/>
      <c r="CP420"/>
      <c r="CQ420"/>
      <c r="CR420" s="7"/>
      <c r="CS420"/>
      <c r="CT420"/>
      <c r="CU420"/>
      <c r="CV420"/>
      <c r="CW420"/>
      <c r="CX420"/>
      <c r="CY420"/>
      <c r="CZ420" s="7"/>
      <c r="DA420"/>
      <c r="DB420"/>
      <c r="DC420"/>
      <c r="DD420"/>
      <c r="DE420"/>
      <c r="DF420"/>
      <c r="DG420"/>
      <c r="DH420" s="7"/>
      <c r="DI420"/>
      <c r="DJ420"/>
      <c r="DK420"/>
      <c r="DL420"/>
      <c r="DM420"/>
      <c r="DN420"/>
      <c r="DO420"/>
      <c r="DP420" s="7"/>
      <c r="DQ420"/>
      <c r="DR420"/>
      <c r="DS420"/>
      <c r="DT420"/>
      <c r="DU420"/>
      <c r="DV420"/>
      <c r="DW420"/>
      <c r="DX420" s="7"/>
      <c r="DY420"/>
      <c r="DZ420"/>
      <c r="EA420"/>
      <c r="EB420"/>
      <c r="EC420"/>
      <c r="ED420"/>
      <c r="EE420"/>
      <c r="EF420" s="7"/>
      <c r="EG420"/>
      <c r="EH420"/>
    </row>
    <row r="421" spans="1:138" s="11" customFormat="1">
      <c r="A421"/>
      <c r="B421"/>
      <c r="C421"/>
      <c r="E421" s="4"/>
      <c r="F421"/>
      <c r="G421"/>
      <c r="I421"/>
      <c r="J421"/>
      <c r="K421"/>
      <c r="L421" s="2"/>
      <c r="N421" s="7"/>
      <c r="O421"/>
      <c r="P421"/>
      <c r="Q421"/>
      <c r="R421"/>
      <c r="T421" s="7"/>
      <c r="U421"/>
      <c r="V421"/>
      <c r="W421"/>
      <c r="X421" s="2"/>
      <c r="Z421" s="7"/>
      <c r="AA421"/>
      <c r="AB421"/>
      <c r="AC421"/>
      <c r="AD421" s="2"/>
      <c r="AF421" s="7"/>
      <c r="AG421"/>
      <c r="AH421"/>
      <c r="AI421"/>
      <c r="AJ421" s="2"/>
      <c r="AL421" s="7"/>
      <c r="AM421"/>
      <c r="AN421"/>
      <c r="AO421"/>
      <c r="AP421" s="2"/>
      <c r="AR421" s="7"/>
      <c r="AS421"/>
      <c r="AT421"/>
      <c r="AU421"/>
      <c r="AV421" s="2"/>
      <c r="AX421" s="7"/>
      <c r="AY421"/>
      <c r="AZ421"/>
      <c r="BA421"/>
      <c r="BB421" s="2"/>
      <c r="BD421" s="7"/>
      <c r="BE421"/>
      <c r="BF421"/>
      <c r="BG421"/>
      <c r="BH421"/>
      <c r="BI421"/>
      <c r="BJ421"/>
      <c r="BK421"/>
      <c r="BL421" s="7"/>
      <c r="BM421"/>
      <c r="BN421"/>
      <c r="BO421"/>
      <c r="BP421"/>
      <c r="BQ421"/>
      <c r="BR421"/>
      <c r="BS421"/>
      <c r="BT421" s="7"/>
      <c r="BU421"/>
      <c r="BV421"/>
      <c r="BW421"/>
      <c r="BX421"/>
      <c r="BY421"/>
      <c r="BZ421"/>
      <c r="CA421"/>
      <c r="CB421" s="7"/>
      <c r="CC421"/>
      <c r="CD421"/>
      <c r="CE421"/>
      <c r="CF421"/>
      <c r="CG421"/>
      <c r="CH421"/>
      <c r="CI421"/>
      <c r="CJ421" s="7"/>
      <c r="CK421"/>
      <c r="CL421"/>
      <c r="CM421"/>
      <c r="CN421"/>
      <c r="CO421"/>
      <c r="CP421"/>
      <c r="CQ421"/>
      <c r="CR421" s="7"/>
      <c r="CS421"/>
      <c r="CT421"/>
      <c r="CU421"/>
      <c r="CV421"/>
      <c r="CW421"/>
      <c r="CX421"/>
      <c r="CY421"/>
      <c r="CZ421" s="7"/>
      <c r="DA421"/>
      <c r="DB421"/>
      <c r="DC421"/>
      <c r="DD421"/>
      <c r="DE421"/>
      <c r="DF421"/>
      <c r="DG421"/>
      <c r="DH421" s="7"/>
      <c r="DI421"/>
      <c r="DJ421"/>
      <c r="DK421"/>
      <c r="DL421"/>
      <c r="DM421"/>
      <c r="DN421"/>
      <c r="DO421"/>
      <c r="DP421" s="7"/>
      <c r="DQ421"/>
      <c r="DR421"/>
      <c r="DS421"/>
      <c r="DT421"/>
      <c r="DU421"/>
      <c r="DV421"/>
      <c r="DW421"/>
      <c r="DX421" s="7"/>
      <c r="DY421"/>
      <c r="DZ421"/>
      <c r="EA421"/>
      <c r="EB421"/>
      <c r="EC421"/>
      <c r="ED421"/>
      <c r="EE421"/>
      <c r="EF421" s="7"/>
      <c r="EG421"/>
      <c r="EH421"/>
    </row>
    <row r="422" spans="1:138" s="11" customFormat="1">
      <c r="A422"/>
      <c r="B422"/>
      <c r="C422"/>
      <c r="E422" s="4"/>
      <c r="F422"/>
      <c r="G422"/>
      <c r="I422"/>
      <c r="J422"/>
      <c r="K422"/>
      <c r="L422" s="2"/>
      <c r="N422" s="7"/>
      <c r="O422"/>
      <c r="P422"/>
      <c r="Q422"/>
      <c r="R422"/>
      <c r="T422" s="7"/>
      <c r="U422"/>
      <c r="V422"/>
      <c r="W422"/>
      <c r="X422" s="2"/>
      <c r="Z422" s="7"/>
      <c r="AA422"/>
      <c r="AB422"/>
      <c r="AC422"/>
      <c r="AD422" s="2"/>
      <c r="AF422" s="7"/>
      <c r="AG422"/>
      <c r="AH422"/>
      <c r="AI422"/>
      <c r="AJ422" s="2"/>
      <c r="AL422" s="7"/>
      <c r="AM422"/>
      <c r="AN422"/>
      <c r="AO422"/>
      <c r="AP422" s="2"/>
      <c r="AR422" s="7"/>
      <c r="AS422"/>
      <c r="AT422"/>
      <c r="AU422"/>
      <c r="AV422" s="2"/>
      <c r="AX422" s="7"/>
      <c r="AY422"/>
      <c r="AZ422"/>
      <c r="BA422"/>
      <c r="BB422" s="2"/>
      <c r="BD422" s="7"/>
      <c r="BE422"/>
      <c r="BF422"/>
      <c r="BG422"/>
      <c r="BH422"/>
      <c r="BI422"/>
      <c r="BJ422"/>
      <c r="BK422"/>
      <c r="BL422" s="7"/>
      <c r="BM422"/>
      <c r="BN422"/>
      <c r="BO422"/>
      <c r="BP422"/>
      <c r="BQ422"/>
      <c r="BR422"/>
      <c r="BS422"/>
      <c r="BT422" s="7"/>
      <c r="BU422"/>
      <c r="BV422"/>
      <c r="BW422"/>
      <c r="BX422"/>
      <c r="BY422"/>
      <c r="BZ422"/>
      <c r="CA422"/>
      <c r="CB422" s="7"/>
      <c r="CC422"/>
      <c r="CD422"/>
      <c r="CE422"/>
      <c r="CF422"/>
      <c r="CG422"/>
      <c r="CH422"/>
      <c r="CI422"/>
      <c r="CJ422" s="7"/>
      <c r="CK422"/>
      <c r="CL422"/>
      <c r="CM422"/>
      <c r="CN422"/>
      <c r="CO422"/>
      <c r="CP422"/>
      <c r="CQ422"/>
      <c r="CR422" s="7"/>
      <c r="CS422"/>
      <c r="CT422"/>
      <c r="CU422"/>
      <c r="CV422"/>
      <c r="CW422"/>
      <c r="CX422"/>
      <c r="CY422"/>
      <c r="CZ422" s="7"/>
      <c r="DA422"/>
      <c r="DB422"/>
      <c r="DC422"/>
      <c r="DD422"/>
      <c r="DE422"/>
      <c r="DF422"/>
      <c r="DG422"/>
      <c r="DH422" s="7"/>
      <c r="DI422"/>
      <c r="DJ422"/>
      <c r="DK422"/>
      <c r="DL422"/>
      <c r="DM422"/>
      <c r="DN422"/>
      <c r="DO422"/>
      <c r="DP422" s="7"/>
      <c r="DQ422"/>
      <c r="DR422"/>
      <c r="DS422"/>
      <c r="DT422"/>
      <c r="DU422"/>
      <c r="DV422"/>
      <c r="DW422"/>
      <c r="DX422" s="7"/>
      <c r="DY422"/>
      <c r="DZ422"/>
      <c r="EA422"/>
      <c r="EB422"/>
      <c r="EC422"/>
      <c r="ED422"/>
      <c r="EE422"/>
      <c r="EF422" s="7"/>
      <c r="EG422"/>
      <c r="EH422"/>
    </row>
    <row r="423" spans="1:138" s="11" customFormat="1">
      <c r="A423"/>
      <c r="B423"/>
      <c r="C423"/>
      <c r="E423" s="4"/>
      <c r="F423"/>
      <c r="G423"/>
      <c r="I423"/>
      <c r="J423"/>
      <c r="K423"/>
      <c r="L423" s="2"/>
      <c r="N423" s="7"/>
      <c r="O423"/>
      <c r="P423"/>
      <c r="Q423"/>
      <c r="R423"/>
      <c r="T423" s="7"/>
      <c r="U423"/>
      <c r="V423"/>
      <c r="W423"/>
      <c r="X423" s="2"/>
      <c r="Z423" s="7"/>
      <c r="AA423"/>
      <c r="AB423"/>
      <c r="AC423"/>
      <c r="AD423" s="2"/>
      <c r="AF423" s="7"/>
      <c r="AG423"/>
      <c r="AH423"/>
      <c r="AI423"/>
      <c r="AJ423" s="2"/>
      <c r="AL423" s="7"/>
      <c r="AM423"/>
      <c r="AN423"/>
      <c r="AO423"/>
      <c r="AP423" s="2"/>
      <c r="AR423" s="7"/>
      <c r="AS423"/>
      <c r="AT423"/>
      <c r="AU423"/>
      <c r="AV423" s="2"/>
      <c r="AX423" s="7"/>
      <c r="AY423"/>
      <c r="AZ423"/>
      <c r="BA423"/>
      <c r="BB423" s="2"/>
      <c r="BD423" s="7"/>
      <c r="BE423"/>
      <c r="BF423"/>
      <c r="BG423"/>
      <c r="BH423"/>
      <c r="BI423"/>
      <c r="BJ423"/>
      <c r="BK423"/>
      <c r="BL423" s="7"/>
      <c r="BM423"/>
      <c r="BN423"/>
      <c r="BO423"/>
      <c r="BP423"/>
      <c r="BQ423"/>
      <c r="BR423"/>
      <c r="BS423"/>
      <c r="BT423" s="7"/>
      <c r="BU423"/>
      <c r="BV423"/>
      <c r="BW423"/>
      <c r="BX423"/>
      <c r="BY423"/>
      <c r="BZ423"/>
      <c r="CA423"/>
      <c r="CB423" s="7"/>
      <c r="CC423"/>
      <c r="CD423"/>
      <c r="CE423"/>
      <c r="CF423"/>
      <c r="CG423"/>
      <c r="CH423"/>
      <c r="CI423"/>
      <c r="CJ423" s="7"/>
      <c r="CK423"/>
      <c r="CL423"/>
      <c r="CM423"/>
      <c r="CN423"/>
      <c r="CO423"/>
      <c r="CP423"/>
      <c r="CQ423"/>
      <c r="CR423" s="7"/>
      <c r="CS423"/>
      <c r="CT423"/>
      <c r="CU423"/>
      <c r="CV423"/>
      <c r="CW423"/>
      <c r="CX423"/>
      <c r="CY423"/>
      <c r="CZ423" s="7"/>
      <c r="DA423"/>
      <c r="DB423"/>
      <c r="DC423"/>
      <c r="DD423"/>
      <c r="DE423"/>
      <c r="DF423"/>
      <c r="DG423"/>
      <c r="DH423" s="7"/>
      <c r="DI423"/>
      <c r="DJ423"/>
      <c r="DK423"/>
      <c r="DL423"/>
      <c r="DM423"/>
      <c r="DN423"/>
      <c r="DO423"/>
      <c r="DP423" s="7"/>
      <c r="DQ423"/>
      <c r="DR423"/>
      <c r="DS423"/>
      <c r="DT423"/>
      <c r="DU423"/>
      <c r="DV423"/>
      <c r="DW423"/>
      <c r="DX423" s="7"/>
      <c r="DY423"/>
      <c r="DZ423"/>
      <c r="EA423"/>
      <c r="EB423"/>
      <c r="EC423"/>
      <c r="ED423"/>
      <c r="EE423"/>
      <c r="EF423" s="7"/>
      <c r="EG423"/>
      <c r="EH423"/>
    </row>
    <row r="424" spans="1:138" s="11" customFormat="1">
      <c r="A424"/>
      <c r="B424"/>
      <c r="C424" s="1"/>
      <c r="E424" s="4"/>
      <c r="F424"/>
      <c r="G424"/>
      <c r="I424"/>
      <c r="J424"/>
      <c r="K424"/>
      <c r="L424" s="2"/>
      <c r="N424" s="7"/>
      <c r="O424"/>
      <c r="P424"/>
      <c r="Q424"/>
      <c r="R424"/>
      <c r="T424" s="7"/>
      <c r="U424"/>
      <c r="V424"/>
      <c r="W424"/>
      <c r="X424" s="2"/>
      <c r="Z424" s="7"/>
      <c r="AA424"/>
      <c r="AB424"/>
      <c r="AC424"/>
      <c r="AD424" s="2"/>
      <c r="AF424" s="7"/>
      <c r="AG424"/>
      <c r="AH424"/>
      <c r="AI424"/>
      <c r="AJ424" s="2"/>
      <c r="AL424" s="7"/>
      <c r="AM424"/>
      <c r="AN424"/>
      <c r="AO424"/>
      <c r="AP424" s="2"/>
      <c r="AR424" s="7"/>
      <c r="AS424"/>
      <c r="AT424"/>
      <c r="AU424"/>
      <c r="AV424" s="2"/>
      <c r="AX424" s="7"/>
      <c r="AY424"/>
      <c r="AZ424"/>
      <c r="BA424"/>
      <c r="BB424" s="2"/>
      <c r="BD424" s="7"/>
      <c r="BE424"/>
      <c r="BF424"/>
      <c r="BG424"/>
      <c r="BH424"/>
      <c r="BI424"/>
      <c r="BJ424"/>
      <c r="BK424"/>
      <c r="BL424" s="7"/>
      <c r="BM424"/>
      <c r="BN424"/>
      <c r="BO424"/>
      <c r="BP424"/>
      <c r="BQ424"/>
      <c r="BR424"/>
      <c r="BS424"/>
      <c r="BT424" s="7"/>
      <c r="BU424"/>
      <c r="BV424"/>
      <c r="BW424"/>
      <c r="BX424"/>
      <c r="BY424"/>
      <c r="BZ424"/>
      <c r="CA424"/>
      <c r="CB424" s="7"/>
      <c r="CC424"/>
      <c r="CD424"/>
      <c r="CE424"/>
      <c r="CF424"/>
      <c r="CG424"/>
      <c r="CH424"/>
      <c r="CI424"/>
      <c r="CJ424" s="7"/>
      <c r="CK424"/>
      <c r="CL424"/>
      <c r="CM424"/>
      <c r="CN424"/>
      <c r="CO424"/>
      <c r="CP424"/>
      <c r="CQ424"/>
      <c r="CR424" s="7"/>
      <c r="CS424"/>
      <c r="CT424"/>
      <c r="CU424"/>
      <c r="CV424"/>
      <c r="CW424"/>
      <c r="CX424"/>
      <c r="CY424"/>
      <c r="CZ424" s="7"/>
      <c r="DA424"/>
      <c r="DB424"/>
      <c r="DC424"/>
      <c r="DD424"/>
      <c r="DE424"/>
      <c r="DF424"/>
      <c r="DG424"/>
      <c r="DH424" s="7"/>
      <c r="DI424"/>
      <c r="DJ424"/>
      <c r="DK424"/>
      <c r="DL424"/>
      <c r="DM424"/>
      <c r="DN424"/>
      <c r="DO424"/>
      <c r="DP424" s="7"/>
      <c r="DQ424"/>
      <c r="DR424"/>
      <c r="DS424"/>
      <c r="DT424"/>
      <c r="DU424"/>
      <c r="DV424"/>
      <c r="DW424"/>
      <c r="DX424" s="7"/>
      <c r="DY424"/>
      <c r="DZ424"/>
      <c r="EA424"/>
      <c r="EB424"/>
      <c r="EC424"/>
      <c r="ED424"/>
      <c r="EE424"/>
      <c r="EF424" s="7"/>
      <c r="EG424"/>
      <c r="EH424"/>
    </row>
    <row r="425" spans="1:138" s="11" customFormat="1">
      <c r="A425"/>
      <c r="B425"/>
      <c r="C425" s="1"/>
      <c r="E425" s="4"/>
      <c r="F425"/>
      <c r="G425"/>
      <c r="I425"/>
      <c r="J425"/>
      <c r="K425"/>
      <c r="L425" s="2"/>
      <c r="N425" s="7"/>
      <c r="O425"/>
      <c r="P425"/>
      <c r="Q425"/>
      <c r="R425"/>
      <c r="T425" s="7"/>
      <c r="U425"/>
      <c r="V425"/>
      <c r="W425"/>
      <c r="X425" s="2"/>
      <c r="Z425" s="7"/>
      <c r="AA425"/>
      <c r="AB425"/>
      <c r="AC425"/>
      <c r="AD425" s="2"/>
      <c r="AF425" s="7"/>
      <c r="AG425"/>
      <c r="AH425"/>
      <c r="AI425"/>
      <c r="AJ425" s="2"/>
      <c r="AL425" s="7"/>
      <c r="AM425"/>
      <c r="AN425"/>
      <c r="AO425"/>
      <c r="AP425" s="2"/>
      <c r="AR425" s="7"/>
      <c r="AS425"/>
      <c r="AT425"/>
      <c r="AU425"/>
      <c r="AV425" s="2"/>
      <c r="AX425" s="7"/>
      <c r="AY425"/>
      <c r="AZ425"/>
      <c r="BA425"/>
      <c r="BB425" s="2"/>
      <c r="BD425" s="7"/>
      <c r="BE425"/>
      <c r="BF425"/>
      <c r="BG425"/>
      <c r="BH425"/>
      <c r="BI425"/>
      <c r="BJ425"/>
      <c r="BK425"/>
      <c r="BL425" s="7"/>
      <c r="BM425"/>
      <c r="BN425"/>
      <c r="BO425"/>
      <c r="BP425"/>
      <c r="BQ425"/>
      <c r="BR425"/>
      <c r="BS425"/>
      <c r="BT425" s="7"/>
      <c r="BU425"/>
      <c r="BV425"/>
      <c r="BW425"/>
      <c r="BX425"/>
      <c r="BY425"/>
      <c r="BZ425"/>
      <c r="CA425"/>
      <c r="CB425" s="7"/>
      <c r="CC425"/>
      <c r="CD425"/>
      <c r="CE425"/>
      <c r="CF425"/>
      <c r="CG425"/>
      <c r="CH425"/>
      <c r="CI425"/>
      <c r="CJ425" s="7"/>
      <c r="CK425"/>
      <c r="CL425"/>
      <c r="CM425"/>
      <c r="CN425"/>
      <c r="CO425"/>
      <c r="CP425"/>
      <c r="CQ425"/>
      <c r="CR425" s="7"/>
      <c r="CS425"/>
      <c r="CT425"/>
      <c r="CU425"/>
      <c r="CV425"/>
      <c r="CW425"/>
      <c r="CX425"/>
      <c r="CY425"/>
      <c r="CZ425" s="7"/>
      <c r="DA425"/>
      <c r="DB425"/>
      <c r="DC425"/>
      <c r="DD425"/>
      <c r="DE425"/>
      <c r="DF425"/>
      <c r="DG425"/>
      <c r="DH425" s="7"/>
      <c r="DI425"/>
      <c r="DJ425"/>
      <c r="DK425"/>
      <c r="DL425"/>
      <c r="DM425"/>
      <c r="DN425"/>
      <c r="DO425"/>
      <c r="DP425" s="7"/>
      <c r="DQ425"/>
      <c r="DR425"/>
      <c r="DS425"/>
      <c r="DT425"/>
      <c r="DU425"/>
      <c r="DV425"/>
      <c r="DW425"/>
      <c r="DX425" s="7"/>
      <c r="DY425"/>
      <c r="DZ425"/>
      <c r="EA425"/>
      <c r="EB425"/>
      <c r="EC425"/>
      <c r="ED425"/>
      <c r="EE425"/>
      <c r="EF425" s="7"/>
      <c r="EG425"/>
      <c r="EH425"/>
    </row>
    <row r="426" spans="1:138" s="11" customFormat="1">
      <c r="A426"/>
      <c r="B426"/>
      <c r="C426"/>
      <c r="E426" s="4"/>
      <c r="F426"/>
      <c r="G426"/>
      <c r="I426"/>
      <c r="J426"/>
      <c r="K426"/>
      <c r="L426" s="2"/>
      <c r="N426" s="7"/>
      <c r="O426"/>
      <c r="P426"/>
      <c r="Q426"/>
      <c r="R426"/>
      <c r="T426" s="7"/>
      <c r="U426"/>
      <c r="V426"/>
      <c r="W426"/>
      <c r="X426" s="2"/>
      <c r="Z426" s="7"/>
      <c r="AA426"/>
      <c r="AB426"/>
      <c r="AC426"/>
      <c r="AD426" s="2"/>
      <c r="AF426" s="7"/>
      <c r="AG426"/>
      <c r="AH426"/>
      <c r="AI426"/>
      <c r="AJ426" s="2"/>
      <c r="AL426" s="7"/>
      <c r="AM426"/>
      <c r="AN426"/>
      <c r="AO426"/>
      <c r="AP426" s="2"/>
      <c r="AR426" s="7"/>
      <c r="AS426"/>
      <c r="AT426"/>
      <c r="AU426"/>
      <c r="AV426" s="2"/>
      <c r="AX426" s="7"/>
      <c r="AY426"/>
      <c r="AZ426"/>
      <c r="BA426"/>
      <c r="BB426" s="2"/>
      <c r="BD426" s="7"/>
      <c r="BE426"/>
      <c r="BF426"/>
      <c r="BG426"/>
      <c r="BH426"/>
      <c r="BI426"/>
      <c r="BJ426"/>
      <c r="BK426"/>
      <c r="BL426" s="7"/>
      <c r="BM426"/>
      <c r="BN426"/>
      <c r="BO426"/>
      <c r="BP426"/>
      <c r="BQ426"/>
      <c r="BR426"/>
      <c r="BS426"/>
      <c r="BT426" s="7"/>
      <c r="BU426"/>
      <c r="BV426"/>
      <c r="BW426"/>
      <c r="BX426"/>
      <c r="BY426"/>
      <c r="BZ426"/>
      <c r="CA426"/>
      <c r="CB426" s="7"/>
      <c r="CC426"/>
      <c r="CD426"/>
      <c r="CE426"/>
      <c r="CF426"/>
      <c r="CG426"/>
      <c r="CH426"/>
      <c r="CI426"/>
      <c r="CJ426" s="7"/>
      <c r="CK426"/>
      <c r="CL426"/>
      <c r="CM426"/>
      <c r="CN426"/>
      <c r="CO426"/>
      <c r="CP426"/>
      <c r="CQ426"/>
      <c r="CR426" s="7"/>
      <c r="CS426"/>
      <c r="CT426"/>
      <c r="CU426"/>
      <c r="CV426"/>
      <c r="CW426"/>
      <c r="CX426"/>
      <c r="CY426"/>
      <c r="CZ426" s="7"/>
      <c r="DA426"/>
      <c r="DB426"/>
      <c r="DC426"/>
      <c r="DD426"/>
      <c r="DE426"/>
      <c r="DF426"/>
      <c r="DG426"/>
      <c r="DH426" s="7"/>
      <c r="DI426"/>
      <c r="DJ426"/>
      <c r="DK426"/>
      <c r="DL426"/>
      <c r="DM426"/>
      <c r="DN426"/>
      <c r="DO426"/>
      <c r="DP426" s="7"/>
      <c r="DQ426"/>
      <c r="DR426"/>
      <c r="DS426"/>
      <c r="DT426"/>
      <c r="DU426"/>
      <c r="DV426"/>
      <c r="DW426"/>
      <c r="DX426" s="7"/>
      <c r="DY426"/>
      <c r="DZ426"/>
      <c r="EA426"/>
      <c r="EB426"/>
      <c r="EC426"/>
      <c r="ED426"/>
      <c r="EE426"/>
      <c r="EF426" s="7"/>
      <c r="EG426"/>
      <c r="EH426"/>
    </row>
    <row r="427" spans="1:138" s="11" customFormat="1">
      <c r="A427"/>
      <c r="B427"/>
      <c r="C427"/>
      <c r="E427" s="4"/>
      <c r="F427"/>
      <c r="G427"/>
      <c r="I427"/>
      <c r="J427"/>
      <c r="K427"/>
      <c r="L427" s="2"/>
      <c r="N427" s="7"/>
      <c r="O427"/>
      <c r="P427"/>
      <c r="Q427"/>
      <c r="R427"/>
      <c r="T427" s="7"/>
      <c r="U427"/>
      <c r="V427"/>
      <c r="W427"/>
      <c r="X427" s="2"/>
      <c r="Z427" s="7"/>
      <c r="AA427"/>
      <c r="AB427"/>
      <c r="AC427"/>
      <c r="AD427" s="2"/>
      <c r="AF427" s="7"/>
      <c r="AG427"/>
      <c r="AH427"/>
      <c r="AI427"/>
      <c r="AJ427" s="2"/>
      <c r="AL427" s="7"/>
      <c r="AM427"/>
      <c r="AN427"/>
      <c r="AO427"/>
      <c r="AP427" s="2"/>
      <c r="AR427" s="7"/>
      <c r="AS427"/>
      <c r="AT427"/>
      <c r="AU427"/>
      <c r="AV427" s="2"/>
      <c r="AX427" s="7"/>
      <c r="AY427"/>
      <c r="AZ427"/>
      <c r="BA427"/>
      <c r="BB427" s="2"/>
      <c r="BD427" s="7"/>
      <c r="BE427"/>
      <c r="BF427"/>
      <c r="BG427"/>
      <c r="BH427"/>
      <c r="BI427"/>
      <c r="BJ427"/>
      <c r="BK427"/>
      <c r="BL427" s="7"/>
      <c r="BM427"/>
      <c r="BN427"/>
      <c r="BO427"/>
      <c r="BP427"/>
      <c r="BQ427"/>
      <c r="BR427"/>
      <c r="BS427"/>
      <c r="BT427" s="7"/>
      <c r="BU427"/>
      <c r="BV427"/>
      <c r="BW427"/>
      <c r="BX427"/>
      <c r="BY427"/>
      <c r="BZ427"/>
      <c r="CA427"/>
      <c r="CB427" s="7"/>
      <c r="CC427"/>
      <c r="CD427"/>
      <c r="CE427"/>
      <c r="CF427"/>
      <c r="CG427"/>
      <c r="CH427"/>
      <c r="CI427"/>
      <c r="CJ427" s="7"/>
      <c r="CK427"/>
      <c r="CL427"/>
      <c r="CM427"/>
      <c r="CN427"/>
      <c r="CO427"/>
      <c r="CP427"/>
      <c r="CQ427"/>
      <c r="CR427" s="7"/>
      <c r="CS427"/>
      <c r="CT427"/>
      <c r="CU427"/>
      <c r="CV427"/>
      <c r="CW427"/>
      <c r="CX427"/>
      <c r="CY427"/>
      <c r="CZ427" s="7"/>
      <c r="DA427"/>
      <c r="DB427"/>
      <c r="DC427"/>
      <c r="DD427"/>
      <c r="DE427"/>
      <c r="DF427"/>
      <c r="DG427"/>
      <c r="DH427" s="7"/>
      <c r="DI427"/>
      <c r="DJ427"/>
      <c r="DK427"/>
      <c r="DL427"/>
      <c r="DM427"/>
      <c r="DN427"/>
      <c r="DO427"/>
      <c r="DP427" s="7"/>
      <c r="DQ427"/>
      <c r="DR427"/>
      <c r="DS427"/>
      <c r="DT427"/>
      <c r="DU427"/>
      <c r="DV427"/>
      <c r="DW427"/>
      <c r="DX427" s="7"/>
      <c r="DY427"/>
      <c r="DZ427"/>
      <c r="EA427"/>
      <c r="EB427"/>
      <c r="EC427"/>
      <c r="ED427"/>
      <c r="EE427"/>
      <c r="EF427" s="7"/>
      <c r="EG427"/>
      <c r="EH427"/>
    </row>
    <row r="428" spans="1:138" s="11" customFormat="1">
      <c r="A428"/>
      <c r="B428"/>
      <c r="C428"/>
      <c r="E428" s="4"/>
      <c r="F428"/>
      <c r="G428"/>
      <c r="I428"/>
      <c r="J428"/>
      <c r="K428"/>
      <c r="L428" s="2"/>
      <c r="N428" s="7"/>
      <c r="O428"/>
      <c r="P428"/>
      <c r="Q428"/>
      <c r="R428"/>
      <c r="T428" s="7"/>
      <c r="U428"/>
      <c r="V428"/>
      <c r="W428"/>
      <c r="X428" s="2"/>
      <c r="Z428" s="7"/>
      <c r="AA428"/>
      <c r="AB428"/>
      <c r="AC428"/>
      <c r="AD428" s="2"/>
      <c r="AF428" s="7"/>
      <c r="AG428"/>
      <c r="AH428"/>
      <c r="AI428"/>
      <c r="AJ428" s="2"/>
      <c r="AL428" s="7"/>
      <c r="AM428"/>
      <c r="AN428"/>
      <c r="AO428"/>
      <c r="AP428" s="2"/>
      <c r="AR428" s="7"/>
      <c r="AS428"/>
      <c r="AT428"/>
      <c r="AU428"/>
      <c r="AV428" s="2"/>
      <c r="AX428" s="7"/>
      <c r="AY428"/>
      <c r="AZ428"/>
      <c r="BA428"/>
      <c r="BB428" s="2"/>
      <c r="BD428" s="7"/>
      <c r="BE428"/>
      <c r="BF428"/>
      <c r="BG428"/>
      <c r="BH428"/>
      <c r="BI428"/>
      <c r="BJ428"/>
      <c r="BK428"/>
      <c r="BL428" s="7"/>
      <c r="BM428"/>
      <c r="BN428"/>
      <c r="BO428"/>
      <c r="BP428"/>
      <c r="BQ428"/>
      <c r="BR428"/>
      <c r="BS428"/>
      <c r="BT428" s="7"/>
      <c r="BU428"/>
      <c r="BV428"/>
      <c r="BW428"/>
      <c r="BX428"/>
      <c r="BY428"/>
      <c r="BZ428"/>
      <c r="CA428"/>
      <c r="CB428" s="7"/>
      <c r="CC428"/>
      <c r="CD428"/>
      <c r="CE428"/>
      <c r="CF428"/>
      <c r="CG428"/>
      <c r="CH428"/>
      <c r="CI428"/>
      <c r="CJ428" s="7"/>
      <c r="CK428"/>
      <c r="CL428"/>
      <c r="CM428"/>
      <c r="CN428"/>
      <c r="CO428"/>
      <c r="CP428"/>
      <c r="CQ428"/>
      <c r="CR428" s="7"/>
      <c r="CS428"/>
      <c r="CT428"/>
      <c r="CU428"/>
      <c r="CV428"/>
      <c r="CW428"/>
      <c r="CX428"/>
      <c r="CY428"/>
      <c r="CZ428" s="7"/>
      <c r="DA428"/>
      <c r="DB428"/>
      <c r="DC428"/>
      <c r="DD428"/>
      <c r="DE428"/>
      <c r="DF428"/>
      <c r="DG428"/>
      <c r="DH428" s="7"/>
      <c r="DI428"/>
      <c r="DJ428"/>
      <c r="DK428"/>
      <c r="DL428"/>
      <c r="DM428"/>
      <c r="DN428"/>
      <c r="DO428"/>
      <c r="DP428" s="7"/>
      <c r="DQ428"/>
      <c r="DR428"/>
      <c r="DS428"/>
      <c r="DT428"/>
      <c r="DU428"/>
      <c r="DV428"/>
      <c r="DW428"/>
      <c r="DX428" s="7"/>
      <c r="DY428"/>
      <c r="DZ428"/>
      <c r="EA428"/>
      <c r="EB428"/>
      <c r="EC428"/>
      <c r="ED428"/>
      <c r="EE428"/>
      <c r="EF428" s="7"/>
      <c r="EG428"/>
      <c r="EH428"/>
    </row>
    <row r="429" spans="1:138" s="11" customFormat="1">
      <c r="A429"/>
      <c r="B429"/>
      <c r="C429"/>
      <c r="E429" s="4"/>
      <c r="F429"/>
      <c r="G429"/>
      <c r="I429"/>
      <c r="J429"/>
      <c r="K429"/>
      <c r="L429" s="2"/>
      <c r="N429" s="7"/>
      <c r="O429"/>
      <c r="P429"/>
      <c r="Q429"/>
      <c r="R429"/>
      <c r="T429" s="7"/>
      <c r="U429"/>
      <c r="V429"/>
      <c r="W429"/>
      <c r="X429" s="2"/>
      <c r="Z429" s="7"/>
      <c r="AA429"/>
      <c r="AB429"/>
      <c r="AC429"/>
      <c r="AD429" s="2"/>
      <c r="AF429" s="7"/>
      <c r="AG429"/>
      <c r="AH429"/>
      <c r="AI429"/>
      <c r="AJ429" s="2"/>
      <c r="AL429" s="7"/>
      <c r="AM429"/>
      <c r="AN429"/>
      <c r="AO429"/>
      <c r="AP429" s="2"/>
      <c r="AR429" s="7"/>
      <c r="AS429"/>
      <c r="AT429"/>
      <c r="AU429"/>
      <c r="AV429" s="2"/>
      <c r="AX429" s="7"/>
      <c r="AY429"/>
      <c r="AZ429"/>
      <c r="BA429"/>
      <c r="BB429" s="2"/>
      <c r="BD429" s="7"/>
      <c r="BE429"/>
      <c r="BF429"/>
      <c r="BG429"/>
      <c r="BH429"/>
      <c r="BI429"/>
      <c r="BJ429"/>
      <c r="BK429"/>
      <c r="BL429" s="7"/>
      <c r="BM429"/>
      <c r="BN429"/>
      <c r="BO429"/>
      <c r="BP429"/>
      <c r="BQ429"/>
      <c r="BR429"/>
      <c r="BS429"/>
      <c r="BT429" s="7"/>
      <c r="BU429"/>
      <c r="BV429"/>
      <c r="BW429"/>
      <c r="BX429"/>
      <c r="BY429"/>
      <c r="BZ429"/>
      <c r="CA429"/>
      <c r="CB429" s="7"/>
      <c r="CC429"/>
      <c r="CD429"/>
      <c r="CE429"/>
      <c r="CF429"/>
      <c r="CG429"/>
      <c r="CH429"/>
      <c r="CI429"/>
      <c r="CJ429" s="7"/>
      <c r="CK429"/>
      <c r="CL429"/>
      <c r="CM429"/>
      <c r="CN429"/>
      <c r="CO429"/>
      <c r="CP429"/>
      <c r="CQ429"/>
      <c r="CR429" s="7"/>
      <c r="CS429"/>
      <c r="CT429"/>
      <c r="CU429"/>
      <c r="CV429"/>
      <c r="CW429"/>
      <c r="CX429"/>
      <c r="CY429"/>
      <c r="CZ429" s="7"/>
      <c r="DA429"/>
      <c r="DB429"/>
      <c r="DC429"/>
      <c r="DD429"/>
      <c r="DE429"/>
      <c r="DF429"/>
      <c r="DG429"/>
      <c r="DH429" s="7"/>
      <c r="DI429"/>
      <c r="DJ429"/>
      <c r="DK429"/>
      <c r="DL429"/>
      <c r="DM429"/>
      <c r="DN429"/>
      <c r="DO429"/>
      <c r="DP429" s="7"/>
      <c r="DQ429"/>
      <c r="DR429"/>
      <c r="DS429"/>
      <c r="DT429"/>
      <c r="DU429"/>
      <c r="DV429"/>
      <c r="DW429"/>
      <c r="DX429" s="7"/>
      <c r="DY429"/>
      <c r="DZ429"/>
      <c r="EA429"/>
      <c r="EB429"/>
      <c r="EC429"/>
      <c r="ED429"/>
      <c r="EE429"/>
      <c r="EF429" s="7"/>
      <c r="EG429"/>
      <c r="EH429"/>
    </row>
    <row r="430" spans="1:138" s="11" customFormat="1">
      <c r="A430"/>
      <c r="B430"/>
      <c r="C430"/>
      <c r="E430" s="4"/>
      <c r="F430"/>
      <c r="G430"/>
      <c r="I430"/>
      <c r="J430"/>
      <c r="K430"/>
      <c r="L430" s="2"/>
      <c r="N430" s="7"/>
      <c r="O430"/>
      <c r="P430"/>
      <c r="Q430"/>
      <c r="R430"/>
      <c r="T430" s="7"/>
      <c r="U430"/>
      <c r="V430"/>
      <c r="W430"/>
      <c r="X430" s="2"/>
      <c r="Z430" s="7"/>
      <c r="AA430"/>
      <c r="AB430"/>
      <c r="AC430"/>
      <c r="AD430" s="2"/>
      <c r="AF430" s="7"/>
      <c r="AG430"/>
      <c r="AH430"/>
      <c r="AI430"/>
      <c r="AJ430" s="2"/>
      <c r="AL430" s="7"/>
      <c r="AM430"/>
      <c r="AN430"/>
      <c r="AO430"/>
      <c r="AP430" s="2"/>
      <c r="AR430" s="7"/>
      <c r="AS430"/>
      <c r="AT430"/>
      <c r="AU430"/>
      <c r="AV430" s="2"/>
      <c r="AX430" s="7"/>
      <c r="AY430"/>
      <c r="AZ430"/>
      <c r="BA430"/>
      <c r="BB430" s="2"/>
      <c r="BD430" s="7"/>
      <c r="BE430"/>
      <c r="BF430"/>
      <c r="BG430"/>
      <c r="BH430"/>
      <c r="BI430"/>
      <c r="BJ430"/>
      <c r="BK430"/>
      <c r="BL430" s="7"/>
      <c r="BM430"/>
      <c r="BN430"/>
      <c r="BO430"/>
      <c r="BP430"/>
      <c r="BQ430"/>
      <c r="BR430"/>
      <c r="BS430"/>
      <c r="BT430" s="7"/>
      <c r="BU430"/>
      <c r="BV430"/>
      <c r="BW430"/>
      <c r="BX430"/>
      <c r="BY430"/>
      <c r="BZ430"/>
      <c r="CA430"/>
      <c r="CB430" s="7"/>
      <c r="CC430"/>
      <c r="CD430"/>
      <c r="CE430"/>
      <c r="CF430"/>
      <c r="CG430"/>
      <c r="CH430"/>
      <c r="CI430"/>
      <c r="CJ430" s="7"/>
      <c r="CK430"/>
      <c r="CL430"/>
      <c r="CM430"/>
      <c r="CN430"/>
      <c r="CO430"/>
      <c r="CP430"/>
      <c r="CQ430"/>
      <c r="CR430" s="7"/>
      <c r="CS430"/>
      <c r="CT430"/>
      <c r="CU430"/>
      <c r="CV430"/>
      <c r="CW430"/>
      <c r="CX430"/>
      <c r="CY430"/>
      <c r="CZ430" s="7"/>
      <c r="DA430"/>
      <c r="DB430"/>
      <c r="DC430"/>
      <c r="DD430"/>
      <c r="DE430"/>
      <c r="DF430"/>
      <c r="DG430"/>
      <c r="DH430" s="7"/>
      <c r="DI430"/>
      <c r="DJ430"/>
      <c r="DK430"/>
      <c r="DL430"/>
      <c r="DM430"/>
      <c r="DN430"/>
      <c r="DO430"/>
      <c r="DP430" s="7"/>
      <c r="DQ430"/>
      <c r="DR430"/>
      <c r="DS430"/>
      <c r="DT430"/>
      <c r="DU430"/>
      <c r="DV430"/>
      <c r="DW430"/>
      <c r="DX430" s="7"/>
      <c r="DY430"/>
      <c r="DZ430"/>
      <c r="EA430"/>
      <c r="EB430"/>
      <c r="EC430"/>
      <c r="ED430"/>
      <c r="EE430"/>
      <c r="EF430" s="7"/>
      <c r="EG430"/>
      <c r="EH430"/>
    </row>
    <row r="431" spans="1:138" s="11" customFormat="1">
      <c r="A431"/>
      <c r="B431"/>
      <c r="C431"/>
      <c r="E431" s="4"/>
      <c r="F431"/>
      <c r="G431"/>
      <c r="I431"/>
      <c r="J431"/>
      <c r="K431"/>
      <c r="L431" s="2"/>
      <c r="N431" s="7"/>
      <c r="O431"/>
      <c r="P431"/>
      <c r="Q431"/>
      <c r="R431"/>
      <c r="T431" s="7"/>
      <c r="U431"/>
      <c r="V431"/>
      <c r="W431"/>
      <c r="X431" s="2"/>
      <c r="Z431" s="7"/>
      <c r="AA431"/>
      <c r="AB431"/>
      <c r="AC431"/>
      <c r="AD431" s="2"/>
      <c r="AF431" s="7"/>
      <c r="AG431"/>
      <c r="AH431"/>
      <c r="AI431"/>
      <c r="AJ431" s="2"/>
      <c r="AL431" s="7"/>
      <c r="AM431"/>
      <c r="AN431"/>
      <c r="AO431"/>
      <c r="AP431" s="2"/>
      <c r="AR431" s="7"/>
      <c r="AS431"/>
      <c r="AT431"/>
      <c r="AU431"/>
      <c r="AV431" s="2"/>
      <c r="AX431" s="7"/>
      <c r="AY431"/>
      <c r="AZ431"/>
      <c r="BA431"/>
      <c r="BB431" s="2"/>
      <c r="BD431" s="7"/>
      <c r="BE431"/>
      <c r="BF431"/>
      <c r="BG431"/>
      <c r="BH431"/>
      <c r="BI431"/>
      <c r="BJ431"/>
      <c r="BK431"/>
      <c r="BL431" s="7"/>
      <c r="BM431"/>
      <c r="BN431"/>
      <c r="BO431"/>
      <c r="BP431"/>
      <c r="BQ431"/>
      <c r="BR431"/>
      <c r="BS431"/>
      <c r="BT431" s="7"/>
      <c r="BU431"/>
      <c r="BV431"/>
      <c r="BW431"/>
      <c r="BX431"/>
      <c r="BY431"/>
      <c r="BZ431"/>
      <c r="CA431"/>
      <c r="CB431" s="7"/>
      <c r="CC431"/>
      <c r="CD431"/>
      <c r="CE431"/>
      <c r="CF431"/>
      <c r="CG431"/>
      <c r="CH431"/>
      <c r="CI431"/>
      <c r="CJ431" s="7"/>
      <c r="CK431"/>
      <c r="CL431"/>
      <c r="CM431"/>
      <c r="CN431"/>
      <c r="CO431"/>
      <c r="CP431"/>
      <c r="CQ431"/>
      <c r="CR431" s="7"/>
      <c r="CS431"/>
      <c r="CT431"/>
      <c r="CU431"/>
      <c r="CV431"/>
      <c r="CW431"/>
      <c r="CX431"/>
      <c r="CY431"/>
      <c r="CZ431" s="7"/>
      <c r="DA431"/>
      <c r="DB431"/>
      <c r="DC431"/>
      <c r="DD431"/>
      <c r="DE431"/>
      <c r="DF431"/>
      <c r="DG431"/>
      <c r="DH431" s="7"/>
      <c r="DI431"/>
      <c r="DJ431"/>
      <c r="DK431"/>
      <c r="DL431"/>
      <c r="DM431"/>
      <c r="DN431"/>
      <c r="DO431"/>
      <c r="DP431" s="7"/>
      <c r="DQ431"/>
      <c r="DR431"/>
      <c r="DS431"/>
      <c r="DT431"/>
      <c r="DU431"/>
      <c r="DV431"/>
      <c r="DW431"/>
      <c r="DX431" s="7"/>
      <c r="DY431"/>
      <c r="DZ431"/>
      <c r="EA431"/>
      <c r="EB431"/>
      <c r="EC431"/>
      <c r="ED431"/>
      <c r="EE431"/>
      <c r="EF431" s="7"/>
      <c r="EG431"/>
      <c r="EH431"/>
    </row>
    <row r="432" spans="1:138" s="11" customFormat="1">
      <c r="A432"/>
      <c r="B432"/>
      <c r="C432"/>
      <c r="E432" s="4"/>
      <c r="F432"/>
      <c r="G432"/>
      <c r="I432"/>
      <c r="J432"/>
      <c r="K432"/>
      <c r="L432" s="2"/>
      <c r="N432" s="7"/>
      <c r="O432"/>
      <c r="P432"/>
      <c r="Q432"/>
      <c r="R432"/>
      <c r="T432" s="7"/>
      <c r="U432"/>
      <c r="V432"/>
      <c r="W432"/>
      <c r="X432" s="2"/>
      <c r="Z432" s="7"/>
      <c r="AA432"/>
      <c r="AB432"/>
      <c r="AC432"/>
      <c r="AD432" s="2"/>
      <c r="AF432" s="7"/>
      <c r="AG432"/>
      <c r="AH432"/>
      <c r="AI432"/>
      <c r="AJ432" s="2"/>
      <c r="AL432" s="7"/>
      <c r="AM432"/>
      <c r="AN432"/>
      <c r="AO432"/>
      <c r="AP432" s="2"/>
      <c r="AR432" s="7"/>
      <c r="AS432"/>
      <c r="AT432"/>
      <c r="AU432"/>
      <c r="AV432" s="2"/>
      <c r="AX432" s="7"/>
      <c r="AY432"/>
      <c r="AZ432"/>
      <c r="BA432"/>
      <c r="BB432" s="2"/>
      <c r="BD432" s="7"/>
      <c r="BE432"/>
      <c r="BF432"/>
      <c r="BG432"/>
      <c r="BH432"/>
      <c r="BI432"/>
      <c r="BJ432"/>
      <c r="BK432"/>
      <c r="BL432" s="7"/>
      <c r="BM432"/>
      <c r="BN432"/>
      <c r="BO432"/>
      <c r="BP432"/>
      <c r="BQ432"/>
      <c r="BR432"/>
      <c r="BS432"/>
      <c r="BT432" s="7"/>
      <c r="BU432"/>
      <c r="BV432"/>
      <c r="BW432"/>
      <c r="BX432"/>
      <c r="BY432"/>
      <c r="BZ432"/>
      <c r="CA432"/>
      <c r="CB432" s="7"/>
      <c r="CC432"/>
      <c r="CD432"/>
      <c r="CE432"/>
      <c r="CF432"/>
      <c r="CG432"/>
      <c r="CH432"/>
      <c r="CI432"/>
      <c r="CJ432" s="7"/>
      <c r="CK432"/>
      <c r="CL432"/>
      <c r="CM432"/>
      <c r="CN432"/>
      <c r="CO432"/>
      <c r="CP432"/>
      <c r="CQ432"/>
      <c r="CR432" s="7"/>
      <c r="CS432"/>
      <c r="CT432"/>
      <c r="CU432"/>
      <c r="CV432"/>
      <c r="CW432"/>
      <c r="CX432"/>
      <c r="CY432"/>
      <c r="CZ432" s="7"/>
      <c r="DA432"/>
      <c r="DB432"/>
      <c r="DC432"/>
      <c r="DD432"/>
      <c r="DE432"/>
      <c r="DF432"/>
      <c r="DG432"/>
      <c r="DH432" s="7"/>
      <c r="DI432"/>
      <c r="DJ432"/>
      <c r="DK432"/>
      <c r="DL432"/>
      <c r="DM432"/>
      <c r="DN432"/>
      <c r="DO432"/>
      <c r="DP432" s="7"/>
      <c r="DQ432"/>
      <c r="DR432"/>
      <c r="DS432"/>
      <c r="DT432"/>
      <c r="DU432"/>
      <c r="DV432"/>
      <c r="DW432"/>
      <c r="DX432" s="7"/>
      <c r="DY432"/>
      <c r="DZ432"/>
      <c r="EA432"/>
      <c r="EB432"/>
      <c r="EC432"/>
      <c r="ED432"/>
      <c r="EE432"/>
      <c r="EF432" s="7"/>
      <c r="EG432"/>
      <c r="EH432"/>
    </row>
    <row r="433" spans="1:138" s="11" customFormat="1">
      <c r="A433"/>
      <c r="B433"/>
      <c r="C433"/>
      <c r="E433" s="4"/>
      <c r="F433"/>
      <c r="G433"/>
      <c r="I433"/>
      <c r="J433"/>
      <c r="K433"/>
      <c r="L433" s="2"/>
      <c r="N433" s="7"/>
      <c r="O433"/>
      <c r="P433"/>
      <c r="Q433"/>
      <c r="R433"/>
      <c r="T433" s="7"/>
      <c r="U433"/>
      <c r="V433"/>
      <c r="W433"/>
      <c r="X433" s="2"/>
      <c r="Z433" s="7"/>
      <c r="AA433"/>
      <c r="AB433"/>
      <c r="AC433"/>
      <c r="AD433" s="2"/>
      <c r="AF433" s="7"/>
      <c r="AG433"/>
      <c r="AH433"/>
      <c r="AI433"/>
      <c r="AJ433" s="2"/>
      <c r="AL433" s="7"/>
      <c r="AM433"/>
      <c r="AN433"/>
      <c r="AO433"/>
      <c r="AP433" s="2"/>
      <c r="AR433" s="7"/>
      <c r="AS433"/>
      <c r="AT433"/>
      <c r="AU433"/>
      <c r="AV433" s="2"/>
      <c r="AX433" s="7"/>
      <c r="AY433"/>
      <c r="AZ433"/>
      <c r="BA433"/>
      <c r="BB433" s="2"/>
      <c r="BD433" s="7"/>
      <c r="BE433"/>
      <c r="BF433"/>
      <c r="BG433"/>
      <c r="BH433"/>
      <c r="BI433"/>
      <c r="BJ433"/>
      <c r="BK433"/>
      <c r="BL433" s="7"/>
      <c r="BM433"/>
      <c r="BN433"/>
      <c r="BO433"/>
      <c r="BP433"/>
      <c r="BQ433"/>
      <c r="BR433"/>
      <c r="BS433"/>
      <c r="BT433" s="7"/>
      <c r="BU433"/>
      <c r="BV433"/>
      <c r="BW433"/>
      <c r="BX433"/>
      <c r="BY433"/>
      <c r="BZ433"/>
      <c r="CA433"/>
      <c r="CB433" s="7"/>
      <c r="CC433"/>
      <c r="CD433"/>
      <c r="CE433"/>
      <c r="CF433"/>
      <c r="CG433"/>
      <c r="CH433"/>
      <c r="CI433"/>
      <c r="CJ433" s="7"/>
      <c r="CK433"/>
      <c r="CL433"/>
      <c r="CM433"/>
      <c r="CN433"/>
      <c r="CO433"/>
      <c r="CP433"/>
      <c r="CQ433"/>
      <c r="CR433" s="7"/>
      <c r="CS433"/>
      <c r="CT433"/>
      <c r="CU433"/>
      <c r="CV433"/>
      <c r="CW433"/>
      <c r="CX433"/>
      <c r="CY433"/>
      <c r="CZ433" s="7"/>
      <c r="DA433"/>
      <c r="DB433"/>
      <c r="DC433"/>
      <c r="DD433"/>
      <c r="DE433"/>
      <c r="DF433"/>
      <c r="DG433"/>
      <c r="DH433" s="7"/>
      <c r="DI433"/>
      <c r="DJ433"/>
      <c r="DK433"/>
      <c r="DL433"/>
      <c r="DM433"/>
      <c r="DN433"/>
      <c r="DO433"/>
      <c r="DP433" s="7"/>
      <c r="DQ433"/>
      <c r="DR433"/>
      <c r="DS433"/>
      <c r="DT433"/>
      <c r="DU433"/>
      <c r="DV433"/>
      <c r="DW433"/>
      <c r="DX433" s="7"/>
      <c r="DY433"/>
      <c r="DZ433"/>
      <c r="EA433"/>
      <c r="EB433"/>
      <c r="EC433"/>
      <c r="ED433"/>
      <c r="EE433"/>
      <c r="EF433" s="7"/>
      <c r="EG433"/>
      <c r="EH433"/>
    </row>
    <row r="434" spans="1:138" s="11" customFormat="1">
      <c r="A434"/>
      <c r="B434"/>
      <c r="C434"/>
      <c r="E434" s="4"/>
      <c r="F434"/>
      <c r="G434"/>
      <c r="I434"/>
      <c r="J434"/>
      <c r="K434"/>
      <c r="L434" s="2"/>
      <c r="N434" s="7"/>
      <c r="O434"/>
      <c r="P434"/>
      <c r="Q434"/>
      <c r="R434"/>
      <c r="T434" s="7"/>
      <c r="U434"/>
      <c r="V434"/>
      <c r="W434"/>
      <c r="X434" s="2"/>
      <c r="Z434" s="7"/>
      <c r="AA434"/>
      <c r="AB434"/>
      <c r="AC434"/>
      <c r="AD434" s="2"/>
      <c r="AF434" s="7"/>
      <c r="AG434"/>
      <c r="AH434"/>
      <c r="AI434"/>
      <c r="AJ434" s="2"/>
      <c r="AL434" s="7"/>
      <c r="AM434"/>
      <c r="AN434"/>
      <c r="AO434"/>
      <c r="AP434" s="2"/>
      <c r="AR434" s="7"/>
      <c r="AS434"/>
      <c r="AT434"/>
      <c r="AU434"/>
      <c r="AV434" s="2"/>
      <c r="AX434" s="7"/>
      <c r="AY434"/>
      <c r="AZ434"/>
      <c r="BA434"/>
      <c r="BB434" s="2"/>
      <c r="BD434" s="7"/>
      <c r="BE434"/>
      <c r="BF434"/>
      <c r="BG434"/>
      <c r="BH434"/>
      <c r="BI434"/>
      <c r="BJ434"/>
      <c r="BK434"/>
      <c r="BL434" s="7"/>
      <c r="BM434"/>
      <c r="BN434"/>
      <c r="BO434"/>
      <c r="BP434"/>
      <c r="BQ434"/>
      <c r="BR434"/>
      <c r="BS434"/>
      <c r="BT434" s="7"/>
      <c r="BU434"/>
      <c r="BV434"/>
      <c r="BW434"/>
      <c r="BX434"/>
      <c r="BY434"/>
      <c r="BZ434"/>
      <c r="CA434"/>
      <c r="CB434" s="7"/>
      <c r="CC434"/>
      <c r="CD434"/>
      <c r="CE434"/>
      <c r="CF434"/>
      <c r="CG434"/>
      <c r="CH434"/>
      <c r="CI434"/>
      <c r="CJ434" s="7"/>
      <c r="CK434"/>
      <c r="CL434"/>
      <c r="CM434"/>
      <c r="CN434"/>
      <c r="CO434"/>
      <c r="CP434"/>
      <c r="CQ434"/>
      <c r="CR434" s="7"/>
      <c r="CS434"/>
      <c r="CT434"/>
      <c r="CU434"/>
      <c r="CV434"/>
      <c r="CW434"/>
      <c r="CX434"/>
      <c r="CY434"/>
      <c r="CZ434" s="7"/>
      <c r="DA434"/>
      <c r="DB434"/>
      <c r="DC434"/>
      <c r="DD434"/>
      <c r="DE434"/>
      <c r="DF434"/>
      <c r="DG434"/>
      <c r="DH434" s="7"/>
      <c r="DI434"/>
      <c r="DJ434"/>
      <c r="DK434"/>
      <c r="DL434"/>
      <c r="DM434"/>
      <c r="DN434"/>
      <c r="DO434"/>
      <c r="DP434" s="7"/>
      <c r="DQ434"/>
      <c r="DR434"/>
      <c r="DS434"/>
      <c r="DT434"/>
      <c r="DU434"/>
      <c r="DV434"/>
      <c r="DW434"/>
      <c r="DX434" s="7"/>
      <c r="DY434"/>
      <c r="DZ434"/>
      <c r="EA434"/>
      <c r="EB434"/>
      <c r="EC434"/>
      <c r="ED434"/>
      <c r="EE434"/>
      <c r="EF434" s="7"/>
      <c r="EG434"/>
      <c r="EH434"/>
    </row>
    <row r="435" spans="1:138" s="11" customFormat="1">
      <c r="A435"/>
      <c r="B435"/>
      <c r="C435"/>
      <c r="E435" s="4"/>
      <c r="F435"/>
      <c r="G435"/>
      <c r="I435"/>
      <c r="J435"/>
      <c r="K435"/>
      <c r="L435" s="2"/>
      <c r="N435" s="7"/>
      <c r="O435"/>
      <c r="P435"/>
      <c r="Q435"/>
      <c r="R435"/>
      <c r="T435" s="7"/>
      <c r="U435"/>
      <c r="V435"/>
      <c r="W435"/>
      <c r="X435" s="2"/>
      <c r="Z435" s="7"/>
      <c r="AA435"/>
      <c r="AB435"/>
      <c r="AC435"/>
      <c r="AD435" s="2"/>
      <c r="AF435" s="7"/>
      <c r="AG435"/>
      <c r="AH435"/>
      <c r="AI435"/>
      <c r="AJ435" s="2"/>
      <c r="AL435" s="7"/>
      <c r="AM435"/>
      <c r="AN435"/>
      <c r="AO435"/>
      <c r="AP435" s="2"/>
      <c r="AR435" s="7"/>
      <c r="AS435"/>
      <c r="AT435"/>
      <c r="AU435"/>
      <c r="AV435" s="2"/>
      <c r="AX435" s="7"/>
      <c r="AY435"/>
      <c r="AZ435"/>
      <c r="BA435"/>
      <c r="BB435" s="2"/>
      <c r="BD435" s="7"/>
      <c r="BE435"/>
      <c r="BF435"/>
      <c r="BG435"/>
      <c r="BH435"/>
      <c r="BI435"/>
      <c r="BJ435"/>
      <c r="BK435"/>
      <c r="BL435" s="7"/>
      <c r="BM435"/>
      <c r="BN435"/>
      <c r="BO435"/>
      <c r="BP435"/>
      <c r="BQ435"/>
      <c r="BR435"/>
      <c r="BS435"/>
      <c r="BT435" s="7"/>
      <c r="BU435"/>
      <c r="BV435"/>
      <c r="BW435"/>
      <c r="BX435"/>
      <c r="BY435"/>
      <c r="BZ435"/>
      <c r="CA435"/>
      <c r="CB435" s="7"/>
      <c r="CC435"/>
      <c r="CD435"/>
      <c r="CE435"/>
      <c r="CF435"/>
      <c r="CG435"/>
      <c r="CH435"/>
      <c r="CI435"/>
      <c r="CJ435" s="7"/>
      <c r="CK435"/>
      <c r="CL435"/>
      <c r="CM435"/>
      <c r="CN435"/>
      <c r="CO435"/>
      <c r="CP435"/>
      <c r="CQ435"/>
      <c r="CR435" s="7"/>
      <c r="CS435"/>
      <c r="CT435"/>
      <c r="CU435"/>
      <c r="CV435"/>
      <c r="CW435"/>
      <c r="CX435"/>
      <c r="CY435"/>
      <c r="CZ435" s="7"/>
      <c r="DA435"/>
      <c r="DB435"/>
      <c r="DC435"/>
      <c r="DD435"/>
      <c r="DE435"/>
      <c r="DF435"/>
      <c r="DG435"/>
      <c r="DH435" s="7"/>
      <c r="DI435"/>
      <c r="DJ435"/>
      <c r="DK435"/>
      <c r="DL435"/>
      <c r="DM435"/>
      <c r="DN435"/>
      <c r="DO435"/>
      <c r="DP435" s="7"/>
      <c r="DQ435"/>
      <c r="DR435"/>
      <c r="DS435"/>
      <c r="DT435"/>
      <c r="DU435"/>
      <c r="DV435"/>
      <c r="DW435"/>
      <c r="DX435" s="7"/>
      <c r="DY435"/>
      <c r="DZ435"/>
      <c r="EA435"/>
      <c r="EB435"/>
      <c r="EC435"/>
      <c r="ED435"/>
      <c r="EE435"/>
      <c r="EF435" s="7"/>
      <c r="EG435"/>
      <c r="EH435"/>
    </row>
    <row r="436" spans="1:138" s="11" customFormat="1">
      <c r="A436"/>
      <c r="B436"/>
      <c r="C436" s="1"/>
      <c r="E436" s="4"/>
      <c r="F436"/>
      <c r="G436"/>
      <c r="I436"/>
      <c r="J436"/>
      <c r="K436"/>
      <c r="L436" s="2"/>
      <c r="N436" s="7"/>
      <c r="O436"/>
      <c r="P436"/>
      <c r="Q436"/>
      <c r="R436"/>
      <c r="T436" s="7"/>
      <c r="U436"/>
      <c r="V436"/>
      <c r="W436"/>
      <c r="X436" s="2"/>
      <c r="Z436" s="7"/>
      <c r="AA436"/>
      <c r="AB436"/>
      <c r="AC436"/>
      <c r="AD436" s="2"/>
      <c r="AF436" s="7"/>
      <c r="AG436"/>
      <c r="AH436"/>
      <c r="AI436"/>
      <c r="AJ436" s="2"/>
      <c r="AL436" s="7"/>
      <c r="AM436"/>
      <c r="AN436"/>
      <c r="AO436"/>
      <c r="AP436" s="2"/>
      <c r="AR436" s="7"/>
      <c r="AS436"/>
      <c r="AT436"/>
      <c r="AU436"/>
      <c r="AV436" s="2"/>
      <c r="AX436" s="7"/>
      <c r="AY436"/>
      <c r="AZ436"/>
      <c r="BA436"/>
      <c r="BB436" s="2"/>
      <c r="BD436" s="7"/>
      <c r="BE436"/>
      <c r="BF436"/>
      <c r="BG436"/>
      <c r="BH436"/>
      <c r="BI436"/>
      <c r="BJ436"/>
      <c r="BK436"/>
      <c r="BL436" s="7"/>
      <c r="BM436"/>
      <c r="BN436"/>
      <c r="BO436"/>
      <c r="BP436"/>
      <c r="BQ436"/>
      <c r="BR436"/>
      <c r="BS436"/>
      <c r="BT436" s="7"/>
      <c r="BU436"/>
      <c r="BV436"/>
      <c r="BW436"/>
      <c r="BX436"/>
      <c r="BY436"/>
      <c r="BZ436"/>
      <c r="CA436"/>
      <c r="CB436" s="7"/>
      <c r="CC436"/>
      <c r="CD436"/>
      <c r="CE436"/>
      <c r="CF436"/>
      <c r="CG436"/>
      <c r="CH436"/>
      <c r="CI436"/>
      <c r="CJ436" s="7"/>
      <c r="CK436"/>
      <c r="CL436"/>
      <c r="CM436"/>
      <c r="CN436"/>
      <c r="CO436"/>
      <c r="CP436"/>
      <c r="CQ436"/>
      <c r="CR436" s="7"/>
      <c r="CS436"/>
      <c r="CT436"/>
      <c r="CU436"/>
      <c r="CV436"/>
      <c r="CW436"/>
      <c r="CX436"/>
      <c r="CY436"/>
      <c r="CZ436" s="7"/>
      <c r="DA436"/>
      <c r="DB436"/>
      <c r="DC436"/>
      <c r="DD436"/>
      <c r="DE436"/>
      <c r="DF436"/>
      <c r="DG436"/>
      <c r="DH436" s="7"/>
      <c r="DI436"/>
      <c r="DJ436"/>
      <c r="DK436"/>
      <c r="DL436"/>
      <c r="DM436"/>
      <c r="DN436"/>
      <c r="DO436"/>
      <c r="DP436" s="7"/>
      <c r="DQ436"/>
      <c r="DR436"/>
      <c r="DS436"/>
      <c r="DT436"/>
      <c r="DU436"/>
      <c r="DV436"/>
      <c r="DW436"/>
      <c r="DX436" s="7"/>
      <c r="DY436"/>
      <c r="DZ436"/>
      <c r="EA436"/>
      <c r="EB436"/>
      <c r="EC436"/>
      <c r="ED436"/>
      <c r="EE436"/>
      <c r="EF436" s="7"/>
      <c r="EG436"/>
      <c r="EH436"/>
    </row>
    <row r="437" spans="1:138" s="11" customFormat="1">
      <c r="A437"/>
      <c r="B437"/>
      <c r="C437" s="1"/>
      <c r="E437" s="4"/>
      <c r="F437"/>
      <c r="G437"/>
      <c r="I437"/>
      <c r="J437"/>
      <c r="K437"/>
      <c r="L437" s="2"/>
      <c r="N437" s="7"/>
      <c r="O437"/>
      <c r="P437"/>
      <c r="Q437"/>
      <c r="R437"/>
      <c r="T437" s="7"/>
      <c r="U437"/>
      <c r="V437"/>
      <c r="W437"/>
      <c r="X437" s="2"/>
      <c r="Z437" s="7"/>
      <c r="AA437"/>
      <c r="AB437"/>
      <c r="AC437"/>
      <c r="AD437" s="2"/>
      <c r="AF437" s="7"/>
      <c r="AG437"/>
      <c r="AH437"/>
      <c r="AI437"/>
      <c r="AJ437" s="2"/>
      <c r="AL437" s="7"/>
      <c r="AM437"/>
      <c r="AN437"/>
      <c r="AO437"/>
      <c r="AP437" s="2"/>
      <c r="AR437" s="7"/>
      <c r="AS437"/>
      <c r="AT437"/>
      <c r="AU437"/>
      <c r="AV437" s="2"/>
      <c r="AX437" s="7"/>
      <c r="AY437"/>
      <c r="AZ437"/>
      <c r="BA437"/>
      <c r="BB437" s="2"/>
      <c r="BD437" s="7"/>
      <c r="BE437"/>
      <c r="BF437"/>
      <c r="BG437"/>
      <c r="BH437"/>
      <c r="BI437"/>
      <c r="BJ437"/>
      <c r="BK437"/>
      <c r="BL437" s="7"/>
      <c r="BM437"/>
      <c r="BN437"/>
      <c r="BO437"/>
      <c r="BP437"/>
      <c r="BQ437"/>
      <c r="BR437"/>
      <c r="BS437"/>
      <c r="BT437" s="7"/>
      <c r="BU437"/>
      <c r="BV437"/>
      <c r="BW437"/>
      <c r="BX437"/>
      <c r="BY437"/>
      <c r="BZ437"/>
      <c r="CA437"/>
      <c r="CB437" s="7"/>
      <c r="CC437"/>
      <c r="CD437"/>
      <c r="CE437"/>
      <c r="CF437"/>
      <c r="CG437"/>
      <c r="CH437"/>
      <c r="CI437"/>
      <c r="CJ437" s="7"/>
      <c r="CK437"/>
      <c r="CL437"/>
      <c r="CM437"/>
      <c r="CN437"/>
      <c r="CO437"/>
      <c r="CP437"/>
      <c r="CQ437"/>
      <c r="CR437" s="7"/>
      <c r="CS437"/>
      <c r="CT437"/>
      <c r="CU437"/>
      <c r="CV437"/>
      <c r="CW437"/>
      <c r="CX437"/>
      <c r="CY437"/>
      <c r="CZ437" s="7"/>
      <c r="DA437"/>
      <c r="DB437"/>
      <c r="DC437"/>
      <c r="DD437"/>
      <c r="DE437"/>
      <c r="DF437"/>
      <c r="DG437"/>
      <c r="DH437" s="7"/>
      <c r="DI437"/>
      <c r="DJ437"/>
      <c r="DK437"/>
      <c r="DL437"/>
      <c r="DM437"/>
      <c r="DN437"/>
      <c r="DO437"/>
      <c r="DP437" s="7"/>
      <c r="DQ437"/>
      <c r="DR437"/>
      <c r="DS437"/>
      <c r="DT437"/>
      <c r="DU437"/>
      <c r="DV437"/>
      <c r="DW437"/>
      <c r="DX437" s="7"/>
      <c r="DY437"/>
      <c r="DZ437"/>
      <c r="EA437"/>
      <c r="EB437"/>
      <c r="EC437"/>
      <c r="ED437"/>
      <c r="EE437"/>
      <c r="EF437" s="7"/>
      <c r="EG437"/>
      <c r="EH437"/>
    </row>
    <row r="438" spans="1:138" s="11" customFormat="1">
      <c r="A438"/>
      <c r="B438"/>
      <c r="C438"/>
      <c r="E438" s="4"/>
      <c r="F438"/>
      <c r="G438"/>
      <c r="I438"/>
      <c r="J438"/>
      <c r="K438"/>
      <c r="L438" s="2"/>
      <c r="N438" s="7"/>
      <c r="O438"/>
      <c r="P438"/>
      <c r="Q438"/>
      <c r="R438"/>
      <c r="T438" s="7"/>
      <c r="U438"/>
      <c r="V438"/>
      <c r="W438"/>
      <c r="X438" s="2"/>
      <c r="Z438" s="7"/>
      <c r="AA438"/>
      <c r="AB438"/>
      <c r="AC438"/>
      <c r="AD438" s="2"/>
      <c r="AF438" s="7"/>
      <c r="AG438"/>
      <c r="AH438"/>
      <c r="AI438"/>
      <c r="AJ438" s="2"/>
      <c r="AL438" s="7"/>
      <c r="AM438"/>
      <c r="AN438"/>
      <c r="AO438"/>
      <c r="AP438" s="2"/>
      <c r="AR438" s="7"/>
      <c r="AS438"/>
      <c r="AT438"/>
      <c r="AU438"/>
      <c r="AV438" s="2"/>
      <c r="AX438" s="7"/>
      <c r="AY438"/>
      <c r="AZ438"/>
      <c r="BA438"/>
      <c r="BB438" s="2"/>
      <c r="BD438" s="7"/>
      <c r="BE438"/>
      <c r="BF438"/>
      <c r="BG438"/>
      <c r="BH438"/>
      <c r="BI438"/>
      <c r="BJ438"/>
      <c r="BK438"/>
      <c r="BL438" s="7"/>
      <c r="BM438"/>
      <c r="BN438"/>
      <c r="BO438"/>
      <c r="BP438"/>
      <c r="BQ438"/>
      <c r="BR438"/>
      <c r="BS438"/>
      <c r="BT438" s="7"/>
      <c r="BU438"/>
      <c r="BV438"/>
      <c r="BW438"/>
      <c r="BX438"/>
      <c r="BY438"/>
      <c r="BZ438"/>
      <c r="CA438"/>
      <c r="CB438" s="7"/>
      <c r="CC438"/>
      <c r="CD438"/>
      <c r="CE438"/>
      <c r="CF438"/>
      <c r="CG438"/>
      <c r="CH438"/>
      <c r="CI438"/>
      <c r="CJ438" s="7"/>
      <c r="CK438"/>
      <c r="CL438"/>
      <c r="CM438"/>
      <c r="CN438"/>
      <c r="CO438"/>
      <c r="CP438"/>
      <c r="CQ438"/>
      <c r="CR438" s="7"/>
      <c r="CS438"/>
      <c r="CT438"/>
      <c r="CU438"/>
      <c r="CV438"/>
      <c r="CW438"/>
      <c r="CX438"/>
      <c r="CY438"/>
      <c r="CZ438" s="7"/>
      <c r="DA438"/>
      <c r="DB438"/>
      <c r="DC438"/>
      <c r="DD438"/>
      <c r="DE438"/>
      <c r="DF438"/>
      <c r="DG438"/>
      <c r="DH438" s="7"/>
      <c r="DI438"/>
      <c r="DJ438"/>
      <c r="DK438"/>
      <c r="DL438"/>
      <c r="DM438"/>
      <c r="DN438"/>
      <c r="DO438"/>
      <c r="DP438" s="7"/>
      <c r="DQ438"/>
      <c r="DR438"/>
      <c r="DS438"/>
      <c r="DT438"/>
      <c r="DU438"/>
      <c r="DV438"/>
      <c r="DW438"/>
      <c r="DX438" s="7"/>
      <c r="DY438"/>
      <c r="DZ438"/>
      <c r="EA438"/>
      <c r="EB438"/>
      <c r="EC438"/>
      <c r="ED438"/>
      <c r="EE438"/>
      <c r="EF438" s="7"/>
      <c r="EG438"/>
      <c r="EH438"/>
    </row>
    <row r="439" spans="1:138" s="11" customFormat="1">
      <c r="A439"/>
      <c r="B439"/>
      <c r="C439"/>
      <c r="E439" s="4"/>
      <c r="F439"/>
      <c r="G439"/>
      <c r="I439"/>
      <c r="J439"/>
      <c r="K439"/>
      <c r="L439" s="2"/>
      <c r="N439" s="7"/>
      <c r="O439"/>
      <c r="P439"/>
      <c r="Q439"/>
      <c r="R439"/>
      <c r="T439" s="7"/>
      <c r="U439"/>
      <c r="V439"/>
      <c r="W439"/>
      <c r="X439" s="2"/>
      <c r="Z439" s="7"/>
      <c r="AA439"/>
      <c r="AB439"/>
      <c r="AC439"/>
      <c r="AD439" s="2"/>
      <c r="AF439" s="7"/>
      <c r="AG439"/>
      <c r="AH439"/>
      <c r="AI439"/>
      <c r="AJ439" s="2"/>
      <c r="AL439" s="7"/>
      <c r="AM439"/>
      <c r="AN439"/>
      <c r="AO439"/>
      <c r="AP439" s="2"/>
      <c r="AR439" s="7"/>
      <c r="AS439"/>
      <c r="AT439"/>
      <c r="AU439"/>
      <c r="AV439" s="2"/>
      <c r="AX439" s="7"/>
      <c r="AY439"/>
      <c r="AZ439"/>
      <c r="BA439"/>
      <c r="BB439" s="2"/>
      <c r="BD439" s="7"/>
      <c r="BE439"/>
      <c r="BF439"/>
      <c r="BG439"/>
      <c r="BH439"/>
      <c r="BI439"/>
      <c r="BJ439"/>
      <c r="BK439"/>
      <c r="BL439" s="7"/>
      <c r="BM439"/>
      <c r="BN439"/>
      <c r="BO439"/>
      <c r="BP439"/>
      <c r="BQ439"/>
      <c r="BR439"/>
      <c r="BS439"/>
      <c r="BT439" s="7"/>
      <c r="BU439"/>
      <c r="BV439"/>
      <c r="BW439"/>
      <c r="BX439"/>
      <c r="BY439"/>
      <c r="BZ439"/>
      <c r="CA439"/>
      <c r="CB439" s="7"/>
      <c r="CC439"/>
      <c r="CD439"/>
      <c r="CE439"/>
      <c r="CF439"/>
      <c r="CG439"/>
      <c r="CH439"/>
      <c r="CI439"/>
      <c r="CJ439" s="7"/>
      <c r="CK439"/>
      <c r="CL439"/>
      <c r="CM439"/>
      <c r="CN439"/>
      <c r="CO439"/>
      <c r="CP439"/>
      <c r="CQ439"/>
      <c r="CR439" s="7"/>
      <c r="CS439"/>
      <c r="CT439"/>
      <c r="CU439"/>
      <c r="CV439"/>
      <c r="CW439"/>
      <c r="CX439"/>
      <c r="CY439"/>
      <c r="CZ439" s="7"/>
      <c r="DA439"/>
      <c r="DB439"/>
      <c r="DC439"/>
      <c r="DD439"/>
      <c r="DE439"/>
      <c r="DF439"/>
      <c r="DG439"/>
      <c r="DH439" s="7"/>
      <c r="DI439"/>
      <c r="DJ439"/>
      <c r="DK439"/>
      <c r="DL439"/>
      <c r="DM439"/>
      <c r="DN439"/>
      <c r="DO439"/>
      <c r="DP439" s="7"/>
      <c r="DQ439"/>
      <c r="DR439"/>
      <c r="DS439"/>
      <c r="DT439"/>
      <c r="DU439"/>
      <c r="DV439"/>
      <c r="DW439"/>
      <c r="DX439" s="7"/>
      <c r="DY439"/>
      <c r="DZ439"/>
      <c r="EA439"/>
      <c r="EB439"/>
      <c r="EC439"/>
      <c r="ED439"/>
      <c r="EE439"/>
      <c r="EF439" s="7"/>
      <c r="EG439"/>
      <c r="EH439"/>
    </row>
    <row r="440" spans="1:138" s="11" customFormat="1">
      <c r="A440"/>
      <c r="B440"/>
      <c r="C440"/>
      <c r="E440" s="4"/>
      <c r="F440"/>
      <c r="G440"/>
      <c r="I440"/>
      <c r="J440"/>
      <c r="K440"/>
      <c r="L440" s="2"/>
      <c r="N440" s="7"/>
      <c r="O440"/>
      <c r="P440"/>
      <c r="Q440"/>
      <c r="R440"/>
      <c r="T440" s="7"/>
      <c r="U440"/>
      <c r="V440"/>
      <c r="W440"/>
      <c r="X440" s="2"/>
      <c r="Z440" s="7"/>
      <c r="AA440"/>
      <c r="AB440"/>
      <c r="AC440"/>
      <c r="AD440" s="2"/>
      <c r="AF440" s="7"/>
      <c r="AG440"/>
      <c r="AH440"/>
      <c r="AI440"/>
      <c r="AJ440" s="2"/>
      <c r="AL440" s="7"/>
      <c r="AM440"/>
      <c r="AN440"/>
      <c r="AO440"/>
      <c r="AP440" s="2"/>
      <c r="AR440" s="7"/>
      <c r="AS440"/>
      <c r="AT440"/>
      <c r="AU440"/>
      <c r="AV440" s="2"/>
      <c r="AX440" s="7"/>
      <c r="AY440"/>
      <c r="AZ440"/>
      <c r="BA440"/>
      <c r="BB440" s="2"/>
      <c r="BD440" s="7"/>
      <c r="BE440"/>
      <c r="BF440"/>
      <c r="BG440"/>
      <c r="BH440"/>
      <c r="BI440"/>
      <c r="BJ440"/>
      <c r="BK440"/>
      <c r="BL440" s="7"/>
      <c r="BM440"/>
      <c r="BN440"/>
      <c r="BO440"/>
      <c r="BP440"/>
      <c r="BQ440"/>
      <c r="BR440"/>
      <c r="BS440"/>
      <c r="BT440" s="7"/>
      <c r="BU440"/>
      <c r="BV440"/>
      <c r="BW440"/>
      <c r="BX440"/>
      <c r="BY440"/>
      <c r="BZ440"/>
      <c r="CA440"/>
      <c r="CB440" s="7"/>
      <c r="CC440"/>
      <c r="CD440"/>
      <c r="CE440"/>
      <c r="CF440"/>
      <c r="CG440"/>
      <c r="CH440"/>
      <c r="CI440"/>
      <c r="CJ440" s="7"/>
      <c r="CK440"/>
      <c r="CL440"/>
      <c r="CM440"/>
      <c r="CN440"/>
      <c r="CO440"/>
      <c r="CP440"/>
      <c r="CQ440"/>
      <c r="CR440" s="7"/>
      <c r="CS440"/>
      <c r="CT440"/>
      <c r="CU440"/>
      <c r="CV440"/>
      <c r="CW440"/>
      <c r="CX440"/>
      <c r="CY440"/>
      <c r="CZ440" s="7"/>
      <c r="DA440"/>
      <c r="DB440"/>
      <c r="DC440"/>
      <c r="DD440"/>
      <c r="DE440"/>
      <c r="DF440"/>
      <c r="DG440"/>
      <c r="DH440" s="7"/>
      <c r="DI440"/>
      <c r="DJ440"/>
      <c r="DK440"/>
      <c r="DL440"/>
      <c r="DM440"/>
      <c r="DN440"/>
      <c r="DO440"/>
      <c r="DP440" s="7"/>
      <c r="DQ440"/>
      <c r="DR440"/>
      <c r="DS440"/>
      <c r="DT440"/>
      <c r="DU440"/>
      <c r="DV440"/>
      <c r="DW440"/>
      <c r="DX440" s="7"/>
      <c r="DY440"/>
      <c r="DZ440"/>
      <c r="EA440"/>
      <c r="EB440"/>
      <c r="EC440"/>
      <c r="ED440"/>
      <c r="EE440"/>
      <c r="EF440" s="7"/>
      <c r="EG440"/>
      <c r="EH440"/>
    </row>
    <row r="441" spans="1:138" s="11" customFormat="1">
      <c r="A441"/>
      <c r="B441"/>
      <c r="C441"/>
      <c r="E441" s="4"/>
      <c r="F441"/>
      <c r="G441"/>
      <c r="I441"/>
      <c r="J441"/>
      <c r="K441"/>
      <c r="L441" s="2"/>
      <c r="N441" s="7"/>
      <c r="O441"/>
      <c r="P441"/>
      <c r="Q441"/>
      <c r="R441"/>
      <c r="T441" s="7"/>
      <c r="U441"/>
      <c r="V441"/>
      <c r="W441"/>
      <c r="X441" s="2"/>
      <c r="Z441" s="7"/>
      <c r="AA441"/>
      <c r="AB441"/>
      <c r="AC441"/>
      <c r="AD441" s="2"/>
      <c r="AF441" s="7"/>
      <c r="AG441"/>
      <c r="AH441"/>
      <c r="AI441"/>
      <c r="AJ441" s="2"/>
      <c r="AL441" s="7"/>
      <c r="AM441"/>
      <c r="AN441"/>
      <c r="AO441"/>
      <c r="AP441" s="2"/>
      <c r="AR441" s="7"/>
      <c r="AS441"/>
      <c r="AT441"/>
      <c r="AU441"/>
      <c r="AV441" s="2"/>
      <c r="AX441" s="7"/>
      <c r="AY441"/>
      <c r="AZ441"/>
      <c r="BA441"/>
      <c r="BB441" s="2"/>
      <c r="BD441" s="7"/>
      <c r="BE441"/>
      <c r="BF441"/>
      <c r="BG441"/>
      <c r="BH441"/>
      <c r="BI441"/>
      <c r="BJ441"/>
      <c r="BK441"/>
      <c r="BL441" s="7"/>
      <c r="BM441"/>
      <c r="BN441"/>
      <c r="BO441"/>
      <c r="BP441"/>
      <c r="BQ441"/>
      <c r="BR441"/>
      <c r="BS441"/>
      <c r="BT441" s="7"/>
      <c r="BU441"/>
      <c r="BV441"/>
      <c r="BW441"/>
      <c r="BX441"/>
      <c r="BY441"/>
      <c r="BZ441"/>
      <c r="CA441"/>
      <c r="CB441" s="7"/>
      <c r="CC441"/>
      <c r="CD441"/>
      <c r="CE441"/>
      <c r="CF441"/>
      <c r="CG441"/>
      <c r="CH441"/>
      <c r="CI441"/>
      <c r="CJ441" s="7"/>
      <c r="CK441"/>
      <c r="CL441"/>
      <c r="CM441"/>
      <c r="CN441"/>
      <c r="CO441"/>
      <c r="CP441"/>
      <c r="CQ441"/>
      <c r="CR441" s="7"/>
      <c r="CS441"/>
      <c r="CT441"/>
      <c r="CU441"/>
      <c r="CV441"/>
      <c r="CW441"/>
      <c r="CX441"/>
      <c r="CY441"/>
      <c r="CZ441" s="7"/>
      <c r="DA441"/>
      <c r="DB441"/>
      <c r="DC441"/>
      <c r="DD441"/>
      <c r="DE441"/>
      <c r="DF441"/>
      <c r="DG441"/>
      <c r="DH441" s="7"/>
      <c r="DI441"/>
      <c r="DJ441"/>
      <c r="DK441"/>
      <c r="DL441"/>
      <c r="DM441"/>
      <c r="DN441"/>
      <c r="DO441"/>
      <c r="DP441" s="7"/>
      <c r="DQ441"/>
      <c r="DR441"/>
      <c r="DS441"/>
      <c r="DT441"/>
      <c r="DU441"/>
      <c r="DV441"/>
      <c r="DW441"/>
      <c r="DX441" s="7"/>
      <c r="DY441"/>
      <c r="DZ441"/>
      <c r="EA441"/>
      <c r="EB441"/>
      <c r="EC441"/>
      <c r="ED441"/>
      <c r="EE441"/>
      <c r="EF441" s="7"/>
      <c r="EG441"/>
      <c r="EH441"/>
    </row>
    <row r="442" spans="1:138" s="11" customFormat="1">
      <c r="A442"/>
      <c r="B442"/>
      <c r="C442"/>
      <c r="E442" s="4"/>
      <c r="F442"/>
      <c r="G442"/>
      <c r="I442"/>
      <c r="J442"/>
      <c r="K442"/>
      <c r="L442" s="2"/>
      <c r="N442" s="7"/>
      <c r="O442"/>
      <c r="P442"/>
      <c r="Q442"/>
      <c r="R442"/>
      <c r="T442" s="7"/>
      <c r="U442"/>
      <c r="V442"/>
      <c r="W442"/>
      <c r="X442" s="2"/>
      <c r="Z442" s="7"/>
      <c r="AA442"/>
      <c r="AB442"/>
      <c r="AC442"/>
      <c r="AD442" s="2"/>
      <c r="AF442" s="7"/>
      <c r="AG442"/>
      <c r="AH442"/>
      <c r="AI442"/>
      <c r="AJ442" s="2"/>
      <c r="AL442" s="7"/>
      <c r="AM442"/>
      <c r="AN442"/>
      <c r="AO442"/>
      <c r="AP442" s="2"/>
      <c r="AR442" s="7"/>
      <c r="AS442"/>
      <c r="AT442"/>
      <c r="AU442"/>
      <c r="AV442" s="2"/>
      <c r="AX442" s="7"/>
      <c r="AY442"/>
      <c r="AZ442"/>
      <c r="BA442"/>
      <c r="BB442" s="2"/>
      <c r="BD442" s="7"/>
      <c r="BE442"/>
      <c r="BF442"/>
      <c r="BG442"/>
      <c r="BH442"/>
      <c r="BI442"/>
      <c r="BJ442"/>
      <c r="BK442"/>
      <c r="BL442" s="7"/>
      <c r="BM442"/>
      <c r="BN442"/>
      <c r="BO442"/>
      <c r="BP442"/>
      <c r="BQ442"/>
      <c r="BR442"/>
      <c r="BS442"/>
      <c r="BT442" s="7"/>
      <c r="BU442"/>
      <c r="BV442"/>
      <c r="BW442"/>
      <c r="BX442"/>
      <c r="BY442"/>
      <c r="BZ442"/>
      <c r="CA442"/>
      <c r="CB442" s="7"/>
      <c r="CC442"/>
      <c r="CD442"/>
      <c r="CE442"/>
      <c r="CF442"/>
      <c r="CG442"/>
      <c r="CH442"/>
      <c r="CI442"/>
      <c r="CJ442" s="7"/>
      <c r="CK442"/>
      <c r="CL442"/>
      <c r="CM442"/>
      <c r="CN442"/>
      <c r="CO442"/>
      <c r="CP442"/>
      <c r="CQ442"/>
      <c r="CR442" s="7"/>
      <c r="CS442"/>
      <c r="CT442"/>
      <c r="CU442"/>
      <c r="CV442"/>
      <c r="CW442"/>
      <c r="CX442"/>
      <c r="CY442"/>
      <c r="CZ442" s="7"/>
      <c r="DA442"/>
      <c r="DB442"/>
      <c r="DC442"/>
      <c r="DD442"/>
      <c r="DE442"/>
      <c r="DF442"/>
      <c r="DG442"/>
      <c r="DH442" s="7"/>
      <c r="DI442"/>
      <c r="DJ442"/>
      <c r="DK442"/>
      <c r="DL442"/>
      <c r="DM442"/>
      <c r="DN442"/>
      <c r="DO442"/>
      <c r="DP442" s="7"/>
      <c r="DQ442"/>
      <c r="DR442"/>
      <c r="DS442"/>
      <c r="DT442"/>
      <c r="DU442"/>
      <c r="DV442"/>
      <c r="DW442"/>
      <c r="DX442" s="7"/>
      <c r="DY442"/>
      <c r="DZ442"/>
      <c r="EA442"/>
      <c r="EB442"/>
      <c r="EC442"/>
      <c r="ED442"/>
      <c r="EE442"/>
      <c r="EF442" s="7"/>
      <c r="EG442"/>
      <c r="EH442"/>
    </row>
    <row r="443" spans="1:138" s="11" customFormat="1">
      <c r="A443"/>
      <c r="B443"/>
      <c r="C443"/>
      <c r="E443" s="4"/>
      <c r="F443"/>
      <c r="G443"/>
      <c r="I443"/>
      <c r="J443"/>
      <c r="K443"/>
      <c r="L443" s="2"/>
      <c r="N443" s="7"/>
      <c r="O443"/>
      <c r="P443"/>
      <c r="Q443"/>
      <c r="R443"/>
      <c r="T443" s="7"/>
      <c r="U443"/>
      <c r="V443"/>
      <c r="W443"/>
      <c r="X443" s="2"/>
      <c r="Z443" s="7"/>
      <c r="AA443"/>
      <c r="AB443"/>
      <c r="AC443"/>
      <c r="AD443" s="2"/>
      <c r="AF443" s="7"/>
      <c r="AG443"/>
      <c r="AH443"/>
      <c r="AI443"/>
      <c r="AJ443" s="2"/>
      <c r="AL443" s="7"/>
      <c r="AM443"/>
      <c r="AN443"/>
      <c r="AO443"/>
      <c r="AP443" s="2"/>
      <c r="AR443" s="7"/>
      <c r="AS443"/>
      <c r="AT443"/>
      <c r="AU443"/>
      <c r="AV443" s="2"/>
      <c r="AX443" s="7"/>
      <c r="AY443"/>
      <c r="AZ443"/>
      <c r="BA443"/>
      <c r="BB443" s="2"/>
      <c r="BD443" s="7"/>
      <c r="BE443"/>
      <c r="BF443"/>
      <c r="BG443"/>
      <c r="BH443"/>
      <c r="BI443"/>
      <c r="BJ443"/>
      <c r="BK443"/>
      <c r="BL443" s="7"/>
      <c r="BM443"/>
      <c r="BN443"/>
      <c r="BO443"/>
      <c r="BP443"/>
      <c r="BQ443"/>
      <c r="BR443"/>
      <c r="BS443"/>
      <c r="BT443" s="7"/>
      <c r="BU443"/>
      <c r="BV443"/>
      <c r="BW443"/>
      <c r="BX443"/>
      <c r="BY443"/>
      <c r="BZ443"/>
      <c r="CA443"/>
      <c r="CB443" s="7"/>
      <c r="CC443"/>
      <c r="CD443"/>
      <c r="CE443"/>
      <c r="CF443"/>
      <c r="CG443"/>
      <c r="CH443"/>
      <c r="CI443"/>
      <c r="CJ443" s="7"/>
      <c r="CK443"/>
      <c r="CL443"/>
      <c r="CM443"/>
      <c r="CN443"/>
      <c r="CO443"/>
      <c r="CP443"/>
      <c r="CQ443"/>
      <c r="CR443" s="7"/>
      <c r="CS443"/>
      <c r="CT443"/>
      <c r="CU443"/>
      <c r="CV443"/>
      <c r="CW443"/>
      <c r="CX443"/>
      <c r="CY443"/>
      <c r="CZ443" s="7"/>
      <c r="DA443"/>
      <c r="DB443"/>
      <c r="DC443"/>
      <c r="DD443"/>
      <c r="DE443"/>
      <c r="DF443"/>
      <c r="DG443"/>
      <c r="DH443" s="7"/>
      <c r="DI443"/>
      <c r="DJ443"/>
      <c r="DK443"/>
      <c r="DL443"/>
      <c r="DM443"/>
      <c r="DN443"/>
      <c r="DO443"/>
      <c r="DP443" s="7"/>
      <c r="DQ443"/>
      <c r="DR443"/>
      <c r="DS443"/>
      <c r="DT443"/>
      <c r="DU443"/>
      <c r="DV443"/>
      <c r="DW443"/>
      <c r="DX443" s="7"/>
      <c r="DY443"/>
      <c r="DZ443"/>
      <c r="EA443"/>
      <c r="EB443"/>
      <c r="EC443"/>
      <c r="ED443"/>
      <c r="EE443"/>
      <c r="EF443" s="7"/>
      <c r="EG443"/>
      <c r="EH443"/>
    </row>
    <row r="444" spans="1:138" s="11" customFormat="1">
      <c r="A444"/>
      <c r="B444"/>
      <c r="C444"/>
      <c r="E444" s="4"/>
      <c r="F444"/>
      <c r="G444"/>
      <c r="I444"/>
      <c r="J444"/>
      <c r="K444"/>
      <c r="L444" s="2"/>
      <c r="N444" s="7"/>
      <c r="O444"/>
      <c r="P444"/>
      <c r="Q444"/>
      <c r="R444"/>
      <c r="T444" s="7"/>
      <c r="U444"/>
      <c r="V444"/>
      <c r="W444"/>
      <c r="X444" s="2"/>
      <c r="Z444" s="7"/>
      <c r="AA444"/>
      <c r="AB444"/>
      <c r="AC444"/>
      <c r="AD444" s="2"/>
      <c r="AF444" s="7"/>
      <c r="AG444"/>
      <c r="AH444"/>
      <c r="AI444"/>
      <c r="AJ444" s="2"/>
      <c r="AL444" s="7"/>
      <c r="AM444"/>
      <c r="AN444"/>
      <c r="AO444"/>
      <c r="AP444" s="2"/>
      <c r="AR444" s="7"/>
      <c r="AS444"/>
      <c r="AT444"/>
      <c r="AU444"/>
      <c r="AV444" s="2"/>
      <c r="AX444" s="7"/>
      <c r="AY444"/>
      <c r="AZ444"/>
      <c r="BA444"/>
      <c r="BB444" s="2"/>
      <c r="BD444" s="7"/>
      <c r="BE444"/>
      <c r="BF444"/>
      <c r="BG444"/>
      <c r="BH444"/>
      <c r="BI444"/>
      <c r="BJ444"/>
      <c r="BK444"/>
      <c r="BL444" s="7"/>
      <c r="BM444"/>
      <c r="BN444"/>
      <c r="BO444"/>
      <c r="BP444"/>
      <c r="BQ444"/>
      <c r="BR444"/>
      <c r="BS444"/>
      <c r="BT444" s="7"/>
      <c r="BU444"/>
      <c r="BV444"/>
      <c r="BW444"/>
      <c r="BX444"/>
      <c r="BY444"/>
      <c r="BZ444"/>
      <c r="CA444"/>
      <c r="CB444" s="7"/>
      <c r="CC444"/>
      <c r="CD444"/>
      <c r="CE444"/>
      <c r="CF444"/>
      <c r="CG444"/>
      <c r="CH444"/>
      <c r="CI444"/>
      <c r="CJ444" s="7"/>
      <c r="CK444"/>
      <c r="CL444"/>
      <c r="CM444"/>
      <c r="CN444"/>
      <c r="CO444"/>
      <c r="CP444"/>
      <c r="CQ444"/>
      <c r="CR444" s="7"/>
      <c r="CS444"/>
      <c r="CT444"/>
      <c r="CU444"/>
      <c r="CV444"/>
      <c r="CW444"/>
      <c r="CX444"/>
      <c r="CY444"/>
      <c r="CZ444" s="7"/>
      <c r="DA444"/>
      <c r="DB444"/>
      <c r="DC444"/>
      <c r="DD444"/>
      <c r="DE444"/>
      <c r="DF444"/>
      <c r="DG444"/>
      <c r="DH444" s="7"/>
      <c r="DI444"/>
      <c r="DJ444"/>
      <c r="DK444"/>
      <c r="DL444"/>
      <c r="DM444"/>
      <c r="DN444"/>
      <c r="DO444"/>
      <c r="DP444" s="7"/>
      <c r="DQ444"/>
      <c r="DR444"/>
      <c r="DS444"/>
      <c r="DT444"/>
      <c r="DU444"/>
      <c r="DV444"/>
      <c r="DW444"/>
      <c r="DX444" s="7"/>
      <c r="DY444"/>
      <c r="DZ444"/>
      <c r="EA444"/>
      <c r="EB444"/>
      <c r="EC444"/>
      <c r="ED444"/>
      <c r="EE444"/>
      <c r="EF444" s="7"/>
      <c r="EG444"/>
      <c r="EH444"/>
    </row>
    <row r="445" spans="1:138" s="11" customFormat="1">
      <c r="A445"/>
      <c r="B445"/>
      <c r="C445"/>
      <c r="E445" s="4"/>
      <c r="F445"/>
      <c r="G445"/>
      <c r="I445"/>
      <c r="J445"/>
      <c r="K445"/>
      <c r="L445" s="2"/>
      <c r="N445" s="7"/>
      <c r="O445"/>
      <c r="P445"/>
      <c r="Q445"/>
      <c r="R445"/>
      <c r="T445" s="7"/>
      <c r="U445"/>
      <c r="V445"/>
      <c r="W445"/>
      <c r="X445" s="2"/>
      <c r="Z445" s="7"/>
      <c r="AA445"/>
      <c r="AB445"/>
      <c r="AC445"/>
      <c r="AD445" s="2"/>
      <c r="AF445" s="7"/>
      <c r="AG445"/>
      <c r="AH445"/>
      <c r="AI445"/>
      <c r="AJ445" s="2"/>
      <c r="AL445" s="7"/>
      <c r="AM445"/>
      <c r="AN445"/>
      <c r="AO445"/>
      <c r="AP445" s="2"/>
      <c r="AR445" s="7"/>
      <c r="AS445"/>
      <c r="AT445"/>
      <c r="AU445"/>
      <c r="AV445" s="2"/>
      <c r="AX445" s="7"/>
      <c r="AY445"/>
      <c r="AZ445"/>
      <c r="BA445"/>
      <c r="BB445" s="2"/>
      <c r="BD445" s="7"/>
      <c r="BE445"/>
      <c r="BF445"/>
      <c r="BG445"/>
      <c r="BH445"/>
      <c r="BI445"/>
      <c r="BJ445"/>
      <c r="BK445"/>
      <c r="BL445" s="7"/>
      <c r="BM445"/>
      <c r="BN445"/>
      <c r="BO445"/>
      <c r="BP445"/>
      <c r="BQ445"/>
      <c r="BR445"/>
      <c r="BS445"/>
      <c r="BT445" s="7"/>
      <c r="BU445"/>
      <c r="BV445"/>
      <c r="BW445"/>
      <c r="BX445"/>
      <c r="BY445"/>
      <c r="BZ445"/>
      <c r="CA445"/>
      <c r="CB445" s="7"/>
      <c r="CC445"/>
      <c r="CD445"/>
      <c r="CE445"/>
      <c r="CF445"/>
      <c r="CG445"/>
      <c r="CH445"/>
      <c r="CI445"/>
      <c r="CJ445" s="7"/>
      <c r="CK445"/>
      <c r="CL445"/>
      <c r="CM445"/>
      <c r="CN445"/>
      <c r="CO445"/>
      <c r="CP445"/>
      <c r="CQ445"/>
      <c r="CR445" s="7"/>
      <c r="CS445"/>
      <c r="CT445"/>
      <c r="CU445"/>
      <c r="CV445"/>
      <c r="CW445"/>
      <c r="CX445"/>
      <c r="CY445"/>
      <c r="CZ445" s="7"/>
      <c r="DA445"/>
      <c r="DB445"/>
      <c r="DC445"/>
      <c r="DD445"/>
      <c r="DE445"/>
      <c r="DF445"/>
      <c r="DG445"/>
      <c r="DH445" s="7"/>
      <c r="DI445"/>
      <c r="DJ445"/>
      <c r="DK445"/>
      <c r="DL445"/>
      <c r="DM445"/>
      <c r="DN445"/>
      <c r="DO445"/>
      <c r="DP445" s="7"/>
      <c r="DQ445"/>
      <c r="DR445"/>
      <c r="DS445"/>
      <c r="DT445"/>
      <c r="DU445"/>
      <c r="DV445"/>
      <c r="DW445"/>
      <c r="DX445" s="7"/>
      <c r="DY445"/>
      <c r="DZ445"/>
      <c r="EA445"/>
      <c r="EB445"/>
      <c r="EC445"/>
      <c r="ED445"/>
      <c r="EE445"/>
      <c r="EF445" s="7"/>
      <c r="EG445"/>
      <c r="EH445"/>
    </row>
    <row r="446" spans="1:138" s="11" customFormat="1">
      <c r="A446"/>
      <c r="B446"/>
      <c r="C446"/>
      <c r="E446" s="4"/>
      <c r="F446"/>
      <c r="G446"/>
      <c r="I446"/>
      <c r="J446"/>
      <c r="K446"/>
      <c r="L446" s="2"/>
      <c r="N446" s="7"/>
      <c r="O446"/>
      <c r="P446"/>
      <c r="Q446"/>
      <c r="R446"/>
      <c r="T446" s="7"/>
      <c r="U446"/>
      <c r="V446"/>
      <c r="W446"/>
      <c r="X446" s="2"/>
      <c r="Z446" s="7"/>
      <c r="AA446"/>
      <c r="AB446"/>
      <c r="AC446"/>
      <c r="AD446" s="2"/>
      <c r="AF446" s="7"/>
      <c r="AG446"/>
      <c r="AH446"/>
      <c r="AI446"/>
      <c r="AJ446" s="2"/>
      <c r="AL446" s="7"/>
      <c r="AM446"/>
      <c r="AN446"/>
      <c r="AO446"/>
      <c r="AP446" s="2"/>
      <c r="AR446" s="7"/>
      <c r="AS446"/>
      <c r="AT446"/>
      <c r="AU446"/>
      <c r="AV446" s="2"/>
      <c r="AX446" s="7"/>
      <c r="AY446"/>
      <c r="AZ446"/>
      <c r="BA446"/>
      <c r="BB446" s="2"/>
      <c r="BD446" s="7"/>
      <c r="BE446"/>
      <c r="BF446"/>
      <c r="BG446"/>
      <c r="BH446"/>
      <c r="BI446"/>
      <c r="BJ446"/>
      <c r="BK446"/>
      <c r="BL446" s="7"/>
      <c r="BM446"/>
      <c r="BN446"/>
      <c r="BO446"/>
      <c r="BP446"/>
      <c r="BQ446"/>
      <c r="BR446"/>
      <c r="BS446"/>
      <c r="BT446" s="7"/>
      <c r="BU446"/>
      <c r="BV446"/>
      <c r="BW446"/>
      <c r="BX446"/>
      <c r="BY446"/>
      <c r="BZ446"/>
      <c r="CA446"/>
      <c r="CB446" s="7"/>
      <c r="CC446"/>
      <c r="CD446"/>
      <c r="CE446"/>
      <c r="CF446"/>
      <c r="CG446"/>
      <c r="CH446"/>
      <c r="CI446"/>
      <c r="CJ446" s="7"/>
      <c r="CK446"/>
      <c r="CL446"/>
      <c r="CM446"/>
      <c r="CN446"/>
      <c r="CO446"/>
      <c r="CP446"/>
      <c r="CQ446"/>
      <c r="CR446" s="7"/>
      <c r="CS446"/>
      <c r="CT446"/>
      <c r="CU446"/>
      <c r="CV446"/>
      <c r="CW446"/>
      <c r="CX446"/>
      <c r="CY446"/>
      <c r="CZ446" s="7"/>
      <c r="DA446"/>
      <c r="DB446"/>
      <c r="DC446"/>
      <c r="DD446"/>
      <c r="DE446"/>
      <c r="DF446"/>
      <c r="DG446"/>
      <c r="DH446" s="7"/>
      <c r="DI446"/>
      <c r="DJ446"/>
      <c r="DK446"/>
      <c r="DL446"/>
      <c r="DM446"/>
      <c r="DN446"/>
      <c r="DO446"/>
      <c r="DP446" s="7"/>
      <c r="DQ446"/>
      <c r="DR446"/>
      <c r="DS446"/>
      <c r="DT446"/>
      <c r="DU446"/>
      <c r="DV446"/>
      <c r="DW446"/>
      <c r="DX446" s="7"/>
      <c r="DY446"/>
      <c r="DZ446"/>
      <c r="EA446"/>
      <c r="EB446"/>
      <c r="EC446"/>
      <c r="ED446"/>
      <c r="EE446"/>
      <c r="EF446" s="7"/>
      <c r="EG446"/>
      <c r="EH446"/>
    </row>
    <row r="447" spans="1:138" s="11" customFormat="1">
      <c r="A447"/>
      <c r="B447"/>
      <c r="C447"/>
      <c r="E447" s="4"/>
      <c r="F447"/>
      <c r="G447"/>
      <c r="I447"/>
      <c r="J447"/>
      <c r="K447"/>
      <c r="L447" s="2"/>
      <c r="N447" s="7"/>
      <c r="O447"/>
      <c r="P447"/>
      <c r="Q447"/>
      <c r="R447"/>
      <c r="T447" s="7"/>
      <c r="U447"/>
      <c r="V447"/>
      <c r="W447"/>
      <c r="X447" s="2"/>
      <c r="Z447" s="7"/>
      <c r="AA447"/>
      <c r="AB447"/>
      <c r="AC447"/>
      <c r="AD447" s="2"/>
      <c r="AF447" s="7"/>
      <c r="AG447"/>
      <c r="AH447"/>
      <c r="AI447"/>
      <c r="AJ447" s="2"/>
      <c r="AL447" s="7"/>
      <c r="AM447"/>
      <c r="AN447"/>
      <c r="AO447"/>
      <c r="AP447" s="2"/>
      <c r="AR447" s="7"/>
      <c r="AS447"/>
      <c r="AT447"/>
      <c r="AU447"/>
      <c r="AV447" s="2"/>
      <c r="AX447" s="7"/>
      <c r="AY447"/>
      <c r="AZ447"/>
      <c r="BA447"/>
      <c r="BB447" s="2"/>
      <c r="BD447" s="7"/>
      <c r="BE447"/>
      <c r="BF447"/>
      <c r="BG447"/>
      <c r="BH447"/>
      <c r="BI447"/>
      <c r="BJ447"/>
      <c r="BK447"/>
      <c r="BL447" s="7"/>
      <c r="BM447"/>
      <c r="BN447"/>
      <c r="BO447"/>
      <c r="BP447"/>
      <c r="BQ447"/>
      <c r="BR447"/>
      <c r="BS447"/>
      <c r="BT447" s="7"/>
      <c r="BU447"/>
      <c r="BV447"/>
      <c r="BW447"/>
      <c r="BX447"/>
      <c r="BY447"/>
      <c r="BZ447"/>
      <c r="CA447"/>
      <c r="CB447" s="7"/>
      <c r="CC447"/>
      <c r="CD447"/>
      <c r="CE447"/>
      <c r="CF447"/>
      <c r="CG447"/>
      <c r="CH447"/>
      <c r="CI447"/>
      <c r="CJ447" s="7"/>
      <c r="CK447"/>
      <c r="CL447"/>
      <c r="CM447"/>
      <c r="CN447"/>
      <c r="CO447"/>
      <c r="CP447"/>
      <c r="CQ447"/>
      <c r="CR447" s="7"/>
      <c r="CS447"/>
      <c r="CT447"/>
      <c r="CU447"/>
      <c r="CV447"/>
      <c r="CW447"/>
      <c r="CX447"/>
      <c r="CY447"/>
      <c r="CZ447" s="7"/>
      <c r="DA447"/>
      <c r="DB447"/>
      <c r="DC447"/>
      <c r="DD447"/>
      <c r="DE447"/>
      <c r="DF447"/>
      <c r="DG447"/>
      <c r="DH447" s="7"/>
      <c r="DI447"/>
      <c r="DJ447"/>
      <c r="DK447"/>
      <c r="DL447"/>
      <c r="DM447"/>
      <c r="DN447"/>
      <c r="DO447"/>
      <c r="DP447" s="7"/>
      <c r="DQ447"/>
      <c r="DR447"/>
      <c r="DS447"/>
      <c r="DT447"/>
      <c r="DU447"/>
      <c r="DV447"/>
      <c r="DW447"/>
      <c r="DX447" s="7"/>
      <c r="DY447"/>
      <c r="DZ447"/>
      <c r="EA447"/>
      <c r="EB447"/>
      <c r="EC447"/>
      <c r="ED447"/>
      <c r="EE447"/>
      <c r="EF447" s="7"/>
      <c r="EG447"/>
      <c r="EH447"/>
    </row>
    <row r="448" spans="1:138" s="11" customFormat="1">
      <c r="A448"/>
      <c r="B448"/>
      <c r="C448" s="1"/>
      <c r="E448" s="4"/>
      <c r="F448"/>
      <c r="G448"/>
      <c r="I448"/>
      <c r="J448"/>
      <c r="K448"/>
      <c r="L448" s="2"/>
      <c r="N448" s="7"/>
      <c r="O448"/>
      <c r="P448"/>
      <c r="Q448"/>
      <c r="R448"/>
      <c r="T448" s="7"/>
      <c r="U448"/>
      <c r="V448"/>
      <c r="W448"/>
      <c r="X448" s="2"/>
      <c r="Z448" s="7"/>
      <c r="AA448"/>
      <c r="AB448"/>
      <c r="AC448"/>
      <c r="AD448" s="2"/>
      <c r="AF448" s="7"/>
      <c r="AG448"/>
      <c r="AH448"/>
      <c r="AI448"/>
      <c r="AJ448" s="2"/>
      <c r="AL448" s="7"/>
      <c r="AM448"/>
      <c r="AN448"/>
      <c r="AO448"/>
      <c r="AP448" s="2"/>
      <c r="AR448" s="7"/>
      <c r="AS448"/>
      <c r="AT448"/>
      <c r="AU448"/>
      <c r="AV448" s="2"/>
      <c r="AX448" s="7"/>
      <c r="AY448"/>
      <c r="AZ448"/>
      <c r="BA448"/>
      <c r="BB448" s="2"/>
      <c r="BD448" s="7"/>
      <c r="BE448"/>
      <c r="BF448"/>
      <c r="BG448"/>
      <c r="BH448"/>
      <c r="BI448"/>
      <c r="BJ448"/>
      <c r="BK448"/>
      <c r="BL448" s="7"/>
      <c r="BM448"/>
      <c r="BN448"/>
      <c r="BO448"/>
      <c r="BP448"/>
      <c r="BQ448"/>
      <c r="BR448"/>
      <c r="BS448"/>
      <c r="BT448" s="7"/>
      <c r="BU448"/>
      <c r="BV448"/>
      <c r="BW448"/>
      <c r="BX448"/>
      <c r="BY448"/>
      <c r="BZ448"/>
      <c r="CA448"/>
      <c r="CB448" s="7"/>
      <c r="CC448"/>
      <c r="CD448"/>
      <c r="CE448"/>
      <c r="CF448"/>
      <c r="CG448"/>
      <c r="CH448"/>
      <c r="CI448"/>
      <c r="CJ448" s="7"/>
      <c r="CK448"/>
      <c r="CL448"/>
      <c r="CM448"/>
      <c r="CN448"/>
      <c r="CO448"/>
      <c r="CP448"/>
      <c r="CQ448"/>
      <c r="CR448" s="7"/>
      <c r="CS448"/>
      <c r="CT448"/>
      <c r="CU448"/>
      <c r="CV448"/>
      <c r="CW448"/>
      <c r="CX448"/>
      <c r="CY448"/>
      <c r="CZ448" s="7"/>
      <c r="DA448"/>
      <c r="DB448"/>
      <c r="DC448"/>
      <c r="DD448"/>
      <c r="DE448"/>
      <c r="DF448"/>
      <c r="DG448"/>
      <c r="DH448" s="7"/>
      <c r="DI448"/>
      <c r="DJ448"/>
      <c r="DK448"/>
      <c r="DL448"/>
      <c r="DM448"/>
      <c r="DN448"/>
      <c r="DO448"/>
      <c r="DP448" s="7"/>
      <c r="DQ448"/>
      <c r="DR448"/>
      <c r="DS448"/>
      <c r="DT448"/>
      <c r="DU448"/>
      <c r="DV448"/>
      <c r="DW448"/>
      <c r="DX448" s="7"/>
      <c r="DY448"/>
      <c r="DZ448"/>
      <c r="EA448"/>
      <c r="EB448"/>
      <c r="EC448"/>
      <c r="ED448"/>
      <c r="EE448"/>
      <c r="EF448" s="7"/>
      <c r="EG448"/>
      <c r="EH448"/>
    </row>
    <row r="449" spans="1:138" s="11" customFormat="1">
      <c r="A449"/>
      <c r="B449"/>
      <c r="C449" s="1"/>
      <c r="E449" s="4"/>
      <c r="F449"/>
      <c r="G449"/>
      <c r="I449"/>
      <c r="J449"/>
      <c r="K449"/>
      <c r="L449" s="2"/>
      <c r="N449" s="7"/>
      <c r="O449"/>
      <c r="P449"/>
      <c r="Q449"/>
      <c r="R449"/>
      <c r="T449" s="7"/>
      <c r="U449"/>
      <c r="V449"/>
      <c r="W449"/>
      <c r="X449" s="2"/>
      <c r="Z449" s="7"/>
      <c r="AA449"/>
      <c r="AB449"/>
      <c r="AC449"/>
      <c r="AD449" s="2"/>
      <c r="AF449" s="7"/>
      <c r="AG449"/>
      <c r="AH449"/>
      <c r="AI449"/>
      <c r="AJ449" s="2"/>
      <c r="AL449" s="7"/>
      <c r="AM449"/>
      <c r="AN449"/>
      <c r="AO449"/>
      <c r="AP449" s="2"/>
      <c r="AR449" s="7"/>
      <c r="AS449"/>
      <c r="AT449"/>
      <c r="AU449"/>
      <c r="AV449" s="2"/>
      <c r="AX449" s="7"/>
      <c r="AY449"/>
      <c r="AZ449"/>
      <c r="BA449"/>
      <c r="BB449" s="2"/>
      <c r="BD449" s="7"/>
      <c r="BE449"/>
      <c r="BF449"/>
      <c r="BG449"/>
      <c r="BH449"/>
      <c r="BI449"/>
      <c r="BJ449"/>
      <c r="BK449"/>
      <c r="BL449" s="7"/>
      <c r="BM449"/>
      <c r="BN449"/>
      <c r="BO449"/>
      <c r="BP449"/>
      <c r="BQ449"/>
      <c r="BR449"/>
      <c r="BS449"/>
      <c r="BT449" s="7"/>
      <c r="BU449"/>
      <c r="BV449"/>
      <c r="BW449"/>
      <c r="BX449"/>
      <c r="BY449"/>
      <c r="BZ449"/>
      <c r="CA449"/>
      <c r="CB449" s="7"/>
      <c r="CC449"/>
      <c r="CD449"/>
      <c r="CE449"/>
      <c r="CF449"/>
      <c r="CG449"/>
      <c r="CH449"/>
      <c r="CI449"/>
      <c r="CJ449" s="7"/>
      <c r="CK449"/>
      <c r="CL449"/>
      <c r="CM449"/>
      <c r="CN449"/>
      <c r="CO449"/>
      <c r="CP449"/>
      <c r="CQ449"/>
      <c r="CR449" s="7"/>
      <c r="CS449"/>
      <c r="CT449"/>
      <c r="CU449"/>
      <c r="CV449"/>
      <c r="CW449"/>
      <c r="CX449"/>
      <c r="CY449"/>
      <c r="CZ449" s="7"/>
      <c r="DA449"/>
      <c r="DB449"/>
      <c r="DC449"/>
      <c r="DD449"/>
      <c r="DE449"/>
      <c r="DF449"/>
      <c r="DG449"/>
      <c r="DH449" s="7"/>
      <c r="DI449"/>
      <c r="DJ449"/>
      <c r="DK449"/>
      <c r="DL449"/>
      <c r="DM449"/>
      <c r="DN449"/>
      <c r="DO449"/>
      <c r="DP449" s="7"/>
      <c r="DQ449"/>
      <c r="DR449"/>
      <c r="DS449"/>
      <c r="DT449"/>
      <c r="DU449"/>
      <c r="DV449"/>
      <c r="DW449"/>
      <c r="DX449" s="7"/>
      <c r="DY449"/>
      <c r="DZ449"/>
      <c r="EA449"/>
      <c r="EB449"/>
      <c r="EC449"/>
      <c r="ED449"/>
      <c r="EE449"/>
      <c r="EF449" s="7"/>
      <c r="EG449"/>
      <c r="EH449"/>
    </row>
    <row r="450" spans="1:138" s="11" customFormat="1">
      <c r="A450"/>
      <c r="B450"/>
      <c r="C450"/>
      <c r="E450" s="4"/>
      <c r="F450"/>
      <c r="G450"/>
      <c r="I450"/>
      <c r="J450"/>
      <c r="K450"/>
      <c r="L450" s="2"/>
      <c r="N450" s="7"/>
      <c r="O450"/>
      <c r="P450"/>
      <c r="Q450"/>
      <c r="R450"/>
      <c r="T450" s="7"/>
      <c r="U450"/>
      <c r="V450"/>
      <c r="W450"/>
      <c r="X450" s="2"/>
      <c r="Z450" s="7"/>
      <c r="AA450"/>
      <c r="AB450"/>
      <c r="AC450"/>
      <c r="AD450" s="2"/>
      <c r="AF450" s="7"/>
      <c r="AG450"/>
      <c r="AH450"/>
      <c r="AI450"/>
      <c r="AJ450" s="2"/>
      <c r="AL450" s="7"/>
      <c r="AM450"/>
      <c r="AN450"/>
      <c r="AO450"/>
      <c r="AP450" s="2"/>
      <c r="AR450" s="7"/>
      <c r="AS450"/>
      <c r="AT450"/>
      <c r="AU450"/>
      <c r="AV450" s="2"/>
      <c r="AX450" s="7"/>
      <c r="AY450"/>
      <c r="AZ450"/>
      <c r="BA450"/>
      <c r="BB450" s="2"/>
      <c r="BD450" s="7"/>
      <c r="BE450"/>
      <c r="BF450"/>
      <c r="BG450"/>
      <c r="BH450"/>
      <c r="BI450"/>
      <c r="BJ450"/>
      <c r="BK450"/>
      <c r="BL450" s="7"/>
      <c r="BM450"/>
      <c r="BN450"/>
      <c r="BO450"/>
      <c r="BP450"/>
      <c r="BQ450"/>
      <c r="BR450"/>
      <c r="BS450"/>
      <c r="BT450" s="7"/>
      <c r="BU450"/>
      <c r="BV450"/>
      <c r="BW450"/>
      <c r="BX450"/>
      <c r="BY450"/>
      <c r="BZ450"/>
      <c r="CA450"/>
      <c r="CB450" s="7"/>
      <c r="CC450"/>
      <c r="CD450"/>
      <c r="CE450"/>
      <c r="CF450"/>
      <c r="CG450"/>
      <c r="CH450"/>
      <c r="CI450"/>
      <c r="CJ450" s="7"/>
      <c r="CK450"/>
      <c r="CL450"/>
      <c r="CM450"/>
      <c r="CN450"/>
      <c r="CO450"/>
      <c r="CP450"/>
      <c r="CQ450"/>
      <c r="CR450" s="7"/>
      <c r="CS450"/>
      <c r="CT450"/>
      <c r="CU450"/>
      <c r="CV450"/>
      <c r="CW450"/>
      <c r="CX450"/>
      <c r="CY450"/>
      <c r="CZ450" s="7"/>
      <c r="DA450"/>
      <c r="DB450"/>
      <c r="DC450"/>
      <c r="DD450"/>
      <c r="DE450"/>
      <c r="DF450"/>
      <c r="DG450"/>
      <c r="DH450" s="7"/>
      <c r="DI450"/>
      <c r="DJ450"/>
      <c r="DK450"/>
      <c r="DL450"/>
      <c r="DM450"/>
      <c r="DN450"/>
      <c r="DO450"/>
      <c r="DP450" s="7"/>
      <c r="DQ450"/>
      <c r="DR450"/>
      <c r="DS450"/>
      <c r="DT450"/>
      <c r="DU450"/>
      <c r="DV450"/>
      <c r="DW450"/>
      <c r="DX450" s="7"/>
      <c r="DY450"/>
      <c r="DZ450"/>
      <c r="EA450"/>
      <c r="EB450"/>
      <c r="EC450"/>
      <c r="ED450"/>
      <c r="EE450"/>
      <c r="EF450" s="7"/>
      <c r="EG450"/>
      <c r="EH450"/>
    </row>
    <row r="451" spans="1:138" s="11" customFormat="1">
      <c r="A451"/>
      <c r="B451"/>
      <c r="C451"/>
      <c r="E451" s="4"/>
      <c r="F451"/>
      <c r="G451"/>
      <c r="I451"/>
      <c r="J451"/>
      <c r="K451"/>
      <c r="L451" s="2"/>
      <c r="N451" s="7"/>
      <c r="O451"/>
      <c r="P451"/>
      <c r="Q451"/>
      <c r="R451"/>
      <c r="T451" s="7"/>
      <c r="U451"/>
      <c r="V451"/>
      <c r="W451"/>
      <c r="X451" s="2"/>
      <c r="Z451" s="7"/>
      <c r="AA451"/>
      <c r="AB451"/>
      <c r="AC451"/>
      <c r="AD451" s="2"/>
      <c r="AF451" s="7"/>
      <c r="AG451"/>
      <c r="AH451"/>
      <c r="AI451"/>
      <c r="AJ451" s="2"/>
      <c r="AL451" s="7"/>
      <c r="AM451"/>
      <c r="AN451"/>
      <c r="AO451"/>
      <c r="AP451" s="2"/>
      <c r="AR451" s="7"/>
      <c r="AS451"/>
      <c r="AT451"/>
      <c r="AU451"/>
      <c r="AV451" s="2"/>
      <c r="AX451" s="7"/>
      <c r="AY451"/>
      <c r="AZ451"/>
      <c r="BA451"/>
      <c r="BB451" s="2"/>
      <c r="BD451" s="7"/>
      <c r="BE451"/>
      <c r="BF451"/>
      <c r="BG451"/>
      <c r="BH451"/>
      <c r="BI451"/>
      <c r="BJ451"/>
      <c r="BK451"/>
      <c r="BL451" s="7"/>
      <c r="BM451"/>
      <c r="BN451"/>
      <c r="BO451"/>
      <c r="BP451"/>
      <c r="BQ451"/>
      <c r="BR451"/>
      <c r="BS451"/>
      <c r="BT451" s="7"/>
      <c r="BU451"/>
      <c r="BV451"/>
      <c r="BW451"/>
      <c r="BX451"/>
      <c r="BY451"/>
      <c r="BZ451"/>
      <c r="CA451"/>
      <c r="CB451" s="7"/>
      <c r="CC451"/>
      <c r="CD451"/>
      <c r="CE451"/>
      <c r="CF451"/>
      <c r="CG451"/>
      <c r="CH451"/>
      <c r="CI451"/>
      <c r="CJ451" s="7"/>
      <c r="CK451"/>
      <c r="CL451"/>
      <c r="CM451"/>
      <c r="CN451"/>
      <c r="CO451"/>
      <c r="CP451"/>
      <c r="CQ451"/>
      <c r="CR451" s="7"/>
      <c r="CS451"/>
      <c r="CT451"/>
      <c r="CU451"/>
      <c r="CV451"/>
      <c r="CW451"/>
      <c r="CX451"/>
      <c r="CY451"/>
      <c r="CZ451" s="7"/>
      <c r="DA451"/>
      <c r="DB451"/>
      <c r="DC451"/>
      <c r="DD451"/>
      <c r="DE451"/>
      <c r="DF451"/>
      <c r="DG451"/>
      <c r="DH451" s="7"/>
      <c r="DI451"/>
      <c r="DJ451"/>
      <c r="DK451"/>
      <c r="DL451"/>
      <c r="DM451"/>
      <c r="DN451"/>
      <c r="DO451"/>
      <c r="DP451" s="7"/>
      <c r="DQ451"/>
      <c r="DR451"/>
      <c r="DS451"/>
      <c r="DT451"/>
      <c r="DU451"/>
      <c r="DV451"/>
      <c r="DW451"/>
      <c r="DX451" s="7"/>
      <c r="DY451"/>
      <c r="DZ451"/>
      <c r="EA451"/>
      <c r="EB451"/>
      <c r="EC451"/>
      <c r="ED451"/>
      <c r="EE451"/>
      <c r="EF451" s="7"/>
      <c r="EG451"/>
      <c r="EH451"/>
    </row>
    <row r="452" spans="1:138" s="11" customFormat="1">
      <c r="A452"/>
      <c r="B452"/>
      <c r="C452"/>
      <c r="E452" s="4"/>
      <c r="F452"/>
      <c r="G452"/>
      <c r="I452"/>
      <c r="J452"/>
      <c r="K452"/>
      <c r="L452" s="2"/>
      <c r="N452" s="7"/>
      <c r="O452"/>
      <c r="P452"/>
      <c r="Q452"/>
      <c r="R452"/>
      <c r="T452" s="7"/>
      <c r="U452"/>
      <c r="V452"/>
      <c r="W452"/>
      <c r="X452" s="2"/>
      <c r="Z452" s="7"/>
      <c r="AA452"/>
      <c r="AB452"/>
      <c r="AC452"/>
      <c r="AD452" s="2"/>
      <c r="AF452" s="7"/>
      <c r="AG452"/>
      <c r="AH452"/>
      <c r="AI452"/>
      <c r="AJ452" s="2"/>
      <c r="AL452" s="7"/>
      <c r="AM452"/>
      <c r="AN452"/>
      <c r="AO452"/>
      <c r="AP452" s="2"/>
      <c r="AR452" s="7"/>
      <c r="AS452"/>
      <c r="AT452"/>
      <c r="AU452"/>
      <c r="AV452" s="2"/>
      <c r="AX452" s="7"/>
      <c r="AY452"/>
      <c r="AZ452"/>
      <c r="BA452"/>
      <c r="BB452" s="2"/>
      <c r="BD452" s="7"/>
      <c r="BE452"/>
      <c r="BF452"/>
      <c r="BG452"/>
      <c r="BH452"/>
      <c r="BI452"/>
      <c r="BJ452"/>
      <c r="BK452"/>
      <c r="BL452" s="7"/>
      <c r="BM452"/>
      <c r="BN452"/>
      <c r="BO452"/>
      <c r="BP452"/>
      <c r="BQ452"/>
      <c r="BR452"/>
      <c r="BS452"/>
      <c r="BT452" s="7"/>
      <c r="BU452"/>
      <c r="BV452"/>
      <c r="BW452"/>
      <c r="BX452"/>
      <c r="BY452"/>
      <c r="BZ452"/>
      <c r="CA452"/>
      <c r="CB452" s="7"/>
      <c r="CC452"/>
      <c r="CD452"/>
      <c r="CE452"/>
      <c r="CF452"/>
      <c r="CG452"/>
      <c r="CH452"/>
      <c r="CI452"/>
      <c r="CJ452" s="7"/>
      <c r="CK452"/>
      <c r="CL452"/>
      <c r="CM452"/>
      <c r="CN452"/>
      <c r="CO452"/>
      <c r="CP452"/>
      <c r="CQ452"/>
      <c r="CR452" s="7"/>
      <c r="CS452"/>
      <c r="CT452"/>
      <c r="CU452"/>
      <c r="CV452"/>
      <c r="CW452"/>
      <c r="CX452"/>
      <c r="CY452"/>
      <c r="CZ452" s="7"/>
      <c r="DA452"/>
      <c r="DB452"/>
      <c r="DC452"/>
      <c r="DD452"/>
      <c r="DE452"/>
      <c r="DF452"/>
      <c r="DG452"/>
      <c r="DH452" s="7"/>
      <c r="DI452"/>
      <c r="DJ452"/>
      <c r="DK452"/>
      <c r="DL452"/>
      <c r="DM452"/>
      <c r="DN452"/>
      <c r="DO452"/>
      <c r="DP452" s="7"/>
      <c r="DQ452"/>
      <c r="DR452"/>
      <c r="DS452"/>
      <c r="DT452"/>
      <c r="DU452"/>
      <c r="DV452"/>
      <c r="DW452"/>
      <c r="DX452" s="7"/>
      <c r="DY452"/>
      <c r="DZ452"/>
      <c r="EA452"/>
      <c r="EB452"/>
      <c r="EC452"/>
      <c r="ED452"/>
      <c r="EE452"/>
      <c r="EF452" s="7"/>
      <c r="EG452"/>
      <c r="EH452"/>
    </row>
    <row r="453" spans="1:138" s="11" customFormat="1">
      <c r="A453"/>
      <c r="B453"/>
      <c r="C453"/>
      <c r="E453" s="4"/>
      <c r="F453"/>
      <c r="G453"/>
      <c r="I453"/>
      <c r="J453"/>
      <c r="K453"/>
      <c r="L453" s="2"/>
      <c r="N453" s="7"/>
      <c r="O453"/>
      <c r="P453"/>
      <c r="Q453"/>
      <c r="R453"/>
      <c r="T453" s="7"/>
      <c r="U453"/>
      <c r="V453"/>
      <c r="W453"/>
      <c r="X453" s="2"/>
      <c r="Z453" s="7"/>
      <c r="AA453"/>
      <c r="AB453"/>
      <c r="AC453"/>
      <c r="AD453" s="2"/>
      <c r="AF453" s="7"/>
      <c r="AG453"/>
      <c r="AH453"/>
      <c r="AI453"/>
      <c r="AJ453" s="2"/>
      <c r="AL453" s="7"/>
      <c r="AM453"/>
      <c r="AN453"/>
      <c r="AO453"/>
      <c r="AP453" s="2"/>
      <c r="AR453" s="7"/>
      <c r="AS453"/>
      <c r="AT453"/>
      <c r="AU453"/>
      <c r="AV453" s="2"/>
      <c r="AX453" s="7"/>
      <c r="AY453"/>
      <c r="AZ453"/>
      <c r="BA453"/>
      <c r="BB453" s="2"/>
      <c r="BD453" s="7"/>
      <c r="BE453"/>
      <c r="BF453"/>
      <c r="BG453"/>
      <c r="BH453"/>
      <c r="BI453"/>
      <c r="BJ453"/>
      <c r="BK453"/>
      <c r="BL453" s="7"/>
      <c r="BM453"/>
      <c r="BN453"/>
      <c r="BO453"/>
      <c r="BP453"/>
      <c r="BQ453"/>
      <c r="BR453"/>
      <c r="BS453"/>
      <c r="BT453" s="7"/>
      <c r="BU453"/>
      <c r="BV453"/>
      <c r="BW453"/>
      <c r="BX453"/>
      <c r="BY453"/>
      <c r="BZ453"/>
      <c r="CA453"/>
      <c r="CB453" s="7"/>
      <c r="CC453"/>
      <c r="CD453"/>
      <c r="CE453"/>
      <c r="CF453"/>
      <c r="CG453"/>
      <c r="CH453"/>
      <c r="CI453"/>
      <c r="CJ453" s="7"/>
      <c r="CK453"/>
      <c r="CL453"/>
      <c r="CM453"/>
      <c r="CN453"/>
      <c r="CO453"/>
      <c r="CP453"/>
      <c r="CQ453"/>
      <c r="CR453" s="7"/>
      <c r="CS453"/>
      <c r="CT453"/>
      <c r="CU453"/>
      <c r="CV453"/>
      <c r="CW453"/>
      <c r="CX453"/>
      <c r="CY453"/>
      <c r="CZ453" s="7"/>
      <c r="DA453"/>
      <c r="DB453"/>
      <c r="DC453"/>
      <c r="DD453"/>
      <c r="DE453"/>
      <c r="DF453"/>
      <c r="DG453"/>
      <c r="DH453" s="7"/>
      <c r="DI453"/>
      <c r="DJ453"/>
      <c r="DK453"/>
      <c r="DL453"/>
      <c r="DM453"/>
      <c r="DN453"/>
      <c r="DO453"/>
      <c r="DP453" s="7"/>
      <c r="DQ453"/>
      <c r="DR453"/>
      <c r="DS453"/>
      <c r="DT453"/>
      <c r="DU453"/>
      <c r="DV453"/>
      <c r="DW453"/>
      <c r="DX453" s="7"/>
      <c r="DY453"/>
      <c r="DZ453"/>
      <c r="EA453"/>
      <c r="EB453"/>
      <c r="EC453"/>
      <c r="ED453"/>
      <c r="EE453"/>
      <c r="EF453" s="7"/>
      <c r="EG453"/>
      <c r="EH453"/>
    </row>
    <row r="454" spans="1:138" s="11" customFormat="1">
      <c r="A454"/>
      <c r="B454"/>
      <c r="C454"/>
      <c r="E454" s="4"/>
      <c r="F454"/>
      <c r="G454"/>
      <c r="I454"/>
      <c r="J454"/>
      <c r="K454"/>
      <c r="L454" s="2"/>
      <c r="N454" s="7"/>
      <c r="O454"/>
      <c r="P454"/>
      <c r="Q454"/>
      <c r="R454"/>
      <c r="T454" s="7"/>
      <c r="U454"/>
      <c r="V454"/>
      <c r="W454"/>
      <c r="X454" s="2"/>
      <c r="Z454" s="7"/>
      <c r="AA454"/>
      <c r="AB454"/>
      <c r="AC454"/>
      <c r="AD454" s="2"/>
      <c r="AF454" s="7"/>
      <c r="AG454"/>
      <c r="AH454"/>
      <c r="AI454"/>
      <c r="AJ454" s="2"/>
      <c r="AL454" s="7"/>
      <c r="AM454"/>
      <c r="AN454"/>
      <c r="AO454"/>
      <c r="AP454" s="2"/>
      <c r="AR454" s="7"/>
      <c r="AS454"/>
      <c r="AT454"/>
      <c r="AU454"/>
      <c r="AV454" s="2"/>
      <c r="AX454" s="7"/>
      <c r="AY454"/>
      <c r="AZ454"/>
      <c r="BA454"/>
      <c r="BB454" s="2"/>
      <c r="BD454" s="7"/>
      <c r="BE454"/>
      <c r="BF454"/>
      <c r="BG454"/>
      <c r="BH454"/>
      <c r="BI454"/>
      <c r="BJ454"/>
      <c r="BK454"/>
      <c r="BL454" s="7"/>
      <c r="BM454"/>
      <c r="BN454"/>
      <c r="BO454"/>
      <c r="BP454"/>
      <c r="BQ454"/>
      <c r="BR454"/>
      <c r="BS454"/>
      <c r="BT454" s="7"/>
      <c r="BU454"/>
      <c r="BV454"/>
      <c r="BW454"/>
      <c r="BX454"/>
      <c r="BY454"/>
      <c r="BZ454"/>
      <c r="CA454"/>
      <c r="CB454" s="7"/>
      <c r="CC454"/>
      <c r="CD454"/>
      <c r="CE454"/>
      <c r="CF454"/>
      <c r="CG454"/>
      <c r="CH454"/>
      <c r="CI454"/>
      <c r="CJ454" s="7"/>
      <c r="CK454"/>
      <c r="CL454"/>
      <c r="CM454"/>
      <c r="CN454"/>
      <c r="CO454"/>
      <c r="CP454"/>
      <c r="CQ454"/>
      <c r="CR454" s="7"/>
      <c r="CS454"/>
      <c r="CT454"/>
      <c r="CU454"/>
      <c r="CV454"/>
      <c r="CW454"/>
      <c r="CX454"/>
      <c r="CY454"/>
      <c r="CZ454" s="7"/>
      <c r="DA454"/>
      <c r="DB454"/>
      <c r="DC454"/>
      <c r="DD454"/>
      <c r="DE454"/>
      <c r="DF454"/>
      <c r="DG454"/>
      <c r="DH454" s="7"/>
      <c r="DI454"/>
      <c r="DJ454"/>
      <c r="DK454"/>
      <c r="DL454"/>
      <c r="DM454"/>
      <c r="DN454"/>
      <c r="DO454"/>
      <c r="DP454" s="7"/>
      <c r="DQ454"/>
      <c r="DR454"/>
      <c r="DS454"/>
      <c r="DT454"/>
      <c r="DU454"/>
      <c r="DV454"/>
      <c r="DW454"/>
      <c r="DX454" s="7"/>
      <c r="DY454"/>
      <c r="DZ454"/>
      <c r="EA454"/>
      <c r="EB454"/>
      <c r="EC454"/>
      <c r="ED454"/>
      <c r="EE454"/>
      <c r="EF454" s="7"/>
      <c r="EG454"/>
      <c r="EH454"/>
    </row>
    <row r="455" spans="1:138" s="11" customFormat="1">
      <c r="A455"/>
      <c r="B455"/>
      <c r="C455"/>
      <c r="E455" s="4"/>
      <c r="F455"/>
      <c r="G455"/>
      <c r="I455"/>
      <c r="J455"/>
      <c r="K455"/>
      <c r="L455" s="2"/>
      <c r="N455" s="7"/>
      <c r="O455"/>
      <c r="P455"/>
      <c r="Q455"/>
      <c r="R455"/>
      <c r="T455" s="7"/>
      <c r="U455"/>
      <c r="V455"/>
      <c r="W455"/>
      <c r="X455" s="2"/>
      <c r="Z455" s="7"/>
      <c r="AA455"/>
      <c r="AB455"/>
      <c r="AC455"/>
      <c r="AD455" s="2"/>
      <c r="AF455" s="7"/>
      <c r="AG455"/>
      <c r="AH455"/>
      <c r="AI455"/>
      <c r="AJ455" s="2"/>
      <c r="AL455" s="7"/>
      <c r="AM455"/>
      <c r="AN455"/>
      <c r="AO455"/>
      <c r="AP455" s="2"/>
      <c r="AR455" s="7"/>
      <c r="AS455"/>
      <c r="AT455"/>
      <c r="AU455"/>
      <c r="AV455" s="2"/>
      <c r="AX455" s="7"/>
      <c r="AY455"/>
      <c r="AZ455"/>
      <c r="BA455"/>
      <c r="BB455" s="2"/>
      <c r="BD455" s="7"/>
      <c r="BE455"/>
      <c r="BF455"/>
      <c r="BG455"/>
      <c r="BH455"/>
      <c r="BI455"/>
      <c r="BJ455"/>
      <c r="BK455"/>
      <c r="BL455" s="7"/>
      <c r="BM455"/>
      <c r="BN455"/>
      <c r="BO455"/>
      <c r="BP455"/>
      <c r="BQ455"/>
      <c r="BR455"/>
      <c r="BS455"/>
      <c r="BT455" s="7"/>
      <c r="BU455"/>
      <c r="BV455"/>
      <c r="BW455"/>
      <c r="BX455"/>
      <c r="BY455"/>
      <c r="BZ455"/>
      <c r="CA455"/>
      <c r="CB455" s="7"/>
      <c r="CC455"/>
      <c r="CD455"/>
      <c r="CE455"/>
      <c r="CF455"/>
      <c r="CG455"/>
      <c r="CH455"/>
      <c r="CI455"/>
      <c r="CJ455" s="7"/>
      <c r="CK455"/>
      <c r="CL455"/>
      <c r="CM455"/>
      <c r="CN455"/>
      <c r="CO455"/>
      <c r="CP455"/>
      <c r="CQ455"/>
      <c r="CR455" s="7"/>
      <c r="CS455"/>
      <c r="CT455"/>
      <c r="CU455"/>
      <c r="CV455"/>
      <c r="CW455"/>
      <c r="CX455"/>
      <c r="CY455"/>
      <c r="CZ455" s="7"/>
      <c r="DA455"/>
      <c r="DB455"/>
      <c r="DC455"/>
      <c r="DD455"/>
      <c r="DE455"/>
      <c r="DF455"/>
      <c r="DG455"/>
      <c r="DH455" s="7"/>
      <c r="DI455"/>
      <c r="DJ455"/>
      <c r="DK455"/>
      <c r="DL455"/>
      <c r="DM455"/>
      <c r="DN455"/>
      <c r="DO455"/>
      <c r="DP455" s="7"/>
      <c r="DQ455"/>
      <c r="DR455"/>
      <c r="DS455"/>
      <c r="DT455"/>
      <c r="DU455"/>
      <c r="DV455"/>
      <c r="DW455"/>
      <c r="DX455" s="7"/>
      <c r="DY455"/>
      <c r="DZ455"/>
      <c r="EA455"/>
      <c r="EB455"/>
      <c r="EC455"/>
      <c r="ED455"/>
      <c r="EE455"/>
      <c r="EF455" s="7"/>
      <c r="EG455"/>
      <c r="EH455"/>
    </row>
    <row r="456" spans="1:138" s="11" customFormat="1">
      <c r="A456"/>
      <c r="B456"/>
      <c r="C456"/>
      <c r="E456" s="4"/>
      <c r="F456"/>
      <c r="G456"/>
      <c r="I456"/>
      <c r="J456"/>
      <c r="K456"/>
      <c r="L456" s="2"/>
      <c r="N456" s="7"/>
      <c r="O456"/>
      <c r="P456"/>
      <c r="Q456"/>
      <c r="R456"/>
      <c r="T456" s="7"/>
      <c r="U456"/>
      <c r="V456"/>
      <c r="W456"/>
      <c r="X456" s="2"/>
      <c r="Z456" s="7"/>
      <c r="AA456"/>
      <c r="AB456"/>
      <c r="AC456"/>
      <c r="AD456" s="2"/>
      <c r="AF456" s="7"/>
      <c r="AG456"/>
      <c r="AH456"/>
      <c r="AI456"/>
      <c r="AJ456" s="2"/>
      <c r="AL456" s="7"/>
      <c r="AM456"/>
      <c r="AN456"/>
      <c r="AO456"/>
      <c r="AP456" s="2"/>
      <c r="AR456" s="7"/>
      <c r="AS456"/>
      <c r="AT456"/>
      <c r="AU456"/>
      <c r="AV456" s="2"/>
      <c r="AX456" s="7"/>
      <c r="AY456"/>
      <c r="AZ456"/>
      <c r="BA456"/>
      <c r="BB456" s="2"/>
      <c r="BD456" s="7"/>
      <c r="BE456"/>
      <c r="BF456"/>
      <c r="BG456"/>
      <c r="BH456"/>
      <c r="BI456"/>
      <c r="BJ456"/>
      <c r="BK456"/>
      <c r="BL456" s="7"/>
      <c r="BM456"/>
      <c r="BN456"/>
      <c r="BO456"/>
      <c r="BP456"/>
      <c r="BQ456"/>
      <c r="BR456"/>
      <c r="BS456"/>
      <c r="BT456" s="7"/>
      <c r="BU456"/>
      <c r="BV456"/>
      <c r="BW456"/>
      <c r="BX456"/>
      <c r="BY456"/>
      <c r="BZ456"/>
      <c r="CA456"/>
      <c r="CB456" s="7"/>
      <c r="CC456"/>
      <c r="CD456"/>
      <c r="CE456"/>
      <c r="CF456"/>
      <c r="CG456"/>
      <c r="CH456"/>
      <c r="CI456"/>
      <c r="CJ456" s="7"/>
      <c r="CK456"/>
      <c r="CL456"/>
      <c r="CM456"/>
      <c r="CN456"/>
      <c r="CO456"/>
      <c r="CP456"/>
      <c r="CQ456"/>
      <c r="CR456" s="7"/>
      <c r="CS456"/>
      <c r="CT456"/>
      <c r="CU456"/>
      <c r="CV456"/>
      <c r="CW456"/>
      <c r="CX456"/>
      <c r="CY456"/>
      <c r="CZ456" s="7"/>
      <c r="DA456"/>
      <c r="DB456"/>
      <c r="DC456"/>
      <c r="DD456"/>
      <c r="DE456"/>
      <c r="DF456"/>
      <c r="DG456"/>
      <c r="DH456" s="7"/>
      <c r="DI456"/>
      <c r="DJ456"/>
      <c r="DK456"/>
      <c r="DL456"/>
      <c r="DM456"/>
      <c r="DN456"/>
      <c r="DO456"/>
      <c r="DP456" s="7"/>
      <c r="DQ456"/>
      <c r="DR456"/>
      <c r="DS456"/>
      <c r="DT456"/>
      <c r="DU456"/>
      <c r="DV456"/>
      <c r="DW456"/>
      <c r="DX456" s="7"/>
      <c r="DY456"/>
      <c r="DZ456"/>
      <c r="EA456"/>
      <c r="EB456"/>
      <c r="EC456"/>
      <c r="ED456"/>
      <c r="EE456"/>
      <c r="EF456" s="7"/>
      <c r="EG456"/>
      <c r="EH456"/>
    </row>
    <row r="457" spans="1:138" s="11" customFormat="1">
      <c r="A457"/>
      <c r="B457"/>
      <c r="C457"/>
      <c r="E457" s="4"/>
      <c r="F457"/>
      <c r="G457"/>
      <c r="I457"/>
      <c r="J457"/>
      <c r="K457"/>
      <c r="L457" s="2"/>
      <c r="N457" s="7"/>
      <c r="O457"/>
      <c r="P457"/>
      <c r="Q457"/>
      <c r="R457"/>
      <c r="T457" s="7"/>
      <c r="U457"/>
      <c r="V457"/>
      <c r="W457"/>
      <c r="X457" s="2"/>
      <c r="Z457" s="7"/>
      <c r="AA457"/>
      <c r="AB457"/>
      <c r="AC457"/>
      <c r="AD457" s="2"/>
      <c r="AF457" s="7"/>
      <c r="AG457"/>
      <c r="AH457"/>
      <c r="AI457"/>
      <c r="AJ457" s="2"/>
      <c r="AL457" s="7"/>
      <c r="AM457"/>
      <c r="AN457"/>
      <c r="AO457"/>
      <c r="AP457" s="2"/>
      <c r="AR457" s="7"/>
      <c r="AS457"/>
      <c r="AT457"/>
      <c r="AU457"/>
      <c r="AV457" s="2"/>
      <c r="AX457" s="7"/>
      <c r="AY457"/>
      <c r="AZ457"/>
      <c r="BA457"/>
      <c r="BB457" s="2"/>
      <c r="BD457" s="7"/>
      <c r="BE457"/>
      <c r="BF457"/>
      <c r="BG457"/>
      <c r="BH457"/>
      <c r="BI457"/>
      <c r="BJ457"/>
      <c r="BK457"/>
      <c r="BL457" s="7"/>
      <c r="BM457"/>
      <c r="BN457"/>
      <c r="BO457"/>
      <c r="BP457"/>
      <c r="BQ457"/>
      <c r="BR457"/>
      <c r="BS457"/>
      <c r="BT457" s="7"/>
      <c r="BU457"/>
      <c r="BV457"/>
      <c r="BW457"/>
      <c r="BX457"/>
      <c r="BY457"/>
      <c r="BZ457"/>
      <c r="CA457"/>
      <c r="CB457" s="7"/>
      <c r="CC457"/>
      <c r="CD457"/>
      <c r="CE457"/>
      <c r="CF457"/>
      <c r="CG457"/>
      <c r="CH457"/>
      <c r="CI457"/>
      <c r="CJ457" s="7"/>
      <c r="CK457"/>
      <c r="CL457"/>
      <c r="CM457"/>
      <c r="CN457"/>
      <c r="CO457"/>
      <c r="CP457"/>
      <c r="CQ457"/>
      <c r="CR457" s="7"/>
      <c r="CS457"/>
      <c r="CT457"/>
      <c r="CU457"/>
      <c r="CV457"/>
      <c r="CW457"/>
      <c r="CX457"/>
      <c r="CY457"/>
      <c r="CZ457" s="7"/>
      <c r="DA457"/>
      <c r="DB457"/>
      <c r="DC457"/>
      <c r="DD457"/>
      <c r="DE457"/>
      <c r="DF457"/>
      <c r="DG457"/>
      <c r="DH457" s="7"/>
      <c r="DI457"/>
      <c r="DJ457"/>
      <c r="DK457"/>
      <c r="DL457"/>
      <c r="DM457"/>
      <c r="DN457"/>
      <c r="DO457"/>
      <c r="DP457" s="7"/>
      <c r="DQ457"/>
      <c r="DR457"/>
      <c r="DS457"/>
      <c r="DT457"/>
      <c r="DU457"/>
      <c r="DV457"/>
      <c r="DW457"/>
      <c r="DX457" s="7"/>
      <c r="DY457"/>
      <c r="DZ457"/>
      <c r="EA457"/>
      <c r="EB457"/>
      <c r="EC457"/>
      <c r="ED457"/>
      <c r="EE457"/>
      <c r="EF457" s="7"/>
      <c r="EG457"/>
      <c r="EH457"/>
    </row>
    <row r="458" spans="1:138" s="11" customFormat="1">
      <c r="A458"/>
      <c r="B458"/>
      <c r="C458"/>
      <c r="E458" s="4"/>
      <c r="F458"/>
      <c r="G458" s="2"/>
      <c r="I458"/>
      <c r="J458"/>
      <c r="K458"/>
      <c r="L458" s="2"/>
      <c r="N458" s="7"/>
      <c r="O458"/>
      <c r="P458"/>
      <c r="Q458"/>
      <c r="R458"/>
      <c r="T458" s="7"/>
      <c r="U458"/>
      <c r="V458"/>
      <c r="W458"/>
      <c r="X458" s="2"/>
      <c r="Z458" s="7"/>
      <c r="AA458"/>
      <c r="AB458"/>
      <c r="AC458"/>
      <c r="AD458" s="2"/>
      <c r="AF458" s="7"/>
      <c r="AG458"/>
      <c r="AH458"/>
      <c r="AI458"/>
      <c r="AJ458" s="2"/>
      <c r="AL458" s="7"/>
      <c r="AM458"/>
      <c r="AN458"/>
      <c r="AO458"/>
      <c r="AP458" s="2"/>
      <c r="AR458" s="7"/>
      <c r="AS458"/>
      <c r="AT458"/>
      <c r="AU458"/>
      <c r="AV458" s="2"/>
      <c r="AX458" s="7"/>
      <c r="AY458"/>
      <c r="AZ458"/>
      <c r="BA458"/>
      <c r="BB458" s="2"/>
      <c r="BD458" s="7"/>
      <c r="BE458"/>
      <c r="BF458"/>
      <c r="BG458"/>
      <c r="BH458"/>
      <c r="BI458"/>
      <c r="BJ458"/>
      <c r="BK458"/>
      <c r="BL458" s="7"/>
      <c r="BM458"/>
      <c r="BN458"/>
      <c r="BO458"/>
      <c r="BP458"/>
      <c r="BQ458"/>
      <c r="BR458"/>
      <c r="BS458"/>
      <c r="BT458" s="7"/>
      <c r="BU458"/>
      <c r="BV458"/>
      <c r="BW458"/>
      <c r="BX458"/>
      <c r="BY458"/>
      <c r="BZ458"/>
      <c r="CA458"/>
      <c r="CB458" s="7"/>
      <c r="CC458"/>
      <c r="CD458"/>
      <c r="CE458"/>
      <c r="CF458"/>
      <c r="CG458"/>
      <c r="CH458"/>
      <c r="CI458"/>
      <c r="CJ458" s="7"/>
      <c r="CK458"/>
      <c r="CL458"/>
      <c r="CM458"/>
      <c r="CN458"/>
      <c r="CO458"/>
      <c r="CP458"/>
      <c r="CQ458"/>
      <c r="CR458" s="7"/>
      <c r="CS458"/>
      <c r="CT458"/>
      <c r="CU458"/>
      <c r="CV458"/>
      <c r="CW458"/>
      <c r="CX458"/>
      <c r="CY458"/>
      <c r="CZ458" s="7"/>
      <c r="DA458"/>
      <c r="DB458"/>
      <c r="DC458"/>
      <c r="DD458"/>
      <c r="DE458"/>
      <c r="DF458"/>
      <c r="DG458"/>
      <c r="DH458" s="7"/>
      <c r="DI458"/>
      <c r="DJ458"/>
      <c r="DK458"/>
      <c r="DL458"/>
      <c r="DM458"/>
      <c r="DN458"/>
      <c r="DO458"/>
      <c r="DP458" s="7"/>
      <c r="DQ458"/>
      <c r="DR458"/>
      <c r="DS458"/>
      <c r="DT458"/>
      <c r="DU458"/>
      <c r="DV458"/>
      <c r="DW458"/>
      <c r="DX458" s="7"/>
      <c r="DY458"/>
      <c r="DZ458"/>
      <c r="EA458"/>
      <c r="EB458"/>
      <c r="EC458"/>
      <c r="ED458"/>
      <c r="EE458"/>
      <c r="EF458" s="7"/>
      <c r="EG458"/>
      <c r="EH458"/>
    </row>
    <row r="459" spans="1:138" s="11" customFormat="1">
      <c r="A459"/>
      <c r="B459"/>
      <c r="C459"/>
      <c r="E459" s="4"/>
      <c r="F459"/>
      <c r="G459"/>
      <c r="I459"/>
      <c r="J459"/>
      <c r="K459"/>
      <c r="L459" s="2"/>
      <c r="N459" s="7"/>
      <c r="O459"/>
      <c r="P459"/>
      <c r="Q459"/>
      <c r="R459"/>
      <c r="T459" s="7"/>
      <c r="U459"/>
      <c r="V459"/>
      <c r="W459"/>
      <c r="X459" s="2"/>
      <c r="Z459" s="7"/>
      <c r="AA459"/>
      <c r="AB459"/>
      <c r="AC459"/>
      <c r="AD459" s="2"/>
      <c r="AF459" s="7"/>
      <c r="AG459"/>
      <c r="AH459"/>
      <c r="AI459"/>
      <c r="AJ459" s="2"/>
      <c r="AL459" s="7"/>
      <c r="AM459"/>
      <c r="AN459"/>
      <c r="AO459"/>
      <c r="AP459" s="2"/>
      <c r="AR459" s="7"/>
      <c r="AS459"/>
      <c r="AT459"/>
      <c r="AU459"/>
      <c r="AV459" s="2"/>
      <c r="AX459" s="7"/>
      <c r="AY459"/>
      <c r="AZ459"/>
      <c r="BA459"/>
      <c r="BB459" s="2"/>
      <c r="BD459" s="7"/>
      <c r="BE459"/>
      <c r="BF459"/>
      <c r="BG459"/>
      <c r="BH459"/>
      <c r="BI459"/>
      <c r="BJ459"/>
      <c r="BK459"/>
      <c r="BL459" s="7"/>
      <c r="BM459"/>
      <c r="BN459"/>
      <c r="BO459"/>
      <c r="BP459"/>
      <c r="BQ459"/>
      <c r="BR459"/>
      <c r="BS459"/>
      <c r="BT459" s="7"/>
      <c r="BU459"/>
      <c r="BV459"/>
      <c r="BW459"/>
      <c r="BX459"/>
      <c r="BY459"/>
      <c r="BZ459"/>
      <c r="CA459"/>
      <c r="CB459" s="7"/>
      <c r="CC459"/>
      <c r="CD459"/>
      <c r="CE459"/>
      <c r="CF459"/>
      <c r="CG459"/>
      <c r="CH459"/>
      <c r="CI459"/>
      <c r="CJ459" s="7"/>
      <c r="CK459"/>
      <c r="CL459"/>
      <c r="CM459"/>
      <c r="CN459"/>
      <c r="CO459"/>
      <c r="CP459"/>
      <c r="CQ459"/>
      <c r="CR459" s="7"/>
      <c r="CS459"/>
      <c r="CT459"/>
      <c r="CU459"/>
      <c r="CV459"/>
      <c r="CW459"/>
      <c r="CX459"/>
      <c r="CY459"/>
      <c r="CZ459" s="7"/>
      <c r="DA459"/>
      <c r="DB459"/>
      <c r="DC459"/>
      <c r="DD459"/>
      <c r="DE459"/>
      <c r="DF459"/>
      <c r="DG459"/>
      <c r="DH459" s="7"/>
      <c r="DI459"/>
      <c r="DJ459"/>
      <c r="DK459"/>
      <c r="DL459"/>
      <c r="DM459"/>
      <c r="DN459"/>
      <c r="DO459"/>
      <c r="DP459" s="7"/>
      <c r="DQ459"/>
      <c r="DR459"/>
      <c r="DS459"/>
      <c r="DT459"/>
      <c r="DU459"/>
      <c r="DV459"/>
      <c r="DW459"/>
      <c r="DX459" s="7"/>
      <c r="DY459"/>
      <c r="DZ459"/>
      <c r="EA459"/>
      <c r="EB459"/>
      <c r="EC459"/>
      <c r="ED459"/>
      <c r="EE459"/>
      <c r="EF459" s="7"/>
      <c r="EG459"/>
      <c r="EH459"/>
    </row>
    <row r="460" spans="1:138" s="11" customFormat="1">
      <c r="A460"/>
      <c r="B460"/>
      <c r="C460" s="1"/>
      <c r="E460" s="4"/>
      <c r="F460"/>
      <c r="G460"/>
      <c r="I460"/>
      <c r="J460"/>
      <c r="K460"/>
      <c r="L460" s="2"/>
      <c r="N460" s="7"/>
      <c r="O460"/>
      <c r="P460"/>
      <c r="Q460"/>
      <c r="R460"/>
      <c r="T460" s="7"/>
      <c r="U460"/>
      <c r="V460"/>
      <c r="W460"/>
      <c r="X460" s="2"/>
      <c r="Z460" s="7"/>
      <c r="AA460"/>
      <c r="AB460"/>
      <c r="AC460"/>
      <c r="AD460" s="2"/>
      <c r="AF460" s="7"/>
      <c r="AG460"/>
      <c r="AH460"/>
      <c r="AI460"/>
      <c r="AJ460" s="2"/>
      <c r="AL460" s="7"/>
      <c r="AM460"/>
      <c r="AN460"/>
      <c r="AO460"/>
      <c r="AP460" s="2"/>
      <c r="AR460" s="7"/>
      <c r="AS460"/>
      <c r="AT460"/>
      <c r="AU460"/>
      <c r="AV460" s="2"/>
      <c r="AX460" s="7"/>
      <c r="AY460"/>
      <c r="AZ460"/>
      <c r="BA460"/>
      <c r="BB460" s="2"/>
      <c r="BD460" s="7"/>
      <c r="BE460"/>
      <c r="BF460"/>
      <c r="BG460"/>
      <c r="BH460"/>
      <c r="BI460"/>
      <c r="BJ460"/>
      <c r="BK460"/>
      <c r="BL460" s="7"/>
      <c r="BM460"/>
      <c r="BN460"/>
      <c r="BO460"/>
      <c r="BP460"/>
      <c r="BQ460"/>
      <c r="BR460"/>
      <c r="BS460"/>
      <c r="BT460" s="7"/>
      <c r="BU460"/>
      <c r="BV460"/>
      <c r="BW460"/>
      <c r="BX460"/>
      <c r="BY460"/>
      <c r="BZ460"/>
      <c r="CA460"/>
      <c r="CB460" s="7"/>
      <c r="CC460"/>
      <c r="CD460"/>
      <c r="CE460"/>
      <c r="CF460"/>
      <c r="CG460"/>
      <c r="CH460"/>
      <c r="CI460"/>
      <c r="CJ460" s="7"/>
      <c r="CK460"/>
      <c r="CL460"/>
      <c r="CM460"/>
      <c r="CN460"/>
      <c r="CO460"/>
      <c r="CP460"/>
      <c r="CQ460"/>
      <c r="CR460" s="7"/>
      <c r="CS460"/>
      <c r="CT460"/>
      <c r="CU460"/>
      <c r="CV460"/>
      <c r="CW460"/>
      <c r="CX460"/>
      <c r="CY460"/>
      <c r="CZ460" s="7"/>
      <c r="DA460"/>
      <c r="DB460"/>
      <c r="DC460"/>
      <c r="DD460"/>
      <c r="DE460"/>
      <c r="DF460"/>
      <c r="DG460"/>
      <c r="DH460" s="7"/>
      <c r="DI460"/>
      <c r="DJ460"/>
      <c r="DK460"/>
      <c r="DL460"/>
      <c r="DM460"/>
      <c r="DN460"/>
      <c r="DO460"/>
      <c r="DP460" s="7"/>
      <c r="DQ460"/>
      <c r="DR460"/>
      <c r="DS460"/>
      <c r="DT460"/>
      <c r="DU460"/>
      <c r="DV460"/>
      <c r="DW460"/>
      <c r="DX460" s="7"/>
      <c r="DY460"/>
      <c r="DZ460"/>
      <c r="EA460"/>
      <c r="EB460"/>
      <c r="EC460"/>
      <c r="ED460"/>
      <c r="EE460"/>
      <c r="EF460" s="7"/>
      <c r="EG460"/>
      <c r="EH460"/>
    </row>
    <row r="461" spans="1:138" s="11" customFormat="1">
      <c r="A461"/>
      <c r="B461"/>
      <c r="C461" s="1"/>
      <c r="E461" s="4"/>
      <c r="F461"/>
      <c r="G461"/>
      <c r="I461"/>
      <c r="J461"/>
      <c r="K461"/>
      <c r="L461" s="2"/>
      <c r="N461" s="7"/>
      <c r="O461"/>
      <c r="P461"/>
      <c r="Q461"/>
      <c r="R461"/>
      <c r="T461" s="7"/>
      <c r="U461"/>
      <c r="V461"/>
      <c r="W461"/>
      <c r="X461" s="2"/>
      <c r="Z461" s="7"/>
      <c r="AA461"/>
      <c r="AB461"/>
      <c r="AC461"/>
      <c r="AD461" s="2"/>
      <c r="AF461" s="7"/>
      <c r="AG461"/>
      <c r="AH461"/>
      <c r="AI461"/>
      <c r="AJ461" s="2"/>
      <c r="AL461" s="7"/>
      <c r="AM461"/>
      <c r="AN461"/>
      <c r="AO461"/>
      <c r="AP461" s="2"/>
      <c r="AR461" s="7"/>
      <c r="AS461"/>
      <c r="AT461"/>
      <c r="AU461"/>
      <c r="AV461" s="2"/>
      <c r="AX461" s="7"/>
      <c r="AY461"/>
      <c r="AZ461"/>
      <c r="BA461"/>
      <c r="BB461" s="2"/>
      <c r="BD461" s="7"/>
      <c r="BE461"/>
      <c r="BF461"/>
      <c r="BG461"/>
      <c r="BH461"/>
      <c r="BI461"/>
      <c r="BJ461"/>
      <c r="BK461"/>
      <c r="BL461" s="7"/>
      <c r="BM461"/>
      <c r="BN461"/>
      <c r="BO461"/>
      <c r="BP461"/>
      <c r="BQ461"/>
      <c r="BR461"/>
      <c r="BS461"/>
      <c r="BT461" s="7"/>
      <c r="BU461"/>
      <c r="BV461"/>
      <c r="BW461"/>
      <c r="BX461"/>
      <c r="BY461"/>
      <c r="BZ461"/>
      <c r="CA461"/>
      <c r="CB461" s="7"/>
      <c r="CC461"/>
      <c r="CD461"/>
      <c r="CE461"/>
      <c r="CF461"/>
      <c r="CG461"/>
      <c r="CH461"/>
      <c r="CI461"/>
      <c r="CJ461" s="7"/>
      <c r="CK461"/>
      <c r="CL461"/>
      <c r="CM461"/>
      <c r="CN461"/>
      <c r="CO461"/>
      <c r="CP461"/>
      <c r="CQ461"/>
      <c r="CR461" s="7"/>
      <c r="CS461"/>
      <c r="CT461"/>
      <c r="CU461"/>
      <c r="CV461"/>
      <c r="CW461"/>
      <c r="CX461"/>
      <c r="CY461"/>
      <c r="CZ461" s="7"/>
      <c r="DA461"/>
      <c r="DB461"/>
      <c r="DC461"/>
      <c r="DD461"/>
      <c r="DE461"/>
      <c r="DF461"/>
      <c r="DG461"/>
      <c r="DH461" s="7"/>
      <c r="DI461"/>
      <c r="DJ461"/>
      <c r="DK461"/>
      <c r="DL461"/>
      <c r="DM461"/>
      <c r="DN461"/>
      <c r="DO461"/>
      <c r="DP461" s="7"/>
      <c r="DQ461"/>
      <c r="DR461"/>
      <c r="DS461"/>
      <c r="DT461"/>
      <c r="DU461"/>
      <c r="DV461"/>
      <c r="DW461"/>
      <c r="DX461" s="7"/>
      <c r="DY461"/>
      <c r="DZ461"/>
      <c r="EA461"/>
      <c r="EB461"/>
      <c r="EC461"/>
      <c r="ED461"/>
      <c r="EE461"/>
      <c r="EF461" s="7"/>
      <c r="EG461"/>
      <c r="EH461"/>
    </row>
    <row r="462" spans="1:138" s="11" customFormat="1">
      <c r="A462"/>
      <c r="B462"/>
      <c r="C462"/>
      <c r="E462" s="4"/>
      <c r="F462"/>
      <c r="G462"/>
      <c r="I462"/>
      <c r="J462"/>
      <c r="K462"/>
      <c r="L462" s="2"/>
      <c r="N462" s="7"/>
      <c r="O462"/>
      <c r="P462"/>
      <c r="Q462"/>
      <c r="R462"/>
      <c r="T462" s="7"/>
      <c r="U462"/>
      <c r="V462"/>
      <c r="W462"/>
      <c r="X462" s="2"/>
      <c r="Z462" s="7"/>
      <c r="AA462"/>
      <c r="AB462"/>
      <c r="AC462"/>
      <c r="AD462" s="2"/>
      <c r="AF462" s="7"/>
      <c r="AG462"/>
      <c r="AH462"/>
      <c r="AI462"/>
      <c r="AJ462" s="2"/>
      <c r="AL462" s="7"/>
      <c r="AM462"/>
      <c r="AN462"/>
      <c r="AO462"/>
      <c r="AP462" s="2"/>
      <c r="AR462" s="7"/>
      <c r="AS462"/>
      <c r="AT462"/>
      <c r="AU462"/>
      <c r="AV462" s="2"/>
      <c r="AX462" s="7"/>
      <c r="AY462"/>
      <c r="AZ462"/>
      <c r="BA462"/>
      <c r="BB462" s="2"/>
      <c r="BD462" s="7"/>
      <c r="BE462"/>
      <c r="BF462"/>
      <c r="BG462"/>
      <c r="BH462"/>
      <c r="BI462"/>
      <c r="BJ462"/>
      <c r="BK462"/>
      <c r="BL462" s="7"/>
      <c r="BM462"/>
      <c r="BN462"/>
      <c r="BO462"/>
      <c r="BP462"/>
      <c r="BQ462"/>
      <c r="BR462"/>
      <c r="BS462"/>
      <c r="BT462" s="7"/>
      <c r="BU462"/>
      <c r="BV462"/>
      <c r="BW462"/>
      <c r="BX462"/>
      <c r="BY462"/>
      <c r="BZ462"/>
      <c r="CA462"/>
      <c r="CB462" s="7"/>
      <c r="CC462"/>
      <c r="CD462"/>
      <c r="CE462"/>
      <c r="CF462"/>
      <c r="CG462"/>
      <c r="CH462"/>
      <c r="CI462"/>
      <c r="CJ462" s="7"/>
      <c r="CK462"/>
      <c r="CL462"/>
      <c r="CM462"/>
      <c r="CN462"/>
      <c r="CO462"/>
      <c r="CP462"/>
      <c r="CQ462"/>
      <c r="CR462" s="7"/>
      <c r="CS462"/>
      <c r="CT462"/>
      <c r="CU462"/>
      <c r="CV462"/>
      <c r="CW462"/>
      <c r="CX462"/>
      <c r="CY462"/>
      <c r="CZ462" s="7"/>
      <c r="DA462"/>
      <c r="DB462"/>
      <c r="DC462"/>
      <c r="DD462"/>
      <c r="DE462"/>
      <c r="DF462"/>
      <c r="DG462"/>
      <c r="DH462" s="7"/>
      <c r="DI462"/>
      <c r="DJ462"/>
      <c r="DK462"/>
      <c r="DL462"/>
      <c r="DM462"/>
      <c r="DN462"/>
      <c r="DO462"/>
      <c r="DP462" s="7"/>
      <c r="DQ462"/>
      <c r="DR462"/>
      <c r="DS462"/>
      <c r="DT462"/>
      <c r="DU462"/>
      <c r="DV462"/>
      <c r="DW462"/>
      <c r="DX462" s="7"/>
      <c r="DY462"/>
      <c r="DZ462"/>
      <c r="EA462"/>
      <c r="EB462"/>
      <c r="EC462"/>
      <c r="ED462"/>
      <c r="EE462"/>
      <c r="EF462" s="7"/>
      <c r="EG462"/>
      <c r="EH462"/>
    </row>
    <row r="463" spans="1:138" s="11" customFormat="1">
      <c r="A463"/>
      <c r="B463"/>
      <c r="C463"/>
      <c r="E463" s="4"/>
      <c r="F463"/>
      <c r="G463"/>
      <c r="I463"/>
      <c r="J463"/>
      <c r="K463"/>
      <c r="L463" s="2"/>
      <c r="N463" s="7"/>
      <c r="O463"/>
      <c r="P463"/>
      <c r="Q463"/>
      <c r="R463"/>
      <c r="T463" s="7"/>
      <c r="U463"/>
      <c r="V463"/>
      <c r="W463"/>
      <c r="X463" s="2"/>
      <c r="Z463" s="7"/>
      <c r="AA463"/>
      <c r="AB463"/>
      <c r="AC463"/>
      <c r="AD463" s="2"/>
      <c r="AF463" s="7"/>
      <c r="AG463"/>
      <c r="AH463"/>
      <c r="AI463"/>
      <c r="AJ463" s="2"/>
      <c r="AL463" s="7"/>
      <c r="AM463"/>
      <c r="AN463"/>
      <c r="AO463"/>
      <c r="AP463" s="2"/>
      <c r="AR463" s="7"/>
      <c r="AS463"/>
      <c r="AT463"/>
      <c r="AU463"/>
      <c r="AV463" s="2"/>
      <c r="AX463" s="7"/>
      <c r="AY463"/>
      <c r="AZ463"/>
      <c r="BA463"/>
      <c r="BB463" s="2"/>
      <c r="BD463" s="7"/>
      <c r="BE463"/>
      <c r="BF463"/>
      <c r="BG463"/>
      <c r="BH463"/>
      <c r="BI463"/>
      <c r="BJ463"/>
      <c r="BK463"/>
      <c r="BL463" s="7"/>
      <c r="BM463"/>
      <c r="BN463"/>
      <c r="BO463"/>
      <c r="BP463"/>
      <c r="BQ463"/>
      <c r="BR463"/>
      <c r="BS463"/>
      <c r="BT463" s="7"/>
      <c r="BU463"/>
      <c r="BV463"/>
      <c r="BW463"/>
      <c r="BX463"/>
      <c r="BY463"/>
      <c r="BZ463"/>
      <c r="CA463"/>
      <c r="CB463" s="7"/>
      <c r="CC463"/>
      <c r="CD463"/>
      <c r="CE463"/>
      <c r="CF463"/>
      <c r="CG463"/>
      <c r="CH463"/>
      <c r="CI463"/>
      <c r="CJ463" s="7"/>
      <c r="CK463"/>
      <c r="CL463"/>
      <c r="CM463"/>
      <c r="CN463"/>
      <c r="CO463"/>
      <c r="CP463"/>
      <c r="CQ463"/>
      <c r="CR463" s="7"/>
      <c r="CS463"/>
      <c r="CT463"/>
      <c r="CU463"/>
      <c r="CV463"/>
      <c r="CW463"/>
      <c r="CX463"/>
      <c r="CY463"/>
      <c r="CZ463" s="7"/>
      <c r="DA463"/>
      <c r="DB463"/>
      <c r="DC463"/>
      <c r="DD463"/>
      <c r="DE463"/>
      <c r="DF463"/>
      <c r="DG463"/>
      <c r="DH463" s="7"/>
      <c r="DI463"/>
      <c r="DJ463"/>
      <c r="DK463"/>
      <c r="DL463"/>
      <c r="DM463"/>
      <c r="DN463"/>
      <c r="DO463"/>
      <c r="DP463" s="7"/>
      <c r="DQ463"/>
      <c r="DR463"/>
      <c r="DS463"/>
      <c r="DT463"/>
      <c r="DU463"/>
      <c r="DV463"/>
      <c r="DW463"/>
      <c r="DX463" s="7"/>
      <c r="DY463"/>
      <c r="DZ463"/>
      <c r="EA463"/>
      <c r="EB463"/>
      <c r="EC463"/>
      <c r="ED463"/>
      <c r="EE463"/>
      <c r="EF463" s="7"/>
      <c r="EG463"/>
      <c r="EH463"/>
    </row>
    <row r="464" spans="1:138" s="11" customFormat="1">
      <c r="A464"/>
      <c r="B464"/>
      <c r="C464"/>
      <c r="E464" s="4"/>
      <c r="F464"/>
      <c r="G464"/>
      <c r="I464"/>
      <c r="J464"/>
      <c r="K464"/>
      <c r="L464" s="2"/>
      <c r="N464" s="7"/>
      <c r="O464"/>
      <c r="P464"/>
      <c r="Q464"/>
      <c r="R464"/>
      <c r="T464" s="7"/>
      <c r="U464"/>
      <c r="V464"/>
      <c r="W464"/>
      <c r="X464" s="2"/>
      <c r="Z464" s="7"/>
      <c r="AA464"/>
      <c r="AB464"/>
      <c r="AC464"/>
      <c r="AD464" s="2"/>
      <c r="AF464" s="7"/>
      <c r="AG464"/>
      <c r="AH464"/>
      <c r="AI464"/>
      <c r="AJ464" s="2"/>
      <c r="AL464" s="7"/>
      <c r="AM464"/>
      <c r="AN464"/>
      <c r="AO464"/>
      <c r="AP464" s="2"/>
      <c r="AR464" s="7"/>
      <c r="AS464"/>
      <c r="AT464"/>
      <c r="AU464"/>
      <c r="AV464" s="2"/>
      <c r="AX464" s="7"/>
      <c r="AY464"/>
      <c r="AZ464"/>
      <c r="BA464"/>
      <c r="BB464" s="2"/>
      <c r="BD464" s="7"/>
      <c r="BE464"/>
      <c r="BF464"/>
      <c r="BG464"/>
      <c r="BH464"/>
      <c r="BI464"/>
      <c r="BJ464"/>
      <c r="BK464"/>
      <c r="BL464" s="7"/>
      <c r="BM464"/>
      <c r="BN464"/>
      <c r="BO464"/>
      <c r="BP464"/>
      <c r="BQ464"/>
      <c r="BR464"/>
      <c r="BS464"/>
      <c r="BT464" s="7"/>
      <c r="BU464"/>
      <c r="BV464"/>
      <c r="BW464"/>
      <c r="BX464"/>
      <c r="BY464"/>
      <c r="BZ464"/>
      <c r="CA464"/>
      <c r="CB464" s="7"/>
      <c r="CC464"/>
      <c r="CD464"/>
      <c r="CE464"/>
      <c r="CF464"/>
      <c r="CG464"/>
      <c r="CH464"/>
      <c r="CI464"/>
      <c r="CJ464" s="7"/>
      <c r="CK464"/>
      <c r="CL464"/>
      <c r="CM464"/>
      <c r="CN464"/>
      <c r="CO464"/>
      <c r="CP464"/>
      <c r="CQ464"/>
      <c r="CR464" s="7"/>
      <c r="CS464"/>
      <c r="CT464"/>
      <c r="CU464"/>
      <c r="CV464"/>
      <c r="CW464"/>
      <c r="CX464"/>
      <c r="CY464"/>
      <c r="CZ464" s="7"/>
      <c r="DA464"/>
      <c r="DB464"/>
      <c r="DC464"/>
      <c r="DD464"/>
      <c r="DE464"/>
      <c r="DF464"/>
      <c r="DG464"/>
      <c r="DH464" s="7"/>
      <c r="DI464"/>
      <c r="DJ464"/>
      <c r="DK464"/>
      <c r="DL464"/>
      <c r="DM464"/>
      <c r="DN464"/>
      <c r="DO464"/>
      <c r="DP464" s="7"/>
      <c r="DQ464"/>
      <c r="DR464"/>
      <c r="DS464"/>
      <c r="DT464"/>
      <c r="DU464"/>
      <c r="DV464"/>
      <c r="DW464"/>
      <c r="DX464" s="7"/>
      <c r="DY464"/>
      <c r="DZ464"/>
      <c r="EA464"/>
      <c r="EB464"/>
      <c r="EC464"/>
      <c r="ED464"/>
      <c r="EE464"/>
      <c r="EF464" s="7"/>
      <c r="EG464"/>
      <c r="EH464"/>
    </row>
    <row r="465" spans="1:138" s="11" customFormat="1">
      <c r="A465"/>
      <c r="B465"/>
      <c r="C465"/>
      <c r="E465" s="4"/>
      <c r="F465"/>
      <c r="G465"/>
      <c r="I465"/>
      <c r="J465"/>
      <c r="K465"/>
      <c r="L465" s="2"/>
      <c r="N465" s="7"/>
      <c r="O465"/>
      <c r="P465"/>
      <c r="Q465"/>
      <c r="R465"/>
      <c r="T465" s="7"/>
      <c r="U465"/>
      <c r="V465"/>
      <c r="W465"/>
      <c r="X465" s="2"/>
      <c r="Z465" s="7"/>
      <c r="AA465"/>
      <c r="AB465"/>
      <c r="AC465"/>
      <c r="AD465" s="2"/>
      <c r="AF465" s="7"/>
      <c r="AG465"/>
      <c r="AH465"/>
      <c r="AI465"/>
      <c r="AJ465" s="2"/>
      <c r="AL465" s="7"/>
      <c r="AM465"/>
      <c r="AN465"/>
      <c r="AO465"/>
      <c r="AP465" s="2"/>
      <c r="AR465" s="7"/>
      <c r="AS465"/>
      <c r="AT465"/>
      <c r="AU465"/>
      <c r="AV465" s="2"/>
      <c r="AX465" s="7"/>
      <c r="AY465"/>
      <c r="AZ465"/>
      <c r="BA465"/>
      <c r="BB465" s="2"/>
      <c r="BD465" s="7"/>
      <c r="BE465"/>
      <c r="BF465"/>
      <c r="BG465"/>
      <c r="BH465"/>
      <c r="BI465"/>
      <c r="BJ465"/>
      <c r="BK465"/>
      <c r="BL465" s="7"/>
      <c r="BM465"/>
      <c r="BN465"/>
      <c r="BO465"/>
      <c r="BP465"/>
      <c r="BQ465"/>
      <c r="BR465"/>
      <c r="BS465"/>
      <c r="BT465" s="7"/>
      <c r="BU465"/>
      <c r="BV465"/>
      <c r="BW465"/>
      <c r="BX465"/>
      <c r="BY465"/>
      <c r="BZ465"/>
      <c r="CA465"/>
      <c r="CB465" s="7"/>
      <c r="CC465"/>
      <c r="CD465"/>
      <c r="CE465"/>
      <c r="CF465"/>
      <c r="CG465"/>
      <c r="CH465"/>
      <c r="CI465"/>
      <c r="CJ465" s="7"/>
      <c r="CK465"/>
      <c r="CL465"/>
      <c r="CM465"/>
      <c r="CN465"/>
      <c r="CO465"/>
      <c r="CP465"/>
      <c r="CQ465"/>
      <c r="CR465" s="7"/>
      <c r="CS465"/>
      <c r="CT465"/>
      <c r="CU465"/>
      <c r="CV465"/>
      <c r="CW465"/>
      <c r="CX465"/>
      <c r="CY465"/>
      <c r="CZ465" s="7"/>
      <c r="DA465"/>
      <c r="DB465"/>
      <c r="DC465"/>
      <c r="DD465"/>
      <c r="DE465"/>
      <c r="DF465"/>
      <c r="DG465"/>
      <c r="DH465" s="7"/>
      <c r="DI465"/>
      <c r="DJ465"/>
      <c r="DK465"/>
      <c r="DL465"/>
      <c r="DM465"/>
      <c r="DN465"/>
      <c r="DO465"/>
      <c r="DP465" s="7"/>
      <c r="DQ465"/>
      <c r="DR465"/>
      <c r="DS465"/>
      <c r="DT465"/>
      <c r="DU465"/>
      <c r="DV465"/>
      <c r="DW465"/>
      <c r="DX465" s="7"/>
      <c r="DY465"/>
      <c r="DZ465"/>
      <c r="EA465"/>
      <c r="EB465"/>
      <c r="EC465"/>
      <c r="ED465"/>
      <c r="EE465"/>
      <c r="EF465" s="7"/>
      <c r="EG465"/>
      <c r="EH465"/>
    </row>
    <row r="466" spans="1:138" s="11" customFormat="1">
      <c r="A466"/>
      <c r="B466"/>
      <c r="C466"/>
      <c r="E466" s="4"/>
      <c r="F466"/>
      <c r="G466"/>
      <c r="I466"/>
      <c r="J466"/>
      <c r="K466"/>
      <c r="L466" s="2"/>
      <c r="N466" s="7"/>
      <c r="O466"/>
      <c r="P466"/>
      <c r="Q466"/>
      <c r="R466"/>
      <c r="T466" s="7"/>
      <c r="U466"/>
      <c r="V466"/>
      <c r="W466"/>
      <c r="X466" s="2"/>
      <c r="Z466" s="7"/>
      <c r="AA466"/>
      <c r="AB466"/>
      <c r="AC466"/>
      <c r="AD466" s="2"/>
      <c r="AF466" s="7"/>
      <c r="AG466"/>
      <c r="AH466"/>
      <c r="AI466"/>
      <c r="AJ466" s="2"/>
      <c r="AL466" s="7"/>
      <c r="AM466"/>
      <c r="AN466"/>
      <c r="AO466"/>
      <c r="AP466" s="2"/>
      <c r="AR466" s="7"/>
      <c r="AS466"/>
      <c r="AT466"/>
      <c r="AU466"/>
      <c r="AV466" s="2"/>
      <c r="AX466" s="7"/>
      <c r="AY466"/>
      <c r="AZ466"/>
      <c r="BA466"/>
      <c r="BB466" s="2"/>
      <c r="BD466" s="7"/>
      <c r="BE466"/>
      <c r="BF466"/>
      <c r="BG466"/>
      <c r="BH466"/>
      <c r="BI466"/>
      <c r="BJ466"/>
      <c r="BK466"/>
      <c r="BL466" s="7"/>
      <c r="BM466"/>
      <c r="BN466"/>
      <c r="BO466"/>
      <c r="BP466"/>
      <c r="BQ466"/>
      <c r="BR466"/>
      <c r="BS466"/>
      <c r="BT466" s="7"/>
      <c r="BU466"/>
      <c r="BV466"/>
      <c r="BW466"/>
      <c r="BX466"/>
      <c r="BY466"/>
      <c r="BZ466"/>
      <c r="CA466"/>
      <c r="CB466" s="7"/>
      <c r="CC466"/>
      <c r="CD466"/>
      <c r="CE466"/>
      <c r="CF466"/>
      <c r="CG466"/>
      <c r="CH466"/>
      <c r="CI466"/>
      <c r="CJ466" s="7"/>
      <c r="CK466"/>
      <c r="CL466"/>
      <c r="CM466"/>
      <c r="CN466"/>
      <c r="CO466"/>
      <c r="CP466"/>
      <c r="CQ466"/>
      <c r="CR466" s="7"/>
      <c r="CS466"/>
      <c r="CT466"/>
      <c r="CU466"/>
      <c r="CV466"/>
      <c r="CW466"/>
      <c r="CX466"/>
      <c r="CY466"/>
      <c r="CZ466" s="7"/>
      <c r="DA466"/>
      <c r="DB466"/>
      <c r="DC466"/>
      <c r="DD466"/>
      <c r="DE466"/>
      <c r="DF466"/>
      <c r="DG466"/>
      <c r="DH466" s="7"/>
      <c r="DI466"/>
      <c r="DJ466"/>
      <c r="DK466"/>
      <c r="DL466"/>
      <c r="DM466"/>
      <c r="DN466"/>
      <c r="DO466"/>
      <c r="DP466" s="7"/>
      <c r="DQ466"/>
      <c r="DR466"/>
      <c r="DS466"/>
      <c r="DT466"/>
      <c r="DU466"/>
      <c r="DV466"/>
      <c r="DW466"/>
      <c r="DX466" s="7"/>
      <c r="DY466"/>
      <c r="DZ466"/>
      <c r="EA466"/>
      <c r="EB466"/>
      <c r="EC466"/>
      <c r="ED466"/>
      <c r="EE466"/>
      <c r="EF466" s="7"/>
      <c r="EG466"/>
      <c r="EH466"/>
    </row>
    <row r="467" spans="1:138" s="11" customFormat="1">
      <c r="A467"/>
      <c r="B467"/>
      <c r="C467"/>
      <c r="E467" s="4"/>
      <c r="F467"/>
      <c r="G467"/>
      <c r="I467"/>
      <c r="J467"/>
      <c r="K467"/>
      <c r="L467" s="2"/>
      <c r="N467" s="7"/>
      <c r="O467"/>
      <c r="P467"/>
      <c r="Q467"/>
      <c r="R467"/>
      <c r="T467" s="7"/>
      <c r="U467"/>
      <c r="V467"/>
      <c r="W467"/>
      <c r="X467" s="2"/>
      <c r="Z467" s="7"/>
      <c r="AA467"/>
      <c r="AB467"/>
      <c r="AC467"/>
      <c r="AD467" s="2"/>
      <c r="AF467" s="7"/>
      <c r="AG467"/>
      <c r="AH467"/>
      <c r="AI467"/>
      <c r="AJ467" s="2"/>
      <c r="AL467" s="7"/>
      <c r="AM467"/>
      <c r="AN467"/>
      <c r="AO467"/>
      <c r="AP467" s="2"/>
      <c r="AR467" s="7"/>
      <c r="AS467"/>
      <c r="AT467"/>
      <c r="AU467"/>
      <c r="AV467" s="2"/>
      <c r="AX467" s="7"/>
      <c r="AY467"/>
      <c r="AZ467"/>
      <c r="BA467"/>
      <c r="BB467" s="2"/>
      <c r="BD467" s="7"/>
      <c r="BE467"/>
      <c r="BF467"/>
      <c r="BG467"/>
      <c r="BH467"/>
      <c r="BI467"/>
      <c r="BJ467"/>
      <c r="BK467"/>
      <c r="BL467" s="7"/>
      <c r="BM467"/>
      <c r="BN467"/>
      <c r="BO467"/>
      <c r="BP467"/>
      <c r="BQ467"/>
      <c r="BR467"/>
      <c r="BS467"/>
      <c r="BT467" s="7"/>
      <c r="BU467"/>
      <c r="BV467"/>
      <c r="BW467"/>
      <c r="BX467"/>
      <c r="BY467"/>
      <c r="BZ467"/>
      <c r="CA467"/>
      <c r="CB467" s="7"/>
      <c r="CC467"/>
      <c r="CD467"/>
      <c r="CE467"/>
      <c r="CF467"/>
      <c r="CG467"/>
      <c r="CH467"/>
      <c r="CI467"/>
      <c r="CJ467" s="7"/>
      <c r="CK467"/>
      <c r="CL467"/>
      <c r="CM467"/>
      <c r="CN467"/>
      <c r="CO467"/>
      <c r="CP467"/>
      <c r="CQ467"/>
      <c r="CR467" s="7"/>
      <c r="CS467"/>
      <c r="CT467"/>
      <c r="CU467"/>
      <c r="CV467"/>
      <c r="CW467"/>
      <c r="CX467"/>
      <c r="CY467"/>
      <c r="CZ467" s="7"/>
      <c r="DA467"/>
      <c r="DB467"/>
      <c r="DC467"/>
      <c r="DD467"/>
      <c r="DE467"/>
      <c r="DF467"/>
      <c r="DG467"/>
      <c r="DH467" s="7"/>
      <c r="DI467"/>
      <c r="DJ467"/>
      <c r="DK467"/>
      <c r="DL467"/>
      <c r="DM467"/>
      <c r="DN467"/>
      <c r="DO467"/>
      <c r="DP467" s="7"/>
      <c r="DQ467"/>
      <c r="DR467"/>
      <c r="DS467"/>
      <c r="DT467"/>
      <c r="DU467"/>
      <c r="DV467"/>
      <c r="DW467"/>
      <c r="DX467" s="7"/>
      <c r="DY467"/>
      <c r="DZ467"/>
      <c r="EA467"/>
      <c r="EB467"/>
      <c r="EC467"/>
      <c r="ED467"/>
      <c r="EE467"/>
      <c r="EF467" s="7"/>
      <c r="EG467"/>
      <c r="EH467"/>
    </row>
    <row r="468" spans="1:138" s="11" customFormat="1">
      <c r="A468"/>
      <c r="B468"/>
      <c r="C468"/>
      <c r="E468" s="4"/>
      <c r="F468"/>
      <c r="G468"/>
      <c r="I468"/>
      <c r="J468"/>
      <c r="K468"/>
      <c r="L468" s="2"/>
      <c r="N468" s="7"/>
      <c r="O468"/>
      <c r="P468"/>
      <c r="Q468"/>
      <c r="R468"/>
      <c r="T468" s="7"/>
      <c r="U468"/>
      <c r="V468"/>
      <c r="W468"/>
      <c r="X468" s="2"/>
      <c r="Z468" s="7"/>
      <c r="AA468"/>
      <c r="AB468"/>
      <c r="AC468"/>
      <c r="AD468" s="2"/>
      <c r="AF468" s="7"/>
      <c r="AG468"/>
      <c r="AH468"/>
      <c r="AI468"/>
      <c r="AJ468" s="2"/>
      <c r="AL468" s="7"/>
      <c r="AM468"/>
      <c r="AN468"/>
      <c r="AO468"/>
      <c r="AP468" s="2"/>
      <c r="AR468" s="7"/>
      <c r="AS468"/>
      <c r="AT468"/>
      <c r="AU468"/>
      <c r="AV468" s="2"/>
      <c r="AX468" s="7"/>
      <c r="AY468"/>
      <c r="AZ468"/>
      <c r="BA468"/>
      <c r="BB468" s="2"/>
      <c r="BD468" s="7"/>
      <c r="BE468"/>
      <c r="BF468"/>
      <c r="BG468"/>
      <c r="BH468"/>
      <c r="BI468"/>
      <c r="BJ468"/>
      <c r="BK468"/>
      <c r="BL468" s="7"/>
      <c r="BM468"/>
      <c r="BN468"/>
      <c r="BO468"/>
      <c r="BP468"/>
      <c r="BQ468"/>
      <c r="BR468"/>
      <c r="BS468"/>
      <c r="BT468" s="7"/>
      <c r="BU468"/>
      <c r="BV468"/>
      <c r="BW468"/>
      <c r="BX468"/>
      <c r="BY468"/>
      <c r="BZ468"/>
      <c r="CA468"/>
      <c r="CB468" s="7"/>
      <c r="CC468"/>
      <c r="CD468"/>
      <c r="CE468"/>
      <c r="CF468"/>
      <c r="CG468"/>
      <c r="CH468"/>
      <c r="CI468"/>
      <c r="CJ468" s="7"/>
      <c r="CK468"/>
      <c r="CL468"/>
      <c r="CM468"/>
      <c r="CN468"/>
      <c r="CO468"/>
      <c r="CP468"/>
      <c r="CQ468"/>
      <c r="CR468" s="7"/>
      <c r="CS468"/>
      <c r="CT468"/>
      <c r="CU468"/>
      <c r="CV468"/>
      <c r="CW468"/>
      <c r="CX468"/>
      <c r="CY468"/>
      <c r="CZ468" s="7"/>
      <c r="DA468"/>
      <c r="DB468"/>
      <c r="DC468"/>
      <c r="DD468"/>
      <c r="DE468"/>
      <c r="DF468"/>
      <c r="DG468"/>
      <c r="DH468" s="7"/>
      <c r="DI468"/>
      <c r="DJ468"/>
      <c r="DK468"/>
      <c r="DL468"/>
      <c r="DM468"/>
      <c r="DN468"/>
      <c r="DO468"/>
      <c r="DP468" s="7"/>
      <c r="DQ468"/>
      <c r="DR468"/>
      <c r="DS468"/>
      <c r="DT468"/>
      <c r="DU468"/>
      <c r="DV468"/>
      <c r="DW468"/>
      <c r="DX468" s="7"/>
      <c r="DY468"/>
      <c r="DZ468"/>
      <c r="EA468"/>
      <c r="EB468"/>
      <c r="EC468"/>
      <c r="ED468"/>
      <c r="EE468"/>
      <c r="EF468" s="7"/>
      <c r="EG468"/>
      <c r="EH468"/>
    </row>
    <row r="469" spans="1:138" s="11" customFormat="1">
      <c r="A469"/>
      <c r="B469"/>
      <c r="C469"/>
      <c r="E469" s="4"/>
      <c r="F469"/>
      <c r="G469"/>
      <c r="I469"/>
      <c r="J469"/>
      <c r="K469"/>
      <c r="L469" s="2"/>
      <c r="N469" s="7"/>
      <c r="O469"/>
      <c r="P469"/>
      <c r="Q469"/>
      <c r="R469"/>
      <c r="T469" s="7"/>
      <c r="U469"/>
      <c r="V469"/>
      <c r="W469"/>
      <c r="X469" s="2"/>
      <c r="Z469" s="7"/>
      <c r="AA469"/>
      <c r="AB469"/>
      <c r="AC469"/>
      <c r="AD469" s="2"/>
      <c r="AF469" s="7"/>
      <c r="AG469"/>
      <c r="AH469"/>
      <c r="AI469"/>
      <c r="AJ469" s="2"/>
      <c r="AL469" s="7"/>
      <c r="AM469"/>
      <c r="AN469"/>
      <c r="AO469"/>
      <c r="AP469" s="2"/>
      <c r="AR469" s="7"/>
      <c r="AS469"/>
      <c r="AT469"/>
      <c r="AU469"/>
      <c r="AV469" s="2"/>
      <c r="AX469" s="7"/>
      <c r="AY469"/>
      <c r="AZ469"/>
      <c r="BA469"/>
      <c r="BB469" s="2"/>
      <c r="BD469" s="7"/>
      <c r="BE469"/>
      <c r="BF469"/>
      <c r="BG469"/>
      <c r="BH469"/>
      <c r="BI469"/>
      <c r="BJ469"/>
      <c r="BK469"/>
      <c r="BL469" s="7"/>
      <c r="BM469"/>
      <c r="BN469"/>
      <c r="BO469"/>
      <c r="BP469"/>
      <c r="BQ469"/>
      <c r="BR469"/>
      <c r="BS469"/>
      <c r="BT469" s="7"/>
      <c r="BU469"/>
      <c r="BV469"/>
      <c r="BW469"/>
      <c r="BX469"/>
      <c r="BY469"/>
      <c r="BZ469"/>
      <c r="CA469"/>
      <c r="CB469" s="7"/>
      <c r="CC469"/>
      <c r="CD469"/>
      <c r="CE469"/>
      <c r="CF469"/>
      <c r="CG469"/>
      <c r="CH469"/>
      <c r="CI469"/>
      <c r="CJ469" s="7"/>
      <c r="CK469"/>
      <c r="CL469"/>
      <c r="CM469"/>
      <c r="CN469"/>
      <c r="CO469"/>
      <c r="CP469"/>
      <c r="CQ469"/>
      <c r="CR469" s="7"/>
      <c r="CS469"/>
      <c r="CT469"/>
      <c r="CU469"/>
      <c r="CV469"/>
      <c r="CW469"/>
      <c r="CX469"/>
      <c r="CY469"/>
      <c r="CZ469" s="7"/>
      <c r="DA469"/>
      <c r="DB469"/>
      <c r="DC469"/>
      <c r="DD469"/>
      <c r="DE469"/>
      <c r="DF469"/>
      <c r="DG469"/>
      <c r="DH469" s="7"/>
      <c r="DI469"/>
      <c r="DJ469"/>
      <c r="DK469"/>
      <c r="DL469"/>
      <c r="DM469"/>
      <c r="DN469"/>
      <c r="DO469"/>
      <c r="DP469" s="7"/>
      <c r="DQ469"/>
      <c r="DR469"/>
      <c r="DS469"/>
      <c r="DT469"/>
      <c r="DU469"/>
      <c r="DV469"/>
      <c r="DW469"/>
      <c r="DX469" s="7"/>
      <c r="DY469"/>
      <c r="DZ469"/>
      <c r="EA469"/>
      <c r="EB469"/>
      <c r="EC469"/>
      <c r="ED469"/>
      <c r="EE469"/>
      <c r="EF469" s="7"/>
      <c r="EG469"/>
      <c r="EH469"/>
    </row>
    <row r="470" spans="1:138" s="11" customFormat="1">
      <c r="A470"/>
      <c r="B470"/>
      <c r="C470"/>
      <c r="E470" s="4"/>
      <c r="F470"/>
      <c r="G470"/>
      <c r="I470"/>
      <c r="J470"/>
      <c r="K470"/>
      <c r="L470" s="2"/>
      <c r="N470" s="7"/>
      <c r="O470"/>
      <c r="P470"/>
      <c r="Q470"/>
      <c r="R470"/>
      <c r="T470" s="7"/>
      <c r="U470"/>
      <c r="V470"/>
      <c r="W470"/>
      <c r="X470" s="2"/>
      <c r="Z470" s="7"/>
      <c r="AA470"/>
      <c r="AB470"/>
      <c r="AC470"/>
      <c r="AD470" s="2"/>
      <c r="AF470" s="7"/>
      <c r="AG470"/>
      <c r="AH470"/>
      <c r="AI470"/>
      <c r="AJ470" s="2"/>
      <c r="AL470" s="7"/>
      <c r="AM470"/>
      <c r="AN470"/>
      <c r="AO470"/>
      <c r="AP470" s="2"/>
      <c r="AR470" s="7"/>
      <c r="AS470"/>
      <c r="AT470"/>
      <c r="AU470"/>
      <c r="AV470" s="2"/>
      <c r="AX470" s="7"/>
      <c r="AY470"/>
      <c r="AZ470"/>
      <c r="BA470"/>
      <c r="BB470" s="2"/>
      <c r="BD470" s="7"/>
      <c r="BE470"/>
      <c r="BF470"/>
      <c r="BG470"/>
      <c r="BH470"/>
      <c r="BI470"/>
      <c r="BJ470"/>
      <c r="BK470"/>
      <c r="BL470" s="7"/>
      <c r="BM470"/>
      <c r="BN470"/>
      <c r="BO470"/>
      <c r="BP470"/>
      <c r="BQ470"/>
      <c r="BR470"/>
      <c r="BS470"/>
      <c r="BT470" s="7"/>
      <c r="BU470"/>
      <c r="BV470"/>
      <c r="BW470"/>
      <c r="BX470"/>
      <c r="BY470"/>
      <c r="BZ470"/>
      <c r="CA470"/>
      <c r="CB470" s="7"/>
      <c r="CC470"/>
      <c r="CD470"/>
      <c r="CE470"/>
      <c r="CF470"/>
      <c r="CG470"/>
      <c r="CH470"/>
      <c r="CI470"/>
      <c r="CJ470" s="7"/>
      <c r="CK470"/>
      <c r="CL470"/>
      <c r="CM470"/>
      <c r="CN470"/>
      <c r="CO470"/>
      <c r="CP470"/>
      <c r="CQ470"/>
      <c r="CR470" s="7"/>
      <c r="CS470"/>
      <c r="CT470"/>
      <c r="CU470"/>
      <c r="CV470"/>
      <c r="CW470"/>
      <c r="CX470"/>
      <c r="CY470"/>
      <c r="CZ470" s="7"/>
      <c r="DA470"/>
      <c r="DB470"/>
      <c r="DC470"/>
      <c r="DD470"/>
      <c r="DE470"/>
      <c r="DF470"/>
      <c r="DG470"/>
      <c r="DH470" s="7"/>
      <c r="DI470"/>
      <c r="DJ470"/>
      <c r="DK470"/>
      <c r="DL470"/>
      <c r="DM470"/>
      <c r="DN470"/>
      <c r="DO470"/>
      <c r="DP470" s="7"/>
      <c r="DQ470"/>
      <c r="DR470"/>
      <c r="DS470"/>
      <c r="DT470"/>
      <c r="DU470"/>
      <c r="DV470"/>
      <c r="DW470"/>
      <c r="DX470" s="7"/>
      <c r="DY470"/>
      <c r="DZ470"/>
      <c r="EA470"/>
      <c r="EB470"/>
      <c r="EC470"/>
      <c r="ED470"/>
      <c r="EE470"/>
      <c r="EF470" s="7"/>
      <c r="EG470"/>
      <c r="EH470"/>
    </row>
    <row r="471" spans="1:138" s="11" customFormat="1">
      <c r="A471"/>
      <c r="B471"/>
      <c r="C471"/>
      <c r="E471" s="4"/>
      <c r="F471"/>
      <c r="G471"/>
      <c r="I471"/>
      <c r="J471"/>
      <c r="K471"/>
      <c r="L471" s="2"/>
      <c r="N471" s="7"/>
      <c r="O471"/>
      <c r="P471"/>
      <c r="Q471"/>
      <c r="R471"/>
      <c r="T471" s="7"/>
      <c r="U471"/>
      <c r="V471"/>
      <c r="W471"/>
      <c r="X471" s="2"/>
      <c r="Z471" s="7"/>
      <c r="AA471"/>
      <c r="AB471"/>
      <c r="AC471"/>
      <c r="AD471" s="2"/>
      <c r="AF471" s="7"/>
      <c r="AG471"/>
      <c r="AH471"/>
      <c r="AI471"/>
      <c r="AJ471" s="2"/>
      <c r="AL471" s="7"/>
      <c r="AM471"/>
      <c r="AN471"/>
      <c r="AO471"/>
      <c r="AP471" s="2"/>
      <c r="AR471" s="7"/>
      <c r="AS471"/>
      <c r="AT471"/>
      <c r="AU471"/>
      <c r="AV471" s="2"/>
      <c r="AX471" s="7"/>
      <c r="AY471"/>
      <c r="AZ471"/>
      <c r="BA471"/>
      <c r="BB471" s="2"/>
      <c r="BD471" s="7"/>
      <c r="BE471"/>
      <c r="BF471"/>
      <c r="BG471"/>
      <c r="BH471"/>
      <c r="BI471"/>
      <c r="BJ471"/>
      <c r="BK471"/>
      <c r="BL471" s="7"/>
      <c r="BM471"/>
      <c r="BN471"/>
      <c r="BO471"/>
      <c r="BP471"/>
      <c r="BQ471"/>
      <c r="BR471"/>
      <c r="BS471"/>
      <c r="BT471" s="7"/>
      <c r="BU471"/>
      <c r="BV471"/>
      <c r="BW471"/>
      <c r="BX471"/>
      <c r="BY471"/>
      <c r="BZ471"/>
      <c r="CA471"/>
      <c r="CB471" s="7"/>
      <c r="CC471"/>
      <c r="CD471"/>
      <c r="CE471"/>
      <c r="CF471"/>
      <c r="CG471"/>
      <c r="CH471"/>
      <c r="CI471"/>
      <c r="CJ471" s="7"/>
      <c r="CK471"/>
      <c r="CL471"/>
      <c r="CM471"/>
      <c r="CN471"/>
      <c r="CO471"/>
      <c r="CP471"/>
      <c r="CQ471"/>
      <c r="CR471" s="7"/>
      <c r="CS471"/>
      <c r="CT471"/>
      <c r="CU471"/>
      <c r="CV471"/>
      <c r="CW471"/>
      <c r="CX471"/>
      <c r="CY471"/>
      <c r="CZ471" s="7"/>
      <c r="DA471"/>
      <c r="DB471"/>
      <c r="DC471"/>
      <c r="DD471"/>
      <c r="DE471"/>
      <c r="DF471"/>
      <c r="DG471"/>
      <c r="DH471" s="7"/>
      <c r="DI471"/>
      <c r="DJ471"/>
      <c r="DK471"/>
      <c r="DL471"/>
      <c r="DM471"/>
      <c r="DN471"/>
      <c r="DO471"/>
      <c r="DP471" s="7"/>
      <c r="DQ471"/>
      <c r="DR471"/>
      <c r="DS471"/>
      <c r="DT471"/>
      <c r="DU471"/>
      <c r="DV471"/>
      <c r="DW471"/>
      <c r="DX471" s="7"/>
      <c r="DY471"/>
      <c r="DZ471"/>
      <c r="EA471"/>
      <c r="EB471"/>
      <c r="EC471"/>
      <c r="ED471"/>
      <c r="EE471"/>
      <c r="EF471" s="7"/>
      <c r="EG471"/>
      <c r="EH471"/>
    </row>
    <row r="472" spans="1:138" s="11" customFormat="1">
      <c r="A472"/>
      <c r="B472"/>
      <c r="C472" s="1"/>
      <c r="E472" s="4"/>
      <c r="F472"/>
      <c r="G472"/>
      <c r="I472"/>
      <c r="J472"/>
      <c r="K472"/>
      <c r="L472" s="2"/>
      <c r="N472" s="7"/>
      <c r="O472"/>
      <c r="P472"/>
      <c r="Q472"/>
      <c r="R472"/>
      <c r="T472" s="7"/>
      <c r="U472"/>
      <c r="V472"/>
      <c r="W472"/>
      <c r="X472" s="2"/>
      <c r="Z472" s="7"/>
      <c r="AA472"/>
      <c r="AB472"/>
      <c r="AC472"/>
      <c r="AD472" s="2"/>
      <c r="AF472" s="7"/>
      <c r="AG472"/>
      <c r="AH472"/>
      <c r="AI472"/>
      <c r="AJ472" s="2"/>
      <c r="AL472" s="7"/>
      <c r="AM472"/>
      <c r="AN472"/>
      <c r="AO472"/>
      <c r="AP472" s="2"/>
      <c r="AR472" s="7"/>
      <c r="AS472"/>
      <c r="AT472"/>
      <c r="AU472"/>
      <c r="AV472" s="2"/>
      <c r="AX472" s="7"/>
      <c r="AY472"/>
      <c r="AZ472"/>
      <c r="BA472"/>
      <c r="BB472" s="2"/>
      <c r="BD472" s="7"/>
      <c r="BE472"/>
      <c r="BF472"/>
      <c r="BG472"/>
      <c r="BH472"/>
      <c r="BI472"/>
      <c r="BJ472"/>
      <c r="BK472"/>
      <c r="BL472" s="7"/>
      <c r="BM472"/>
      <c r="BN472"/>
      <c r="BO472"/>
      <c r="BP472"/>
      <c r="BQ472"/>
      <c r="BR472"/>
      <c r="BS472"/>
      <c r="BT472" s="7"/>
      <c r="BU472"/>
      <c r="BV472"/>
      <c r="BW472"/>
      <c r="BX472"/>
      <c r="BY472"/>
      <c r="BZ472"/>
      <c r="CA472"/>
      <c r="CB472" s="7"/>
      <c r="CC472"/>
      <c r="CD472"/>
      <c r="CE472"/>
      <c r="CF472"/>
      <c r="CG472"/>
      <c r="CH472"/>
      <c r="CI472"/>
      <c r="CJ472" s="7"/>
      <c r="CK472"/>
      <c r="CL472"/>
      <c r="CM472"/>
      <c r="CN472"/>
      <c r="CO472"/>
      <c r="CP472"/>
      <c r="CQ472"/>
      <c r="CR472" s="7"/>
      <c r="CS472"/>
      <c r="CT472"/>
      <c r="CU472"/>
      <c r="CV472"/>
      <c r="CW472"/>
      <c r="CX472"/>
      <c r="CY472"/>
      <c r="CZ472" s="7"/>
      <c r="DA472"/>
      <c r="DB472"/>
      <c r="DC472"/>
      <c r="DD472"/>
      <c r="DE472"/>
      <c r="DF472"/>
      <c r="DG472"/>
      <c r="DH472" s="7"/>
      <c r="DI472"/>
      <c r="DJ472"/>
      <c r="DK472"/>
      <c r="DL472"/>
      <c r="DM472"/>
      <c r="DN472"/>
      <c r="DO472"/>
      <c r="DP472" s="7"/>
      <c r="DQ472"/>
      <c r="DR472"/>
      <c r="DS472"/>
      <c r="DT472"/>
      <c r="DU472"/>
      <c r="DV472"/>
      <c r="DW472"/>
      <c r="DX472" s="7"/>
      <c r="DY472"/>
      <c r="DZ472"/>
      <c r="EA472"/>
      <c r="EB472"/>
      <c r="EC472"/>
      <c r="ED472"/>
      <c r="EE472"/>
      <c r="EF472" s="7"/>
      <c r="EG472"/>
      <c r="EH472"/>
    </row>
    <row r="473" spans="1:138" s="11" customFormat="1">
      <c r="A473"/>
      <c r="B473"/>
      <c r="C473" s="1"/>
      <c r="E473" s="4"/>
      <c r="F473"/>
      <c r="G473"/>
      <c r="I473"/>
      <c r="J473"/>
      <c r="K473"/>
      <c r="L473" s="2"/>
      <c r="N473" s="7"/>
      <c r="O473"/>
      <c r="P473"/>
      <c r="Q473"/>
      <c r="R473"/>
      <c r="T473" s="7"/>
      <c r="U473"/>
      <c r="V473"/>
      <c r="W473"/>
      <c r="X473" s="2"/>
      <c r="Z473" s="7"/>
      <c r="AA473"/>
      <c r="AB473"/>
      <c r="AC473"/>
      <c r="AD473" s="2"/>
      <c r="AF473" s="7"/>
      <c r="AG473"/>
      <c r="AH473"/>
      <c r="AI473"/>
      <c r="AJ473" s="2"/>
      <c r="AL473" s="7"/>
      <c r="AM473"/>
      <c r="AN473"/>
      <c r="AO473"/>
      <c r="AP473" s="2"/>
      <c r="AR473" s="7"/>
      <c r="AS473"/>
      <c r="AT473"/>
      <c r="AU473"/>
      <c r="AV473" s="2"/>
      <c r="AX473" s="7"/>
      <c r="AY473"/>
      <c r="AZ473"/>
      <c r="BA473"/>
      <c r="BB473" s="2"/>
      <c r="BD473" s="7"/>
      <c r="BE473"/>
      <c r="BF473"/>
      <c r="BG473"/>
      <c r="BH473"/>
      <c r="BI473"/>
      <c r="BJ473"/>
      <c r="BK473"/>
      <c r="BL473" s="7"/>
      <c r="BM473"/>
      <c r="BN473"/>
      <c r="BO473"/>
      <c r="BP473"/>
      <c r="BQ473"/>
      <c r="BR473"/>
      <c r="BS473"/>
      <c r="BT473" s="7"/>
      <c r="BU473"/>
      <c r="BV473"/>
      <c r="BW473"/>
      <c r="BX473"/>
      <c r="BY473"/>
      <c r="BZ473"/>
      <c r="CA473"/>
      <c r="CB473" s="7"/>
      <c r="CC473"/>
      <c r="CD473"/>
      <c r="CE473"/>
      <c r="CF473"/>
      <c r="CG473"/>
      <c r="CH473"/>
      <c r="CI473"/>
      <c r="CJ473" s="7"/>
      <c r="CK473"/>
      <c r="CL473"/>
      <c r="CM473"/>
      <c r="CN473"/>
      <c r="CO473"/>
      <c r="CP473"/>
      <c r="CQ473"/>
      <c r="CR473" s="7"/>
      <c r="CS473"/>
      <c r="CT473"/>
      <c r="CU473"/>
      <c r="CV473"/>
      <c r="CW473"/>
      <c r="CX473"/>
      <c r="CY473"/>
      <c r="CZ473" s="7"/>
      <c r="DA473"/>
      <c r="DB473"/>
      <c r="DC473"/>
      <c r="DD473"/>
      <c r="DE473"/>
      <c r="DF473"/>
      <c r="DG473"/>
      <c r="DH473" s="7"/>
      <c r="DI473"/>
      <c r="DJ473"/>
      <c r="DK473"/>
      <c r="DL473"/>
      <c r="DM473"/>
      <c r="DN473"/>
      <c r="DO473"/>
      <c r="DP473" s="7"/>
      <c r="DQ473"/>
      <c r="DR473"/>
      <c r="DS473"/>
      <c r="DT473"/>
      <c r="DU473"/>
      <c r="DV473"/>
      <c r="DW473"/>
      <c r="DX473" s="7"/>
      <c r="DY473"/>
      <c r="DZ473"/>
      <c r="EA473"/>
      <c r="EB473"/>
      <c r="EC473"/>
      <c r="ED473"/>
      <c r="EE473"/>
      <c r="EF473" s="7"/>
      <c r="EG473"/>
      <c r="EH473"/>
    </row>
    <row r="474" spans="1:138" s="11" customFormat="1">
      <c r="A474"/>
      <c r="B474"/>
      <c r="C474"/>
      <c r="E474" s="4"/>
      <c r="F474"/>
      <c r="G474"/>
      <c r="I474"/>
      <c r="J474"/>
      <c r="K474"/>
      <c r="L474" s="2"/>
      <c r="N474" s="7"/>
      <c r="O474"/>
      <c r="P474"/>
      <c r="Q474"/>
      <c r="R474"/>
      <c r="T474" s="7"/>
      <c r="U474"/>
      <c r="V474"/>
      <c r="W474"/>
      <c r="X474" s="2"/>
      <c r="Z474" s="7"/>
      <c r="AA474"/>
      <c r="AB474"/>
      <c r="AC474"/>
      <c r="AD474" s="2"/>
      <c r="AF474" s="7"/>
      <c r="AG474"/>
      <c r="AH474"/>
      <c r="AI474"/>
      <c r="AJ474" s="2"/>
      <c r="AL474" s="7"/>
      <c r="AM474"/>
      <c r="AN474"/>
      <c r="AO474"/>
      <c r="AP474" s="2"/>
      <c r="AR474" s="7"/>
      <c r="AS474"/>
      <c r="AT474"/>
      <c r="AU474"/>
      <c r="AV474" s="2"/>
      <c r="AX474" s="7"/>
      <c r="AY474"/>
      <c r="AZ474"/>
      <c r="BA474"/>
      <c r="BB474" s="2"/>
      <c r="BD474" s="7"/>
      <c r="BE474"/>
      <c r="BF474"/>
      <c r="BG474"/>
      <c r="BH474"/>
      <c r="BI474"/>
      <c r="BJ474"/>
      <c r="BK474"/>
      <c r="BL474" s="7"/>
      <c r="BM474"/>
      <c r="BN474"/>
      <c r="BO474"/>
      <c r="BP474"/>
      <c r="BQ474"/>
      <c r="BR474"/>
      <c r="BS474"/>
      <c r="BT474" s="7"/>
      <c r="BU474"/>
      <c r="BV474"/>
      <c r="BW474"/>
      <c r="BX474"/>
      <c r="BY474"/>
      <c r="BZ474"/>
      <c r="CA474"/>
      <c r="CB474" s="7"/>
      <c r="CC474"/>
      <c r="CD474"/>
      <c r="CE474"/>
      <c r="CF474"/>
      <c r="CG474"/>
      <c r="CH474"/>
      <c r="CI474"/>
      <c r="CJ474" s="7"/>
      <c r="CK474"/>
      <c r="CL474"/>
      <c r="CM474"/>
      <c r="CN474"/>
      <c r="CO474"/>
      <c r="CP474"/>
      <c r="CQ474"/>
      <c r="CR474" s="7"/>
      <c r="CS474"/>
      <c r="CT474"/>
      <c r="CU474"/>
      <c r="CV474"/>
      <c r="CW474"/>
      <c r="CX474"/>
      <c r="CY474"/>
      <c r="CZ474" s="7"/>
      <c r="DA474"/>
      <c r="DB474"/>
      <c r="DC474"/>
      <c r="DD474"/>
      <c r="DE474"/>
      <c r="DF474"/>
      <c r="DG474"/>
      <c r="DH474" s="7"/>
      <c r="DI474"/>
      <c r="DJ474"/>
      <c r="DK474"/>
      <c r="DL474"/>
      <c r="DM474"/>
      <c r="DN474"/>
      <c r="DO474"/>
      <c r="DP474" s="7"/>
      <c r="DQ474"/>
      <c r="DR474"/>
      <c r="DS474"/>
      <c r="DT474"/>
      <c r="DU474"/>
      <c r="DV474"/>
      <c r="DW474"/>
      <c r="DX474" s="7"/>
      <c r="DY474"/>
      <c r="DZ474"/>
      <c r="EA474"/>
      <c r="EB474"/>
      <c r="EC474"/>
      <c r="ED474"/>
      <c r="EE474"/>
      <c r="EF474" s="7"/>
      <c r="EG474"/>
      <c r="EH474"/>
    </row>
    <row r="475" spans="1:138" s="11" customFormat="1">
      <c r="A475"/>
      <c r="B475"/>
      <c r="C475"/>
      <c r="E475" s="4"/>
      <c r="F475"/>
      <c r="G475"/>
      <c r="I475"/>
      <c r="J475"/>
      <c r="K475"/>
      <c r="L475" s="2"/>
      <c r="N475" s="7"/>
      <c r="O475"/>
      <c r="P475"/>
      <c r="Q475"/>
      <c r="R475"/>
      <c r="T475" s="7"/>
      <c r="U475"/>
      <c r="V475"/>
      <c r="W475"/>
      <c r="X475" s="2"/>
      <c r="Z475" s="7"/>
      <c r="AA475"/>
      <c r="AB475"/>
      <c r="AC475"/>
      <c r="AD475" s="2"/>
      <c r="AF475" s="7"/>
      <c r="AG475"/>
      <c r="AH475"/>
      <c r="AI475"/>
      <c r="AJ475" s="2"/>
      <c r="AL475" s="7"/>
      <c r="AM475"/>
      <c r="AN475"/>
      <c r="AO475"/>
      <c r="AP475" s="2"/>
      <c r="AR475" s="7"/>
      <c r="AS475"/>
      <c r="AT475"/>
      <c r="AU475"/>
      <c r="AV475" s="2"/>
      <c r="AX475" s="7"/>
      <c r="AY475"/>
      <c r="AZ475"/>
      <c r="BA475"/>
      <c r="BB475" s="2"/>
      <c r="BD475" s="7"/>
      <c r="BE475"/>
      <c r="BF475"/>
      <c r="BG475"/>
      <c r="BH475"/>
      <c r="BI475"/>
      <c r="BJ475"/>
      <c r="BK475"/>
      <c r="BL475" s="7"/>
      <c r="BM475"/>
      <c r="BN475"/>
      <c r="BO475"/>
      <c r="BP475"/>
      <c r="BQ475"/>
      <c r="BR475"/>
      <c r="BS475"/>
      <c r="BT475" s="7"/>
      <c r="BU475"/>
      <c r="BV475"/>
      <c r="BW475"/>
      <c r="BX475"/>
      <c r="BY475"/>
      <c r="BZ475"/>
      <c r="CA475"/>
      <c r="CB475" s="7"/>
      <c r="CC475"/>
      <c r="CD475"/>
      <c r="CE475"/>
      <c r="CF475"/>
      <c r="CG475"/>
      <c r="CH475"/>
      <c r="CI475"/>
      <c r="CJ475" s="7"/>
      <c r="CK475"/>
      <c r="CL475"/>
      <c r="CM475"/>
      <c r="CN475"/>
      <c r="CO475"/>
      <c r="CP475"/>
      <c r="CQ475"/>
      <c r="CR475" s="7"/>
      <c r="CS475"/>
      <c r="CT475"/>
      <c r="CU475"/>
      <c r="CV475"/>
      <c r="CW475"/>
      <c r="CX475"/>
      <c r="CY475"/>
      <c r="CZ475" s="7"/>
      <c r="DA475"/>
      <c r="DB475"/>
      <c r="DC475"/>
      <c r="DD475"/>
      <c r="DE475"/>
      <c r="DF475"/>
      <c r="DG475"/>
      <c r="DH475" s="7"/>
      <c r="DI475"/>
      <c r="DJ475"/>
      <c r="DK475"/>
      <c r="DL475"/>
      <c r="DM475"/>
      <c r="DN475"/>
      <c r="DO475"/>
      <c r="DP475" s="7"/>
      <c r="DQ475"/>
      <c r="DR475"/>
      <c r="DS475"/>
      <c r="DT475"/>
      <c r="DU475"/>
      <c r="DV475"/>
      <c r="DW475"/>
      <c r="DX475" s="7"/>
      <c r="DY475"/>
      <c r="DZ475"/>
      <c r="EA475"/>
      <c r="EB475"/>
      <c r="EC475"/>
      <c r="ED475"/>
      <c r="EE475"/>
      <c r="EF475" s="7"/>
      <c r="EG475"/>
      <c r="EH475"/>
    </row>
    <row r="476" spans="1:138" s="11" customFormat="1">
      <c r="A476"/>
      <c r="B476"/>
      <c r="C476"/>
      <c r="E476" s="4"/>
      <c r="F476"/>
      <c r="G476"/>
      <c r="I476"/>
      <c r="J476"/>
      <c r="K476"/>
      <c r="L476" s="2"/>
      <c r="N476" s="7"/>
      <c r="O476"/>
      <c r="P476"/>
      <c r="Q476"/>
      <c r="R476"/>
      <c r="T476" s="7"/>
      <c r="U476"/>
      <c r="V476"/>
      <c r="W476"/>
      <c r="X476" s="2"/>
      <c r="Z476" s="7"/>
      <c r="AA476"/>
      <c r="AB476"/>
      <c r="AC476"/>
      <c r="AD476" s="2"/>
      <c r="AF476" s="7"/>
      <c r="AG476"/>
      <c r="AH476"/>
      <c r="AI476"/>
      <c r="AJ476" s="2"/>
      <c r="AL476" s="7"/>
      <c r="AM476"/>
      <c r="AN476"/>
      <c r="AO476"/>
      <c r="AP476" s="2"/>
      <c r="AR476" s="7"/>
      <c r="AS476"/>
      <c r="AT476"/>
      <c r="AU476"/>
      <c r="AV476" s="2"/>
      <c r="AX476" s="7"/>
      <c r="AY476"/>
      <c r="AZ476"/>
      <c r="BA476"/>
      <c r="BB476" s="2"/>
      <c r="BD476" s="7"/>
      <c r="BE476"/>
      <c r="BF476"/>
      <c r="BG476"/>
      <c r="BH476"/>
      <c r="BI476"/>
      <c r="BJ476"/>
      <c r="BK476"/>
      <c r="BL476" s="7"/>
      <c r="BM476"/>
      <c r="BN476"/>
      <c r="BO476"/>
      <c r="BP476"/>
      <c r="BQ476"/>
      <c r="BR476"/>
      <c r="BS476"/>
      <c r="BT476" s="7"/>
      <c r="BU476"/>
      <c r="BV476"/>
      <c r="BW476"/>
      <c r="BX476"/>
      <c r="BY476"/>
      <c r="BZ476"/>
      <c r="CA476"/>
      <c r="CB476" s="7"/>
      <c r="CC476"/>
      <c r="CD476"/>
      <c r="CE476"/>
      <c r="CF476"/>
      <c r="CG476"/>
      <c r="CH476"/>
      <c r="CI476"/>
      <c r="CJ476" s="7"/>
      <c r="CK476"/>
      <c r="CL476"/>
      <c r="CM476"/>
      <c r="CN476"/>
      <c r="CO476"/>
      <c r="CP476"/>
      <c r="CQ476"/>
      <c r="CR476" s="7"/>
      <c r="CS476"/>
      <c r="CT476"/>
      <c r="CU476"/>
      <c r="CV476"/>
      <c r="CW476"/>
      <c r="CX476"/>
      <c r="CY476"/>
      <c r="CZ476" s="7"/>
      <c r="DA476"/>
      <c r="DB476"/>
      <c r="DC476"/>
      <c r="DD476"/>
      <c r="DE476"/>
      <c r="DF476"/>
      <c r="DG476"/>
      <c r="DH476" s="7"/>
      <c r="DI476"/>
      <c r="DJ476"/>
      <c r="DK476"/>
      <c r="DL476"/>
      <c r="DM476"/>
      <c r="DN476"/>
      <c r="DO476"/>
      <c r="DP476" s="7"/>
      <c r="DQ476"/>
      <c r="DR476"/>
      <c r="DS476"/>
      <c r="DT476"/>
      <c r="DU476"/>
      <c r="DV476"/>
      <c r="DW476"/>
      <c r="DX476" s="7"/>
      <c r="DY476"/>
      <c r="DZ476"/>
      <c r="EA476"/>
      <c r="EB476"/>
      <c r="EC476"/>
      <c r="ED476"/>
      <c r="EE476"/>
      <c r="EF476" s="7"/>
      <c r="EG476"/>
      <c r="EH476"/>
    </row>
    <row r="477" spans="1:138" s="11" customFormat="1">
      <c r="A477"/>
      <c r="B477"/>
      <c r="C477"/>
      <c r="E477" s="4"/>
      <c r="F477"/>
      <c r="G477"/>
      <c r="I477"/>
      <c r="J477"/>
      <c r="K477"/>
      <c r="L477" s="2"/>
      <c r="N477" s="7"/>
      <c r="O477"/>
      <c r="P477"/>
      <c r="Q477"/>
      <c r="R477"/>
      <c r="T477" s="7"/>
      <c r="U477"/>
      <c r="V477"/>
      <c r="W477"/>
      <c r="X477" s="2"/>
      <c r="Z477" s="7"/>
      <c r="AA477"/>
      <c r="AB477"/>
      <c r="AC477"/>
      <c r="AD477" s="2"/>
      <c r="AF477" s="7"/>
      <c r="AG477"/>
      <c r="AH477"/>
      <c r="AI477"/>
      <c r="AJ477" s="2"/>
      <c r="AL477" s="7"/>
      <c r="AM477"/>
      <c r="AN477"/>
      <c r="AO477"/>
      <c r="AP477" s="2"/>
      <c r="AR477" s="7"/>
      <c r="AS477"/>
      <c r="AT477"/>
      <c r="AU477"/>
      <c r="AV477" s="2"/>
      <c r="AX477" s="7"/>
      <c r="AY477"/>
      <c r="AZ477"/>
      <c r="BA477"/>
      <c r="BB477" s="2"/>
      <c r="BD477" s="7"/>
      <c r="BE477"/>
      <c r="BF477"/>
      <c r="BG477"/>
      <c r="BH477"/>
      <c r="BI477"/>
      <c r="BJ477"/>
      <c r="BK477"/>
      <c r="BL477" s="7"/>
      <c r="BM477"/>
      <c r="BN477"/>
      <c r="BO477"/>
      <c r="BP477"/>
      <c r="BQ477"/>
      <c r="BR477"/>
      <c r="BS477"/>
      <c r="BT477" s="7"/>
      <c r="BU477"/>
      <c r="BV477"/>
      <c r="BW477"/>
      <c r="BX477"/>
      <c r="BY477"/>
      <c r="BZ477"/>
      <c r="CA477"/>
      <c r="CB477" s="7"/>
      <c r="CC477"/>
      <c r="CD477"/>
      <c r="CE477"/>
      <c r="CF477"/>
      <c r="CG477"/>
      <c r="CH477"/>
      <c r="CI477"/>
      <c r="CJ477" s="7"/>
      <c r="CK477"/>
      <c r="CL477"/>
      <c r="CM477"/>
      <c r="CN477"/>
      <c r="CO477"/>
      <c r="CP477"/>
      <c r="CQ477"/>
      <c r="CR477" s="7"/>
      <c r="CS477"/>
      <c r="CT477"/>
      <c r="CU477"/>
      <c r="CV477"/>
      <c r="CW477"/>
      <c r="CX477"/>
      <c r="CY477"/>
      <c r="CZ477" s="7"/>
      <c r="DA477"/>
      <c r="DB477"/>
      <c r="DC477"/>
      <c r="DD477"/>
      <c r="DE477"/>
      <c r="DF477"/>
      <c r="DG477"/>
      <c r="DH477" s="7"/>
      <c r="DI477"/>
      <c r="DJ477"/>
      <c r="DK477"/>
      <c r="DL477"/>
      <c r="DM477"/>
      <c r="DN477"/>
      <c r="DO477"/>
      <c r="DP477" s="7"/>
      <c r="DQ477"/>
      <c r="DR477"/>
      <c r="DS477"/>
      <c r="DT477"/>
      <c r="DU477"/>
      <c r="DV477"/>
      <c r="DW477"/>
      <c r="DX477" s="7"/>
      <c r="DY477"/>
      <c r="DZ477"/>
      <c r="EA477"/>
      <c r="EB477"/>
      <c r="EC477"/>
      <c r="ED477"/>
      <c r="EE477"/>
      <c r="EF477" s="7"/>
      <c r="EG477"/>
      <c r="EH477"/>
    </row>
    <row r="478" spans="1:138" s="11" customFormat="1">
      <c r="A478"/>
      <c r="B478"/>
      <c r="C478"/>
      <c r="E478" s="4"/>
      <c r="F478"/>
      <c r="G478"/>
      <c r="I478"/>
      <c r="J478"/>
      <c r="K478"/>
      <c r="L478" s="2"/>
      <c r="N478" s="7"/>
      <c r="O478"/>
      <c r="P478"/>
      <c r="Q478"/>
      <c r="R478"/>
      <c r="T478" s="7"/>
      <c r="U478"/>
      <c r="V478"/>
      <c r="W478"/>
      <c r="X478" s="2"/>
      <c r="Z478" s="7"/>
      <c r="AA478"/>
      <c r="AB478"/>
      <c r="AC478"/>
      <c r="AD478" s="2"/>
      <c r="AF478" s="7"/>
      <c r="AG478"/>
      <c r="AH478"/>
      <c r="AI478"/>
      <c r="AJ478" s="2"/>
      <c r="AL478" s="7"/>
      <c r="AM478"/>
      <c r="AN478"/>
      <c r="AO478"/>
      <c r="AP478" s="2"/>
      <c r="AR478" s="7"/>
      <c r="AS478"/>
      <c r="AT478"/>
      <c r="AU478"/>
      <c r="AV478" s="2"/>
      <c r="AX478" s="7"/>
      <c r="AY478"/>
      <c r="AZ478"/>
      <c r="BA478"/>
      <c r="BB478" s="2"/>
      <c r="BD478" s="7"/>
      <c r="BE478"/>
      <c r="BF478"/>
      <c r="BG478"/>
      <c r="BH478"/>
      <c r="BI478"/>
      <c r="BJ478"/>
      <c r="BK478"/>
      <c r="BL478" s="7"/>
      <c r="BM478"/>
      <c r="BN478"/>
      <c r="BO478"/>
      <c r="BP478"/>
      <c r="BQ478"/>
      <c r="BR478"/>
      <c r="BS478"/>
      <c r="BT478" s="7"/>
      <c r="BU478"/>
      <c r="BV478"/>
      <c r="BW478"/>
      <c r="BX478"/>
      <c r="BY478"/>
      <c r="BZ478"/>
      <c r="CA478"/>
      <c r="CB478" s="7"/>
      <c r="CC478"/>
      <c r="CD478"/>
      <c r="CE478"/>
      <c r="CF478"/>
      <c r="CG478"/>
      <c r="CH478"/>
      <c r="CI478"/>
      <c r="CJ478" s="7"/>
      <c r="CK478"/>
      <c r="CL478"/>
      <c r="CM478"/>
      <c r="CN478"/>
      <c r="CO478"/>
      <c r="CP478"/>
      <c r="CQ478"/>
      <c r="CR478" s="7"/>
      <c r="CS478"/>
      <c r="CT478"/>
      <c r="CU478"/>
      <c r="CV478"/>
      <c r="CW478"/>
      <c r="CX478"/>
      <c r="CY478"/>
      <c r="CZ478" s="7"/>
      <c r="DA478"/>
      <c r="DB478"/>
      <c r="DC478"/>
      <c r="DD478"/>
      <c r="DE478"/>
      <c r="DF478"/>
      <c r="DG478"/>
      <c r="DH478" s="7"/>
      <c r="DI478"/>
      <c r="DJ478"/>
      <c r="DK478"/>
      <c r="DL478"/>
      <c r="DM478"/>
      <c r="DN478"/>
      <c r="DO478"/>
      <c r="DP478" s="7"/>
      <c r="DQ478"/>
      <c r="DR478"/>
      <c r="DS478"/>
      <c r="DT478"/>
      <c r="DU478"/>
      <c r="DV478"/>
      <c r="DW478"/>
      <c r="DX478" s="7"/>
      <c r="DY478"/>
      <c r="DZ478"/>
      <c r="EA478"/>
      <c r="EB478"/>
      <c r="EC478"/>
      <c r="ED478"/>
      <c r="EE478"/>
      <c r="EF478" s="7"/>
      <c r="EG478"/>
      <c r="EH478"/>
    </row>
    <row r="479" spans="1:138" s="11" customFormat="1">
      <c r="A479"/>
      <c r="B479"/>
      <c r="C479"/>
      <c r="E479" s="4"/>
      <c r="F479"/>
      <c r="G479"/>
      <c r="I479"/>
      <c r="J479"/>
      <c r="K479"/>
      <c r="L479" s="2"/>
      <c r="N479" s="7"/>
      <c r="O479"/>
      <c r="P479"/>
      <c r="Q479"/>
      <c r="R479"/>
      <c r="T479" s="7"/>
      <c r="U479"/>
      <c r="V479"/>
      <c r="W479"/>
      <c r="X479" s="2"/>
      <c r="Z479" s="7"/>
      <c r="AA479"/>
      <c r="AB479"/>
      <c r="AC479"/>
      <c r="AD479" s="2"/>
      <c r="AF479" s="7"/>
      <c r="AG479"/>
      <c r="AH479"/>
      <c r="AI479"/>
      <c r="AJ479" s="2"/>
      <c r="AL479" s="7"/>
      <c r="AM479"/>
      <c r="AN479"/>
      <c r="AO479"/>
      <c r="AP479" s="2"/>
      <c r="AR479" s="7"/>
      <c r="AS479"/>
      <c r="AT479"/>
      <c r="AU479"/>
      <c r="AV479" s="2"/>
      <c r="AX479" s="7"/>
      <c r="AY479"/>
      <c r="AZ479"/>
      <c r="BA479"/>
      <c r="BB479" s="2"/>
      <c r="BD479" s="7"/>
      <c r="BE479"/>
      <c r="BF479"/>
      <c r="BG479"/>
      <c r="BH479"/>
      <c r="BI479"/>
      <c r="BJ479"/>
      <c r="BK479"/>
      <c r="BL479" s="7"/>
      <c r="BM479"/>
      <c r="BN479"/>
      <c r="BO479"/>
      <c r="BP479"/>
      <c r="BQ479"/>
      <c r="BR479"/>
      <c r="BS479"/>
      <c r="BT479" s="7"/>
      <c r="BU479"/>
      <c r="BV479"/>
      <c r="BW479"/>
      <c r="BX479"/>
      <c r="BY479"/>
      <c r="BZ479"/>
      <c r="CA479"/>
      <c r="CB479" s="7"/>
      <c r="CC479"/>
      <c r="CD479"/>
      <c r="CE479"/>
      <c r="CF479"/>
      <c r="CG479"/>
      <c r="CH479"/>
      <c r="CI479"/>
      <c r="CJ479" s="7"/>
      <c r="CK479"/>
      <c r="CL479"/>
      <c r="CM479"/>
      <c r="CN479"/>
      <c r="CO479"/>
      <c r="CP479"/>
      <c r="CQ479"/>
      <c r="CR479" s="7"/>
      <c r="CS479"/>
      <c r="CT479"/>
      <c r="CU479"/>
      <c r="CV479"/>
      <c r="CW479"/>
      <c r="CX479"/>
      <c r="CY479"/>
      <c r="CZ479" s="7"/>
      <c r="DA479"/>
      <c r="DB479"/>
      <c r="DC479"/>
      <c r="DD479"/>
      <c r="DE479"/>
      <c r="DF479"/>
      <c r="DG479"/>
      <c r="DH479" s="7"/>
      <c r="DI479"/>
      <c r="DJ479"/>
      <c r="DK479"/>
      <c r="DL479"/>
      <c r="DM479"/>
      <c r="DN479"/>
      <c r="DO479"/>
      <c r="DP479" s="7"/>
      <c r="DQ479"/>
      <c r="DR479"/>
      <c r="DS479"/>
      <c r="DT479"/>
      <c r="DU479"/>
      <c r="DV479"/>
      <c r="DW479"/>
      <c r="DX479" s="7"/>
      <c r="DY479"/>
      <c r="DZ479"/>
      <c r="EA479"/>
      <c r="EB479"/>
      <c r="EC479"/>
      <c r="ED479"/>
      <c r="EE479"/>
      <c r="EF479" s="7"/>
      <c r="EG479"/>
      <c r="EH479"/>
    </row>
    <row r="480" spans="1:138" s="11" customFormat="1">
      <c r="A480"/>
      <c r="B480"/>
      <c r="C480"/>
      <c r="E480" s="4"/>
      <c r="F480"/>
      <c r="G480"/>
      <c r="I480"/>
      <c r="J480"/>
      <c r="K480"/>
      <c r="L480" s="2"/>
      <c r="N480" s="7"/>
      <c r="O480"/>
      <c r="P480"/>
      <c r="Q480"/>
      <c r="R480"/>
      <c r="T480" s="7"/>
      <c r="U480"/>
      <c r="V480"/>
      <c r="W480"/>
      <c r="X480" s="2"/>
      <c r="Z480" s="7"/>
      <c r="AA480"/>
      <c r="AB480"/>
      <c r="AC480"/>
      <c r="AD480" s="2"/>
      <c r="AF480" s="7"/>
      <c r="AG480"/>
      <c r="AH480"/>
      <c r="AI480"/>
      <c r="AJ480" s="2"/>
      <c r="AL480" s="7"/>
      <c r="AM480"/>
      <c r="AN480"/>
      <c r="AO480"/>
      <c r="AP480" s="2"/>
      <c r="AR480" s="7"/>
      <c r="AS480"/>
      <c r="AT480"/>
      <c r="AU480"/>
      <c r="AV480" s="2"/>
      <c r="AX480" s="7"/>
      <c r="AY480"/>
      <c r="AZ480"/>
      <c r="BA480"/>
      <c r="BB480" s="2"/>
      <c r="BD480" s="7"/>
      <c r="BE480"/>
      <c r="BF480"/>
      <c r="BG480"/>
      <c r="BH480"/>
      <c r="BI480"/>
      <c r="BJ480"/>
      <c r="BK480"/>
      <c r="BL480" s="7"/>
      <c r="BM480"/>
      <c r="BN480"/>
      <c r="BO480"/>
      <c r="BP480"/>
      <c r="BQ480"/>
      <c r="BR480"/>
      <c r="BS480"/>
      <c r="BT480" s="7"/>
      <c r="BU480"/>
      <c r="BV480"/>
      <c r="BW480"/>
      <c r="BX480"/>
      <c r="BY480"/>
      <c r="BZ480"/>
      <c r="CA480"/>
      <c r="CB480" s="7"/>
      <c r="CC480"/>
      <c r="CD480"/>
      <c r="CE480"/>
      <c r="CF480"/>
      <c r="CG480"/>
      <c r="CH480"/>
      <c r="CI480"/>
      <c r="CJ480" s="7"/>
      <c r="CK480"/>
      <c r="CL480"/>
      <c r="CM480"/>
      <c r="CN480"/>
      <c r="CO480"/>
      <c r="CP480"/>
      <c r="CQ480"/>
      <c r="CR480" s="7"/>
      <c r="CS480"/>
      <c r="CT480"/>
      <c r="CU480"/>
      <c r="CV480"/>
      <c r="CW480"/>
      <c r="CX480"/>
      <c r="CY480"/>
      <c r="CZ480" s="7"/>
      <c r="DA480"/>
      <c r="DB480"/>
      <c r="DC480"/>
      <c r="DD480"/>
      <c r="DE480"/>
      <c r="DF480"/>
      <c r="DG480"/>
      <c r="DH480" s="7"/>
      <c r="DI480"/>
      <c r="DJ480"/>
      <c r="DK480"/>
      <c r="DL480"/>
      <c r="DM480"/>
      <c r="DN480"/>
      <c r="DO480"/>
      <c r="DP480" s="7"/>
      <c r="DQ480"/>
      <c r="DR480"/>
      <c r="DS480"/>
      <c r="DT480"/>
      <c r="DU480"/>
      <c r="DV480"/>
      <c r="DW480"/>
      <c r="DX480" s="7"/>
      <c r="DY480"/>
      <c r="DZ480"/>
      <c r="EA480"/>
      <c r="EB480"/>
      <c r="EC480"/>
      <c r="ED480"/>
      <c r="EE480"/>
      <c r="EF480" s="7"/>
      <c r="EG480"/>
      <c r="EH480"/>
    </row>
    <row r="481" spans="1:138" s="11" customFormat="1">
      <c r="A481"/>
      <c r="B481"/>
      <c r="C481"/>
      <c r="E481" s="4"/>
      <c r="F481"/>
      <c r="G481"/>
      <c r="I481"/>
      <c r="J481"/>
      <c r="K481"/>
      <c r="L481" s="2"/>
      <c r="N481" s="7"/>
      <c r="O481"/>
      <c r="P481"/>
      <c r="Q481"/>
      <c r="R481"/>
      <c r="T481" s="7"/>
      <c r="U481"/>
      <c r="V481"/>
      <c r="W481"/>
      <c r="X481" s="2"/>
      <c r="Z481" s="7"/>
      <c r="AA481"/>
      <c r="AB481"/>
      <c r="AC481"/>
      <c r="AD481" s="2"/>
      <c r="AF481" s="7"/>
      <c r="AG481"/>
      <c r="AH481"/>
      <c r="AI481"/>
      <c r="AJ481" s="2"/>
      <c r="AL481" s="7"/>
      <c r="AM481"/>
      <c r="AN481"/>
      <c r="AO481"/>
      <c r="AP481" s="2"/>
      <c r="AR481" s="7"/>
      <c r="AS481"/>
      <c r="AT481"/>
      <c r="AU481"/>
      <c r="AV481" s="2"/>
      <c r="AX481" s="7"/>
      <c r="AY481"/>
      <c r="AZ481"/>
      <c r="BA481"/>
      <c r="BB481" s="2"/>
      <c r="BD481" s="7"/>
      <c r="BE481"/>
      <c r="BF481"/>
      <c r="BG481"/>
      <c r="BH481"/>
      <c r="BI481"/>
      <c r="BJ481"/>
      <c r="BK481"/>
      <c r="BL481" s="7"/>
      <c r="BM481"/>
      <c r="BN481"/>
      <c r="BO481"/>
      <c r="BP481"/>
      <c r="BQ481"/>
      <c r="BR481"/>
      <c r="BS481"/>
      <c r="BT481" s="7"/>
      <c r="BU481"/>
      <c r="BV481"/>
      <c r="BW481"/>
      <c r="BX481"/>
      <c r="BY481"/>
      <c r="BZ481"/>
      <c r="CA481"/>
      <c r="CB481" s="7"/>
      <c r="CC481"/>
      <c r="CD481"/>
      <c r="CE481"/>
      <c r="CF481"/>
      <c r="CG481"/>
      <c r="CH481"/>
      <c r="CI481"/>
      <c r="CJ481" s="7"/>
      <c r="CK481"/>
      <c r="CL481"/>
      <c r="CM481"/>
      <c r="CN481"/>
      <c r="CO481"/>
      <c r="CP481"/>
      <c r="CQ481"/>
      <c r="CR481" s="7"/>
      <c r="CS481"/>
      <c r="CT481"/>
      <c r="CU481"/>
      <c r="CV481"/>
      <c r="CW481"/>
      <c r="CX481"/>
      <c r="CY481"/>
      <c r="CZ481" s="7"/>
      <c r="DA481"/>
      <c r="DB481"/>
      <c r="DC481"/>
      <c r="DD481"/>
      <c r="DE481"/>
      <c r="DF481"/>
      <c r="DG481"/>
      <c r="DH481" s="7"/>
      <c r="DI481"/>
      <c r="DJ481"/>
      <c r="DK481"/>
      <c r="DL481"/>
      <c r="DM481"/>
      <c r="DN481"/>
      <c r="DO481"/>
      <c r="DP481" s="7"/>
      <c r="DQ481"/>
      <c r="DR481"/>
      <c r="DS481"/>
      <c r="DT481"/>
      <c r="DU481"/>
      <c r="DV481"/>
      <c r="DW481"/>
      <c r="DX481" s="7"/>
      <c r="DY481"/>
      <c r="DZ481"/>
      <c r="EA481"/>
      <c r="EB481"/>
      <c r="EC481"/>
      <c r="ED481"/>
      <c r="EE481"/>
      <c r="EF481" s="7"/>
      <c r="EG481"/>
      <c r="EH481"/>
    </row>
    <row r="482" spans="1:138" s="11" customFormat="1">
      <c r="A482" t="s">
        <v>0</v>
      </c>
      <c r="B482" t="s">
        <v>0</v>
      </c>
      <c r="C482" t="s">
        <v>0</v>
      </c>
      <c r="E482" s="4"/>
      <c r="F482"/>
      <c r="G482"/>
      <c r="I482"/>
      <c r="J482"/>
      <c r="K482"/>
      <c r="L482" s="2"/>
      <c r="N482" s="7"/>
      <c r="O482"/>
      <c r="P482"/>
      <c r="Q482"/>
      <c r="R482"/>
      <c r="T482" s="7"/>
      <c r="U482"/>
      <c r="V482"/>
      <c r="W482"/>
      <c r="X482" s="2"/>
      <c r="Z482" s="7"/>
      <c r="AA482"/>
      <c r="AB482"/>
      <c r="AC482"/>
      <c r="AD482" s="2"/>
      <c r="AF482" s="7"/>
      <c r="AG482"/>
      <c r="AH482"/>
      <c r="AI482"/>
      <c r="AJ482" s="2"/>
      <c r="AL482" s="7"/>
      <c r="AM482"/>
      <c r="AN482"/>
      <c r="AO482"/>
      <c r="AP482" s="2"/>
      <c r="AR482" s="7"/>
      <c r="AS482"/>
      <c r="AT482"/>
      <c r="AU482"/>
      <c r="AV482" s="2"/>
      <c r="AX482" s="7"/>
      <c r="AY482"/>
      <c r="AZ482"/>
      <c r="BA482"/>
      <c r="BB482" s="2"/>
      <c r="BD482" s="7"/>
      <c r="BE482"/>
      <c r="BF482"/>
      <c r="BG482"/>
      <c r="BH482"/>
      <c r="BI482"/>
      <c r="BJ482"/>
      <c r="BK482"/>
      <c r="BL482" s="7"/>
      <c r="BM482"/>
      <c r="BN482"/>
      <c r="BO482"/>
      <c r="BP482"/>
      <c r="BQ482"/>
      <c r="BR482"/>
      <c r="BS482"/>
      <c r="BT482" s="7"/>
      <c r="BU482"/>
      <c r="BV482"/>
      <c r="BW482"/>
      <c r="BX482"/>
      <c r="BY482"/>
      <c r="BZ482"/>
      <c r="CA482"/>
      <c r="CB482" s="7"/>
      <c r="CC482"/>
      <c r="CD482"/>
      <c r="CE482"/>
      <c r="CF482"/>
      <c r="CG482"/>
      <c r="CH482"/>
      <c r="CI482"/>
      <c r="CJ482" s="7"/>
      <c r="CK482"/>
      <c r="CL482"/>
      <c r="CM482"/>
      <c r="CN482"/>
      <c r="CO482"/>
      <c r="CP482"/>
      <c r="CQ482"/>
      <c r="CR482" s="7"/>
      <c r="CS482"/>
      <c r="CT482"/>
      <c r="CU482"/>
      <c r="CV482"/>
      <c r="CW482"/>
      <c r="CX482"/>
      <c r="CY482"/>
      <c r="CZ482" s="7"/>
      <c r="DA482"/>
      <c r="DB482"/>
      <c r="DC482"/>
      <c r="DD482"/>
      <c r="DE482"/>
      <c r="DF482"/>
      <c r="DG482"/>
      <c r="DH482" s="7"/>
      <c r="DI482"/>
      <c r="DJ482"/>
      <c r="DK482"/>
      <c r="DL482"/>
      <c r="DM482"/>
      <c r="DN482"/>
      <c r="DO482"/>
      <c r="DP482" s="7"/>
      <c r="DQ482"/>
      <c r="DR482"/>
      <c r="DS482"/>
      <c r="DT482"/>
      <c r="DU482"/>
      <c r="DV482"/>
      <c r="DW482"/>
      <c r="DX482" s="7"/>
      <c r="DY482"/>
      <c r="DZ482"/>
      <c r="EA482"/>
      <c r="EB482"/>
      <c r="EC482"/>
      <c r="ED482"/>
      <c r="EE482"/>
      <c r="EF482" s="7"/>
      <c r="EG482"/>
      <c r="EH482"/>
    </row>
    <row r="483" spans="1:138" s="11" customFormat="1">
      <c r="A483" t="s">
        <v>0</v>
      </c>
      <c r="B483" t="s">
        <v>0</v>
      </c>
      <c r="C483" t="s">
        <v>0</v>
      </c>
      <c r="E483" s="4"/>
      <c r="F483"/>
      <c r="G483"/>
      <c r="I483"/>
      <c r="J483"/>
      <c r="K483"/>
      <c r="L483" s="2"/>
      <c r="N483" s="7"/>
      <c r="O483"/>
      <c r="P483"/>
      <c r="Q483"/>
      <c r="R483"/>
      <c r="T483" s="7"/>
      <c r="U483"/>
      <c r="V483"/>
      <c r="W483"/>
      <c r="X483" s="2"/>
      <c r="Z483" s="7"/>
      <c r="AA483"/>
      <c r="AB483"/>
      <c r="AC483"/>
      <c r="AD483" s="2"/>
      <c r="AF483" s="7"/>
      <c r="AG483"/>
      <c r="AH483"/>
      <c r="AI483"/>
      <c r="AJ483" s="2"/>
      <c r="AL483" s="7"/>
      <c r="AM483"/>
      <c r="AN483"/>
      <c r="AO483"/>
      <c r="AP483" s="2"/>
      <c r="AR483" s="7"/>
      <c r="AS483"/>
      <c r="AT483"/>
      <c r="AU483"/>
      <c r="AV483" s="2"/>
      <c r="AX483" s="7"/>
      <c r="AY483"/>
      <c r="AZ483"/>
      <c r="BA483"/>
      <c r="BB483" s="2"/>
      <c r="BD483" s="7"/>
      <c r="BE483"/>
      <c r="BF483"/>
      <c r="BG483"/>
      <c r="BH483"/>
      <c r="BI483"/>
      <c r="BJ483"/>
      <c r="BK483"/>
      <c r="BL483" s="7"/>
      <c r="BM483"/>
      <c r="BN483"/>
      <c r="BO483"/>
      <c r="BP483"/>
      <c r="BQ483"/>
      <c r="BR483"/>
      <c r="BS483"/>
      <c r="BT483" s="7"/>
      <c r="BU483"/>
      <c r="BV483"/>
      <c r="BW483"/>
      <c r="BX483"/>
      <c r="BY483"/>
      <c r="BZ483"/>
      <c r="CA483"/>
      <c r="CB483" s="7"/>
      <c r="CC483"/>
      <c r="CD483"/>
      <c r="CE483"/>
      <c r="CF483"/>
      <c r="CG483"/>
      <c r="CH483"/>
      <c r="CI483"/>
      <c r="CJ483" s="7"/>
      <c r="CK483"/>
      <c r="CL483"/>
      <c r="CM483"/>
      <c r="CN483"/>
      <c r="CO483"/>
      <c r="CP483"/>
      <c r="CQ483"/>
      <c r="CR483" s="7"/>
      <c r="CS483"/>
      <c r="CT483"/>
      <c r="CU483"/>
      <c r="CV483"/>
      <c r="CW483"/>
      <c r="CX483"/>
      <c r="CY483"/>
      <c r="CZ483" s="7"/>
      <c r="DA483"/>
      <c r="DB483"/>
      <c r="DC483"/>
      <c r="DD483"/>
      <c r="DE483"/>
      <c r="DF483"/>
      <c r="DG483"/>
      <c r="DH483" s="7"/>
      <c r="DI483"/>
      <c r="DJ483"/>
      <c r="DK483"/>
      <c r="DL483"/>
      <c r="DM483"/>
      <c r="DN483"/>
      <c r="DO483"/>
      <c r="DP483" s="7"/>
      <c r="DQ483"/>
      <c r="DR483"/>
      <c r="DS483"/>
      <c r="DT483"/>
      <c r="DU483"/>
      <c r="DV483"/>
      <c r="DW483"/>
      <c r="DX483" s="7"/>
      <c r="DY483"/>
      <c r="DZ483"/>
      <c r="EA483"/>
      <c r="EB483"/>
      <c r="EC483"/>
      <c r="ED483"/>
      <c r="EE483"/>
      <c r="EF483" s="7"/>
      <c r="EG483"/>
      <c r="EH483"/>
    </row>
    <row r="484" spans="1:138" s="11" customFormat="1">
      <c r="A484"/>
      <c r="B484"/>
      <c r="C484"/>
      <c r="E484" s="4"/>
      <c r="F484"/>
      <c r="G484"/>
      <c r="I484"/>
      <c r="J484"/>
      <c r="K484"/>
      <c r="L484" s="2"/>
      <c r="N484" s="7"/>
      <c r="O484"/>
      <c r="P484"/>
      <c r="Q484"/>
      <c r="R484"/>
      <c r="T484" s="7"/>
      <c r="U484"/>
      <c r="V484"/>
      <c r="W484"/>
      <c r="X484" s="2"/>
      <c r="Z484" s="7"/>
      <c r="AA484"/>
      <c r="AB484"/>
      <c r="AC484"/>
      <c r="AD484" s="2"/>
      <c r="AF484" s="7"/>
      <c r="AG484"/>
      <c r="AH484"/>
      <c r="AI484"/>
      <c r="AJ484" s="2"/>
      <c r="AL484" s="7"/>
      <c r="AM484"/>
      <c r="AN484"/>
      <c r="AO484"/>
      <c r="AP484" s="2"/>
      <c r="AR484" s="7"/>
      <c r="AS484"/>
      <c r="AT484"/>
      <c r="AU484"/>
      <c r="AV484" s="2"/>
      <c r="AX484" s="7"/>
      <c r="AY484"/>
      <c r="AZ484"/>
      <c r="BA484"/>
      <c r="BB484" s="2"/>
      <c r="BD484" s="7"/>
      <c r="BE484"/>
      <c r="BF484"/>
      <c r="BG484"/>
      <c r="BH484"/>
      <c r="BI484"/>
      <c r="BJ484"/>
      <c r="BK484"/>
      <c r="BL484" s="7"/>
      <c r="BM484"/>
      <c r="BN484"/>
      <c r="BO484"/>
      <c r="BP484"/>
      <c r="BQ484"/>
      <c r="BR484"/>
      <c r="BS484"/>
      <c r="BT484" s="7"/>
      <c r="BU484"/>
      <c r="BV484"/>
      <c r="BW484"/>
      <c r="BX484"/>
      <c r="BY484"/>
      <c r="BZ484"/>
      <c r="CA484"/>
      <c r="CB484" s="7"/>
      <c r="CC484"/>
      <c r="CD484"/>
      <c r="CE484"/>
      <c r="CF484"/>
      <c r="CG484"/>
      <c r="CH484"/>
      <c r="CI484"/>
      <c r="CJ484" s="7"/>
      <c r="CK484"/>
      <c r="CL484"/>
      <c r="CM484"/>
      <c r="CN484"/>
      <c r="CO484"/>
      <c r="CP484"/>
      <c r="CQ484"/>
      <c r="CR484" s="7"/>
      <c r="CS484"/>
      <c r="CT484"/>
      <c r="CU484"/>
      <c r="CV484"/>
      <c r="CW484"/>
      <c r="CX484"/>
      <c r="CY484"/>
      <c r="CZ484" s="7"/>
      <c r="DA484"/>
      <c r="DB484"/>
      <c r="DC484"/>
      <c r="DD484"/>
      <c r="DE484"/>
      <c r="DF484"/>
      <c r="DG484"/>
      <c r="DH484" s="7"/>
      <c r="DI484"/>
      <c r="DJ484"/>
      <c r="DK484"/>
      <c r="DL484"/>
      <c r="DM484"/>
      <c r="DN484"/>
      <c r="DO484"/>
      <c r="DP484" s="7"/>
      <c r="DQ484"/>
      <c r="DR484"/>
      <c r="DS484"/>
      <c r="DT484"/>
      <c r="DU484"/>
      <c r="DV484"/>
      <c r="DW484"/>
      <c r="DX484" s="7"/>
      <c r="DY484"/>
      <c r="DZ484"/>
      <c r="EA484"/>
      <c r="EB484"/>
      <c r="EC484"/>
      <c r="ED484"/>
      <c r="EE484"/>
      <c r="EF484" s="7"/>
      <c r="EG484"/>
      <c r="EH484"/>
    </row>
    <row r="485" spans="1:138" s="11" customFormat="1">
      <c r="A485"/>
      <c r="B485"/>
      <c r="C485"/>
      <c r="E485" s="4"/>
      <c r="F485"/>
      <c r="G485"/>
      <c r="I485"/>
      <c r="J485"/>
      <c r="K485"/>
      <c r="L485" s="2"/>
      <c r="N485" s="7"/>
      <c r="O485"/>
      <c r="P485"/>
      <c r="Q485"/>
      <c r="R485"/>
      <c r="T485" s="7"/>
      <c r="U485"/>
      <c r="V485"/>
      <c r="W485"/>
      <c r="X485" s="2"/>
      <c r="Z485" s="7"/>
      <c r="AA485"/>
      <c r="AB485"/>
      <c r="AC485"/>
      <c r="AD485" s="2"/>
      <c r="AF485" s="7"/>
      <c r="AG485"/>
      <c r="AH485"/>
      <c r="AI485"/>
      <c r="AJ485" s="2"/>
      <c r="AL485" s="7"/>
      <c r="AM485"/>
      <c r="AN485"/>
      <c r="AO485"/>
      <c r="AP485" s="2"/>
      <c r="AR485" s="7"/>
      <c r="AS485"/>
      <c r="AT485"/>
      <c r="AU485"/>
      <c r="AV485" s="2"/>
      <c r="AX485" s="7"/>
      <c r="AY485"/>
      <c r="AZ485"/>
      <c r="BA485"/>
      <c r="BB485" s="2"/>
      <c r="BD485" s="7"/>
      <c r="BE485"/>
      <c r="BF485"/>
      <c r="BG485"/>
      <c r="BH485"/>
      <c r="BI485"/>
      <c r="BJ485"/>
      <c r="BK485"/>
      <c r="BL485" s="7"/>
      <c r="BM485"/>
      <c r="BN485"/>
      <c r="BO485"/>
      <c r="BP485"/>
      <c r="BQ485"/>
      <c r="BR485"/>
      <c r="BS485"/>
      <c r="BT485" s="7"/>
      <c r="BU485"/>
      <c r="BV485"/>
      <c r="BW485"/>
      <c r="BX485"/>
      <c r="BY485"/>
      <c r="BZ485"/>
      <c r="CA485"/>
      <c r="CB485" s="7"/>
      <c r="CC485"/>
      <c r="CD485"/>
      <c r="CE485"/>
      <c r="CF485"/>
      <c r="CG485"/>
      <c r="CH485"/>
      <c r="CI485"/>
      <c r="CJ485" s="7"/>
      <c r="CK485"/>
      <c r="CL485"/>
      <c r="CM485"/>
      <c r="CN485"/>
      <c r="CO485"/>
      <c r="CP485"/>
      <c r="CQ485"/>
      <c r="CR485" s="7"/>
      <c r="CS485"/>
      <c r="CT485"/>
      <c r="CU485"/>
      <c r="CV485"/>
      <c r="CW485"/>
      <c r="CX485"/>
      <c r="CY485"/>
      <c r="CZ485" s="7"/>
      <c r="DA485"/>
      <c r="DB485"/>
      <c r="DC485"/>
      <c r="DD485"/>
      <c r="DE485"/>
      <c r="DF485"/>
      <c r="DG485"/>
      <c r="DH485" s="7"/>
      <c r="DI485"/>
      <c r="DJ485"/>
      <c r="DK485"/>
      <c r="DL485"/>
      <c r="DM485"/>
      <c r="DN485"/>
      <c r="DO485"/>
      <c r="DP485" s="7"/>
      <c r="DQ485"/>
      <c r="DR485"/>
      <c r="DS485"/>
      <c r="DT485"/>
      <c r="DU485"/>
      <c r="DV485"/>
      <c r="DW485"/>
      <c r="DX485" s="7"/>
      <c r="DY485"/>
      <c r="DZ485"/>
      <c r="EA485"/>
      <c r="EB485"/>
      <c r="EC485"/>
      <c r="ED485"/>
      <c r="EE485"/>
      <c r="EF485" s="7"/>
      <c r="EG485"/>
      <c r="EH485"/>
    </row>
    <row r="486" spans="1:138" s="11" customFormat="1">
      <c r="A486"/>
      <c r="B486"/>
      <c r="C486"/>
      <c r="E486" s="4"/>
      <c r="F486"/>
      <c r="G486"/>
      <c r="I486"/>
      <c r="J486"/>
      <c r="K486"/>
      <c r="L486" s="2"/>
      <c r="N486" s="7"/>
      <c r="O486"/>
      <c r="P486"/>
      <c r="Q486"/>
      <c r="R486"/>
      <c r="T486" s="7"/>
      <c r="U486"/>
      <c r="V486"/>
      <c r="W486"/>
      <c r="X486" s="2"/>
      <c r="Z486" s="7"/>
      <c r="AA486"/>
      <c r="AB486"/>
      <c r="AC486"/>
      <c r="AD486" s="2"/>
      <c r="AF486" s="7"/>
      <c r="AG486"/>
      <c r="AH486"/>
      <c r="AI486"/>
      <c r="AJ486" s="2"/>
      <c r="AL486" s="7"/>
      <c r="AM486"/>
      <c r="AN486"/>
      <c r="AO486"/>
      <c r="AP486" s="2"/>
      <c r="AR486" s="7"/>
      <c r="AS486"/>
      <c r="AT486"/>
      <c r="AU486"/>
      <c r="AV486" s="2"/>
      <c r="AX486" s="7"/>
      <c r="AY486"/>
      <c r="AZ486"/>
      <c r="BA486"/>
      <c r="BB486" s="2"/>
      <c r="BD486" s="7"/>
      <c r="BE486"/>
      <c r="BF486"/>
      <c r="BG486"/>
      <c r="BH486"/>
      <c r="BI486"/>
      <c r="BJ486"/>
      <c r="BK486"/>
      <c r="BL486" s="7"/>
      <c r="BM486"/>
      <c r="BN486"/>
      <c r="BO486"/>
      <c r="BP486"/>
      <c r="BQ486"/>
      <c r="BR486"/>
      <c r="BS486"/>
      <c r="BT486" s="7"/>
      <c r="BU486"/>
      <c r="BV486"/>
      <c r="BW486"/>
      <c r="BX486"/>
      <c r="BY486"/>
      <c r="BZ486"/>
      <c r="CA486"/>
      <c r="CB486" s="7"/>
      <c r="CC486"/>
      <c r="CD486"/>
      <c r="CE486"/>
      <c r="CF486"/>
      <c r="CG486"/>
      <c r="CH486"/>
      <c r="CI486"/>
      <c r="CJ486" s="7"/>
      <c r="CK486"/>
      <c r="CL486"/>
      <c r="CM486"/>
      <c r="CN486"/>
      <c r="CO486"/>
      <c r="CP486"/>
      <c r="CQ486"/>
      <c r="CR486" s="7"/>
      <c r="CS486"/>
      <c r="CT486"/>
      <c r="CU486"/>
      <c r="CV486"/>
      <c r="CW486"/>
      <c r="CX486"/>
      <c r="CY486"/>
      <c r="CZ486" s="7"/>
      <c r="DA486"/>
      <c r="DB486"/>
      <c r="DC486"/>
      <c r="DD486"/>
      <c r="DE486"/>
      <c r="DF486"/>
      <c r="DG486"/>
      <c r="DH486" s="7"/>
      <c r="DI486"/>
      <c r="DJ486"/>
      <c r="DK486"/>
      <c r="DL486"/>
      <c r="DM486"/>
      <c r="DN486"/>
      <c r="DO486"/>
      <c r="DP486" s="7"/>
      <c r="DQ486"/>
      <c r="DR486"/>
      <c r="DS486"/>
      <c r="DT486"/>
      <c r="DU486"/>
      <c r="DV486"/>
      <c r="DW486"/>
      <c r="DX486" s="7"/>
      <c r="DY486"/>
      <c r="DZ486"/>
      <c r="EA486"/>
      <c r="EB486"/>
      <c r="EC486"/>
      <c r="ED486"/>
      <c r="EE486"/>
      <c r="EF486" s="7"/>
      <c r="EG486"/>
      <c r="EH486"/>
    </row>
    <row r="487" spans="1:138" s="11" customFormat="1">
      <c r="A487"/>
      <c r="B487"/>
      <c r="C487"/>
      <c r="E487" s="4"/>
      <c r="F487"/>
      <c r="G487"/>
      <c r="I487"/>
      <c r="J487"/>
      <c r="K487"/>
      <c r="L487" s="2"/>
      <c r="N487" s="7"/>
      <c r="O487"/>
      <c r="P487"/>
      <c r="Q487"/>
      <c r="R487"/>
      <c r="T487" s="7"/>
      <c r="U487"/>
      <c r="V487"/>
      <c r="W487"/>
      <c r="X487" s="2"/>
      <c r="Z487" s="7"/>
      <c r="AA487"/>
      <c r="AB487"/>
      <c r="AC487"/>
      <c r="AD487" s="2"/>
      <c r="AF487" s="7"/>
      <c r="AG487"/>
      <c r="AH487"/>
      <c r="AI487"/>
      <c r="AJ487" s="2"/>
      <c r="AL487" s="7"/>
      <c r="AM487"/>
      <c r="AN487"/>
      <c r="AO487"/>
      <c r="AP487" s="2"/>
      <c r="AR487" s="7"/>
      <c r="AS487"/>
      <c r="AT487"/>
      <c r="AU487"/>
      <c r="AV487" s="2"/>
      <c r="AX487" s="7"/>
      <c r="AY487"/>
      <c r="AZ487"/>
      <c r="BA487"/>
      <c r="BB487" s="2"/>
      <c r="BD487" s="7"/>
      <c r="BE487"/>
      <c r="BF487"/>
      <c r="BG487"/>
      <c r="BH487"/>
      <c r="BI487"/>
      <c r="BJ487"/>
      <c r="BK487"/>
      <c r="BL487" s="7"/>
      <c r="BM487"/>
      <c r="BN487"/>
      <c r="BO487"/>
      <c r="BP487"/>
      <c r="BQ487"/>
      <c r="BR487"/>
      <c r="BS487"/>
      <c r="BT487" s="7"/>
      <c r="BU487"/>
      <c r="BV487"/>
      <c r="BW487"/>
      <c r="BX487"/>
      <c r="BY487"/>
      <c r="BZ487"/>
      <c r="CA487"/>
      <c r="CB487" s="7"/>
      <c r="CC487"/>
      <c r="CD487"/>
      <c r="CE487"/>
      <c r="CF487"/>
      <c r="CG487"/>
      <c r="CH487"/>
      <c r="CI487"/>
      <c r="CJ487" s="7"/>
      <c r="CK487"/>
      <c r="CL487"/>
      <c r="CM487"/>
      <c r="CN487"/>
      <c r="CO487"/>
      <c r="CP487"/>
      <c r="CQ487"/>
      <c r="CR487" s="7"/>
      <c r="CS487"/>
      <c r="CT487"/>
      <c r="CU487"/>
      <c r="CV487"/>
      <c r="CW487"/>
      <c r="CX487"/>
      <c r="CY487"/>
      <c r="CZ487" s="7"/>
      <c r="DA487"/>
      <c r="DB487"/>
      <c r="DC487"/>
      <c r="DD487"/>
      <c r="DE487"/>
      <c r="DF487"/>
      <c r="DG487"/>
      <c r="DH487" s="7"/>
      <c r="DI487"/>
      <c r="DJ487"/>
      <c r="DK487"/>
      <c r="DL487"/>
      <c r="DM487"/>
      <c r="DN487"/>
      <c r="DO487"/>
      <c r="DP487" s="7"/>
      <c r="DQ487"/>
      <c r="DR487"/>
      <c r="DS487"/>
      <c r="DT487"/>
      <c r="DU487"/>
      <c r="DV487"/>
      <c r="DW487"/>
      <c r="DX487" s="7"/>
      <c r="DY487"/>
      <c r="DZ487"/>
      <c r="EA487"/>
      <c r="EB487"/>
      <c r="EC487"/>
      <c r="ED487"/>
      <c r="EE487"/>
      <c r="EF487" s="7"/>
      <c r="EG487"/>
      <c r="EH487"/>
    </row>
    <row r="488" spans="1:138" s="11" customFormat="1">
      <c r="A488"/>
      <c r="B488"/>
      <c r="C488"/>
      <c r="E488" s="4"/>
      <c r="F488"/>
      <c r="G488"/>
      <c r="I488"/>
      <c r="J488"/>
      <c r="K488"/>
      <c r="L488" s="2"/>
      <c r="N488" s="7"/>
      <c r="O488"/>
      <c r="P488"/>
      <c r="Q488"/>
      <c r="R488"/>
      <c r="T488" s="7"/>
      <c r="U488"/>
      <c r="V488"/>
      <c r="W488"/>
      <c r="X488" s="2"/>
      <c r="Z488" s="7"/>
      <c r="AA488"/>
      <c r="AB488"/>
      <c r="AC488"/>
      <c r="AD488" s="2"/>
      <c r="AF488" s="7"/>
      <c r="AG488"/>
      <c r="AH488"/>
      <c r="AI488"/>
      <c r="AJ488" s="2"/>
      <c r="AL488" s="7"/>
      <c r="AM488"/>
      <c r="AN488"/>
      <c r="AO488"/>
      <c r="AP488" s="2"/>
      <c r="AR488" s="7"/>
      <c r="AS488"/>
      <c r="AT488"/>
      <c r="AU488"/>
      <c r="AV488" s="2"/>
      <c r="AX488" s="7"/>
      <c r="AY488"/>
      <c r="AZ488"/>
      <c r="BA488"/>
      <c r="BB488" s="2"/>
      <c r="BD488" s="7"/>
      <c r="BE488"/>
      <c r="BF488"/>
      <c r="BG488"/>
      <c r="BH488"/>
      <c r="BI488"/>
      <c r="BJ488"/>
      <c r="BK488"/>
      <c r="BL488" s="7"/>
      <c r="BM488"/>
      <c r="BN488"/>
      <c r="BO488"/>
      <c r="BP488"/>
      <c r="BQ488"/>
      <c r="BR488"/>
      <c r="BS488"/>
      <c r="BT488" s="7"/>
      <c r="BU488"/>
      <c r="BV488"/>
      <c r="BW488"/>
      <c r="BX488"/>
      <c r="BY488"/>
      <c r="BZ488"/>
      <c r="CA488"/>
      <c r="CB488" s="7"/>
      <c r="CC488"/>
      <c r="CD488"/>
      <c r="CE488"/>
      <c r="CF488"/>
      <c r="CG488"/>
      <c r="CH488"/>
      <c r="CI488"/>
      <c r="CJ488" s="7"/>
      <c r="CK488"/>
      <c r="CL488"/>
      <c r="CM488"/>
      <c r="CN488"/>
      <c r="CO488"/>
      <c r="CP488"/>
      <c r="CQ488"/>
      <c r="CR488" s="7"/>
      <c r="CS488"/>
      <c r="CT488"/>
      <c r="CU488"/>
      <c r="CV488"/>
      <c r="CW488"/>
      <c r="CX488"/>
      <c r="CY488"/>
      <c r="CZ488" s="7"/>
      <c r="DA488"/>
      <c r="DB488"/>
      <c r="DC488"/>
      <c r="DD488"/>
      <c r="DE488"/>
      <c r="DF488"/>
      <c r="DG488"/>
      <c r="DH488" s="7"/>
      <c r="DI488"/>
      <c r="DJ488"/>
      <c r="DK488"/>
      <c r="DL488"/>
      <c r="DM488"/>
      <c r="DN488"/>
      <c r="DO488"/>
      <c r="DP488" s="7"/>
      <c r="DQ488"/>
      <c r="DR488"/>
      <c r="DS488"/>
      <c r="DT488"/>
      <c r="DU488"/>
      <c r="DV488"/>
      <c r="DW488"/>
      <c r="DX488" s="7"/>
      <c r="DY488"/>
      <c r="DZ488"/>
      <c r="EA488"/>
      <c r="EB488"/>
      <c r="EC488"/>
      <c r="ED488"/>
      <c r="EE488"/>
      <c r="EF488" s="7"/>
      <c r="EG488"/>
      <c r="EH488"/>
    </row>
    <row r="489" spans="1:138" s="11" customFormat="1">
      <c r="A489"/>
      <c r="B489"/>
      <c r="C489"/>
      <c r="E489" s="4"/>
      <c r="F489"/>
      <c r="G489"/>
      <c r="I489"/>
      <c r="J489"/>
      <c r="K489"/>
      <c r="L489" s="2"/>
      <c r="N489" s="7"/>
      <c r="O489"/>
      <c r="P489"/>
      <c r="Q489"/>
      <c r="R489"/>
      <c r="T489" s="7"/>
      <c r="U489"/>
      <c r="V489"/>
      <c r="W489"/>
      <c r="X489" s="2"/>
      <c r="Z489" s="7"/>
      <c r="AA489"/>
      <c r="AB489"/>
      <c r="AC489"/>
      <c r="AD489" s="2"/>
      <c r="AF489" s="7"/>
      <c r="AG489"/>
      <c r="AH489"/>
      <c r="AI489"/>
      <c r="AJ489" s="2"/>
      <c r="AL489" s="7"/>
      <c r="AM489"/>
      <c r="AN489"/>
      <c r="AO489"/>
      <c r="AP489" s="2"/>
      <c r="AR489" s="7"/>
      <c r="AS489"/>
      <c r="AT489"/>
      <c r="AU489"/>
      <c r="AV489" s="2"/>
      <c r="AX489" s="7"/>
      <c r="AY489"/>
      <c r="AZ489"/>
      <c r="BA489"/>
      <c r="BB489" s="2"/>
      <c r="BD489" s="7"/>
      <c r="BE489"/>
      <c r="BF489"/>
      <c r="BG489"/>
      <c r="BH489"/>
      <c r="BI489"/>
      <c r="BJ489"/>
      <c r="BK489"/>
      <c r="BL489" s="7"/>
      <c r="BM489"/>
      <c r="BN489"/>
      <c r="BO489"/>
      <c r="BP489"/>
      <c r="BQ489"/>
      <c r="BR489"/>
      <c r="BS489"/>
      <c r="BT489" s="7"/>
      <c r="BU489"/>
      <c r="BV489"/>
      <c r="BW489"/>
      <c r="BX489"/>
      <c r="BY489"/>
      <c r="BZ489"/>
      <c r="CA489"/>
      <c r="CB489" s="7"/>
      <c r="CC489"/>
      <c r="CD489"/>
      <c r="CE489"/>
      <c r="CF489"/>
      <c r="CG489"/>
      <c r="CH489"/>
      <c r="CI489"/>
      <c r="CJ489" s="7"/>
      <c r="CK489"/>
      <c r="CL489"/>
      <c r="CM489"/>
      <c r="CN489"/>
      <c r="CO489"/>
      <c r="CP489"/>
      <c r="CQ489"/>
      <c r="CR489" s="7"/>
      <c r="CS489"/>
      <c r="CT489"/>
      <c r="CU489"/>
      <c r="CV489"/>
      <c r="CW489"/>
      <c r="CX489"/>
      <c r="CY489"/>
      <c r="CZ489" s="7"/>
      <c r="DA489"/>
      <c r="DB489"/>
      <c r="DC489"/>
      <c r="DD489"/>
      <c r="DE489"/>
      <c r="DF489"/>
      <c r="DG489"/>
      <c r="DH489" s="7"/>
      <c r="DI489"/>
      <c r="DJ489"/>
      <c r="DK489"/>
      <c r="DL489"/>
      <c r="DM489"/>
      <c r="DN489"/>
      <c r="DO489"/>
      <c r="DP489" s="7"/>
      <c r="DQ489"/>
      <c r="DR489"/>
      <c r="DS489"/>
      <c r="DT489"/>
      <c r="DU489"/>
      <c r="DV489"/>
      <c r="DW489"/>
      <c r="DX489" s="7"/>
      <c r="DY489"/>
      <c r="DZ489"/>
      <c r="EA489"/>
      <c r="EB489"/>
      <c r="EC489"/>
      <c r="ED489"/>
      <c r="EE489"/>
      <c r="EF489" s="7"/>
      <c r="EG489"/>
      <c r="EH489"/>
    </row>
    <row r="490" spans="1:138" s="11" customFormat="1">
      <c r="A490"/>
      <c r="B490"/>
      <c r="C490"/>
      <c r="E490" s="4"/>
      <c r="F490"/>
      <c r="G490"/>
      <c r="I490"/>
      <c r="J490"/>
      <c r="K490"/>
      <c r="L490" s="2"/>
      <c r="N490" s="7"/>
      <c r="O490"/>
      <c r="P490"/>
      <c r="Q490"/>
      <c r="R490"/>
      <c r="T490" s="7"/>
      <c r="U490"/>
      <c r="V490"/>
      <c r="W490"/>
      <c r="X490" s="2"/>
      <c r="Z490" s="7"/>
      <c r="AA490"/>
      <c r="AB490"/>
      <c r="AC490"/>
      <c r="AD490" s="2"/>
      <c r="AF490" s="7"/>
      <c r="AG490"/>
      <c r="AH490"/>
      <c r="AI490"/>
      <c r="AJ490" s="2"/>
      <c r="AL490" s="7"/>
      <c r="AM490"/>
      <c r="AN490"/>
      <c r="AO490"/>
      <c r="AP490" s="2"/>
      <c r="AR490" s="7"/>
      <c r="AS490"/>
      <c r="AT490"/>
      <c r="AU490"/>
      <c r="AV490" s="2"/>
      <c r="AX490" s="7"/>
      <c r="AY490"/>
      <c r="AZ490"/>
      <c r="BA490"/>
      <c r="BB490" s="2"/>
      <c r="BD490" s="7"/>
      <c r="BE490"/>
      <c r="BF490"/>
      <c r="BG490"/>
      <c r="BH490"/>
      <c r="BI490"/>
      <c r="BJ490"/>
      <c r="BK490"/>
      <c r="BL490" s="7"/>
      <c r="BM490"/>
      <c r="BN490"/>
      <c r="BO490"/>
      <c r="BP490"/>
      <c r="BQ490"/>
      <c r="BR490"/>
      <c r="BS490"/>
      <c r="BT490" s="7"/>
      <c r="BU490"/>
      <c r="BV490"/>
      <c r="BW490"/>
      <c r="BX490"/>
      <c r="BY490"/>
      <c r="BZ490"/>
      <c r="CA490"/>
      <c r="CB490" s="7"/>
      <c r="CC490"/>
      <c r="CD490"/>
      <c r="CE490"/>
      <c r="CF490"/>
      <c r="CG490"/>
      <c r="CH490"/>
      <c r="CI490"/>
      <c r="CJ490" s="7"/>
      <c r="CK490"/>
      <c r="CL490"/>
      <c r="CM490"/>
      <c r="CN490"/>
      <c r="CO490"/>
      <c r="CP490"/>
      <c r="CQ490"/>
      <c r="CR490" s="7"/>
      <c r="CS490"/>
      <c r="CT490"/>
      <c r="CU490"/>
      <c r="CV490"/>
      <c r="CW490"/>
      <c r="CX490"/>
      <c r="CY490"/>
      <c r="CZ490" s="7"/>
      <c r="DA490"/>
      <c r="DB490"/>
      <c r="DC490"/>
      <c r="DD490"/>
      <c r="DE490"/>
      <c r="DF490"/>
      <c r="DG490"/>
      <c r="DH490" s="7"/>
      <c r="DI490"/>
      <c r="DJ490"/>
      <c r="DK490"/>
      <c r="DL490"/>
      <c r="DM490"/>
      <c r="DN490"/>
      <c r="DO490"/>
      <c r="DP490" s="7"/>
      <c r="DQ490"/>
      <c r="DR490"/>
      <c r="DS490"/>
      <c r="DT490"/>
      <c r="DU490"/>
      <c r="DV490"/>
      <c r="DW490"/>
      <c r="DX490" s="7"/>
      <c r="DY490"/>
      <c r="DZ490"/>
      <c r="EA490"/>
      <c r="EB490"/>
      <c r="EC490"/>
      <c r="ED490"/>
      <c r="EE490"/>
      <c r="EF490" s="7"/>
      <c r="EG490"/>
      <c r="EH490"/>
    </row>
    <row r="491" spans="1:138" s="11" customFormat="1">
      <c r="A491"/>
      <c r="B491"/>
      <c r="C491"/>
      <c r="E491" s="4"/>
      <c r="F491"/>
      <c r="G491"/>
      <c r="I491"/>
      <c r="J491"/>
      <c r="K491"/>
      <c r="L491" s="2"/>
      <c r="N491" s="7"/>
      <c r="O491"/>
      <c r="P491"/>
      <c r="Q491"/>
      <c r="R491"/>
      <c r="T491" s="7"/>
      <c r="U491"/>
      <c r="V491"/>
      <c r="W491"/>
      <c r="X491" s="2"/>
      <c r="Z491" s="7"/>
      <c r="AA491"/>
      <c r="AB491"/>
      <c r="AC491"/>
      <c r="AD491" s="2"/>
      <c r="AF491" s="7"/>
      <c r="AG491"/>
      <c r="AH491"/>
      <c r="AI491"/>
      <c r="AJ491" s="2"/>
      <c r="AL491" s="7"/>
      <c r="AM491"/>
      <c r="AN491"/>
      <c r="AO491"/>
      <c r="AP491" s="2"/>
      <c r="AR491" s="7"/>
      <c r="AS491"/>
      <c r="AT491"/>
      <c r="AU491"/>
      <c r="AV491" s="2"/>
      <c r="AX491" s="7"/>
      <c r="AY491"/>
      <c r="AZ491"/>
      <c r="BA491"/>
      <c r="BB491" s="2"/>
      <c r="BD491" s="7"/>
      <c r="BE491"/>
      <c r="BF491"/>
      <c r="BG491"/>
      <c r="BH491"/>
      <c r="BI491"/>
      <c r="BJ491"/>
      <c r="BK491"/>
      <c r="BL491" s="7"/>
      <c r="BM491"/>
      <c r="BN491"/>
      <c r="BO491"/>
      <c r="BP491"/>
      <c r="BQ491"/>
      <c r="BR491"/>
      <c r="BS491"/>
      <c r="BT491" s="7"/>
      <c r="BU491"/>
      <c r="BV491"/>
      <c r="BW491"/>
      <c r="BX491"/>
      <c r="BY491"/>
      <c r="BZ491"/>
      <c r="CA491"/>
      <c r="CB491" s="7"/>
      <c r="CC491"/>
      <c r="CD491"/>
      <c r="CE491"/>
      <c r="CF491"/>
      <c r="CG491"/>
      <c r="CH491"/>
      <c r="CI491"/>
      <c r="CJ491" s="7"/>
      <c r="CK491"/>
      <c r="CL491"/>
      <c r="CM491"/>
      <c r="CN491"/>
      <c r="CO491"/>
      <c r="CP491"/>
      <c r="CQ491"/>
      <c r="CR491" s="7"/>
      <c r="CS491"/>
      <c r="CT491"/>
      <c r="CU491"/>
      <c r="CV491"/>
      <c r="CW491"/>
      <c r="CX491"/>
      <c r="CY491"/>
      <c r="CZ491" s="7"/>
      <c r="DA491"/>
      <c r="DB491"/>
      <c r="DC491"/>
      <c r="DD491"/>
      <c r="DE491"/>
      <c r="DF491"/>
      <c r="DG491"/>
      <c r="DH491" s="7"/>
      <c r="DI491"/>
      <c r="DJ491"/>
      <c r="DK491"/>
      <c r="DL491"/>
      <c r="DM491"/>
      <c r="DN491"/>
      <c r="DO491"/>
      <c r="DP491" s="7"/>
      <c r="DQ491"/>
      <c r="DR491"/>
      <c r="DS491"/>
      <c r="DT491"/>
      <c r="DU491"/>
      <c r="DV491"/>
      <c r="DW491"/>
      <c r="DX491" s="7"/>
      <c r="DY491"/>
      <c r="DZ491"/>
      <c r="EA491"/>
      <c r="EB491"/>
      <c r="EC491"/>
      <c r="ED491"/>
      <c r="EE491"/>
      <c r="EF491" s="7"/>
      <c r="EG491"/>
      <c r="EH491"/>
    </row>
    <row r="492" spans="1:138" s="11" customFormat="1">
      <c r="A492"/>
      <c r="B492"/>
      <c r="C492"/>
      <c r="E492" s="4"/>
      <c r="F492"/>
      <c r="G492"/>
      <c r="I492"/>
      <c r="J492"/>
      <c r="K492"/>
      <c r="L492" s="2"/>
      <c r="N492" s="7"/>
      <c r="O492"/>
      <c r="P492"/>
      <c r="Q492"/>
      <c r="R492"/>
      <c r="T492" s="7"/>
      <c r="U492"/>
      <c r="V492"/>
      <c r="W492"/>
      <c r="X492" s="2"/>
      <c r="Z492" s="7"/>
      <c r="AA492"/>
      <c r="AB492"/>
      <c r="AC492"/>
      <c r="AD492" s="2"/>
      <c r="AF492" s="7"/>
      <c r="AG492"/>
      <c r="AH492"/>
      <c r="AI492"/>
      <c r="AJ492" s="2"/>
      <c r="AL492" s="7"/>
      <c r="AM492"/>
      <c r="AN492"/>
      <c r="AO492"/>
      <c r="AP492" s="2"/>
      <c r="AR492" s="7"/>
      <c r="AS492"/>
      <c r="AT492"/>
      <c r="AU492"/>
      <c r="AV492" s="2"/>
      <c r="AX492" s="7"/>
      <c r="AY492"/>
      <c r="AZ492"/>
      <c r="BA492"/>
      <c r="BB492" s="2"/>
      <c r="BD492" s="7"/>
      <c r="BE492"/>
      <c r="BF492"/>
      <c r="BG492"/>
      <c r="BH492"/>
      <c r="BI492"/>
      <c r="BJ492"/>
      <c r="BK492"/>
      <c r="BL492" s="7"/>
      <c r="BM492"/>
      <c r="BN492"/>
      <c r="BO492"/>
      <c r="BP492"/>
      <c r="BQ492"/>
      <c r="BR492"/>
      <c r="BS492"/>
      <c r="BT492" s="7"/>
      <c r="BU492"/>
      <c r="BV492"/>
      <c r="BW492"/>
      <c r="BX492"/>
      <c r="BY492"/>
      <c r="BZ492"/>
      <c r="CA492"/>
      <c r="CB492" s="7"/>
      <c r="CC492"/>
      <c r="CD492"/>
      <c r="CE492"/>
      <c r="CF492"/>
      <c r="CG492"/>
      <c r="CH492"/>
      <c r="CI492"/>
      <c r="CJ492" s="7"/>
      <c r="CK492"/>
      <c r="CL492"/>
      <c r="CM492"/>
      <c r="CN492"/>
      <c r="CO492"/>
      <c r="CP492"/>
      <c r="CQ492"/>
      <c r="CR492" s="7"/>
      <c r="CS492"/>
      <c r="CT492"/>
      <c r="CU492"/>
      <c r="CV492"/>
      <c r="CW492"/>
      <c r="CX492"/>
      <c r="CY492"/>
      <c r="CZ492" s="7"/>
      <c r="DA492"/>
      <c r="DB492"/>
      <c r="DC492"/>
      <c r="DD492"/>
      <c r="DE492"/>
      <c r="DF492"/>
      <c r="DG492"/>
      <c r="DH492" s="7"/>
      <c r="DI492"/>
      <c r="DJ492"/>
      <c r="DK492"/>
      <c r="DL492"/>
      <c r="DM492"/>
      <c r="DN492"/>
      <c r="DO492"/>
      <c r="DP492" s="7"/>
      <c r="DQ492"/>
      <c r="DR492"/>
      <c r="DS492"/>
      <c r="DT492"/>
      <c r="DU492"/>
      <c r="DV492"/>
      <c r="DW492"/>
      <c r="DX492" s="7"/>
      <c r="DY492"/>
      <c r="DZ492"/>
      <c r="EA492"/>
      <c r="EB492"/>
      <c r="EC492"/>
      <c r="ED492"/>
      <c r="EE492"/>
      <c r="EF492" s="7"/>
      <c r="EG492"/>
      <c r="EH492"/>
    </row>
    <row r="493" spans="1:138" s="11" customFormat="1">
      <c r="A493"/>
      <c r="B493"/>
      <c r="C493"/>
      <c r="E493" s="4"/>
      <c r="F493"/>
      <c r="G493"/>
      <c r="I493"/>
      <c r="J493"/>
      <c r="K493"/>
      <c r="L493" s="2"/>
      <c r="N493" s="7"/>
      <c r="O493"/>
      <c r="P493"/>
      <c r="Q493"/>
      <c r="R493"/>
      <c r="T493" s="7"/>
      <c r="U493"/>
      <c r="V493"/>
      <c r="W493"/>
      <c r="X493" s="2"/>
      <c r="Z493" s="7"/>
      <c r="AA493"/>
      <c r="AB493"/>
      <c r="AC493"/>
      <c r="AD493" s="2"/>
      <c r="AF493" s="7"/>
      <c r="AG493"/>
      <c r="AH493"/>
      <c r="AI493"/>
      <c r="AJ493" s="2"/>
      <c r="AL493" s="7"/>
      <c r="AM493"/>
      <c r="AN493"/>
      <c r="AO493"/>
      <c r="AP493" s="2"/>
      <c r="AR493" s="7"/>
      <c r="AS493"/>
      <c r="AT493"/>
      <c r="AU493"/>
      <c r="AV493" s="2"/>
      <c r="AX493" s="7"/>
      <c r="AY493"/>
      <c r="AZ493"/>
      <c r="BA493"/>
      <c r="BB493" s="2"/>
      <c r="BD493" s="7"/>
      <c r="BE493"/>
      <c r="BF493"/>
      <c r="BG493"/>
      <c r="BH493"/>
      <c r="BI493"/>
      <c r="BJ493"/>
      <c r="BK493"/>
      <c r="BL493" s="7"/>
      <c r="BM493"/>
      <c r="BN493"/>
      <c r="BO493"/>
      <c r="BP493"/>
      <c r="BQ493"/>
      <c r="BR493"/>
      <c r="BS493"/>
      <c r="BT493" s="7"/>
      <c r="BU493"/>
      <c r="BV493"/>
      <c r="BW493"/>
      <c r="BX493"/>
      <c r="BY493"/>
      <c r="BZ493"/>
      <c r="CA493"/>
      <c r="CB493" s="7"/>
      <c r="CC493"/>
      <c r="CD493"/>
      <c r="CE493"/>
      <c r="CF493"/>
      <c r="CG493"/>
      <c r="CH493"/>
      <c r="CI493"/>
      <c r="CJ493" s="7"/>
      <c r="CK493"/>
      <c r="CL493"/>
      <c r="CM493"/>
      <c r="CN493"/>
      <c r="CO493"/>
      <c r="CP493"/>
      <c r="CQ493"/>
      <c r="CR493" s="7"/>
      <c r="CS493"/>
      <c r="CT493"/>
      <c r="CU493"/>
      <c r="CV493"/>
      <c r="CW493"/>
      <c r="CX493"/>
      <c r="CY493"/>
      <c r="CZ493" s="7"/>
      <c r="DA493"/>
      <c r="DB493"/>
      <c r="DC493"/>
      <c r="DD493"/>
      <c r="DE493"/>
      <c r="DF493"/>
      <c r="DG493"/>
      <c r="DH493" s="7"/>
      <c r="DI493"/>
      <c r="DJ493"/>
      <c r="DK493"/>
      <c r="DL493"/>
      <c r="DM493"/>
      <c r="DN493"/>
      <c r="DO493"/>
      <c r="DP493" s="7"/>
      <c r="DQ493"/>
      <c r="DR493"/>
      <c r="DS493"/>
      <c r="DT493"/>
      <c r="DU493"/>
      <c r="DV493"/>
      <c r="DW493"/>
      <c r="DX493" s="7"/>
      <c r="DY493"/>
      <c r="DZ493"/>
      <c r="EA493"/>
      <c r="EB493"/>
      <c r="EC493"/>
      <c r="ED493"/>
      <c r="EE493"/>
      <c r="EF493" s="7"/>
      <c r="EG493"/>
      <c r="EH493"/>
    </row>
    <row r="494" spans="1:138" s="11" customFormat="1">
      <c r="A494"/>
      <c r="B494"/>
      <c r="C494"/>
      <c r="E494" s="4"/>
      <c r="F494"/>
      <c r="G494"/>
      <c r="I494"/>
      <c r="J494"/>
      <c r="K494"/>
      <c r="L494" s="2"/>
      <c r="N494" s="7"/>
      <c r="O494"/>
      <c r="P494"/>
      <c r="Q494"/>
      <c r="R494"/>
      <c r="T494" s="7"/>
      <c r="U494"/>
      <c r="V494"/>
      <c r="W494"/>
      <c r="X494" s="2"/>
      <c r="Z494" s="7"/>
      <c r="AA494"/>
      <c r="AB494"/>
      <c r="AC494"/>
      <c r="AD494" s="2"/>
      <c r="AF494" s="7"/>
      <c r="AG494"/>
      <c r="AH494"/>
      <c r="AI494"/>
      <c r="AJ494" s="2"/>
      <c r="AL494" s="7"/>
      <c r="AM494"/>
      <c r="AN494"/>
      <c r="AO494"/>
      <c r="AP494" s="2"/>
      <c r="AR494" s="7"/>
      <c r="AS494"/>
      <c r="AT494"/>
      <c r="AU494"/>
      <c r="AV494" s="2"/>
      <c r="AX494" s="7"/>
      <c r="AY494"/>
      <c r="AZ494"/>
      <c r="BA494"/>
      <c r="BB494" s="2"/>
      <c r="BD494" s="7"/>
      <c r="BE494"/>
      <c r="BF494"/>
      <c r="BG494"/>
      <c r="BH494"/>
      <c r="BI494"/>
      <c r="BJ494"/>
      <c r="BK494"/>
      <c r="BL494" s="7"/>
      <c r="BM494"/>
      <c r="BN494"/>
      <c r="BO494"/>
      <c r="BP494"/>
      <c r="BQ494"/>
      <c r="BR494"/>
      <c r="BS494"/>
      <c r="BT494" s="7"/>
      <c r="BU494"/>
      <c r="BV494"/>
      <c r="BW494"/>
      <c r="BX494"/>
      <c r="BY494"/>
      <c r="BZ494"/>
      <c r="CA494"/>
      <c r="CB494" s="7"/>
      <c r="CC494"/>
      <c r="CD494"/>
      <c r="CE494"/>
      <c r="CF494"/>
      <c r="CG494"/>
      <c r="CH494"/>
      <c r="CI494"/>
      <c r="CJ494" s="7"/>
      <c r="CK494"/>
      <c r="CL494"/>
      <c r="CM494"/>
      <c r="CN494"/>
      <c r="CO494"/>
      <c r="CP494"/>
      <c r="CQ494"/>
      <c r="CR494" s="7"/>
      <c r="CS494"/>
      <c r="CT494"/>
      <c r="CU494"/>
      <c r="CV494"/>
      <c r="CW494"/>
      <c r="CX494"/>
      <c r="CY494"/>
      <c r="CZ494" s="7"/>
      <c r="DA494"/>
      <c r="DB494"/>
      <c r="DC494"/>
      <c r="DD494"/>
      <c r="DE494"/>
      <c r="DF494"/>
      <c r="DG494"/>
      <c r="DH494" s="7"/>
      <c r="DI494"/>
      <c r="DJ494"/>
      <c r="DK494"/>
      <c r="DL494"/>
      <c r="DM494"/>
      <c r="DN494"/>
      <c r="DO494"/>
      <c r="DP494" s="7"/>
      <c r="DQ494"/>
      <c r="DR494"/>
      <c r="DS494"/>
      <c r="DT494"/>
      <c r="DU494"/>
      <c r="DV494"/>
      <c r="DW494"/>
      <c r="DX494" s="7"/>
      <c r="DY494"/>
      <c r="DZ494"/>
      <c r="EA494"/>
      <c r="EB494"/>
      <c r="EC494"/>
      <c r="ED494"/>
      <c r="EE494"/>
      <c r="EF494" s="7"/>
      <c r="EG494"/>
      <c r="EH494"/>
    </row>
    <row r="495" spans="1:138" s="11" customFormat="1">
      <c r="A495"/>
      <c r="B495"/>
      <c r="C495"/>
      <c r="E495" s="4"/>
      <c r="F495"/>
      <c r="G495"/>
      <c r="I495"/>
      <c r="J495"/>
      <c r="K495"/>
      <c r="L495" s="2"/>
      <c r="N495" s="7"/>
      <c r="O495"/>
      <c r="P495"/>
      <c r="Q495"/>
      <c r="R495"/>
      <c r="T495" s="7"/>
      <c r="U495"/>
      <c r="V495"/>
      <c r="W495"/>
      <c r="X495" s="2"/>
      <c r="Z495" s="7"/>
      <c r="AA495"/>
      <c r="AB495"/>
      <c r="AC495"/>
      <c r="AD495" s="2"/>
      <c r="AF495" s="7"/>
      <c r="AG495"/>
      <c r="AH495"/>
      <c r="AI495"/>
      <c r="AJ495" s="2"/>
      <c r="AL495" s="7"/>
      <c r="AM495"/>
      <c r="AN495"/>
      <c r="AO495"/>
      <c r="AP495" s="2"/>
      <c r="AR495" s="7"/>
      <c r="AS495"/>
      <c r="AT495"/>
      <c r="AU495"/>
      <c r="AV495" s="2"/>
      <c r="AX495" s="7"/>
      <c r="AY495"/>
      <c r="AZ495"/>
      <c r="BA495"/>
      <c r="BB495" s="2"/>
      <c r="BD495" s="7"/>
      <c r="BE495"/>
      <c r="BF495"/>
      <c r="BG495"/>
      <c r="BH495"/>
      <c r="BI495"/>
      <c r="BJ495"/>
      <c r="BK495"/>
      <c r="BL495" s="7"/>
      <c r="BM495"/>
      <c r="BN495"/>
      <c r="BO495"/>
      <c r="BP495"/>
      <c r="BQ495"/>
      <c r="BR495"/>
      <c r="BS495"/>
      <c r="BT495" s="7"/>
      <c r="BU495"/>
      <c r="BV495"/>
      <c r="BW495"/>
      <c r="BX495"/>
      <c r="BY495"/>
      <c r="BZ495"/>
      <c r="CA495"/>
      <c r="CB495" s="7"/>
      <c r="CC495"/>
      <c r="CD495"/>
      <c r="CE495"/>
      <c r="CF495"/>
      <c r="CG495"/>
      <c r="CH495"/>
      <c r="CI495"/>
      <c r="CJ495" s="7"/>
      <c r="CK495"/>
      <c r="CL495"/>
      <c r="CM495"/>
      <c r="CN495"/>
      <c r="CO495"/>
      <c r="CP495"/>
      <c r="CQ495"/>
      <c r="CR495" s="7"/>
      <c r="CS495"/>
      <c r="CT495"/>
      <c r="CU495"/>
      <c r="CV495"/>
      <c r="CW495"/>
      <c r="CX495"/>
      <c r="CY495"/>
      <c r="CZ495" s="7"/>
      <c r="DA495"/>
      <c r="DB495"/>
      <c r="DC495"/>
      <c r="DD495"/>
      <c r="DE495"/>
      <c r="DF495"/>
      <c r="DG495"/>
      <c r="DH495" s="7"/>
      <c r="DI495"/>
      <c r="DJ495"/>
      <c r="DK495"/>
      <c r="DL495"/>
      <c r="DM495"/>
      <c r="DN495"/>
      <c r="DO495"/>
      <c r="DP495" s="7"/>
      <c r="DQ495"/>
      <c r="DR495"/>
      <c r="DS495"/>
      <c r="DT495"/>
      <c r="DU495"/>
      <c r="DV495"/>
      <c r="DW495"/>
      <c r="DX495" s="7"/>
      <c r="DY495"/>
      <c r="DZ495"/>
      <c r="EA495"/>
      <c r="EB495"/>
      <c r="EC495"/>
      <c r="ED495"/>
      <c r="EE495"/>
      <c r="EF495" s="7"/>
      <c r="EG495"/>
      <c r="EH495"/>
    </row>
    <row r="496" spans="1:138" s="11" customFormat="1">
      <c r="A496"/>
      <c r="B496"/>
      <c r="C496"/>
      <c r="E496" s="4"/>
      <c r="F496"/>
      <c r="G496"/>
      <c r="I496"/>
      <c r="J496"/>
      <c r="K496"/>
      <c r="L496" s="2"/>
      <c r="N496" s="7"/>
      <c r="O496"/>
      <c r="P496"/>
      <c r="Q496"/>
      <c r="R496"/>
      <c r="T496" s="7"/>
      <c r="U496"/>
      <c r="V496"/>
      <c r="W496"/>
      <c r="X496" s="2"/>
      <c r="Z496" s="7"/>
      <c r="AA496"/>
      <c r="AB496"/>
      <c r="AC496"/>
      <c r="AD496" s="2"/>
      <c r="AF496" s="7"/>
      <c r="AG496"/>
      <c r="AH496"/>
      <c r="AI496"/>
      <c r="AJ496" s="2"/>
      <c r="AL496" s="7"/>
      <c r="AM496"/>
      <c r="AN496"/>
      <c r="AO496"/>
      <c r="AP496" s="2"/>
      <c r="AR496" s="7"/>
      <c r="AS496"/>
      <c r="AT496"/>
      <c r="AU496"/>
      <c r="AV496" s="2"/>
      <c r="AX496" s="7"/>
      <c r="AY496"/>
      <c r="AZ496"/>
      <c r="BA496"/>
      <c r="BB496" s="2"/>
      <c r="BD496" s="7"/>
      <c r="BE496"/>
      <c r="BF496"/>
      <c r="BG496"/>
      <c r="BH496"/>
      <c r="BI496"/>
      <c r="BJ496"/>
      <c r="BK496"/>
      <c r="BL496" s="7"/>
      <c r="BM496"/>
      <c r="BN496"/>
      <c r="BO496"/>
      <c r="BP496"/>
      <c r="BQ496"/>
      <c r="BR496"/>
      <c r="BS496"/>
      <c r="BT496" s="7"/>
      <c r="BU496"/>
      <c r="BV496"/>
      <c r="BW496"/>
      <c r="BX496"/>
      <c r="BY496"/>
      <c r="BZ496"/>
      <c r="CA496"/>
      <c r="CB496" s="7"/>
      <c r="CC496"/>
      <c r="CD496"/>
      <c r="CE496"/>
      <c r="CF496"/>
      <c r="CG496"/>
      <c r="CH496"/>
      <c r="CI496"/>
      <c r="CJ496" s="7"/>
      <c r="CK496"/>
      <c r="CL496"/>
      <c r="CM496"/>
      <c r="CN496"/>
      <c r="CO496"/>
      <c r="CP496"/>
      <c r="CQ496"/>
      <c r="CR496" s="7"/>
      <c r="CS496"/>
      <c r="CT496"/>
      <c r="CU496"/>
      <c r="CV496"/>
      <c r="CW496"/>
      <c r="CX496"/>
      <c r="CY496"/>
      <c r="CZ496" s="7"/>
      <c r="DA496"/>
      <c r="DB496"/>
      <c r="DC496"/>
      <c r="DD496"/>
      <c r="DE496"/>
      <c r="DF496"/>
      <c r="DG496"/>
      <c r="DH496" s="7"/>
      <c r="DI496"/>
      <c r="DJ496"/>
      <c r="DK496"/>
      <c r="DL496"/>
      <c r="DM496"/>
      <c r="DN496"/>
      <c r="DO496"/>
      <c r="DP496" s="7"/>
      <c r="DQ496"/>
      <c r="DR496"/>
      <c r="DS496"/>
      <c r="DT496"/>
      <c r="DU496"/>
      <c r="DV496"/>
      <c r="DW496"/>
      <c r="DX496" s="7"/>
      <c r="DY496"/>
      <c r="DZ496"/>
      <c r="EA496"/>
      <c r="EB496"/>
      <c r="EC496"/>
      <c r="ED496"/>
      <c r="EE496"/>
      <c r="EF496" s="7"/>
      <c r="EG496"/>
      <c r="EH496"/>
    </row>
    <row r="497" spans="1:138" s="11" customFormat="1">
      <c r="A497"/>
      <c r="B497"/>
      <c r="C497"/>
      <c r="E497" s="4"/>
      <c r="F497"/>
      <c r="G497"/>
      <c r="I497"/>
      <c r="J497"/>
      <c r="K497"/>
      <c r="L497" s="2"/>
      <c r="N497" s="7"/>
      <c r="O497"/>
      <c r="P497"/>
      <c r="Q497"/>
      <c r="R497"/>
      <c r="T497" s="7"/>
      <c r="U497"/>
      <c r="V497"/>
      <c r="W497"/>
      <c r="X497" s="2"/>
      <c r="Z497" s="7"/>
      <c r="AA497"/>
      <c r="AB497"/>
      <c r="AC497"/>
      <c r="AD497" s="2"/>
      <c r="AF497" s="7"/>
      <c r="AG497"/>
      <c r="AH497"/>
      <c r="AI497"/>
      <c r="AJ497" s="2"/>
      <c r="AL497" s="7"/>
      <c r="AM497"/>
      <c r="AN497"/>
      <c r="AO497"/>
      <c r="AP497" s="2"/>
      <c r="AR497" s="7"/>
      <c r="AS497"/>
      <c r="AT497"/>
      <c r="AU497"/>
      <c r="AV497" s="2"/>
      <c r="AX497" s="7"/>
      <c r="AY497"/>
      <c r="AZ497"/>
      <c r="BA497"/>
      <c r="BB497" s="2"/>
      <c r="BD497" s="7"/>
      <c r="BE497"/>
      <c r="BF497"/>
      <c r="BG497"/>
      <c r="BH497"/>
      <c r="BI497"/>
      <c r="BJ497"/>
      <c r="BK497"/>
      <c r="BL497" s="7"/>
      <c r="BM497"/>
      <c r="BN497"/>
      <c r="BO497"/>
      <c r="BP497"/>
      <c r="BQ497"/>
      <c r="BR497"/>
      <c r="BS497"/>
      <c r="BT497" s="7"/>
      <c r="BU497"/>
      <c r="BV497"/>
      <c r="BW497"/>
      <c r="BX497"/>
      <c r="BY497"/>
      <c r="BZ497"/>
      <c r="CA497"/>
      <c r="CB497" s="7"/>
      <c r="CC497"/>
      <c r="CD497"/>
      <c r="CE497"/>
      <c r="CF497"/>
      <c r="CG497"/>
      <c r="CH497"/>
      <c r="CI497"/>
      <c r="CJ497" s="7"/>
      <c r="CK497"/>
      <c r="CL497"/>
      <c r="CM497"/>
      <c r="CN497"/>
      <c r="CO497"/>
      <c r="CP497"/>
      <c r="CQ497"/>
      <c r="CR497" s="7"/>
      <c r="CS497"/>
      <c r="CT497"/>
      <c r="CU497"/>
      <c r="CV497"/>
      <c r="CW497"/>
      <c r="CX497"/>
      <c r="CY497"/>
      <c r="CZ497" s="7"/>
      <c r="DA497"/>
      <c r="DB497"/>
      <c r="DC497"/>
      <c r="DD497"/>
      <c r="DE497"/>
      <c r="DF497"/>
      <c r="DG497"/>
      <c r="DH497" s="7"/>
      <c r="DI497"/>
      <c r="DJ497"/>
      <c r="DK497"/>
      <c r="DL497"/>
      <c r="DM497"/>
      <c r="DN497"/>
      <c r="DO497"/>
      <c r="DP497" s="7"/>
      <c r="DQ497"/>
      <c r="DR497"/>
      <c r="DS497"/>
      <c r="DT497"/>
      <c r="DU497"/>
      <c r="DV497"/>
      <c r="DW497"/>
      <c r="DX497" s="7"/>
      <c r="DY497"/>
      <c r="DZ497"/>
      <c r="EA497"/>
      <c r="EB497"/>
      <c r="EC497"/>
      <c r="ED497"/>
      <c r="EE497"/>
      <c r="EF497" s="7"/>
      <c r="EG497"/>
      <c r="EH497"/>
    </row>
    <row r="498" spans="1:138" s="11" customFormat="1">
      <c r="A498"/>
      <c r="B498"/>
      <c r="C498"/>
      <c r="E498" s="4"/>
      <c r="F498"/>
      <c r="G498"/>
      <c r="I498"/>
      <c r="J498"/>
      <c r="K498"/>
      <c r="L498" s="2"/>
      <c r="N498" s="7"/>
      <c r="O498"/>
      <c r="P498"/>
      <c r="Q498"/>
      <c r="R498"/>
      <c r="T498" s="7"/>
      <c r="U498"/>
      <c r="V498"/>
      <c r="W498"/>
      <c r="X498" s="2"/>
      <c r="Z498" s="7"/>
      <c r="AA498"/>
      <c r="AB498"/>
      <c r="AC498"/>
      <c r="AD498" s="2"/>
      <c r="AF498" s="7"/>
      <c r="AG498"/>
      <c r="AH498"/>
      <c r="AI498"/>
      <c r="AJ498" s="2"/>
      <c r="AL498" s="7"/>
      <c r="AM498"/>
      <c r="AN498"/>
      <c r="AO498"/>
      <c r="AP498" s="2"/>
      <c r="AR498" s="7"/>
      <c r="AS498"/>
      <c r="AT498"/>
      <c r="AU498"/>
      <c r="AV498" s="2"/>
      <c r="AX498" s="7"/>
      <c r="AY498"/>
      <c r="AZ498"/>
      <c r="BA498"/>
      <c r="BB498" s="2"/>
      <c r="BD498" s="7"/>
      <c r="BE498"/>
      <c r="BF498"/>
      <c r="BG498"/>
      <c r="BH498"/>
      <c r="BI498"/>
      <c r="BJ498"/>
      <c r="BK498"/>
      <c r="BL498" s="7"/>
      <c r="BM498"/>
      <c r="BN498"/>
      <c r="BO498"/>
      <c r="BP498"/>
      <c r="BQ498"/>
      <c r="BR498"/>
      <c r="BS498"/>
      <c r="BT498" s="7"/>
      <c r="BU498"/>
      <c r="BV498"/>
      <c r="BW498"/>
      <c r="BX498"/>
      <c r="BY498"/>
      <c r="BZ498"/>
      <c r="CA498"/>
      <c r="CB498" s="7"/>
      <c r="CC498"/>
      <c r="CD498"/>
      <c r="CE498"/>
      <c r="CF498"/>
      <c r="CG498"/>
      <c r="CH498"/>
      <c r="CI498"/>
      <c r="CJ498" s="7"/>
      <c r="CK498"/>
      <c r="CL498"/>
      <c r="CM498"/>
      <c r="CN498"/>
      <c r="CO498"/>
      <c r="CP498"/>
      <c r="CQ498"/>
      <c r="CR498" s="7"/>
      <c r="CS498"/>
      <c r="CT498"/>
      <c r="CU498"/>
      <c r="CV498"/>
      <c r="CW498"/>
      <c r="CX498"/>
      <c r="CY498"/>
      <c r="CZ498" s="7"/>
      <c r="DA498"/>
      <c r="DB498"/>
      <c r="DC498"/>
      <c r="DD498"/>
      <c r="DE498"/>
      <c r="DF498"/>
      <c r="DG498"/>
      <c r="DH498" s="7"/>
      <c r="DI498"/>
      <c r="DJ498"/>
      <c r="DK498"/>
      <c r="DL498"/>
      <c r="DM498"/>
      <c r="DN498"/>
      <c r="DO498"/>
      <c r="DP498" s="7"/>
      <c r="DQ498"/>
      <c r="DR498"/>
      <c r="DS498"/>
      <c r="DT498"/>
      <c r="DU498"/>
      <c r="DV498"/>
      <c r="DW498"/>
      <c r="DX498" s="7"/>
      <c r="DY498"/>
      <c r="DZ498"/>
      <c r="EA498"/>
      <c r="EB498"/>
      <c r="EC498"/>
      <c r="ED498"/>
      <c r="EE498"/>
      <c r="EF498" s="7"/>
      <c r="EG498"/>
      <c r="EH498"/>
    </row>
    <row r="499" spans="1:138" s="11" customFormat="1">
      <c r="A499"/>
      <c r="B499"/>
      <c r="C499"/>
      <c r="E499" s="4"/>
      <c r="F499"/>
      <c r="G499"/>
      <c r="I499"/>
      <c r="J499"/>
      <c r="K499"/>
      <c r="L499" s="2"/>
      <c r="N499" s="7"/>
      <c r="O499"/>
      <c r="P499"/>
      <c r="Q499"/>
      <c r="R499"/>
      <c r="T499" s="7"/>
      <c r="U499"/>
      <c r="V499"/>
      <c r="W499"/>
      <c r="X499" s="2"/>
      <c r="Z499" s="7"/>
      <c r="AA499"/>
      <c r="AB499"/>
      <c r="AC499"/>
      <c r="AD499" s="2"/>
      <c r="AF499" s="7"/>
      <c r="AG499"/>
      <c r="AH499"/>
      <c r="AI499"/>
      <c r="AJ499" s="2"/>
      <c r="AL499" s="7"/>
      <c r="AM499"/>
      <c r="AN499"/>
      <c r="AO499"/>
      <c r="AP499" s="2"/>
      <c r="AR499" s="7"/>
      <c r="AS499"/>
      <c r="AT499"/>
      <c r="AU499"/>
      <c r="AV499" s="2"/>
      <c r="AX499" s="7"/>
      <c r="AY499"/>
      <c r="AZ499"/>
      <c r="BA499"/>
      <c r="BB499" s="2"/>
      <c r="BD499" s="7"/>
      <c r="BE499"/>
      <c r="BF499"/>
      <c r="BG499"/>
      <c r="BH499"/>
      <c r="BI499"/>
      <c r="BJ499"/>
      <c r="BK499"/>
      <c r="BL499" s="7"/>
      <c r="BM499"/>
      <c r="BN499"/>
      <c r="BO499"/>
      <c r="BP499"/>
      <c r="BQ499"/>
      <c r="BR499"/>
      <c r="BS499"/>
      <c r="BT499" s="7"/>
      <c r="BU499"/>
      <c r="BV499"/>
      <c r="BW499"/>
      <c r="BX499"/>
      <c r="BY499"/>
      <c r="BZ499"/>
      <c r="CA499"/>
      <c r="CB499" s="7"/>
      <c r="CC499"/>
      <c r="CD499"/>
      <c r="CE499"/>
      <c r="CF499"/>
      <c r="CG499"/>
      <c r="CH499"/>
      <c r="CI499"/>
      <c r="CJ499" s="7"/>
      <c r="CK499"/>
      <c r="CL499"/>
      <c r="CM499"/>
      <c r="CN499"/>
      <c r="CO499"/>
      <c r="CP499"/>
      <c r="CQ499"/>
      <c r="CR499" s="7"/>
      <c r="CS499"/>
      <c r="CT499"/>
      <c r="CU499"/>
      <c r="CV499"/>
      <c r="CW499"/>
      <c r="CX499"/>
      <c r="CY499"/>
      <c r="CZ499" s="7"/>
      <c r="DA499"/>
      <c r="DB499"/>
      <c r="DC499"/>
      <c r="DD499"/>
      <c r="DE499"/>
      <c r="DF499"/>
      <c r="DG499"/>
      <c r="DH499" s="7"/>
      <c r="DI499"/>
      <c r="DJ499"/>
      <c r="DK499"/>
      <c r="DL499"/>
      <c r="DM499"/>
      <c r="DN499"/>
      <c r="DO499"/>
      <c r="DP499" s="7"/>
      <c r="DQ499"/>
      <c r="DR499"/>
      <c r="DS499"/>
      <c r="DT499"/>
      <c r="DU499"/>
      <c r="DV499"/>
      <c r="DW499"/>
      <c r="DX499" s="7"/>
      <c r="DY499"/>
      <c r="DZ499"/>
      <c r="EA499"/>
      <c r="EB499"/>
      <c r="EC499"/>
      <c r="ED499"/>
      <c r="EE499"/>
      <c r="EF499" s="7"/>
      <c r="EG499"/>
      <c r="EH499"/>
    </row>
    <row r="500" spans="1:138" s="11" customFormat="1">
      <c r="A500"/>
      <c r="B500"/>
      <c r="C500"/>
      <c r="E500" s="4"/>
      <c r="F500"/>
      <c r="G500"/>
      <c r="I500"/>
      <c r="J500"/>
      <c r="K500"/>
      <c r="L500" s="2"/>
      <c r="N500" s="7"/>
      <c r="O500"/>
      <c r="P500"/>
      <c r="Q500"/>
      <c r="R500"/>
      <c r="T500" s="7"/>
      <c r="U500"/>
      <c r="V500"/>
      <c r="W500"/>
      <c r="X500" s="2"/>
      <c r="Z500" s="7"/>
      <c r="AA500"/>
      <c r="AB500"/>
      <c r="AC500"/>
      <c r="AD500" s="2"/>
      <c r="AF500" s="7"/>
      <c r="AG500"/>
      <c r="AH500"/>
      <c r="AI500"/>
      <c r="AJ500" s="2"/>
      <c r="AL500" s="7"/>
      <c r="AM500"/>
      <c r="AN500"/>
      <c r="AO500"/>
      <c r="AP500" s="2"/>
      <c r="AR500" s="7"/>
      <c r="AS500"/>
      <c r="AT500"/>
      <c r="AU500"/>
      <c r="AV500" s="2"/>
      <c r="AX500" s="7"/>
      <c r="AY500"/>
      <c r="AZ500"/>
      <c r="BA500"/>
      <c r="BB500" s="2"/>
      <c r="BD500" s="7"/>
      <c r="BE500"/>
      <c r="BF500"/>
      <c r="BG500"/>
      <c r="BH500"/>
      <c r="BI500"/>
      <c r="BJ500"/>
      <c r="BK500"/>
      <c r="BL500" s="7"/>
      <c r="BM500"/>
      <c r="BN500"/>
      <c r="BO500"/>
      <c r="BP500"/>
      <c r="BQ500"/>
      <c r="BR500"/>
      <c r="BS500"/>
      <c r="BT500" s="7"/>
      <c r="BU500"/>
      <c r="BV500"/>
      <c r="BW500"/>
      <c r="BX500"/>
      <c r="BY500"/>
      <c r="BZ500"/>
      <c r="CA500"/>
      <c r="CB500" s="7"/>
      <c r="CC500"/>
      <c r="CD500"/>
      <c r="CE500"/>
      <c r="CF500"/>
      <c r="CG500"/>
      <c r="CH500"/>
      <c r="CI500"/>
      <c r="CJ500" s="7"/>
      <c r="CK500"/>
      <c r="CL500"/>
      <c r="CM500"/>
      <c r="CN500"/>
      <c r="CO500"/>
      <c r="CP500"/>
      <c r="CQ500"/>
      <c r="CR500" s="7"/>
      <c r="CS500"/>
      <c r="CT500"/>
      <c r="CU500"/>
      <c r="CV500"/>
      <c r="CW500"/>
      <c r="CX500"/>
      <c r="CY500"/>
      <c r="CZ500" s="7"/>
      <c r="DA500"/>
      <c r="DB500"/>
      <c r="DC500"/>
      <c r="DD500"/>
      <c r="DE500"/>
      <c r="DF500"/>
      <c r="DG500"/>
      <c r="DH500" s="7"/>
      <c r="DI500"/>
      <c r="DJ500"/>
      <c r="DK500"/>
      <c r="DL500"/>
      <c r="DM500"/>
      <c r="DN500"/>
      <c r="DO500"/>
      <c r="DP500" s="7"/>
      <c r="DQ500"/>
      <c r="DR500"/>
      <c r="DS500"/>
      <c r="DT500"/>
      <c r="DU500"/>
      <c r="DV500"/>
      <c r="DW500"/>
      <c r="DX500" s="7"/>
      <c r="DY500"/>
      <c r="DZ500"/>
      <c r="EA500"/>
      <c r="EB500"/>
      <c r="EC500"/>
      <c r="ED500"/>
      <c r="EE500"/>
      <c r="EF500" s="7"/>
      <c r="EG500"/>
      <c r="EH500"/>
    </row>
    <row r="501" spans="1:138" s="11" customFormat="1">
      <c r="A501"/>
      <c r="B501"/>
      <c r="C501"/>
      <c r="E501" s="4"/>
      <c r="F501"/>
      <c r="G501"/>
      <c r="I501"/>
      <c r="J501"/>
      <c r="K501"/>
      <c r="L501" s="2"/>
      <c r="N501" s="7"/>
      <c r="O501"/>
      <c r="P501"/>
      <c r="Q501"/>
      <c r="R501"/>
      <c r="T501" s="7"/>
      <c r="U501"/>
      <c r="V501"/>
      <c r="W501"/>
      <c r="X501" s="2"/>
      <c r="Z501" s="7"/>
      <c r="AA501"/>
      <c r="AB501"/>
      <c r="AC501"/>
      <c r="AD501" s="2"/>
      <c r="AF501" s="7"/>
      <c r="AG501"/>
      <c r="AH501"/>
      <c r="AI501"/>
      <c r="AJ501" s="2"/>
      <c r="AL501" s="7"/>
      <c r="AM501"/>
      <c r="AN501"/>
      <c r="AO501"/>
      <c r="AP501" s="2"/>
      <c r="AR501" s="7"/>
      <c r="AS501"/>
      <c r="AT501"/>
      <c r="AU501"/>
      <c r="AV501" s="2"/>
      <c r="AX501" s="7"/>
      <c r="AY501"/>
      <c r="AZ501"/>
      <c r="BA501"/>
      <c r="BB501" s="2"/>
      <c r="BD501" s="7"/>
      <c r="BE501"/>
      <c r="BF501"/>
      <c r="BG501"/>
      <c r="BH501"/>
      <c r="BI501"/>
      <c r="BJ501"/>
      <c r="BK501"/>
      <c r="BL501" s="7"/>
      <c r="BM501"/>
      <c r="BN501"/>
      <c r="BO501"/>
      <c r="BP501"/>
      <c r="BQ501"/>
      <c r="BR501"/>
      <c r="BS501"/>
      <c r="BT501" s="7"/>
      <c r="BU501"/>
      <c r="BV501"/>
      <c r="BW501"/>
      <c r="BX501"/>
      <c r="BY501"/>
      <c r="BZ501"/>
      <c r="CA501"/>
      <c r="CB501" s="7"/>
      <c r="CC501"/>
      <c r="CD501"/>
      <c r="CE501"/>
      <c r="CF501"/>
      <c r="CG501"/>
      <c r="CH501"/>
      <c r="CI501"/>
      <c r="CJ501" s="7"/>
      <c r="CK501"/>
      <c r="CL501"/>
      <c r="CM501"/>
      <c r="CN501"/>
      <c r="CO501"/>
      <c r="CP501"/>
      <c r="CQ501"/>
      <c r="CR501" s="7"/>
      <c r="CS501"/>
      <c r="CT501"/>
      <c r="CU501"/>
      <c r="CV501"/>
      <c r="CW501"/>
      <c r="CX501"/>
      <c r="CY501"/>
      <c r="CZ501" s="7"/>
      <c r="DA501"/>
      <c r="DB501"/>
      <c r="DC501"/>
      <c r="DD501"/>
      <c r="DE501"/>
      <c r="DF501"/>
      <c r="DG501"/>
      <c r="DH501" s="7"/>
      <c r="DI501"/>
      <c r="DJ501"/>
      <c r="DK501"/>
      <c r="DL501"/>
      <c r="DM501"/>
      <c r="DN501"/>
      <c r="DO501"/>
      <c r="DP501" s="7"/>
      <c r="DQ501"/>
      <c r="DR501"/>
      <c r="DS501"/>
      <c r="DT501"/>
      <c r="DU501"/>
      <c r="DV501"/>
      <c r="DW501"/>
      <c r="DX501" s="7"/>
      <c r="DY501"/>
      <c r="DZ501"/>
      <c r="EA501"/>
      <c r="EB501"/>
      <c r="EC501"/>
      <c r="ED501"/>
      <c r="EE501"/>
      <c r="EF501" s="7"/>
      <c r="EG501"/>
      <c r="EH501"/>
    </row>
    <row r="502" spans="1:138" s="11" customFormat="1">
      <c r="A502"/>
      <c r="B502"/>
      <c r="C502"/>
      <c r="E502" s="4"/>
      <c r="F502"/>
      <c r="G502"/>
      <c r="I502"/>
      <c r="J502"/>
      <c r="K502"/>
      <c r="L502" s="2"/>
      <c r="N502" s="7"/>
      <c r="O502"/>
      <c r="P502"/>
      <c r="Q502"/>
      <c r="R502"/>
      <c r="T502" s="7"/>
      <c r="U502"/>
      <c r="V502"/>
      <c r="W502"/>
      <c r="X502" s="2"/>
      <c r="Z502" s="7"/>
      <c r="AA502"/>
      <c r="AB502"/>
      <c r="AC502"/>
      <c r="AD502" s="2"/>
      <c r="AF502" s="7"/>
      <c r="AG502"/>
      <c r="AH502"/>
      <c r="AI502"/>
      <c r="AJ502" s="2"/>
      <c r="AL502" s="7"/>
      <c r="AM502"/>
      <c r="AN502"/>
      <c r="AO502"/>
      <c r="AP502" s="2"/>
      <c r="AR502" s="7"/>
      <c r="AS502"/>
      <c r="AT502"/>
      <c r="AU502"/>
      <c r="AV502" s="2"/>
      <c r="AX502" s="7"/>
      <c r="AY502"/>
      <c r="AZ502"/>
      <c r="BA502"/>
      <c r="BB502" s="2"/>
      <c r="BD502" s="7"/>
      <c r="BE502"/>
      <c r="BF502"/>
      <c r="BG502"/>
      <c r="BH502"/>
      <c r="BI502"/>
      <c r="BJ502"/>
      <c r="BK502"/>
      <c r="BL502" s="7"/>
      <c r="BM502"/>
      <c r="BN502"/>
      <c r="BO502"/>
      <c r="BP502"/>
      <c r="BQ502"/>
      <c r="BR502"/>
      <c r="BS502"/>
      <c r="BT502" s="7"/>
      <c r="BU502"/>
      <c r="BV502"/>
      <c r="BW502"/>
      <c r="BX502"/>
      <c r="BY502"/>
      <c r="BZ502"/>
      <c r="CA502"/>
      <c r="CB502" s="7"/>
      <c r="CC502"/>
      <c r="CD502"/>
      <c r="CE502"/>
      <c r="CF502"/>
      <c r="CG502"/>
      <c r="CH502"/>
      <c r="CI502"/>
      <c r="CJ502" s="7"/>
      <c r="CK502"/>
      <c r="CL502"/>
      <c r="CM502"/>
      <c r="CN502"/>
      <c r="CO502"/>
      <c r="CP502"/>
      <c r="CQ502"/>
      <c r="CR502" s="7"/>
      <c r="CS502"/>
      <c r="CT502"/>
      <c r="CU502"/>
      <c r="CV502"/>
      <c r="CW502"/>
      <c r="CX502"/>
      <c r="CY502"/>
      <c r="CZ502" s="7"/>
      <c r="DA502"/>
      <c r="DB502"/>
      <c r="DC502"/>
      <c r="DD502"/>
      <c r="DE502"/>
      <c r="DF502"/>
      <c r="DG502"/>
      <c r="DH502" s="7"/>
      <c r="DI502"/>
      <c r="DJ502"/>
      <c r="DK502"/>
      <c r="DL502"/>
      <c r="DM502"/>
      <c r="DN502"/>
      <c r="DO502"/>
      <c r="DP502" s="7"/>
      <c r="DQ502"/>
      <c r="DR502"/>
      <c r="DS502"/>
      <c r="DT502"/>
      <c r="DU502"/>
      <c r="DV502"/>
      <c r="DW502"/>
      <c r="DX502" s="7"/>
      <c r="DY502"/>
      <c r="DZ502"/>
      <c r="EA502"/>
      <c r="EB502"/>
      <c r="EC502"/>
      <c r="ED502"/>
      <c r="EE502"/>
      <c r="EF502" s="7"/>
      <c r="EG502"/>
      <c r="EH502"/>
    </row>
    <row r="503" spans="1:138" s="11" customFormat="1">
      <c r="A503" s="1"/>
      <c r="B503" s="1"/>
      <c r="C503"/>
      <c r="E503" s="4"/>
      <c r="F503"/>
      <c r="G503"/>
      <c r="I503"/>
      <c r="J503"/>
      <c r="K503"/>
      <c r="L503" s="2"/>
      <c r="N503" s="7"/>
      <c r="O503"/>
      <c r="P503"/>
      <c r="Q503"/>
      <c r="R503"/>
      <c r="T503" s="7"/>
      <c r="U503"/>
      <c r="V503"/>
      <c r="W503"/>
      <c r="X503" s="2"/>
      <c r="Z503" s="7"/>
      <c r="AA503"/>
      <c r="AB503"/>
      <c r="AC503"/>
      <c r="AD503" s="2"/>
      <c r="AF503" s="7"/>
      <c r="AG503"/>
      <c r="AH503"/>
      <c r="AI503"/>
      <c r="AJ503" s="2"/>
      <c r="AL503" s="7"/>
      <c r="AM503"/>
      <c r="AN503"/>
      <c r="AO503"/>
      <c r="AP503" s="2"/>
      <c r="AR503" s="7"/>
      <c r="AS503"/>
      <c r="AT503"/>
      <c r="AU503"/>
      <c r="AV503" s="2"/>
      <c r="AX503" s="7"/>
      <c r="AY503"/>
      <c r="AZ503"/>
      <c r="BA503"/>
      <c r="BB503" s="2"/>
      <c r="BD503" s="7"/>
      <c r="BE503"/>
      <c r="BF503"/>
      <c r="BG503"/>
      <c r="BH503"/>
      <c r="BI503"/>
      <c r="BJ503"/>
      <c r="BK503"/>
      <c r="BL503" s="7"/>
      <c r="BM503"/>
      <c r="BN503"/>
      <c r="BO503"/>
      <c r="BP503"/>
      <c r="BQ503"/>
      <c r="BR503"/>
      <c r="BS503"/>
      <c r="BT503" s="7"/>
      <c r="BU503"/>
      <c r="BV503"/>
      <c r="BW503"/>
      <c r="BX503"/>
      <c r="BY503"/>
      <c r="BZ503"/>
      <c r="CA503"/>
      <c r="CB503" s="7"/>
      <c r="CC503"/>
      <c r="CD503"/>
      <c r="CE503"/>
      <c r="CF503"/>
      <c r="CG503"/>
      <c r="CH503"/>
      <c r="CI503"/>
      <c r="CJ503" s="7"/>
      <c r="CK503"/>
      <c r="CL503"/>
      <c r="CM503"/>
      <c r="CN503"/>
      <c r="CO503"/>
      <c r="CP503"/>
      <c r="CQ503"/>
      <c r="CR503" s="7"/>
      <c r="CS503"/>
      <c r="CT503"/>
      <c r="CU503"/>
      <c r="CV503"/>
      <c r="CW503"/>
      <c r="CX503"/>
      <c r="CY503"/>
      <c r="CZ503" s="7"/>
      <c r="DA503"/>
      <c r="DB503"/>
      <c r="DC503"/>
      <c r="DD503"/>
      <c r="DE503"/>
      <c r="DF503"/>
      <c r="DG503"/>
      <c r="DH503" s="7"/>
      <c r="DI503"/>
      <c r="DJ503"/>
      <c r="DK503"/>
      <c r="DL503"/>
      <c r="DM503"/>
      <c r="DN503"/>
      <c r="DO503"/>
      <c r="DP503" s="7"/>
      <c r="DQ503"/>
      <c r="DR503"/>
      <c r="DS503"/>
      <c r="DT503"/>
      <c r="DU503"/>
      <c r="DV503"/>
      <c r="DW503"/>
      <c r="DX503" s="7"/>
      <c r="DY503"/>
      <c r="DZ503"/>
      <c r="EA503"/>
      <c r="EB503"/>
      <c r="EC503"/>
      <c r="ED503"/>
      <c r="EE503"/>
      <c r="EF503" s="7"/>
      <c r="EG503"/>
      <c r="EH503"/>
    </row>
    <row r="504" spans="1:138" s="11" customFormat="1">
      <c r="A504"/>
      <c r="B504"/>
      <c r="C504" s="1"/>
      <c r="E504" s="4"/>
      <c r="F504"/>
      <c r="G504"/>
      <c r="I504"/>
      <c r="J504"/>
      <c r="K504"/>
      <c r="L504" s="2"/>
      <c r="N504" s="7"/>
      <c r="O504"/>
      <c r="P504"/>
      <c r="Q504"/>
      <c r="R504"/>
      <c r="T504" s="7"/>
      <c r="U504"/>
      <c r="V504"/>
      <c r="W504"/>
      <c r="X504" s="2"/>
      <c r="Z504" s="7"/>
      <c r="AA504"/>
      <c r="AB504"/>
      <c r="AC504"/>
      <c r="AD504" s="2"/>
      <c r="AF504" s="7"/>
      <c r="AG504"/>
      <c r="AH504"/>
      <c r="AI504"/>
      <c r="AJ504" s="2"/>
      <c r="AL504" s="7"/>
      <c r="AM504"/>
      <c r="AN504"/>
      <c r="AO504"/>
      <c r="AP504" s="2"/>
      <c r="AR504" s="7"/>
      <c r="AS504"/>
      <c r="AT504"/>
      <c r="AU504"/>
      <c r="AV504" s="2"/>
      <c r="AX504" s="7"/>
      <c r="AY504"/>
      <c r="AZ504"/>
      <c r="BA504"/>
      <c r="BB504" s="2"/>
      <c r="BD504" s="7"/>
      <c r="BE504"/>
      <c r="BF504"/>
      <c r="BG504"/>
      <c r="BH504"/>
      <c r="BI504"/>
      <c r="BJ504"/>
      <c r="BK504"/>
      <c r="BL504" s="7"/>
      <c r="BM504"/>
      <c r="BN504"/>
      <c r="BO504"/>
      <c r="BP504"/>
      <c r="BQ504"/>
      <c r="BR504"/>
      <c r="BS504"/>
      <c r="BT504" s="7"/>
      <c r="BU504"/>
      <c r="BV504"/>
      <c r="BW504"/>
      <c r="BX504"/>
      <c r="BY504"/>
      <c r="BZ504"/>
      <c r="CA504"/>
      <c r="CB504" s="7"/>
      <c r="CC504"/>
      <c r="CD504"/>
      <c r="CE504"/>
      <c r="CF504"/>
      <c r="CG504"/>
      <c r="CH504"/>
      <c r="CI504"/>
      <c r="CJ504" s="7"/>
      <c r="CK504"/>
      <c r="CL504"/>
      <c r="CM504"/>
      <c r="CN504"/>
      <c r="CO504"/>
      <c r="CP504"/>
      <c r="CQ504"/>
      <c r="CR504" s="7"/>
      <c r="CS504"/>
      <c r="CT504"/>
      <c r="CU504"/>
      <c r="CV504"/>
      <c r="CW504"/>
      <c r="CX504"/>
      <c r="CY504"/>
      <c r="CZ504" s="7"/>
      <c r="DA504"/>
      <c r="DB504"/>
      <c r="DC504"/>
      <c r="DD504"/>
      <c r="DE504"/>
      <c r="DF504"/>
      <c r="DG504"/>
      <c r="DH504" s="7"/>
      <c r="DI504"/>
      <c r="DJ504"/>
      <c r="DK504"/>
      <c r="DL504"/>
      <c r="DM504"/>
      <c r="DN504"/>
      <c r="DO504"/>
      <c r="DP504" s="7"/>
      <c r="DQ504"/>
      <c r="DR504"/>
      <c r="DS504"/>
      <c r="DT504"/>
      <c r="DU504"/>
      <c r="DV504"/>
      <c r="DW504"/>
      <c r="DX504" s="7"/>
      <c r="DY504"/>
      <c r="DZ504"/>
      <c r="EA504"/>
      <c r="EB504"/>
      <c r="EC504"/>
      <c r="ED504"/>
      <c r="EE504"/>
      <c r="EF504" s="7"/>
      <c r="EG504"/>
      <c r="EH504"/>
    </row>
    <row r="505" spans="1:138" s="11" customFormat="1">
      <c r="A505"/>
      <c r="B505"/>
      <c r="C505"/>
      <c r="E505" s="4"/>
      <c r="F505"/>
      <c r="G505"/>
      <c r="I505"/>
      <c r="J505"/>
      <c r="K505"/>
      <c r="L505" s="2"/>
      <c r="N505" s="7"/>
      <c r="O505"/>
      <c r="P505"/>
      <c r="Q505"/>
      <c r="R505"/>
      <c r="T505" s="7"/>
      <c r="U505"/>
      <c r="V505"/>
      <c r="W505"/>
      <c r="X505" s="2"/>
      <c r="Z505" s="7"/>
      <c r="AA505"/>
      <c r="AB505"/>
      <c r="AC505"/>
      <c r="AD505" s="2"/>
      <c r="AF505" s="7"/>
      <c r="AG505"/>
      <c r="AH505"/>
      <c r="AI505"/>
      <c r="AJ505" s="2"/>
      <c r="AL505" s="7"/>
      <c r="AM505"/>
      <c r="AN505"/>
      <c r="AO505"/>
      <c r="AP505" s="2"/>
      <c r="AR505" s="7"/>
      <c r="AS505"/>
      <c r="AT505"/>
      <c r="AU505"/>
      <c r="AV505" s="2"/>
      <c r="AX505" s="7"/>
      <c r="AY505"/>
      <c r="AZ505"/>
      <c r="BA505"/>
      <c r="BB505" s="2"/>
      <c r="BD505" s="7"/>
      <c r="BE505"/>
      <c r="BF505"/>
      <c r="BG505"/>
      <c r="BH505"/>
      <c r="BI505"/>
      <c r="BJ505"/>
      <c r="BK505"/>
      <c r="BL505" s="7"/>
      <c r="BM505"/>
      <c r="BN505"/>
      <c r="BO505"/>
      <c r="BP505"/>
      <c r="BQ505"/>
      <c r="BR505"/>
      <c r="BS505"/>
      <c r="BT505" s="7"/>
      <c r="BU505"/>
      <c r="BV505"/>
      <c r="BW505"/>
      <c r="BX505"/>
      <c r="BY505"/>
      <c r="BZ505"/>
      <c r="CA505"/>
      <c r="CB505" s="7"/>
      <c r="CC505"/>
      <c r="CD505"/>
      <c r="CE505"/>
      <c r="CF505"/>
      <c r="CG505"/>
      <c r="CH505"/>
      <c r="CI505"/>
      <c r="CJ505" s="7"/>
      <c r="CK505"/>
      <c r="CL505"/>
      <c r="CM505"/>
      <c r="CN505"/>
      <c r="CO505"/>
      <c r="CP505"/>
      <c r="CQ505"/>
      <c r="CR505" s="7"/>
      <c r="CS505"/>
      <c r="CT505"/>
      <c r="CU505"/>
      <c r="CV505"/>
      <c r="CW505"/>
      <c r="CX505"/>
      <c r="CY505"/>
      <c r="CZ505" s="7"/>
      <c r="DA505"/>
      <c r="DB505"/>
      <c r="DC505"/>
      <c r="DD505"/>
      <c r="DE505"/>
      <c r="DF505"/>
      <c r="DG505"/>
      <c r="DH505" s="7"/>
      <c r="DI505"/>
      <c r="DJ505"/>
      <c r="DK505"/>
      <c r="DL505"/>
      <c r="DM505"/>
      <c r="DN505"/>
      <c r="DO505"/>
      <c r="DP505" s="7"/>
      <c r="DQ505"/>
      <c r="DR505"/>
      <c r="DS505"/>
      <c r="DT505"/>
      <c r="DU505"/>
      <c r="DV505"/>
      <c r="DW505"/>
      <c r="DX505" s="7"/>
      <c r="DY505"/>
      <c r="DZ505"/>
      <c r="EA505"/>
      <c r="EB505"/>
      <c r="EC505"/>
      <c r="ED505"/>
      <c r="EE505"/>
      <c r="EF505" s="7"/>
      <c r="EG505"/>
      <c r="EH505"/>
    </row>
    <row r="506" spans="1:138" s="11" customFormat="1">
      <c r="A506"/>
      <c r="B506"/>
      <c r="C506"/>
      <c r="E506" s="4"/>
      <c r="F506"/>
      <c r="G506"/>
      <c r="I506"/>
      <c r="J506"/>
      <c r="K506"/>
      <c r="L506" s="2"/>
      <c r="N506" s="7"/>
      <c r="O506"/>
      <c r="P506"/>
      <c r="Q506"/>
      <c r="R506"/>
      <c r="T506" s="7"/>
      <c r="U506"/>
      <c r="V506"/>
      <c r="W506"/>
      <c r="X506" s="2"/>
      <c r="Z506" s="7"/>
      <c r="AA506"/>
      <c r="AB506"/>
      <c r="AC506"/>
      <c r="AD506" s="2"/>
      <c r="AF506" s="7"/>
      <c r="AG506"/>
      <c r="AH506"/>
      <c r="AI506"/>
      <c r="AJ506" s="2"/>
      <c r="AL506" s="7"/>
      <c r="AM506"/>
      <c r="AN506"/>
      <c r="AO506"/>
      <c r="AP506" s="2"/>
      <c r="AR506" s="7"/>
      <c r="AS506"/>
      <c r="AT506"/>
      <c r="AU506"/>
      <c r="AV506" s="2"/>
      <c r="AX506" s="7"/>
      <c r="AY506"/>
      <c r="AZ506"/>
      <c r="BA506"/>
      <c r="BB506" s="2"/>
      <c r="BD506" s="7"/>
      <c r="BE506"/>
      <c r="BF506"/>
      <c r="BG506"/>
      <c r="BH506"/>
      <c r="BI506"/>
      <c r="BJ506"/>
      <c r="BK506"/>
      <c r="BL506" s="7"/>
      <c r="BM506"/>
      <c r="BN506"/>
      <c r="BO506"/>
      <c r="BP506"/>
      <c r="BQ506"/>
      <c r="BR506"/>
      <c r="BS506"/>
      <c r="BT506" s="7"/>
      <c r="BU506"/>
      <c r="BV506"/>
      <c r="BW506"/>
      <c r="BX506"/>
      <c r="BY506"/>
      <c r="BZ506"/>
      <c r="CA506"/>
      <c r="CB506" s="7"/>
      <c r="CC506"/>
      <c r="CD506"/>
      <c r="CE506"/>
      <c r="CF506"/>
      <c r="CG506"/>
      <c r="CH506"/>
      <c r="CI506"/>
      <c r="CJ506" s="7"/>
      <c r="CK506"/>
      <c r="CL506"/>
      <c r="CM506"/>
      <c r="CN506"/>
      <c r="CO506"/>
      <c r="CP506"/>
      <c r="CQ506"/>
      <c r="CR506" s="7"/>
      <c r="CS506"/>
      <c r="CT506"/>
      <c r="CU506"/>
      <c r="CV506"/>
      <c r="CW506"/>
      <c r="CX506"/>
      <c r="CY506"/>
      <c r="CZ506" s="7"/>
      <c r="DA506"/>
      <c r="DB506"/>
      <c r="DC506"/>
      <c r="DD506"/>
      <c r="DE506"/>
      <c r="DF506"/>
      <c r="DG506"/>
      <c r="DH506" s="7"/>
      <c r="DI506"/>
      <c r="DJ506"/>
      <c r="DK506"/>
      <c r="DL506"/>
      <c r="DM506"/>
      <c r="DN506"/>
      <c r="DO506"/>
      <c r="DP506" s="7"/>
      <c r="DQ506"/>
      <c r="DR506"/>
      <c r="DS506"/>
      <c r="DT506"/>
      <c r="DU506"/>
      <c r="DV506"/>
      <c r="DW506"/>
      <c r="DX506" s="7"/>
      <c r="DY506"/>
      <c r="DZ506"/>
      <c r="EA506"/>
      <c r="EB506"/>
      <c r="EC506"/>
      <c r="ED506"/>
      <c r="EE506"/>
      <c r="EF506" s="7"/>
      <c r="EG506"/>
      <c r="EH506"/>
    </row>
    <row r="507" spans="1:138" s="11" customFormat="1">
      <c r="A507"/>
      <c r="B507"/>
      <c r="C507"/>
      <c r="E507" s="4"/>
      <c r="F507"/>
      <c r="G507"/>
      <c r="I507"/>
      <c r="J507"/>
      <c r="K507"/>
      <c r="L507" s="2"/>
      <c r="N507" s="7"/>
      <c r="O507"/>
      <c r="P507"/>
      <c r="Q507"/>
      <c r="R507"/>
      <c r="T507" s="7"/>
      <c r="U507"/>
      <c r="V507"/>
      <c r="W507"/>
      <c r="X507" s="2"/>
      <c r="Z507" s="7"/>
      <c r="AA507"/>
      <c r="AB507"/>
      <c r="AC507"/>
      <c r="AD507" s="2"/>
      <c r="AF507" s="7"/>
      <c r="AG507"/>
      <c r="AH507"/>
      <c r="AI507"/>
      <c r="AJ507" s="2"/>
      <c r="AL507" s="7"/>
      <c r="AM507"/>
      <c r="AN507"/>
      <c r="AO507"/>
      <c r="AP507" s="2"/>
      <c r="AR507" s="7"/>
      <c r="AS507"/>
      <c r="AT507"/>
      <c r="AU507"/>
      <c r="AV507" s="2"/>
      <c r="AX507" s="7"/>
      <c r="AY507"/>
      <c r="AZ507"/>
      <c r="BA507"/>
      <c r="BB507" s="2"/>
      <c r="BD507" s="7"/>
      <c r="BE507"/>
      <c r="BF507"/>
      <c r="BG507"/>
      <c r="BH507"/>
      <c r="BI507"/>
      <c r="BJ507"/>
      <c r="BK507"/>
      <c r="BL507" s="7"/>
      <c r="BM507"/>
      <c r="BN507"/>
      <c r="BO507"/>
      <c r="BP507"/>
      <c r="BQ507"/>
      <c r="BR507"/>
      <c r="BS507"/>
      <c r="BT507" s="7"/>
      <c r="BU507"/>
      <c r="BV507"/>
      <c r="BW507"/>
      <c r="BX507"/>
      <c r="BY507"/>
      <c r="BZ507"/>
      <c r="CA507"/>
      <c r="CB507" s="7"/>
      <c r="CC507"/>
      <c r="CD507"/>
      <c r="CE507"/>
      <c r="CF507"/>
      <c r="CG507"/>
      <c r="CH507"/>
      <c r="CI507"/>
      <c r="CJ507" s="7"/>
      <c r="CK507"/>
      <c r="CL507"/>
      <c r="CM507"/>
      <c r="CN507"/>
      <c r="CO507"/>
      <c r="CP507"/>
      <c r="CQ507"/>
      <c r="CR507" s="7"/>
      <c r="CS507"/>
      <c r="CT507"/>
      <c r="CU507"/>
      <c r="CV507"/>
      <c r="CW507"/>
      <c r="CX507"/>
      <c r="CY507"/>
      <c r="CZ507" s="7"/>
      <c r="DA507"/>
      <c r="DB507"/>
      <c r="DC507"/>
      <c r="DD507"/>
      <c r="DE507"/>
      <c r="DF507"/>
      <c r="DG507"/>
      <c r="DH507" s="7"/>
      <c r="DI507"/>
      <c r="DJ507"/>
      <c r="DK507"/>
      <c r="DL507"/>
      <c r="DM507"/>
      <c r="DN507"/>
      <c r="DO507"/>
      <c r="DP507" s="7"/>
      <c r="DQ507"/>
      <c r="DR507"/>
      <c r="DS507"/>
      <c r="DT507"/>
      <c r="DU507"/>
      <c r="DV507"/>
      <c r="DW507"/>
      <c r="DX507" s="7"/>
      <c r="DY507"/>
      <c r="DZ507"/>
      <c r="EA507"/>
      <c r="EB507"/>
      <c r="EC507"/>
      <c r="ED507"/>
      <c r="EE507"/>
      <c r="EF507" s="7"/>
      <c r="EG507"/>
      <c r="EH507"/>
    </row>
    <row r="508" spans="1:138" s="11" customFormat="1">
      <c r="A508"/>
      <c r="B508"/>
      <c r="C508"/>
      <c r="E508" s="4"/>
      <c r="F508"/>
      <c r="G508"/>
      <c r="I508"/>
      <c r="J508"/>
      <c r="K508"/>
      <c r="L508" s="2"/>
      <c r="N508" s="7"/>
      <c r="O508"/>
      <c r="P508"/>
      <c r="Q508"/>
      <c r="R508"/>
      <c r="T508" s="7"/>
      <c r="U508"/>
      <c r="V508"/>
      <c r="W508"/>
      <c r="X508" s="2"/>
      <c r="Z508" s="7"/>
      <c r="AA508"/>
      <c r="AB508"/>
      <c r="AC508"/>
      <c r="AD508" s="2"/>
      <c r="AF508" s="7"/>
      <c r="AG508"/>
      <c r="AH508"/>
      <c r="AI508"/>
      <c r="AJ508" s="2"/>
      <c r="AL508" s="7"/>
      <c r="AM508"/>
      <c r="AN508"/>
      <c r="AO508"/>
      <c r="AP508" s="2"/>
      <c r="AR508" s="7"/>
      <c r="AS508"/>
      <c r="AT508"/>
      <c r="AU508"/>
      <c r="AV508" s="2"/>
      <c r="AX508" s="7"/>
      <c r="AY508"/>
      <c r="AZ508"/>
      <c r="BA508"/>
      <c r="BB508" s="2"/>
      <c r="BD508" s="7"/>
      <c r="BE508"/>
      <c r="BF508"/>
      <c r="BG508"/>
      <c r="BH508"/>
      <c r="BI508"/>
      <c r="BJ508"/>
      <c r="BK508"/>
      <c r="BL508" s="7"/>
      <c r="BM508"/>
      <c r="BN508"/>
      <c r="BO508"/>
      <c r="BP508"/>
      <c r="BQ508"/>
      <c r="BR508"/>
      <c r="BS508"/>
      <c r="BT508" s="7"/>
      <c r="BU508"/>
      <c r="BV508"/>
      <c r="BW508"/>
      <c r="BX508"/>
      <c r="BY508"/>
      <c r="BZ508"/>
      <c r="CA508"/>
      <c r="CB508" s="7"/>
      <c r="CC508"/>
      <c r="CD508"/>
      <c r="CE508"/>
      <c r="CF508"/>
      <c r="CG508"/>
      <c r="CH508"/>
      <c r="CI508"/>
      <c r="CJ508" s="7"/>
      <c r="CK508"/>
      <c r="CL508"/>
      <c r="CM508"/>
      <c r="CN508"/>
      <c r="CO508"/>
      <c r="CP508"/>
      <c r="CQ508"/>
      <c r="CR508" s="7"/>
      <c r="CS508"/>
      <c r="CT508"/>
      <c r="CU508"/>
      <c r="CV508"/>
      <c r="CW508"/>
      <c r="CX508"/>
      <c r="CY508"/>
      <c r="CZ508" s="7"/>
      <c r="DA508"/>
      <c r="DB508"/>
      <c r="DC508"/>
      <c r="DD508"/>
      <c r="DE508"/>
      <c r="DF508"/>
      <c r="DG508"/>
      <c r="DH508" s="7"/>
      <c r="DI508"/>
      <c r="DJ508"/>
      <c r="DK508"/>
      <c r="DL508"/>
      <c r="DM508"/>
      <c r="DN508"/>
      <c r="DO508"/>
      <c r="DP508" s="7"/>
      <c r="DQ508"/>
      <c r="DR508"/>
      <c r="DS508"/>
      <c r="DT508"/>
      <c r="DU508"/>
      <c r="DV508"/>
      <c r="DW508"/>
      <c r="DX508" s="7"/>
      <c r="DY508"/>
      <c r="DZ508"/>
      <c r="EA508"/>
      <c r="EB508"/>
      <c r="EC508"/>
      <c r="ED508"/>
      <c r="EE508"/>
      <c r="EF508" s="7"/>
      <c r="EG508"/>
      <c r="EH508"/>
    </row>
    <row r="509" spans="1:138" s="11" customFormat="1">
      <c r="A509"/>
      <c r="B509"/>
      <c r="C509"/>
      <c r="E509" s="4"/>
      <c r="F509"/>
      <c r="G509"/>
      <c r="I509"/>
      <c r="J509"/>
      <c r="K509"/>
      <c r="L509" s="2"/>
      <c r="N509" s="7"/>
      <c r="O509"/>
      <c r="P509"/>
      <c r="Q509"/>
      <c r="R509"/>
      <c r="T509" s="7"/>
      <c r="U509"/>
      <c r="V509"/>
      <c r="W509"/>
      <c r="X509" s="2"/>
      <c r="Z509" s="7"/>
      <c r="AA509"/>
      <c r="AB509"/>
      <c r="AC509"/>
      <c r="AD509" s="2"/>
      <c r="AF509" s="7"/>
      <c r="AG509"/>
      <c r="AH509"/>
      <c r="AI509"/>
      <c r="AJ509" s="2"/>
      <c r="AL509" s="7"/>
      <c r="AM509"/>
      <c r="AN509"/>
      <c r="AO509"/>
      <c r="AP509" s="2"/>
      <c r="AR509" s="7"/>
      <c r="AS509"/>
      <c r="AT509"/>
      <c r="AU509"/>
      <c r="AV509" s="2"/>
      <c r="AX509" s="7"/>
      <c r="AY509"/>
      <c r="AZ509"/>
      <c r="BA509"/>
      <c r="BB509" s="2"/>
      <c r="BD509" s="7"/>
      <c r="BE509"/>
      <c r="BF509"/>
      <c r="BG509"/>
      <c r="BH509"/>
      <c r="BI509"/>
      <c r="BJ509"/>
      <c r="BK509"/>
      <c r="BL509" s="7"/>
      <c r="BM509"/>
      <c r="BN509"/>
      <c r="BO509"/>
      <c r="BP509"/>
      <c r="BQ509"/>
      <c r="BR509"/>
      <c r="BS509"/>
      <c r="BT509" s="7"/>
      <c r="BU509"/>
      <c r="BV509"/>
      <c r="BW509"/>
      <c r="BX509"/>
      <c r="BY509"/>
      <c r="BZ509"/>
      <c r="CA509"/>
      <c r="CB509" s="7"/>
      <c r="CC509"/>
      <c r="CD509"/>
      <c r="CE509"/>
      <c r="CF509"/>
      <c r="CG509"/>
      <c r="CH509"/>
      <c r="CI509"/>
      <c r="CJ509" s="7"/>
      <c r="CK509"/>
      <c r="CL509"/>
      <c r="CM509"/>
      <c r="CN509"/>
      <c r="CO509"/>
      <c r="CP509"/>
      <c r="CQ509"/>
      <c r="CR509" s="7"/>
      <c r="CS509"/>
      <c r="CT509"/>
      <c r="CU509"/>
      <c r="CV509"/>
      <c r="CW509"/>
      <c r="CX509"/>
      <c r="CY509"/>
      <c r="CZ509" s="7"/>
      <c r="DA509"/>
      <c r="DB509"/>
      <c r="DC509"/>
      <c r="DD509"/>
      <c r="DE509"/>
      <c r="DF509"/>
      <c r="DG509"/>
      <c r="DH509" s="7"/>
      <c r="DI509"/>
      <c r="DJ509"/>
      <c r="DK509"/>
      <c r="DL509"/>
      <c r="DM509"/>
      <c r="DN509"/>
      <c r="DO509"/>
      <c r="DP509" s="7"/>
      <c r="DQ509"/>
      <c r="DR509"/>
      <c r="DS509"/>
      <c r="DT509"/>
      <c r="DU509"/>
      <c r="DV509"/>
      <c r="DW509"/>
      <c r="DX509" s="7"/>
      <c r="DY509"/>
      <c r="DZ509"/>
      <c r="EA509"/>
      <c r="EB509"/>
      <c r="EC509"/>
      <c r="ED509"/>
      <c r="EE509"/>
      <c r="EF509" s="7"/>
      <c r="EG509"/>
      <c r="EH509"/>
    </row>
    <row r="510" spans="1:138" s="11" customFormat="1">
      <c r="A510"/>
      <c r="B510"/>
      <c r="C510"/>
      <c r="E510" s="4"/>
      <c r="F510"/>
      <c r="G510"/>
      <c r="I510"/>
      <c r="J510"/>
      <c r="K510"/>
      <c r="L510" s="2"/>
      <c r="N510" s="7"/>
      <c r="O510"/>
      <c r="P510"/>
      <c r="Q510"/>
      <c r="R510"/>
      <c r="T510" s="7"/>
      <c r="U510"/>
      <c r="V510"/>
      <c r="W510"/>
      <c r="X510" s="2"/>
      <c r="Z510" s="7"/>
      <c r="AA510"/>
      <c r="AB510"/>
      <c r="AC510"/>
      <c r="AD510" s="2"/>
      <c r="AF510" s="7"/>
      <c r="AG510"/>
      <c r="AH510"/>
      <c r="AI510"/>
      <c r="AJ510" s="2"/>
      <c r="AL510" s="7"/>
      <c r="AM510"/>
      <c r="AN510"/>
      <c r="AO510"/>
      <c r="AP510" s="2"/>
      <c r="AR510" s="7"/>
      <c r="AS510"/>
      <c r="AT510"/>
      <c r="AU510"/>
      <c r="AV510" s="2"/>
      <c r="AX510" s="7"/>
      <c r="AY510"/>
      <c r="AZ510"/>
      <c r="BA510"/>
      <c r="BB510" s="2"/>
      <c r="BD510" s="7"/>
      <c r="BE510"/>
      <c r="BF510"/>
      <c r="BG510"/>
      <c r="BH510"/>
      <c r="BI510"/>
      <c r="BJ510"/>
      <c r="BK510"/>
      <c r="BL510" s="7"/>
      <c r="BM510"/>
      <c r="BN510"/>
      <c r="BO510"/>
      <c r="BP510"/>
      <c r="BQ510"/>
      <c r="BR510"/>
      <c r="BS510"/>
      <c r="BT510" s="7"/>
      <c r="BU510"/>
      <c r="BV510"/>
      <c r="BW510"/>
      <c r="BX510"/>
      <c r="BY510"/>
      <c r="BZ510"/>
      <c r="CA510"/>
      <c r="CB510" s="7"/>
      <c r="CC510"/>
      <c r="CD510"/>
      <c r="CE510"/>
      <c r="CF510"/>
      <c r="CG510"/>
      <c r="CH510"/>
      <c r="CI510"/>
      <c r="CJ510" s="7"/>
      <c r="CK510"/>
      <c r="CL510"/>
      <c r="CM510"/>
      <c r="CN510"/>
      <c r="CO510"/>
      <c r="CP510"/>
      <c r="CQ510"/>
      <c r="CR510" s="7"/>
      <c r="CS510"/>
      <c r="CT510"/>
      <c r="CU510"/>
      <c r="CV510"/>
      <c r="CW510"/>
      <c r="CX510"/>
      <c r="CY510"/>
      <c r="CZ510" s="7"/>
      <c r="DA510"/>
      <c r="DB510"/>
      <c r="DC510"/>
      <c r="DD510"/>
      <c r="DE510"/>
      <c r="DF510"/>
      <c r="DG510"/>
      <c r="DH510" s="7"/>
      <c r="DI510"/>
      <c r="DJ510"/>
      <c r="DK510"/>
      <c r="DL510"/>
      <c r="DM510"/>
      <c r="DN510"/>
      <c r="DO510"/>
      <c r="DP510" s="7"/>
      <c r="DQ510"/>
      <c r="DR510"/>
      <c r="DS510"/>
      <c r="DT510"/>
      <c r="DU510"/>
      <c r="DV510"/>
      <c r="DW510"/>
      <c r="DX510" s="7"/>
      <c r="DY510"/>
      <c r="DZ510"/>
      <c r="EA510"/>
      <c r="EB510"/>
      <c r="EC510"/>
      <c r="ED510"/>
      <c r="EE510"/>
      <c r="EF510" s="7"/>
      <c r="EG510"/>
      <c r="EH510"/>
    </row>
    <row r="511" spans="1:138" s="11" customFormat="1">
      <c r="A511" s="1"/>
      <c r="B511" s="1"/>
      <c r="C511"/>
      <c r="E511" s="4"/>
      <c r="F511"/>
      <c r="G511"/>
      <c r="I511"/>
      <c r="J511"/>
      <c r="K511"/>
      <c r="L511" s="2"/>
      <c r="N511" s="7"/>
      <c r="O511"/>
      <c r="P511"/>
      <c r="Q511"/>
      <c r="R511"/>
      <c r="T511" s="7"/>
      <c r="U511"/>
      <c r="V511"/>
      <c r="W511"/>
      <c r="X511" s="2"/>
      <c r="Z511" s="7"/>
      <c r="AA511"/>
      <c r="AB511"/>
      <c r="AC511"/>
      <c r="AD511" s="2"/>
      <c r="AF511" s="7"/>
      <c r="AG511"/>
      <c r="AH511"/>
      <c r="AI511"/>
      <c r="AJ511" s="2"/>
      <c r="AL511" s="7"/>
      <c r="AM511"/>
      <c r="AN511"/>
      <c r="AO511"/>
      <c r="AP511" s="2"/>
      <c r="AR511" s="7"/>
      <c r="AS511"/>
      <c r="AT511"/>
      <c r="AU511"/>
      <c r="AV511" s="2"/>
      <c r="AX511" s="7"/>
      <c r="AY511"/>
      <c r="AZ511"/>
      <c r="BA511"/>
      <c r="BB511" s="2"/>
      <c r="BD511" s="7"/>
      <c r="BE511"/>
      <c r="BF511"/>
      <c r="BG511"/>
      <c r="BH511"/>
      <c r="BI511"/>
      <c r="BJ511"/>
      <c r="BK511"/>
      <c r="BL511" s="7"/>
      <c r="BM511"/>
      <c r="BN511"/>
      <c r="BO511"/>
      <c r="BP511"/>
      <c r="BQ511"/>
      <c r="BR511"/>
      <c r="BS511"/>
      <c r="BT511" s="7"/>
      <c r="BU511"/>
      <c r="BV511"/>
      <c r="BW511"/>
      <c r="BX511"/>
      <c r="BY511"/>
      <c r="BZ511"/>
      <c r="CA511"/>
      <c r="CB511" s="7"/>
      <c r="CC511"/>
      <c r="CD511"/>
      <c r="CE511"/>
      <c r="CF511"/>
      <c r="CG511"/>
      <c r="CH511"/>
      <c r="CI511"/>
      <c r="CJ511" s="7"/>
      <c r="CK511"/>
      <c r="CL511"/>
      <c r="CM511"/>
      <c r="CN511"/>
      <c r="CO511"/>
      <c r="CP511"/>
      <c r="CQ511"/>
      <c r="CR511" s="7"/>
      <c r="CS511"/>
      <c r="CT511"/>
      <c r="CU511"/>
      <c r="CV511"/>
      <c r="CW511"/>
      <c r="CX511"/>
      <c r="CY511"/>
      <c r="CZ511" s="7"/>
      <c r="DA511"/>
      <c r="DB511"/>
      <c r="DC511"/>
      <c r="DD511"/>
      <c r="DE511"/>
      <c r="DF511"/>
      <c r="DG511"/>
      <c r="DH511" s="7"/>
      <c r="DI511"/>
      <c r="DJ511"/>
      <c r="DK511"/>
      <c r="DL511"/>
      <c r="DM511"/>
      <c r="DN511"/>
      <c r="DO511"/>
      <c r="DP511" s="7"/>
      <c r="DQ511"/>
      <c r="DR511"/>
      <c r="DS511"/>
      <c r="DT511"/>
      <c r="DU511"/>
      <c r="DV511"/>
      <c r="DW511"/>
      <c r="DX511" s="7"/>
      <c r="DY511"/>
      <c r="DZ511"/>
      <c r="EA511"/>
      <c r="EB511"/>
      <c r="EC511"/>
      <c r="ED511"/>
      <c r="EE511"/>
      <c r="EF511" s="7"/>
      <c r="EG511"/>
      <c r="EH511"/>
    </row>
    <row r="512" spans="1:138" s="11" customFormat="1">
      <c r="A512"/>
      <c r="B512"/>
      <c r="C512" s="1"/>
      <c r="E512" s="4"/>
      <c r="F512"/>
      <c r="G512"/>
      <c r="I512"/>
      <c r="J512"/>
      <c r="K512"/>
      <c r="L512" s="2"/>
      <c r="N512" s="7"/>
      <c r="O512"/>
      <c r="P512"/>
      <c r="Q512"/>
      <c r="R512"/>
      <c r="T512" s="7"/>
      <c r="U512"/>
      <c r="V512"/>
      <c r="W512"/>
      <c r="X512" s="2"/>
      <c r="Z512" s="7"/>
      <c r="AA512"/>
      <c r="AB512"/>
      <c r="AC512"/>
      <c r="AD512" s="2"/>
      <c r="AF512" s="7"/>
      <c r="AG512"/>
      <c r="AH512"/>
      <c r="AI512"/>
      <c r="AJ512" s="2"/>
      <c r="AL512" s="7"/>
      <c r="AM512"/>
      <c r="AN512"/>
      <c r="AO512"/>
      <c r="AP512" s="2"/>
      <c r="AR512" s="7"/>
      <c r="AS512"/>
      <c r="AT512"/>
      <c r="AU512"/>
      <c r="AV512" s="2"/>
      <c r="AX512" s="7"/>
      <c r="AY512"/>
      <c r="AZ512"/>
      <c r="BA512"/>
      <c r="BB512" s="2"/>
      <c r="BD512" s="7"/>
      <c r="BE512"/>
      <c r="BF512"/>
      <c r="BG512"/>
      <c r="BH512"/>
      <c r="BI512"/>
      <c r="BJ512"/>
      <c r="BK512"/>
      <c r="BL512" s="7"/>
      <c r="BM512"/>
      <c r="BN512"/>
      <c r="BO512"/>
      <c r="BP512"/>
      <c r="BQ512"/>
      <c r="BR512"/>
      <c r="BS512"/>
      <c r="BT512" s="7"/>
      <c r="BU512"/>
      <c r="BV512"/>
      <c r="BW512"/>
      <c r="BX512"/>
      <c r="BY512"/>
      <c r="BZ512"/>
      <c r="CA512"/>
      <c r="CB512" s="7"/>
      <c r="CC512"/>
      <c r="CD512"/>
      <c r="CE512"/>
      <c r="CF512"/>
      <c r="CG512"/>
      <c r="CH512"/>
      <c r="CI512"/>
      <c r="CJ512" s="7"/>
      <c r="CK512"/>
      <c r="CL512"/>
      <c r="CM512"/>
      <c r="CN512"/>
      <c r="CO512"/>
      <c r="CP512"/>
      <c r="CQ512"/>
      <c r="CR512" s="7"/>
      <c r="CS512"/>
      <c r="CT512"/>
      <c r="CU512"/>
      <c r="CV512"/>
      <c r="CW512"/>
      <c r="CX512"/>
      <c r="CY512"/>
      <c r="CZ512" s="7"/>
      <c r="DA512"/>
      <c r="DB512"/>
      <c r="DC512"/>
      <c r="DD512"/>
      <c r="DE512"/>
      <c r="DF512"/>
      <c r="DG512"/>
      <c r="DH512" s="7"/>
      <c r="DI512"/>
      <c r="DJ512"/>
      <c r="DK512"/>
      <c r="DL512"/>
      <c r="DM512"/>
      <c r="DN512"/>
      <c r="DO512"/>
      <c r="DP512" s="7"/>
      <c r="DQ512"/>
      <c r="DR512"/>
      <c r="DS512"/>
      <c r="DT512"/>
      <c r="DU512"/>
      <c r="DV512"/>
      <c r="DW512"/>
      <c r="DX512" s="7"/>
      <c r="DY512"/>
      <c r="DZ512"/>
      <c r="EA512"/>
      <c r="EB512"/>
      <c r="EC512"/>
      <c r="ED512"/>
      <c r="EE512"/>
      <c r="EF512" s="7"/>
      <c r="EG512"/>
      <c r="EH512"/>
    </row>
    <row r="513" spans="1:138" s="11" customFormat="1">
      <c r="A513"/>
      <c r="B513"/>
      <c r="C513"/>
      <c r="E513" s="4"/>
      <c r="F513"/>
      <c r="G513"/>
      <c r="I513"/>
      <c r="J513"/>
      <c r="K513"/>
      <c r="L513" s="2"/>
      <c r="N513" s="7"/>
      <c r="O513"/>
      <c r="P513"/>
      <c r="Q513"/>
      <c r="R513"/>
      <c r="T513" s="7"/>
      <c r="U513"/>
      <c r="V513"/>
      <c r="W513"/>
      <c r="X513" s="2"/>
      <c r="Z513" s="7"/>
      <c r="AA513"/>
      <c r="AB513"/>
      <c r="AC513"/>
      <c r="AD513" s="2"/>
      <c r="AF513" s="7"/>
      <c r="AG513"/>
      <c r="AH513"/>
      <c r="AI513"/>
      <c r="AJ513" s="2"/>
      <c r="AL513" s="7"/>
      <c r="AM513"/>
      <c r="AN513"/>
      <c r="AO513"/>
      <c r="AP513" s="2"/>
      <c r="AR513" s="7"/>
      <c r="AS513"/>
      <c r="AT513"/>
      <c r="AU513"/>
      <c r="AV513" s="2"/>
      <c r="AX513" s="7"/>
      <c r="AY513"/>
      <c r="AZ513"/>
      <c r="BA513"/>
      <c r="BB513" s="2"/>
      <c r="BD513" s="7"/>
      <c r="BE513"/>
      <c r="BF513"/>
      <c r="BG513"/>
      <c r="BH513"/>
      <c r="BI513"/>
      <c r="BJ513"/>
      <c r="BK513"/>
      <c r="BL513" s="7"/>
      <c r="BM513"/>
      <c r="BN513"/>
      <c r="BO513"/>
      <c r="BP513"/>
      <c r="BQ513"/>
      <c r="BR513"/>
      <c r="BS513"/>
      <c r="BT513" s="7"/>
      <c r="BU513"/>
      <c r="BV513"/>
      <c r="BW513"/>
      <c r="BX513"/>
      <c r="BY513"/>
      <c r="BZ513"/>
      <c r="CA513"/>
      <c r="CB513" s="7"/>
      <c r="CC513"/>
      <c r="CD513"/>
      <c r="CE513"/>
      <c r="CF513"/>
      <c r="CG513"/>
      <c r="CH513"/>
      <c r="CI513"/>
      <c r="CJ513" s="7"/>
      <c r="CK513"/>
      <c r="CL513"/>
      <c r="CM513"/>
      <c r="CN513"/>
      <c r="CO513"/>
      <c r="CP513"/>
      <c r="CQ513"/>
      <c r="CR513" s="7"/>
      <c r="CS513"/>
      <c r="CT513"/>
      <c r="CU513"/>
      <c r="CV513"/>
      <c r="CW513"/>
      <c r="CX513"/>
      <c r="CY513"/>
      <c r="CZ513" s="7"/>
      <c r="DA513"/>
      <c r="DB513"/>
      <c r="DC513"/>
      <c r="DD513"/>
      <c r="DE513"/>
      <c r="DF513"/>
      <c r="DG513"/>
      <c r="DH513" s="7"/>
      <c r="DI513"/>
      <c r="DJ513"/>
      <c r="DK513"/>
      <c r="DL513"/>
      <c r="DM513"/>
      <c r="DN513"/>
      <c r="DO513"/>
      <c r="DP513" s="7"/>
      <c r="DQ513"/>
      <c r="DR513"/>
      <c r="DS513"/>
      <c r="DT513"/>
      <c r="DU513"/>
      <c r="DV513"/>
      <c r="DW513"/>
      <c r="DX513" s="7"/>
      <c r="DY513"/>
      <c r="DZ513"/>
      <c r="EA513"/>
      <c r="EB513"/>
      <c r="EC513"/>
      <c r="ED513"/>
      <c r="EE513"/>
      <c r="EF513" s="7"/>
      <c r="EG513"/>
      <c r="EH513"/>
    </row>
    <row r="514" spans="1:138" s="11" customFormat="1">
      <c r="A514"/>
      <c r="B514"/>
      <c r="C514"/>
      <c r="E514" s="4"/>
      <c r="F514"/>
      <c r="G514"/>
      <c r="I514"/>
      <c r="J514"/>
      <c r="K514"/>
      <c r="L514" s="2"/>
      <c r="N514" s="7"/>
      <c r="O514"/>
      <c r="P514"/>
      <c r="Q514"/>
      <c r="R514"/>
      <c r="T514" s="7"/>
      <c r="U514"/>
      <c r="V514"/>
      <c r="W514"/>
      <c r="X514" s="2"/>
      <c r="Z514" s="7"/>
      <c r="AA514"/>
      <c r="AB514"/>
      <c r="AC514"/>
      <c r="AD514" s="2"/>
      <c r="AF514" s="7"/>
      <c r="AG514"/>
      <c r="AH514"/>
      <c r="AI514"/>
      <c r="AJ514" s="2"/>
      <c r="AL514" s="7"/>
      <c r="AM514"/>
      <c r="AN514"/>
      <c r="AO514"/>
      <c r="AP514" s="2"/>
      <c r="AR514" s="7"/>
      <c r="AS514"/>
      <c r="AT514"/>
      <c r="AU514"/>
      <c r="AV514" s="2"/>
      <c r="AX514" s="7"/>
      <c r="AY514"/>
      <c r="AZ514"/>
      <c r="BA514"/>
      <c r="BB514" s="2"/>
      <c r="BD514" s="7"/>
      <c r="BE514"/>
      <c r="BF514"/>
      <c r="BG514"/>
      <c r="BH514"/>
      <c r="BI514"/>
      <c r="BJ514"/>
      <c r="BK514"/>
      <c r="BL514" s="7"/>
      <c r="BM514"/>
      <c r="BN514"/>
      <c r="BO514"/>
      <c r="BP514"/>
      <c r="BQ514"/>
      <c r="BR514"/>
      <c r="BS514"/>
      <c r="BT514" s="7"/>
      <c r="BU514"/>
      <c r="BV514"/>
      <c r="BW514"/>
      <c r="BX514"/>
      <c r="BY514"/>
      <c r="BZ514"/>
      <c r="CA514"/>
      <c r="CB514" s="7"/>
      <c r="CC514"/>
      <c r="CD514"/>
      <c r="CE514"/>
      <c r="CF514"/>
      <c r="CG514"/>
      <c r="CH514"/>
      <c r="CI514"/>
      <c r="CJ514" s="7"/>
      <c r="CK514"/>
      <c r="CL514"/>
      <c r="CM514"/>
      <c r="CN514"/>
      <c r="CO514"/>
      <c r="CP514"/>
      <c r="CQ514"/>
      <c r="CR514" s="7"/>
      <c r="CS514"/>
      <c r="CT514"/>
      <c r="CU514"/>
      <c r="CV514"/>
      <c r="CW514"/>
      <c r="CX514"/>
      <c r="CY514"/>
      <c r="CZ514" s="7"/>
      <c r="DA514"/>
      <c r="DB514"/>
      <c r="DC514"/>
      <c r="DD514"/>
      <c r="DE514"/>
      <c r="DF514"/>
      <c r="DG514"/>
      <c r="DH514" s="7"/>
      <c r="DI514"/>
      <c r="DJ514"/>
      <c r="DK514"/>
      <c r="DL514"/>
      <c r="DM514"/>
      <c r="DN514"/>
      <c r="DO514"/>
      <c r="DP514" s="7"/>
      <c r="DQ514"/>
      <c r="DR514"/>
      <c r="DS514"/>
      <c r="DT514"/>
      <c r="DU514"/>
      <c r="DV514"/>
      <c r="DW514"/>
      <c r="DX514" s="7"/>
      <c r="DY514"/>
      <c r="DZ514"/>
      <c r="EA514"/>
      <c r="EB514"/>
      <c r="EC514"/>
      <c r="ED514"/>
      <c r="EE514"/>
      <c r="EF514" s="7"/>
      <c r="EG514"/>
      <c r="EH514"/>
    </row>
    <row r="515" spans="1:138" s="11" customFormat="1">
      <c r="A515"/>
      <c r="B515"/>
      <c r="C515"/>
      <c r="E515" s="4"/>
      <c r="F515"/>
      <c r="G515"/>
      <c r="I515"/>
      <c r="J515"/>
      <c r="K515"/>
      <c r="L515" s="2"/>
      <c r="N515" s="7"/>
      <c r="O515"/>
      <c r="P515"/>
      <c r="Q515"/>
      <c r="R515"/>
      <c r="T515" s="7"/>
      <c r="U515"/>
      <c r="V515"/>
      <c r="W515"/>
      <c r="X515" s="2"/>
      <c r="Z515" s="7"/>
      <c r="AA515"/>
      <c r="AB515"/>
      <c r="AC515"/>
      <c r="AD515" s="2"/>
      <c r="AF515" s="7"/>
      <c r="AG515"/>
      <c r="AH515"/>
      <c r="AI515"/>
      <c r="AJ515" s="2"/>
      <c r="AL515" s="7"/>
      <c r="AM515"/>
      <c r="AN515"/>
      <c r="AO515"/>
      <c r="AP515" s="2"/>
      <c r="AR515" s="7"/>
      <c r="AS515"/>
      <c r="AT515"/>
      <c r="AU515"/>
      <c r="AV515" s="2"/>
      <c r="AX515" s="7"/>
      <c r="AY515"/>
      <c r="AZ515"/>
      <c r="BA515"/>
      <c r="BB515" s="2"/>
      <c r="BD515" s="7"/>
      <c r="BE515"/>
      <c r="BF515"/>
      <c r="BG515"/>
      <c r="BH515"/>
      <c r="BI515"/>
      <c r="BJ515"/>
      <c r="BK515"/>
      <c r="BL515" s="7"/>
      <c r="BM515"/>
      <c r="BN515"/>
      <c r="BO515"/>
      <c r="BP515"/>
      <c r="BQ515"/>
      <c r="BR515"/>
      <c r="BS515"/>
      <c r="BT515" s="7"/>
      <c r="BU515"/>
      <c r="BV515"/>
      <c r="BW515"/>
      <c r="BX515"/>
      <c r="BY515"/>
      <c r="BZ515"/>
      <c r="CA515"/>
      <c r="CB515" s="7"/>
      <c r="CC515"/>
      <c r="CD515"/>
      <c r="CE515"/>
      <c r="CF515"/>
      <c r="CG515"/>
      <c r="CH515"/>
      <c r="CI515"/>
      <c r="CJ515" s="7"/>
      <c r="CK515"/>
      <c r="CL515"/>
      <c r="CM515"/>
      <c r="CN515"/>
      <c r="CO515"/>
      <c r="CP515"/>
      <c r="CQ515"/>
      <c r="CR515" s="7"/>
      <c r="CS515"/>
      <c r="CT515"/>
      <c r="CU515"/>
      <c r="CV515"/>
      <c r="CW515"/>
      <c r="CX515"/>
      <c r="CY515"/>
      <c r="CZ515" s="7"/>
      <c r="DA515"/>
      <c r="DB515"/>
      <c r="DC515"/>
      <c r="DD515"/>
      <c r="DE515"/>
      <c r="DF515"/>
      <c r="DG515"/>
      <c r="DH515" s="7"/>
      <c r="DI515"/>
      <c r="DJ515"/>
      <c r="DK515"/>
      <c r="DL515"/>
      <c r="DM515"/>
      <c r="DN515"/>
      <c r="DO515"/>
      <c r="DP515" s="7"/>
      <c r="DQ515"/>
      <c r="DR515"/>
      <c r="DS515"/>
      <c r="DT515"/>
      <c r="DU515"/>
      <c r="DV515"/>
      <c r="DW515"/>
      <c r="DX515" s="7"/>
      <c r="DY515"/>
      <c r="DZ515"/>
      <c r="EA515"/>
      <c r="EB515"/>
      <c r="EC515"/>
      <c r="ED515"/>
      <c r="EE515"/>
      <c r="EF515" s="7"/>
      <c r="EG515"/>
      <c r="EH515"/>
    </row>
    <row r="516" spans="1:138" s="11" customFormat="1">
      <c r="A516"/>
      <c r="B516"/>
      <c r="C516"/>
      <c r="E516" s="4"/>
      <c r="F516"/>
      <c r="G516"/>
      <c r="I516"/>
      <c r="J516"/>
      <c r="K516"/>
      <c r="L516" s="2"/>
      <c r="N516" s="7"/>
      <c r="O516"/>
      <c r="P516"/>
      <c r="Q516"/>
      <c r="R516"/>
      <c r="T516" s="7"/>
      <c r="U516"/>
      <c r="V516"/>
      <c r="W516"/>
      <c r="X516" s="2"/>
      <c r="Z516" s="7"/>
      <c r="AA516"/>
      <c r="AB516"/>
      <c r="AC516"/>
      <c r="AD516" s="2"/>
      <c r="AF516" s="7"/>
      <c r="AG516"/>
      <c r="AH516"/>
      <c r="AI516"/>
      <c r="AJ516" s="2"/>
      <c r="AL516" s="7"/>
      <c r="AM516"/>
      <c r="AN516"/>
      <c r="AO516"/>
      <c r="AP516" s="2"/>
      <c r="AR516" s="7"/>
      <c r="AS516"/>
      <c r="AT516"/>
      <c r="AU516"/>
      <c r="AV516" s="2"/>
      <c r="AX516" s="7"/>
      <c r="AY516"/>
      <c r="AZ516"/>
      <c r="BA516"/>
      <c r="BB516" s="2"/>
      <c r="BD516" s="7"/>
      <c r="BE516"/>
      <c r="BF516"/>
      <c r="BG516"/>
      <c r="BH516"/>
      <c r="BI516"/>
      <c r="BJ516"/>
      <c r="BK516"/>
      <c r="BL516" s="7"/>
      <c r="BM516"/>
      <c r="BN516"/>
      <c r="BO516"/>
      <c r="BP516"/>
      <c r="BQ516"/>
      <c r="BR516"/>
      <c r="BS516"/>
      <c r="BT516" s="7"/>
      <c r="BU516"/>
      <c r="BV516"/>
      <c r="BW516"/>
      <c r="BX516"/>
      <c r="BY516"/>
      <c r="BZ516"/>
      <c r="CA516"/>
      <c r="CB516" s="7"/>
      <c r="CC516"/>
      <c r="CD516"/>
      <c r="CE516"/>
      <c r="CF516"/>
      <c r="CG516"/>
      <c r="CH516"/>
      <c r="CI516"/>
      <c r="CJ516" s="7"/>
      <c r="CK516"/>
      <c r="CL516"/>
      <c r="CM516"/>
      <c r="CN516"/>
      <c r="CO516"/>
      <c r="CP516"/>
      <c r="CQ516"/>
      <c r="CR516" s="7"/>
      <c r="CS516"/>
      <c r="CT516"/>
      <c r="CU516"/>
      <c r="CV516"/>
      <c r="CW516"/>
      <c r="CX516"/>
      <c r="CY516"/>
      <c r="CZ516" s="7"/>
      <c r="DA516"/>
      <c r="DB516"/>
      <c r="DC516"/>
      <c r="DD516"/>
      <c r="DE516"/>
      <c r="DF516"/>
      <c r="DG516"/>
      <c r="DH516" s="7"/>
      <c r="DI516"/>
      <c r="DJ516"/>
      <c r="DK516"/>
      <c r="DL516"/>
      <c r="DM516"/>
      <c r="DN516"/>
      <c r="DO516"/>
      <c r="DP516" s="7"/>
      <c r="DQ516"/>
      <c r="DR516"/>
      <c r="DS516"/>
      <c r="DT516"/>
      <c r="DU516"/>
      <c r="DV516"/>
      <c r="DW516"/>
      <c r="DX516" s="7"/>
      <c r="DY516"/>
      <c r="DZ516"/>
      <c r="EA516"/>
      <c r="EB516"/>
      <c r="EC516"/>
      <c r="ED516"/>
      <c r="EE516"/>
      <c r="EF516" s="7"/>
      <c r="EG516"/>
      <c r="EH516"/>
    </row>
    <row r="517" spans="1:138" s="11" customFormat="1">
      <c r="A517" s="1"/>
      <c r="B517" s="1"/>
      <c r="C517"/>
      <c r="E517" s="4"/>
      <c r="F517"/>
      <c r="G517"/>
      <c r="I517"/>
      <c r="J517"/>
      <c r="K517"/>
      <c r="L517" s="2"/>
      <c r="N517" s="7"/>
      <c r="O517"/>
      <c r="P517"/>
      <c r="Q517"/>
      <c r="R517"/>
      <c r="T517" s="7"/>
      <c r="U517"/>
      <c r="V517"/>
      <c r="W517"/>
      <c r="X517" s="2"/>
      <c r="Z517" s="7"/>
      <c r="AA517"/>
      <c r="AB517"/>
      <c r="AC517"/>
      <c r="AD517" s="2"/>
      <c r="AF517" s="7"/>
      <c r="AG517"/>
      <c r="AH517"/>
      <c r="AI517"/>
      <c r="AJ517" s="2"/>
      <c r="AL517" s="7"/>
      <c r="AM517"/>
      <c r="AN517"/>
      <c r="AO517"/>
      <c r="AP517" s="2"/>
      <c r="AR517" s="7"/>
      <c r="AS517"/>
      <c r="AT517"/>
      <c r="AU517"/>
      <c r="AV517" s="2"/>
      <c r="AX517" s="7"/>
      <c r="AY517"/>
      <c r="AZ517"/>
      <c r="BA517"/>
      <c r="BB517" s="2"/>
      <c r="BD517" s="7"/>
      <c r="BE517"/>
      <c r="BF517"/>
      <c r="BG517"/>
      <c r="BH517"/>
      <c r="BI517"/>
      <c r="BJ517"/>
      <c r="BK517"/>
      <c r="BL517" s="7"/>
      <c r="BM517"/>
      <c r="BN517"/>
      <c r="BO517"/>
      <c r="BP517"/>
      <c r="BQ517"/>
      <c r="BR517"/>
      <c r="BS517"/>
      <c r="BT517" s="7"/>
      <c r="BU517"/>
      <c r="BV517"/>
      <c r="BW517"/>
      <c r="BX517"/>
      <c r="BY517"/>
      <c r="BZ517"/>
      <c r="CA517"/>
      <c r="CB517" s="7"/>
      <c r="CC517"/>
      <c r="CD517"/>
      <c r="CE517"/>
      <c r="CF517"/>
      <c r="CG517"/>
      <c r="CH517"/>
      <c r="CI517"/>
      <c r="CJ517" s="7"/>
      <c r="CK517"/>
      <c r="CL517"/>
      <c r="CM517"/>
      <c r="CN517"/>
      <c r="CO517"/>
      <c r="CP517"/>
      <c r="CQ517"/>
      <c r="CR517" s="7"/>
      <c r="CS517"/>
      <c r="CT517"/>
      <c r="CU517"/>
      <c r="CV517"/>
      <c r="CW517"/>
      <c r="CX517"/>
      <c r="CY517"/>
      <c r="CZ517" s="7"/>
      <c r="DA517"/>
      <c r="DB517"/>
      <c r="DC517"/>
      <c r="DD517"/>
      <c r="DE517"/>
      <c r="DF517"/>
      <c r="DG517"/>
      <c r="DH517" s="7"/>
      <c r="DI517"/>
      <c r="DJ517"/>
      <c r="DK517"/>
      <c r="DL517"/>
      <c r="DM517"/>
      <c r="DN517"/>
      <c r="DO517"/>
      <c r="DP517" s="7"/>
      <c r="DQ517"/>
      <c r="DR517"/>
      <c r="DS517"/>
      <c r="DT517"/>
      <c r="DU517"/>
      <c r="DV517"/>
      <c r="DW517"/>
      <c r="DX517" s="7"/>
      <c r="DY517"/>
      <c r="DZ517"/>
      <c r="EA517"/>
      <c r="EB517"/>
      <c r="EC517"/>
      <c r="ED517"/>
      <c r="EE517"/>
      <c r="EF517" s="7"/>
      <c r="EG517"/>
      <c r="EH517"/>
    </row>
    <row r="518" spans="1:138" s="11" customFormat="1">
      <c r="A518"/>
      <c r="B518"/>
      <c r="C518" s="1"/>
      <c r="E518" s="4"/>
      <c r="F518"/>
      <c r="G518"/>
      <c r="I518"/>
      <c r="J518"/>
      <c r="K518"/>
      <c r="L518" s="2"/>
      <c r="N518" s="7"/>
      <c r="O518"/>
      <c r="P518"/>
      <c r="Q518"/>
      <c r="R518"/>
      <c r="T518" s="7"/>
      <c r="U518"/>
      <c r="V518"/>
      <c r="W518"/>
      <c r="X518" s="2"/>
      <c r="Z518" s="7"/>
      <c r="AA518"/>
      <c r="AB518"/>
      <c r="AC518"/>
      <c r="AD518" s="2"/>
      <c r="AF518" s="7"/>
      <c r="AG518"/>
      <c r="AH518"/>
      <c r="AI518"/>
      <c r="AJ518" s="2"/>
      <c r="AL518" s="7"/>
      <c r="AM518"/>
      <c r="AN518"/>
      <c r="AO518"/>
      <c r="AP518" s="2"/>
      <c r="AR518" s="7"/>
      <c r="AS518"/>
      <c r="AT518"/>
      <c r="AU518"/>
      <c r="AV518" s="2"/>
      <c r="AX518" s="7"/>
      <c r="AY518"/>
      <c r="AZ518"/>
      <c r="BA518"/>
      <c r="BB518" s="2"/>
      <c r="BD518" s="7"/>
      <c r="BE518"/>
      <c r="BF518"/>
      <c r="BG518"/>
      <c r="BH518"/>
      <c r="BI518"/>
      <c r="BJ518"/>
      <c r="BK518"/>
      <c r="BL518" s="7"/>
      <c r="BM518"/>
      <c r="BN518"/>
      <c r="BO518"/>
      <c r="BP518"/>
      <c r="BQ518"/>
      <c r="BR518"/>
      <c r="BS518"/>
      <c r="BT518" s="7"/>
      <c r="BU518"/>
      <c r="BV518"/>
      <c r="BW518"/>
      <c r="BX518"/>
      <c r="BY518"/>
      <c r="BZ518"/>
      <c r="CA518"/>
      <c r="CB518" s="7"/>
      <c r="CC518"/>
      <c r="CD518"/>
      <c r="CE518"/>
      <c r="CF518"/>
      <c r="CG518"/>
      <c r="CH518"/>
      <c r="CI518"/>
      <c r="CJ518" s="7"/>
      <c r="CK518"/>
      <c r="CL518"/>
      <c r="CM518"/>
      <c r="CN518"/>
      <c r="CO518"/>
      <c r="CP518"/>
      <c r="CQ518"/>
      <c r="CR518" s="7"/>
      <c r="CS518"/>
      <c r="CT518"/>
      <c r="CU518"/>
      <c r="CV518"/>
      <c r="CW518"/>
      <c r="CX518"/>
      <c r="CY518"/>
      <c r="CZ518" s="7"/>
      <c r="DA518"/>
      <c r="DB518"/>
      <c r="DC518"/>
      <c r="DD518"/>
      <c r="DE518"/>
      <c r="DF518"/>
      <c r="DG518"/>
      <c r="DH518" s="7"/>
      <c r="DI518"/>
      <c r="DJ518"/>
      <c r="DK518"/>
      <c r="DL518"/>
      <c r="DM518"/>
      <c r="DN518"/>
      <c r="DO518"/>
      <c r="DP518" s="7"/>
      <c r="DQ518"/>
      <c r="DR518"/>
      <c r="DS518"/>
      <c r="DT518"/>
      <c r="DU518"/>
      <c r="DV518"/>
      <c r="DW518"/>
      <c r="DX518" s="7"/>
      <c r="DY518"/>
      <c r="DZ518"/>
      <c r="EA518"/>
      <c r="EB518"/>
      <c r="EC518"/>
      <c r="ED518"/>
      <c r="EE518"/>
      <c r="EF518" s="7"/>
      <c r="EG518"/>
      <c r="EH518"/>
    </row>
    <row r="519" spans="1:138" s="11" customFormat="1">
      <c r="A519"/>
      <c r="B519"/>
      <c r="C519"/>
      <c r="E519" s="4"/>
      <c r="F519"/>
      <c r="G519"/>
      <c r="I519"/>
      <c r="J519"/>
      <c r="K519"/>
      <c r="L519" s="2"/>
      <c r="N519" s="7"/>
      <c r="O519"/>
      <c r="P519"/>
      <c r="Q519"/>
      <c r="R519"/>
      <c r="T519" s="7"/>
      <c r="U519"/>
      <c r="V519"/>
      <c r="W519"/>
      <c r="X519" s="2"/>
      <c r="Z519" s="7"/>
      <c r="AA519"/>
      <c r="AB519"/>
      <c r="AC519"/>
      <c r="AD519" s="2"/>
      <c r="AF519" s="7"/>
      <c r="AG519"/>
      <c r="AH519"/>
      <c r="AI519"/>
      <c r="AJ519" s="2"/>
      <c r="AL519" s="7"/>
      <c r="AM519"/>
      <c r="AN519"/>
      <c r="AO519"/>
      <c r="AP519" s="2"/>
      <c r="AR519" s="7"/>
      <c r="AS519"/>
      <c r="AT519"/>
      <c r="AU519"/>
      <c r="AV519" s="2"/>
      <c r="AX519" s="7"/>
      <c r="AY519"/>
      <c r="AZ519"/>
      <c r="BA519"/>
      <c r="BB519" s="2"/>
      <c r="BD519" s="7"/>
      <c r="BE519"/>
      <c r="BF519"/>
      <c r="BG519"/>
      <c r="BH519"/>
      <c r="BI519"/>
      <c r="BJ519"/>
      <c r="BK519"/>
      <c r="BL519" s="7"/>
      <c r="BM519"/>
      <c r="BN519"/>
      <c r="BO519"/>
      <c r="BP519"/>
      <c r="BQ519"/>
      <c r="BR519"/>
      <c r="BS519"/>
      <c r="BT519" s="7"/>
      <c r="BU519"/>
      <c r="BV519"/>
      <c r="BW519"/>
      <c r="BX519"/>
      <c r="BY519"/>
      <c r="BZ519"/>
      <c r="CA519"/>
      <c r="CB519" s="7"/>
      <c r="CC519"/>
      <c r="CD519"/>
      <c r="CE519"/>
      <c r="CF519"/>
      <c r="CG519"/>
      <c r="CH519"/>
      <c r="CI519"/>
      <c r="CJ519" s="7"/>
      <c r="CK519"/>
      <c r="CL519"/>
      <c r="CM519"/>
      <c r="CN519"/>
      <c r="CO519"/>
      <c r="CP519"/>
      <c r="CQ519"/>
      <c r="CR519" s="7"/>
      <c r="CS519"/>
      <c r="CT519"/>
      <c r="CU519"/>
      <c r="CV519"/>
      <c r="CW519"/>
      <c r="CX519"/>
      <c r="CY519"/>
      <c r="CZ519" s="7"/>
      <c r="DA519"/>
      <c r="DB519"/>
      <c r="DC519"/>
      <c r="DD519"/>
      <c r="DE519"/>
      <c r="DF519"/>
      <c r="DG519"/>
      <c r="DH519" s="7"/>
      <c r="DI519"/>
      <c r="DJ519"/>
      <c r="DK519"/>
      <c r="DL519"/>
      <c r="DM519"/>
      <c r="DN519"/>
      <c r="DO519"/>
      <c r="DP519" s="7"/>
      <c r="DQ519"/>
      <c r="DR519"/>
      <c r="DS519"/>
      <c r="DT519"/>
      <c r="DU519"/>
      <c r="DV519"/>
      <c r="DW519"/>
      <c r="DX519" s="7"/>
      <c r="DY519"/>
      <c r="DZ519"/>
      <c r="EA519"/>
      <c r="EB519"/>
      <c r="EC519"/>
      <c r="ED519"/>
      <c r="EE519"/>
      <c r="EF519" s="7"/>
      <c r="EG519"/>
      <c r="EH519"/>
    </row>
    <row r="520" spans="1:138" s="11" customFormat="1">
      <c r="A520"/>
      <c r="B520"/>
      <c r="C520"/>
      <c r="E520" s="4"/>
      <c r="F520"/>
      <c r="G520"/>
      <c r="I520"/>
      <c r="J520"/>
      <c r="K520"/>
      <c r="L520" s="2"/>
      <c r="N520" s="7"/>
      <c r="O520"/>
      <c r="P520"/>
      <c r="Q520"/>
      <c r="R520"/>
      <c r="T520" s="7"/>
      <c r="U520"/>
      <c r="V520"/>
      <c r="W520"/>
      <c r="X520" s="2"/>
      <c r="Z520" s="7"/>
      <c r="AA520"/>
      <c r="AB520"/>
      <c r="AC520"/>
      <c r="AD520" s="2"/>
      <c r="AF520" s="7"/>
      <c r="AG520"/>
      <c r="AH520"/>
      <c r="AI520"/>
      <c r="AJ520" s="2"/>
      <c r="AL520" s="7"/>
      <c r="AM520"/>
      <c r="AN520"/>
      <c r="AO520"/>
      <c r="AP520" s="2"/>
      <c r="AR520" s="7"/>
      <c r="AS520"/>
      <c r="AT520"/>
      <c r="AU520"/>
      <c r="AV520" s="2"/>
      <c r="AX520" s="7"/>
      <c r="AY520"/>
      <c r="AZ520"/>
      <c r="BA520"/>
      <c r="BB520" s="2"/>
      <c r="BD520" s="7"/>
      <c r="BE520"/>
      <c r="BF520"/>
      <c r="BG520"/>
      <c r="BH520"/>
      <c r="BI520"/>
      <c r="BJ520"/>
      <c r="BK520"/>
      <c r="BL520" s="7"/>
      <c r="BM520"/>
      <c r="BN520"/>
      <c r="BO520"/>
      <c r="BP520"/>
      <c r="BQ520"/>
      <c r="BR520"/>
      <c r="BS520"/>
      <c r="BT520" s="7"/>
      <c r="BU520"/>
      <c r="BV520"/>
      <c r="BW520"/>
      <c r="BX520"/>
      <c r="BY520"/>
      <c r="BZ520"/>
      <c r="CA520"/>
      <c r="CB520" s="7"/>
      <c r="CC520"/>
      <c r="CD520"/>
      <c r="CE520"/>
      <c r="CF520"/>
      <c r="CG520"/>
      <c r="CH520"/>
      <c r="CI520"/>
      <c r="CJ520" s="7"/>
      <c r="CK520"/>
      <c r="CL520"/>
      <c r="CM520"/>
      <c r="CN520"/>
      <c r="CO520"/>
      <c r="CP520"/>
      <c r="CQ520"/>
      <c r="CR520" s="7"/>
      <c r="CS520"/>
      <c r="CT520"/>
      <c r="CU520"/>
      <c r="CV520"/>
      <c r="CW520"/>
      <c r="CX520"/>
      <c r="CY520"/>
      <c r="CZ520" s="7"/>
      <c r="DA520"/>
      <c r="DB520"/>
      <c r="DC520"/>
      <c r="DD520"/>
      <c r="DE520"/>
      <c r="DF520"/>
      <c r="DG520"/>
      <c r="DH520" s="7"/>
      <c r="DI520"/>
      <c r="DJ520"/>
      <c r="DK520"/>
      <c r="DL520"/>
      <c r="DM520"/>
      <c r="DN520"/>
      <c r="DO520"/>
      <c r="DP520" s="7"/>
      <c r="DQ520"/>
      <c r="DR520"/>
      <c r="DS520"/>
      <c r="DT520"/>
      <c r="DU520"/>
      <c r="DV520"/>
      <c r="DW520"/>
      <c r="DX520" s="7"/>
      <c r="DY520"/>
      <c r="DZ520"/>
      <c r="EA520"/>
      <c r="EB520"/>
      <c r="EC520"/>
      <c r="ED520"/>
      <c r="EE520"/>
      <c r="EF520" s="7"/>
      <c r="EG520"/>
      <c r="EH520"/>
    </row>
    <row r="521" spans="1:138" s="11" customFormat="1">
      <c r="A521"/>
      <c r="B521"/>
      <c r="C521"/>
      <c r="E521" s="4"/>
      <c r="F521"/>
      <c r="G521"/>
      <c r="I521"/>
      <c r="J521"/>
      <c r="K521"/>
      <c r="L521" s="2"/>
      <c r="N521" s="7"/>
      <c r="O521"/>
      <c r="P521"/>
      <c r="Q521"/>
      <c r="R521"/>
      <c r="T521" s="7"/>
      <c r="U521"/>
      <c r="V521"/>
      <c r="W521"/>
      <c r="X521" s="2"/>
      <c r="Z521" s="7"/>
      <c r="AA521"/>
      <c r="AB521"/>
      <c r="AC521"/>
      <c r="AD521" s="2"/>
      <c r="AF521" s="7"/>
      <c r="AG521"/>
      <c r="AH521"/>
      <c r="AI521"/>
      <c r="AJ521" s="2"/>
      <c r="AL521" s="7"/>
      <c r="AM521"/>
      <c r="AN521"/>
      <c r="AO521"/>
      <c r="AP521" s="2"/>
      <c r="AR521" s="7"/>
      <c r="AS521"/>
      <c r="AT521"/>
      <c r="AU521"/>
      <c r="AV521" s="2"/>
      <c r="AX521" s="7"/>
      <c r="AY521"/>
      <c r="AZ521"/>
      <c r="BA521"/>
      <c r="BB521" s="2"/>
      <c r="BD521" s="7"/>
      <c r="BE521"/>
      <c r="BF521"/>
      <c r="BG521"/>
      <c r="BH521"/>
      <c r="BI521"/>
      <c r="BJ521"/>
      <c r="BK521"/>
      <c r="BL521" s="7"/>
      <c r="BM521"/>
      <c r="BN521"/>
      <c r="BO521"/>
      <c r="BP521"/>
      <c r="BQ521"/>
      <c r="BR521"/>
      <c r="BS521"/>
      <c r="BT521" s="7"/>
      <c r="BU521"/>
      <c r="BV521"/>
      <c r="BW521"/>
      <c r="BX521"/>
      <c r="BY521"/>
      <c r="BZ521"/>
      <c r="CA521"/>
      <c r="CB521" s="7"/>
      <c r="CC521"/>
      <c r="CD521"/>
      <c r="CE521"/>
      <c r="CF521"/>
      <c r="CG521"/>
      <c r="CH521"/>
      <c r="CI521"/>
      <c r="CJ521" s="7"/>
      <c r="CK521"/>
      <c r="CL521"/>
      <c r="CM521"/>
      <c r="CN521"/>
      <c r="CO521"/>
      <c r="CP521"/>
      <c r="CQ521"/>
      <c r="CR521" s="7"/>
      <c r="CS521"/>
      <c r="CT521"/>
      <c r="CU521"/>
      <c r="CV521"/>
      <c r="CW521"/>
      <c r="CX521"/>
      <c r="CY521"/>
      <c r="CZ521" s="7"/>
      <c r="DA521"/>
      <c r="DB521"/>
      <c r="DC521"/>
      <c r="DD521"/>
      <c r="DE521"/>
      <c r="DF521"/>
      <c r="DG521"/>
      <c r="DH521" s="7"/>
      <c r="DI521"/>
      <c r="DJ521"/>
      <c r="DK521"/>
      <c r="DL521"/>
      <c r="DM521"/>
      <c r="DN521"/>
      <c r="DO521"/>
      <c r="DP521" s="7"/>
      <c r="DQ521"/>
      <c r="DR521"/>
      <c r="DS521"/>
      <c r="DT521"/>
      <c r="DU521"/>
      <c r="DV521"/>
      <c r="DW521"/>
      <c r="DX521" s="7"/>
      <c r="DY521"/>
      <c r="DZ521"/>
      <c r="EA521"/>
      <c r="EB521"/>
      <c r="EC521"/>
      <c r="ED521"/>
      <c r="EE521"/>
      <c r="EF521" s="7"/>
      <c r="EG521"/>
      <c r="EH521"/>
    </row>
    <row r="522" spans="1:138" s="11" customFormat="1">
      <c r="A522"/>
      <c r="B522"/>
      <c r="C522"/>
      <c r="E522" s="4"/>
      <c r="F522"/>
      <c r="G522"/>
      <c r="I522"/>
      <c r="J522"/>
      <c r="K522"/>
      <c r="L522" s="2"/>
      <c r="N522" s="7"/>
      <c r="O522"/>
      <c r="P522"/>
      <c r="Q522"/>
      <c r="R522"/>
      <c r="T522" s="7"/>
      <c r="U522"/>
      <c r="V522"/>
      <c r="W522"/>
      <c r="X522" s="2"/>
      <c r="Z522" s="7"/>
      <c r="AA522"/>
      <c r="AB522"/>
      <c r="AC522"/>
      <c r="AD522" s="2"/>
      <c r="AF522" s="7"/>
      <c r="AG522"/>
      <c r="AH522"/>
      <c r="AI522"/>
      <c r="AJ522" s="2"/>
      <c r="AL522" s="7"/>
      <c r="AM522"/>
      <c r="AN522"/>
      <c r="AO522"/>
      <c r="AP522" s="2"/>
      <c r="AR522" s="7"/>
      <c r="AS522"/>
      <c r="AT522"/>
      <c r="AU522"/>
      <c r="AV522" s="2"/>
      <c r="AX522" s="7"/>
      <c r="AY522"/>
      <c r="AZ522"/>
      <c r="BA522"/>
      <c r="BB522" s="2"/>
      <c r="BD522" s="7"/>
      <c r="BE522"/>
      <c r="BF522"/>
      <c r="BG522"/>
      <c r="BH522"/>
      <c r="BI522"/>
      <c r="BJ522"/>
      <c r="BK522"/>
      <c r="BL522" s="7"/>
      <c r="BM522"/>
      <c r="BN522"/>
      <c r="BO522"/>
      <c r="BP522"/>
      <c r="BQ522"/>
      <c r="BR522"/>
      <c r="BS522"/>
      <c r="BT522" s="7"/>
      <c r="BU522"/>
      <c r="BV522"/>
      <c r="BW522"/>
      <c r="BX522"/>
      <c r="BY522"/>
      <c r="BZ522"/>
      <c r="CA522"/>
      <c r="CB522" s="7"/>
      <c r="CC522"/>
      <c r="CD522"/>
      <c r="CE522"/>
      <c r="CF522"/>
      <c r="CG522"/>
      <c r="CH522"/>
      <c r="CI522"/>
      <c r="CJ522" s="7"/>
      <c r="CK522"/>
      <c r="CL522"/>
      <c r="CM522"/>
      <c r="CN522"/>
      <c r="CO522"/>
      <c r="CP522"/>
      <c r="CQ522"/>
      <c r="CR522" s="7"/>
      <c r="CS522"/>
      <c r="CT522"/>
      <c r="CU522"/>
      <c r="CV522"/>
      <c r="CW522"/>
      <c r="CX522"/>
      <c r="CY522"/>
      <c r="CZ522" s="7"/>
      <c r="DA522"/>
      <c r="DB522"/>
      <c r="DC522"/>
      <c r="DD522"/>
      <c r="DE522"/>
      <c r="DF522"/>
      <c r="DG522"/>
      <c r="DH522" s="7"/>
      <c r="DI522"/>
      <c r="DJ522"/>
      <c r="DK522"/>
      <c r="DL522"/>
      <c r="DM522"/>
      <c r="DN522"/>
      <c r="DO522"/>
      <c r="DP522" s="7"/>
      <c r="DQ522"/>
      <c r="DR522"/>
      <c r="DS522"/>
      <c r="DT522"/>
      <c r="DU522"/>
      <c r="DV522"/>
      <c r="DW522"/>
      <c r="DX522" s="7"/>
      <c r="DY522"/>
      <c r="DZ522"/>
      <c r="EA522"/>
      <c r="EB522"/>
      <c r="EC522"/>
      <c r="ED522"/>
      <c r="EE522"/>
      <c r="EF522" s="7"/>
      <c r="EG522"/>
      <c r="EH522"/>
    </row>
    <row r="523" spans="1:138" s="11" customFormat="1">
      <c r="A523"/>
      <c r="B523"/>
      <c r="C523"/>
      <c r="E523" s="4"/>
      <c r="F523"/>
      <c r="G523"/>
      <c r="I523"/>
      <c r="J523"/>
      <c r="K523"/>
      <c r="L523" s="2"/>
      <c r="N523" s="7"/>
      <c r="O523"/>
      <c r="P523"/>
      <c r="Q523"/>
      <c r="R523"/>
      <c r="T523" s="7"/>
      <c r="U523"/>
      <c r="V523"/>
      <c r="W523"/>
      <c r="X523" s="2"/>
      <c r="Z523" s="7"/>
      <c r="AA523"/>
      <c r="AB523"/>
      <c r="AC523"/>
      <c r="AD523" s="2"/>
      <c r="AF523" s="7"/>
      <c r="AG523"/>
      <c r="AH523"/>
      <c r="AI523"/>
      <c r="AJ523" s="2"/>
      <c r="AL523" s="7"/>
      <c r="AM523"/>
      <c r="AN523"/>
      <c r="AO523"/>
      <c r="AP523" s="2"/>
      <c r="AR523" s="7"/>
      <c r="AS523"/>
      <c r="AT523"/>
      <c r="AU523"/>
      <c r="AV523" s="2"/>
      <c r="AX523" s="7"/>
      <c r="AY523"/>
      <c r="AZ523"/>
      <c r="BA523"/>
      <c r="BB523" s="2"/>
      <c r="BD523" s="7"/>
      <c r="BE523"/>
      <c r="BF523"/>
      <c r="BG523"/>
      <c r="BH523"/>
      <c r="BI523"/>
      <c r="BJ523"/>
      <c r="BK523"/>
      <c r="BL523" s="7"/>
      <c r="BM523"/>
      <c r="BN523"/>
      <c r="BO523"/>
      <c r="BP523"/>
      <c r="BQ523"/>
      <c r="BR523"/>
      <c r="BS523"/>
      <c r="BT523" s="7"/>
      <c r="BU523"/>
      <c r="BV523"/>
      <c r="BW523"/>
      <c r="BX523"/>
      <c r="BY523"/>
      <c r="BZ523"/>
      <c r="CA523"/>
      <c r="CB523" s="7"/>
      <c r="CC523"/>
      <c r="CD523"/>
      <c r="CE523"/>
      <c r="CF523"/>
      <c r="CG523"/>
      <c r="CH523"/>
      <c r="CI523"/>
      <c r="CJ523" s="7"/>
      <c r="CK523"/>
      <c r="CL523"/>
      <c r="CM523"/>
      <c r="CN523"/>
      <c r="CO523"/>
      <c r="CP523"/>
      <c r="CQ523"/>
      <c r="CR523" s="7"/>
      <c r="CS523"/>
      <c r="CT523"/>
      <c r="CU523"/>
      <c r="CV523"/>
      <c r="CW523"/>
      <c r="CX523"/>
      <c r="CY523"/>
      <c r="CZ523" s="7"/>
      <c r="DA523"/>
      <c r="DB523"/>
      <c r="DC523"/>
      <c r="DD523"/>
      <c r="DE523"/>
      <c r="DF523"/>
      <c r="DG523"/>
      <c r="DH523" s="7"/>
      <c r="DI523"/>
      <c r="DJ523"/>
      <c r="DK523"/>
      <c r="DL523"/>
      <c r="DM523"/>
      <c r="DN523"/>
      <c r="DO523"/>
      <c r="DP523" s="7"/>
      <c r="DQ523"/>
      <c r="DR523"/>
      <c r="DS523"/>
      <c r="DT523"/>
      <c r="DU523"/>
      <c r="DV523"/>
      <c r="DW523"/>
      <c r="DX523" s="7"/>
      <c r="DY523"/>
      <c r="DZ523"/>
      <c r="EA523"/>
      <c r="EB523"/>
      <c r="EC523"/>
      <c r="ED523"/>
      <c r="EE523"/>
      <c r="EF523" s="7"/>
      <c r="EG523"/>
      <c r="EH523"/>
    </row>
    <row r="524" spans="1:138" s="11" customFormat="1">
      <c r="A524"/>
      <c r="B524"/>
      <c r="C524"/>
      <c r="E524" s="4"/>
      <c r="F524"/>
      <c r="G524"/>
      <c r="I524"/>
      <c r="J524"/>
      <c r="K524"/>
      <c r="L524" s="2"/>
      <c r="N524" s="7"/>
      <c r="O524"/>
      <c r="P524"/>
      <c r="Q524"/>
      <c r="R524"/>
      <c r="T524" s="7"/>
      <c r="U524"/>
      <c r="V524"/>
      <c r="W524"/>
      <c r="X524" s="2"/>
      <c r="Z524" s="7"/>
      <c r="AA524"/>
      <c r="AB524"/>
      <c r="AC524"/>
      <c r="AD524" s="2"/>
      <c r="AF524" s="7"/>
      <c r="AG524"/>
      <c r="AH524"/>
      <c r="AI524"/>
      <c r="AJ524" s="2"/>
      <c r="AL524" s="7"/>
      <c r="AM524"/>
      <c r="AN524"/>
      <c r="AO524"/>
      <c r="AP524" s="2"/>
      <c r="AR524" s="7"/>
      <c r="AS524"/>
      <c r="AT524"/>
      <c r="AU524"/>
      <c r="AV524" s="2"/>
      <c r="AX524" s="7"/>
      <c r="AY524"/>
      <c r="AZ524"/>
      <c r="BA524"/>
      <c r="BB524" s="2"/>
      <c r="BD524" s="7"/>
      <c r="BE524"/>
      <c r="BF524"/>
      <c r="BG524"/>
      <c r="BH524"/>
      <c r="BI524"/>
      <c r="BJ524"/>
      <c r="BK524"/>
      <c r="BL524" s="7"/>
      <c r="BM524"/>
      <c r="BN524"/>
      <c r="BO524"/>
      <c r="BP524"/>
      <c r="BQ524"/>
      <c r="BR524"/>
      <c r="BS524"/>
      <c r="BT524" s="7"/>
      <c r="BU524"/>
      <c r="BV524"/>
      <c r="BW524"/>
      <c r="BX524"/>
      <c r="BY524"/>
      <c r="BZ524"/>
      <c r="CA524"/>
      <c r="CB524" s="7"/>
      <c r="CC524"/>
      <c r="CD524"/>
      <c r="CE524"/>
      <c r="CF524"/>
      <c r="CG524"/>
      <c r="CH524"/>
      <c r="CI524"/>
      <c r="CJ524" s="7"/>
      <c r="CK524"/>
      <c r="CL524"/>
      <c r="CM524"/>
      <c r="CN524"/>
      <c r="CO524"/>
      <c r="CP524"/>
      <c r="CQ524"/>
      <c r="CR524" s="7"/>
      <c r="CS524"/>
      <c r="CT524"/>
      <c r="CU524"/>
      <c r="CV524"/>
      <c r="CW524"/>
      <c r="CX524"/>
      <c r="CY524"/>
      <c r="CZ524" s="7"/>
      <c r="DA524"/>
      <c r="DB524"/>
      <c r="DC524"/>
      <c r="DD524"/>
      <c r="DE524"/>
      <c r="DF524"/>
      <c r="DG524"/>
      <c r="DH524" s="7"/>
      <c r="DI524"/>
      <c r="DJ524"/>
      <c r="DK524"/>
      <c r="DL524"/>
      <c r="DM524"/>
      <c r="DN524"/>
      <c r="DO524"/>
      <c r="DP524" s="7"/>
      <c r="DQ524"/>
      <c r="DR524"/>
      <c r="DS524"/>
      <c r="DT524"/>
      <c r="DU524"/>
      <c r="DV524"/>
      <c r="DW524"/>
      <c r="DX524" s="7"/>
      <c r="DY524"/>
      <c r="DZ524"/>
      <c r="EA524"/>
      <c r="EB524"/>
      <c r="EC524"/>
      <c r="ED524"/>
      <c r="EE524"/>
      <c r="EF524" s="7"/>
      <c r="EG524"/>
      <c r="EH524"/>
    </row>
    <row r="525" spans="1:138" s="11" customFormat="1">
      <c r="A525"/>
      <c r="B525"/>
      <c r="C525"/>
      <c r="E525" s="4"/>
      <c r="F525"/>
      <c r="G525"/>
      <c r="I525"/>
      <c r="J525"/>
      <c r="K525"/>
      <c r="L525" s="2"/>
      <c r="N525" s="7"/>
      <c r="O525"/>
      <c r="P525"/>
      <c r="Q525"/>
      <c r="R525"/>
      <c r="T525" s="7"/>
      <c r="U525"/>
      <c r="V525"/>
      <c r="W525"/>
      <c r="X525" s="2"/>
      <c r="Z525" s="7"/>
      <c r="AA525"/>
      <c r="AB525"/>
      <c r="AC525"/>
      <c r="AD525" s="2"/>
      <c r="AF525" s="7"/>
      <c r="AG525"/>
      <c r="AH525"/>
      <c r="AI525"/>
      <c r="AJ525" s="2"/>
      <c r="AL525" s="7"/>
      <c r="AM525"/>
      <c r="AN525"/>
      <c r="AO525"/>
      <c r="AP525" s="2"/>
      <c r="AR525" s="7"/>
      <c r="AS525"/>
      <c r="AT525"/>
      <c r="AU525"/>
      <c r="AV525" s="2"/>
      <c r="AX525" s="7"/>
      <c r="AY525"/>
      <c r="AZ525"/>
      <c r="BA525"/>
      <c r="BB525" s="2"/>
      <c r="BD525" s="7"/>
      <c r="BE525"/>
      <c r="BF525"/>
      <c r="BG525"/>
      <c r="BH525"/>
      <c r="BI525"/>
      <c r="BJ525"/>
      <c r="BK525"/>
      <c r="BL525" s="7"/>
      <c r="BM525"/>
      <c r="BN525"/>
      <c r="BO525"/>
      <c r="BP525"/>
      <c r="BQ525"/>
      <c r="BR525"/>
      <c r="BS525"/>
      <c r="BT525" s="7"/>
      <c r="BU525"/>
      <c r="BV525"/>
      <c r="BW525"/>
      <c r="BX525"/>
      <c r="BY525"/>
      <c r="BZ525"/>
      <c r="CA525"/>
      <c r="CB525" s="7"/>
      <c r="CC525"/>
      <c r="CD525"/>
      <c r="CE525"/>
      <c r="CF525"/>
      <c r="CG525"/>
      <c r="CH525"/>
      <c r="CI525"/>
      <c r="CJ525" s="7"/>
      <c r="CK525"/>
      <c r="CL525"/>
      <c r="CM525"/>
      <c r="CN525"/>
      <c r="CO525"/>
      <c r="CP525"/>
      <c r="CQ525"/>
      <c r="CR525" s="7"/>
      <c r="CS525"/>
      <c r="CT525"/>
      <c r="CU525"/>
      <c r="CV525"/>
      <c r="CW525"/>
      <c r="CX525"/>
      <c r="CY525"/>
      <c r="CZ525" s="7"/>
      <c r="DA525"/>
      <c r="DB525"/>
      <c r="DC525"/>
      <c r="DD525"/>
      <c r="DE525"/>
      <c r="DF525"/>
      <c r="DG525"/>
      <c r="DH525" s="7"/>
      <c r="DI525"/>
      <c r="DJ525"/>
      <c r="DK525"/>
      <c r="DL525"/>
      <c r="DM525"/>
      <c r="DN525"/>
      <c r="DO525"/>
      <c r="DP525" s="7"/>
      <c r="DQ525"/>
      <c r="DR525"/>
      <c r="DS525"/>
      <c r="DT525"/>
      <c r="DU525"/>
      <c r="DV525"/>
      <c r="DW525"/>
      <c r="DX525" s="7"/>
      <c r="DY525"/>
      <c r="DZ525"/>
      <c r="EA525"/>
      <c r="EB525"/>
      <c r="EC525"/>
      <c r="ED525"/>
      <c r="EE525"/>
      <c r="EF525" s="7"/>
      <c r="EG525"/>
      <c r="EH525"/>
    </row>
    <row r="526" spans="1:138" s="11" customFormat="1">
      <c r="A526"/>
      <c r="B526"/>
      <c r="C526"/>
      <c r="E526" s="4"/>
      <c r="F526"/>
      <c r="G526"/>
      <c r="I526"/>
      <c r="J526"/>
      <c r="K526"/>
      <c r="L526" s="2"/>
      <c r="N526" s="7"/>
      <c r="O526"/>
      <c r="P526"/>
      <c r="Q526"/>
      <c r="R526"/>
      <c r="T526" s="7"/>
      <c r="U526"/>
      <c r="V526"/>
      <c r="W526"/>
      <c r="X526" s="2"/>
      <c r="Z526" s="7"/>
      <c r="AA526"/>
      <c r="AB526"/>
      <c r="AC526"/>
      <c r="AD526" s="2"/>
      <c r="AF526" s="7"/>
      <c r="AG526"/>
      <c r="AH526"/>
      <c r="AI526"/>
      <c r="AJ526" s="2"/>
      <c r="AL526" s="7"/>
      <c r="AM526"/>
      <c r="AN526"/>
      <c r="AO526"/>
      <c r="AP526" s="2"/>
      <c r="AR526" s="7"/>
      <c r="AS526"/>
      <c r="AT526"/>
      <c r="AU526"/>
      <c r="AV526" s="2"/>
      <c r="AX526" s="7"/>
      <c r="AY526"/>
      <c r="AZ526"/>
      <c r="BA526"/>
      <c r="BB526" s="2"/>
      <c r="BD526" s="7"/>
      <c r="BE526"/>
      <c r="BF526"/>
      <c r="BG526"/>
      <c r="BH526"/>
      <c r="BI526"/>
      <c r="BJ526"/>
      <c r="BK526"/>
      <c r="BL526" s="7"/>
      <c r="BM526"/>
      <c r="BN526"/>
      <c r="BO526"/>
      <c r="BP526"/>
      <c r="BQ526"/>
      <c r="BR526"/>
      <c r="BS526"/>
      <c r="BT526" s="7"/>
      <c r="BU526"/>
      <c r="BV526"/>
      <c r="BW526"/>
      <c r="BX526"/>
      <c r="BY526"/>
      <c r="BZ526"/>
      <c r="CA526"/>
      <c r="CB526" s="7"/>
      <c r="CC526"/>
      <c r="CD526"/>
      <c r="CE526"/>
      <c r="CF526"/>
      <c r="CG526"/>
      <c r="CH526"/>
      <c r="CI526"/>
      <c r="CJ526" s="7"/>
      <c r="CK526"/>
      <c r="CL526"/>
      <c r="CM526"/>
      <c r="CN526"/>
      <c r="CO526"/>
      <c r="CP526"/>
      <c r="CQ526"/>
      <c r="CR526" s="7"/>
      <c r="CS526"/>
      <c r="CT526"/>
      <c r="CU526"/>
      <c r="CV526"/>
      <c r="CW526"/>
      <c r="CX526"/>
      <c r="CY526"/>
      <c r="CZ526" s="7"/>
      <c r="DA526"/>
      <c r="DB526"/>
      <c r="DC526"/>
      <c r="DD526"/>
      <c r="DE526"/>
      <c r="DF526"/>
      <c r="DG526"/>
      <c r="DH526" s="7"/>
      <c r="DI526"/>
      <c r="DJ526"/>
      <c r="DK526"/>
      <c r="DL526"/>
      <c r="DM526"/>
      <c r="DN526"/>
      <c r="DO526"/>
      <c r="DP526" s="7"/>
      <c r="DQ526"/>
      <c r="DR526"/>
      <c r="DS526"/>
      <c r="DT526"/>
      <c r="DU526"/>
      <c r="DV526"/>
      <c r="DW526"/>
      <c r="DX526" s="7"/>
      <c r="DY526"/>
      <c r="DZ526"/>
      <c r="EA526"/>
      <c r="EB526"/>
      <c r="EC526"/>
      <c r="ED526"/>
      <c r="EE526"/>
      <c r="EF526" s="7"/>
      <c r="EG526"/>
      <c r="EH526"/>
    </row>
    <row r="527" spans="1:138" s="11" customFormat="1">
      <c r="A527"/>
      <c r="B527"/>
      <c r="C527"/>
      <c r="E527" s="4"/>
      <c r="F527"/>
      <c r="G527"/>
      <c r="I527"/>
      <c r="J527"/>
      <c r="K527"/>
      <c r="L527" s="2"/>
      <c r="N527" s="7"/>
      <c r="O527"/>
      <c r="P527"/>
      <c r="Q527"/>
      <c r="R527"/>
      <c r="T527" s="7"/>
      <c r="U527"/>
      <c r="V527"/>
      <c r="W527"/>
      <c r="X527" s="2"/>
      <c r="Z527" s="7"/>
      <c r="AA527"/>
      <c r="AB527"/>
      <c r="AC527"/>
      <c r="AD527" s="2"/>
      <c r="AF527" s="7"/>
      <c r="AG527"/>
      <c r="AH527"/>
      <c r="AI527"/>
      <c r="AJ527" s="2"/>
      <c r="AL527" s="7"/>
      <c r="AM527"/>
      <c r="AN527"/>
      <c r="AO527"/>
      <c r="AP527" s="2"/>
      <c r="AR527" s="7"/>
      <c r="AS527"/>
      <c r="AT527"/>
      <c r="AU527"/>
      <c r="AV527" s="2"/>
      <c r="AX527" s="7"/>
      <c r="AY527"/>
      <c r="AZ527"/>
      <c r="BA527"/>
      <c r="BB527" s="2"/>
      <c r="BD527" s="7"/>
      <c r="BE527"/>
      <c r="BF527"/>
      <c r="BG527"/>
      <c r="BH527"/>
      <c r="BI527"/>
      <c r="BJ527"/>
      <c r="BK527"/>
      <c r="BL527" s="7"/>
      <c r="BM527"/>
      <c r="BN527"/>
      <c r="BO527"/>
      <c r="BP527"/>
      <c r="BQ527"/>
      <c r="BR527"/>
      <c r="BS527"/>
      <c r="BT527" s="7"/>
      <c r="BU527"/>
      <c r="BV527"/>
      <c r="BW527"/>
      <c r="BX527"/>
      <c r="BY527"/>
      <c r="BZ527"/>
      <c r="CA527"/>
      <c r="CB527" s="7"/>
      <c r="CC527"/>
      <c r="CD527"/>
      <c r="CE527"/>
      <c r="CF527"/>
      <c r="CG527"/>
      <c r="CH527"/>
      <c r="CI527"/>
      <c r="CJ527" s="7"/>
      <c r="CK527"/>
      <c r="CL527"/>
      <c r="CM527"/>
      <c r="CN527"/>
      <c r="CO527"/>
      <c r="CP527"/>
      <c r="CQ527"/>
      <c r="CR527" s="7"/>
      <c r="CS527"/>
      <c r="CT527"/>
      <c r="CU527"/>
      <c r="CV527"/>
      <c r="CW527"/>
      <c r="CX527"/>
      <c r="CY527"/>
      <c r="CZ527" s="7"/>
      <c r="DA527"/>
      <c r="DB527"/>
      <c r="DC527"/>
      <c r="DD527"/>
      <c r="DE527"/>
      <c r="DF527"/>
      <c r="DG527"/>
      <c r="DH527" s="7"/>
      <c r="DI527"/>
      <c r="DJ527"/>
      <c r="DK527"/>
      <c r="DL527"/>
      <c r="DM527"/>
      <c r="DN527"/>
      <c r="DO527"/>
      <c r="DP527" s="7"/>
      <c r="DQ527"/>
      <c r="DR527"/>
      <c r="DS527"/>
      <c r="DT527"/>
      <c r="DU527"/>
      <c r="DV527"/>
      <c r="DW527"/>
      <c r="DX527" s="7"/>
      <c r="DY527"/>
      <c r="DZ527"/>
      <c r="EA527"/>
      <c r="EB527"/>
      <c r="EC527"/>
      <c r="ED527"/>
      <c r="EE527"/>
      <c r="EF527" s="7"/>
      <c r="EG527"/>
      <c r="EH527"/>
    </row>
    <row r="528" spans="1:138" s="11" customFormat="1">
      <c r="A528"/>
      <c r="B528"/>
      <c r="C528"/>
      <c r="E528" s="4"/>
      <c r="F528"/>
      <c r="G528"/>
      <c r="I528"/>
      <c r="J528"/>
      <c r="K528"/>
      <c r="L528" s="2"/>
      <c r="N528" s="7"/>
      <c r="O528"/>
      <c r="P528"/>
      <c r="Q528"/>
      <c r="R528"/>
      <c r="T528" s="7"/>
      <c r="U528"/>
      <c r="V528"/>
      <c r="W528"/>
      <c r="X528" s="2"/>
      <c r="Z528" s="7"/>
      <c r="AA528"/>
      <c r="AB528"/>
      <c r="AC528"/>
      <c r="AD528" s="2"/>
      <c r="AF528" s="7"/>
      <c r="AG528"/>
      <c r="AH528"/>
      <c r="AI528"/>
      <c r="AJ528" s="2"/>
      <c r="AL528" s="7"/>
      <c r="AM528"/>
      <c r="AN528"/>
      <c r="AO528"/>
      <c r="AP528" s="2"/>
      <c r="AR528" s="7"/>
      <c r="AS528"/>
      <c r="AT528"/>
      <c r="AU528"/>
      <c r="AV528" s="2"/>
      <c r="AX528" s="7"/>
      <c r="AY528"/>
      <c r="AZ528"/>
      <c r="BA528"/>
      <c r="BB528" s="2"/>
      <c r="BD528" s="7"/>
      <c r="BE528"/>
      <c r="BF528"/>
      <c r="BG528"/>
      <c r="BH528"/>
      <c r="BI528"/>
      <c r="BJ528"/>
      <c r="BK528"/>
      <c r="BL528" s="7"/>
      <c r="BM528"/>
      <c r="BN528"/>
      <c r="BO528"/>
      <c r="BP528"/>
      <c r="BQ528"/>
      <c r="BR528"/>
      <c r="BS528"/>
      <c r="BT528" s="7"/>
      <c r="BU528"/>
      <c r="BV528"/>
      <c r="BW528"/>
      <c r="BX528"/>
      <c r="BY528"/>
      <c r="BZ528"/>
      <c r="CA528"/>
      <c r="CB528" s="7"/>
      <c r="CC528"/>
      <c r="CD528"/>
      <c r="CE528"/>
      <c r="CF528"/>
      <c r="CG528"/>
      <c r="CH528"/>
      <c r="CI528"/>
      <c r="CJ528" s="7"/>
      <c r="CK528"/>
      <c r="CL528"/>
      <c r="CM528"/>
      <c r="CN528"/>
      <c r="CO528"/>
      <c r="CP528"/>
      <c r="CQ528"/>
      <c r="CR528" s="7"/>
      <c r="CS528"/>
      <c r="CT528"/>
      <c r="CU528"/>
      <c r="CV528"/>
      <c r="CW528"/>
      <c r="CX528"/>
      <c r="CY528"/>
      <c r="CZ528" s="7"/>
      <c r="DA528"/>
      <c r="DB528"/>
      <c r="DC528"/>
      <c r="DD528"/>
      <c r="DE528"/>
      <c r="DF528"/>
      <c r="DG528"/>
      <c r="DH528" s="7"/>
      <c r="DI528"/>
      <c r="DJ528"/>
      <c r="DK528"/>
      <c r="DL528"/>
      <c r="DM528"/>
      <c r="DN528"/>
      <c r="DO528"/>
      <c r="DP528" s="7"/>
      <c r="DQ528"/>
      <c r="DR528"/>
      <c r="DS528"/>
      <c r="DT528"/>
      <c r="DU528"/>
      <c r="DV528"/>
      <c r="DW528"/>
      <c r="DX528" s="7"/>
      <c r="DY528"/>
      <c r="DZ528"/>
      <c r="EA528"/>
      <c r="EB528"/>
      <c r="EC528"/>
      <c r="ED528"/>
      <c r="EE528"/>
      <c r="EF528" s="7"/>
      <c r="EG528"/>
      <c r="EH528"/>
    </row>
    <row r="529" spans="1:138" s="11" customFormat="1">
      <c r="A529"/>
      <c r="B529"/>
      <c r="C529"/>
      <c r="E529" s="4"/>
      <c r="F529"/>
      <c r="G529"/>
      <c r="I529"/>
      <c r="J529"/>
      <c r="K529"/>
      <c r="L529" s="2"/>
      <c r="N529" s="7"/>
      <c r="O529"/>
      <c r="P529"/>
      <c r="Q529"/>
      <c r="R529"/>
      <c r="T529" s="7"/>
      <c r="U529"/>
      <c r="V529"/>
      <c r="W529"/>
      <c r="X529" s="2"/>
      <c r="Z529" s="7"/>
      <c r="AA529"/>
      <c r="AB529"/>
      <c r="AC529"/>
      <c r="AD529" s="2"/>
      <c r="AF529" s="7"/>
      <c r="AG529"/>
      <c r="AH529"/>
      <c r="AI529"/>
      <c r="AJ529" s="2"/>
      <c r="AL529" s="7"/>
      <c r="AM529"/>
      <c r="AN529"/>
      <c r="AO529"/>
      <c r="AP529" s="2"/>
      <c r="AR529" s="7"/>
      <c r="AS529"/>
      <c r="AT529"/>
      <c r="AU529"/>
      <c r="AV529" s="2"/>
      <c r="AX529" s="7"/>
      <c r="AY529"/>
      <c r="AZ529"/>
      <c r="BA529"/>
      <c r="BB529" s="2"/>
      <c r="BD529" s="7"/>
      <c r="BE529"/>
      <c r="BF529"/>
      <c r="BG529"/>
      <c r="BH529"/>
      <c r="BI529"/>
      <c r="BJ529"/>
      <c r="BK529"/>
      <c r="BL529" s="7"/>
      <c r="BM529"/>
      <c r="BN529"/>
      <c r="BO529"/>
      <c r="BP529"/>
      <c r="BQ529"/>
      <c r="BR529"/>
      <c r="BS529"/>
      <c r="BT529" s="7"/>
      <c r="BU529"/>
      <c r="BV529"/>
      <c r="BW529"/>
      <c r="BX529"/>
      <c r="BY529"/>
      <c r="BZ529"/>
      <c r="CA529"/>
      <c r="CB529" s="7"/>
      <c r="CC529"/>
      <c r="CD529"/>
      <c r="CE529"/>
      <c r="CF529"/>
      <c r="CG529"/>
      <c r="CH529"/>
      <c r="CI529"/>
      <c r="CJ529" s="7"/>
      <c r="CK529"/>
      <c r="CL529"/>
      <c r="CM529"/>
      <c r="CN529"/>
      <c r="CO529"/>
      <c r="CP529"/>
      <c r="CQ529"/>
      <c r="CR529" s="7"/>
      <c r="CS529"/>
      <c r="CT529"/>
      <c r="CU529"/>
      <c r="CV529"/>
      <c r="CW529"/>
      <c r="CX529"/>
      <c r="CY529"/>
      <c r="CZ529" s="7"/>
      <c r="DA529"/>
      <c r="DB529"/>
      <c r="DC529"/>
      <c r="DD529"/>
      <c r="DE529"/>
      <c r="DF529"/>
      <c r="DG529"/>
      <c r="DH529" s="7"/>
      <c r="DI529"/>
      <c r="DJ529"/>
      <c r="DK529"/>
      <c r="DL529"/>
      <c r="DM529"/>
      <c r="DN529"/>
      <c r="DO529"/>
      <c r="DP529" s="7"/>
      <c r="DQ529"/>
      <c r="DR529"/>
      <c r="DS529"/>
      <c r="DT529"/>
      <c r="DU529"/>
      <c r="DV529"/>
      <c r="DW529"/>
      <c r="DX529" s="7"/>
      <c r="DY529"/>
      <c r="DZ529"/>
      <c r="EA529"/>
      <c r="EB529"/>
      <c r="EC529"/>
      <c r="ED529"/>
      <c r="EE529"/>
      <c r="EF529" s="7"/>
      <c r="EG529"/>
      <c r="EH529"/>
    </row>
    <row r="530" spans="1:138">
      <c r="A530"/>
    </row>
    <row r="531" spans="1:138">
      <c r="A531"/>
    </row>
    <row r="532" spans="1:138">
      <c r="A532"/>
    </row>
    <row r="533" spans="1:138">
      <c r="A533"/>
    </row>
    <row r="534" spans="1:138">
      <c r="A534"/>
    </row>
    <row r="535" spans="1:138">
      <c r="A535"/>
    </row>
    <row r="536" spans="1:138">
      <c r="A536"/>
    </row>
    <row r="537" spans="1:138">
      <c r="A537"/>
    </row>
    <row r="538" spans="1:138">
      <c r="A538"/>
    </row>
    <row r="539" spans="1:138">
      <c r="A539"/>
    </row>
    <row r="540" spans="1:138">
      <c r="A540"/>
    </row>
    <row r="541" spans="1:138">
      <c r="A541"/>
    </row>
    <row r="542" spans="1:138">
      <c r="A542"/>
    </row>
    <row r="543" spans="1:138">
      <c r="A543"/>
    </row>
    <row r="544" spans="1:138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</sheetData>
  <mergeCells count="67">
    <mergeCell ref="DW43:DW47"/>
    <mergeCell ref="EE43:EE47"/>
    <mergeCell ref="BC43:BC47"/>
    <mergeCell ref="BK43:BK47"/>
    <mergeCell ref="BS43:BS47"/>
    <mergeCell ref="CA43:CA47"/>
    <mergeCell ref="CI43:CI47"/>
    <mergeCell ref="CQ43:CQ47"/>
    <mergeCell ref="CQ35:CQ42"/>
    <mergeCell ref="CY35:CY42"/>
    <mergeCell ref="DG35:DG42"/>
    <mergeCell ref="DO35:DO42"/>
    <mergeCell ref="CY43:CY47"/>
    <mergeCell ref="DG43:DG47"/>
    <mergeCell ref="DO43:DO47"/>
    <mergeCell ref="DW35:DW42"/>
    <mergeCell ref="EE35:EE42"/>
    <mergeCell ref="CY27:CY34"/>
    <mergeCell ref="DG27:DG34"/>
    <mergeCell ref="DO27:DO34"/>
    <mergeCell ref="DW27:DW34"/>
    <mergeCell ref="EE27:EE34"/>
    <mergeCell ref="BC35:BC42"/>
    <mergeCell ref="BK35:BK42"/>
    <mergeCell ref="BS35:BS42"/>
    <mergeCell ref="CA35:CA42"/>
    <mergeCell ref="CI35:CI42"/>
    <mergeCell ref="BC27:BC34"/>
    <mergeCell ref="BK27:BK34"/>
    <mergeCell ref="BS27:BS34"/>
    <mergeCell ref="CA27:CA34"/>
    <mergeCell ref="CI27:CI34"/>
    <mergeCell ref="CQ27:CQ34"/>
    <mergeCell ref="CQ19:CQ26"/>
    <mergeCell ref="CY19:CY26"/>
    <mergeCell ref="DG19:DG26"/>
    <mergeCell ref="DO19:DO26"/>
    <mergeCell ref="DW19:DW26"/>
    <mergeCell ref="EE19:EE26"/>
    <mergeCell ref="CY10:CY18"/>
    <mergeCell ref="DG10:DG18"/>
    <mergeCell ref="DO10:DO18"/>
    <mergeCell ref="DW10:DW18"/>
    <mergeCell ref="EE10:EE18"/>
    <mergeCell ref="BC19:BC26"/>
    <mergeCell ref="BK19:BK26"/>
    <mergeCell ref="BS19:BS26"/>
    <mergeCell ref="CA19:CA26"/>
    <mergeCell ref="CI19:CI26"/>
    <mergeCell ref="BC10:BC18"/>
    <mergeCell ref="BK10:BK18"/>
    <mergeCell ref="BS10:BS18"/>
    <mergeCell ref="CA10:CA18"/>
    <mergeCell ref="CI10:CI18"/>
    <mergeCell ref="CQ10:CQ18"/>
    <mergeCell ref="CQ2:CQ9"/>
    <mergeCell ref="CY2:CY9"/>
    <mergeCell ref="DG2:DG9"/>
    <mergeCell ref="DO2:DO9"/>
    <mergeCell ref="DW2:DW9"/>
    <mergeCell ref="EE2:EE9"/>
    <mergeCell ref="A1:C1"/>
    <mergeCell ref="BC2:BC9"/>
    <mergeCell ref="BK2:BK9"/>
    <mergeCell ref="BS2:BS9"/>
    <mergeCell ref="CA2:CA9"/>
    <mergeCell ref="CI2:CI9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F6198-17D3-4D9D-89DB-B601FF4AE6EF}">
  <dimension ref="A1:EH642"/>
  <sheetViews>
    <sheetView topLeftCell="A2" workbookViewId="0">
      <selection activeCell="BB3" activeCellId="1" sqref="AX3:AX13 BB3:BB13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89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5" t="s">
        <v>8</v>
      </c>
      <c r="AS1" s="6" t="s">
        <v>7</v>
      </c>
      <c r="AT1" s="6" t="s">
        <v>6</v>
      </c>
      <c r="AU1" s="6" t="s">
        <v>5</v>
      </c>
      <c r="AV1" s="3" t="s">
        <v>12</v>
      </c>
      <c r="AX1" s="5" t="s">
        <v>8</v>
      </c>
      <c r="AY1" s="6" t="s">
        <v>7</v>
      </c>
      <c r="AZ1" s="6" t="s">
        <v>6</v>
      </c>
      <c r="BA1" s="6" t="s">
        <v>5</v>
      </c>
      <c r="BB1" s="3" t="s">
        <v>12</v>
      </c>
    </row>
    <row r="2" spans="1:138">
      <c r="A2" s="13" t="s">
        <v>4</v>
      </c>
      <c r="B2" s="13" t="s">
        <v>3</v>
      </c>
      <c r="C2" s="13" t="s">
        <v>2</v>
      </c>
      <c r="E2" s="4" t="s">
        <v>8</v>
      </c>
      <c r="F2" t="s">
        <v>10</v>
      </c>
      <c r="G2" s="6" t="s">
        <v>1</v>
      </c>
      <c r="I2" s="4" t="str">
        <f t="shared" ref="I2:J7" si="0">E3</f>
        <v>NT</v>
      </c>
      <c r="J2" s="4" t="str">
        <f t="shared" si="0"/>
        <v>TBP</v>
      </c>
      <c r="K2" s="4" t="e">
        <f t="shared" ref="K2:K13" ca="1" si="1">G3</f>
        <v>#DIV/0!</v>
      </c>
      <c r="L2" s="2" t="e">
        <f t="shared" ref="L2:L13" ca="1" si="2">2^(-K2)</f>
        <v>#DIV/0!</v>
      </c>
      <c r="N2" s="4" t="str">
        <f>E15</f>
        <v>NT</v>
      </c>
      <c r="O2" s="4" t="str">
        <f>F15</f>
        <v>DCN</v>
      </c>
      <c r="P2" s="4" t="e">
        <f ca="1">G15</f>
        <v>#DIV/0!</v>
      </c>
      <c r="Q2" t="e">
        <f ca="1">2^(-P2)</f>
        <v>#DIV/0!</v>
      </c>
      <c r="R2" t="e">
        <f ca="1">Q2/$L2</f>
        <v>#DIV/0!</v>
      </c>
      <c r="T2" s="4" t="str">
        <f>E27</f>
        <v>NT</v>
      </c>
      <c r="U2" s="4" t="str">
        <f>F27</f>
        <v>FMOD</v>
      </c>
      <c r="V2" s="4" t="e">
        <f ca="1">G27</f>
        <v>#DIV/0!</v>
      </c>
      <c r="W2" t="e">
        <f t="shared" ref="W2:W13" ca="1" si="3">2^(-V2)</f>
        <v>#DIV/0!</v>
      </c>
      <c r="X2" s="3" t="e">
        <f ca="1">W2/$L2</f>
        <v>#DIV/0!</v>
      </c>
      <c r="Z2" s="4" t="str">
        <f>E39</f>
        <v>NT</v>
      </c>
      <c r="AA2" s="4" t="str">
        <f>F39</f>
        <v>MMP3</v>
      </c>
      <c r="AB2" s="4" t="e">
        <f ca="1">G39</f>
        <v>#DIV/0!</v>
      </c>
      <c r="AC2" t="e">
        <f t="shared" ref="AC2:AC13" ca="1" si="4">2^(-AB2)</f>
        <v>#DIV/0!</v>
      </c>
      <c r="AD2" s="3" t="e">
        <f ca="1">AC2/$L2</f>
        <v>#DIV/0!</v>
      </c>
      <c r="AF2" s="4" t="str">
        <f>E51</f>
        <v>NT</v>
      </c>
      <c r="AG2" s="4" t="str">
        <f>F51</f>
        <v>MMP9</v>
      </c>
      <c r="AH2" s="4" t="e">
        <f ca="1">G51</f>
        <v>#DIV/0!</v>
      </c>
      <c r="AI2" t="e">
        <f t="shared" ref="AI2:AI13" ca="1" si="5">2^(-AH2)</f>
        <v>#DIV/0!</v>
      </c>
      <c r="AJ2" s="3" t="e">
        <f ca="1">AI2/$L2</f>
        <v>#DIV/0!</v>
      </c>
      <c r="AL2" s="4" t="str">
        <f>E63</f>
        <v>NT</v>
      </c>
      <c r="AM2" s="4" t="str">
        <f>F63</f>
        <v>MMP13</v>
      </c>
      <c r="AN2" s="4" t="e">
        <f ca="1">G63</f>
        <v>#DIV/0!</v>
      </c>
      <c r="AO2" s="4" t="e">
        <f t="shared" ref="AO2:AO13" ca="1" si="6">2^(-AN2)</f>
        <v>#DIV/0!</v>
      </c>
      <c r="AP2" s="3" t="e">
        <f ca="1">AO2/$L2</f>
        <v>#DIV/0!</v>
      </c>
      <c r="AR2" s="4" t="str">
        <f>E75</f>
        <v>NT</v>
      </c>
      <c r="AS2" s="4" t="str">
        <f>F75</f>
        <v>BGN</v>
      </c>
      <c r="AT2" s="4" t="e">
        <f ca="1">G75</f>
        <v>#DIV/0!</v>
      </c>
      <c r="AU2" t="e">
        <f t="shared" ref="AU2:AU13" ca="1" si="7">2^(-AT2)</f>
        <v>#DIV/0!</v>
      </c>
      <c r="AV2" s="3" t="e">
        <f ca="1">AU2/$L2</f>
        <v>#DIV/0!</v>
      </c>
      <c r="AX2" s="9" t="str">
        <f>E87</f>
        <v>NT</v>
      </c>
      <c r="AY2" s="9" t="str">
        <f>F87</f>
        <v>COL1</v>
      </c>
      <c r="AZ2" s="9" t="e">
        <f ca="1">G87</f>
        <v>#DIV/0!</v>
      </c>
      <c r="BA2" s="2" t="e">
        <f t="shared" ref="BA2:BA13" ca="1" si="8">2^(-AZ2)</f>
        <v>#DIV/0!</v>
      </c>
      <c r="BB2" s="3" t="e">
        <f ca="1">BA2/$L2</f>
        <v>#DIV/0!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t="s">
        <v>13</v>
      </c>
      <c r="B3" t="s">
        <v>84</v>
      </c>
      <c r="C3" t="s">
        <v>85</v>
      </c>
      <c r="E3" t="s">
        <v>13</v>
      </c>
      <c r="F3" t="s">
        <v>84</v>
      </c>
      <c r="G3" s="2" t="e">
        <f ca="1">AVERAGE(OFFSET($C$3,(ROW()-ROW($G$3))*2,,2,))</f>
        <v>#DIV/0!</v>
      </c>
      <c r="I3" s="4">
        <f t="shared" si="0"/>
        <v>54</v>
      </c>
      <c r="J3" s="4" t="str">
        <f t="shared" si="0"/>
        <v>TBP</v>
      </c>
      <c r="K3" s="4">
        <f t="shared" ca="1" si="1"/>
        <v>33.58</v>
      </c>
      <c r="L3" s="2">
        <f t="shared" ca="1" si="2"/>
        <v>7.7877633435774829E-11</v>
      </c>
      <c r="N3" s="4">
        <f t="shared" ref="N3:P13" si="9">E16</f>
        <v>54</v>
      </c>
      <c r="O3" s="4" t="str">
        <f t="shared" si="9"/>
        <v>DCN</v>
      </c>
      <c r="P3" s="4">
        <f t="shared" ca="1" si="9"/>
        <v>21.125</v>
      </c>
      <c r="Q3">
        <f t="shared" ref="Q3:Q13" ca="1" si="10">2^(-P3)</f>
        <v>4.3726160202249098E-7</v>
      </c>
      <c r="R3">
        <f ca="1">Q3/$L3</f>
        <v>5614.7263691968474</v>
      </c>
      <c r="T3" s="4">
        <f t="shared" ref="T3:V13" si="11">E28</f>
        <v>54</v>
      </c>
      <c r="U3" s="4" t="str">
        <f t="shared" si="11"/>
        <v>FMOD</v>
      </c>
      <c r="V3" s="4">
        <f t="shared" ca="1" si="11"/>
        <v>24.965</v>
      </c>
      <c r="W3">
        <f t="shared" ca="1" si="3"/>
        <v>3.0534172744536444E-8</v>
      </c>
      <c r="X3" s="3">
        <f ca="1">W3/$L3</f>
        <v>392.07884725616083</v>
      </c>
      <c r="Z3" s="4">
        <f t="shared" ref="Z3:AB13" si="12">E40</f>
        <v>54</v>
      </c>
      <c r="AA3" s="4" t="str">
        <f t="shared" si="12"/>
        <v>MMP3</v>
      </c>
      <c r="AB3" s="4">
        <f t="shared" ca="1" si="12"/>
        <v>21.28</v>
      </c>
      <c r="AC3">
        <f t="shared" ca="1" si="4"/>
        <v>3.9271880019549025E-7</v>
      </c>
      <c r="AD3" s="3">
        <f t="shared" ref="AD3:AD13" ca="1" si="13">AC3/$L3</f>
        <v>5042.7675170607599</v>
      </c>
      <c r="AF3" s="4">
        <f t="shared" ref="AF3:AH13" si="14">E52</f>
        <v>54</v>
      </c>
      <c r="AG3" s="4" t="str">
        <f t="shared" si="14"/>
        <v>MMP9</v>
      </c>
      <c r="AH3" s="4">
        <f t="shared" ca="1" si="14"/>
        <v>33.5</v>
      </c>
      <c r="AI3">
        <f t="shared" ca="1" si="5"/>
        <v>8.2318063497840028E-11</v>
      </c>
      <c r="AJ3" s="3">
        <f ca="1">AI3/$L3</f>
        <v>1.0570180405613787</v>
      </c>
      <c r="AL3" s="4">
        <f t="shared" ref="AL3:AN13" si="15">E64</f>
        <v>54</v>
      </c>
      <c r="AM3" s="4" t="str">
        <f t="shared" si="15"/>
        <v>MMP13</v>
      </c>
      <c r="AN3" s="4">
        <f t="shared" ca="1" si="15"/>
        <v>27.05</v>
      </c>
      <c r="AO3" s="4">
        <f t="shared" ca="1" si="6"/>
        <v>7.1967864701512923E-9</v>
      </c>
      <c r="AP3" s="3">
        <f ca="1">AO3/$L3</f>
        <v>92.411468513439544</v>
      </c>
      <c r="AR3" s="4">
        <f t="shared" ref="AR3:AT13" si="16">E76</f>
        <v>54</v>
      </c>
      <c r="AS3" s="4" t="str">
        <f t="shared" si="16"/>
        <v>BGN</v>
      </c>
      <c r="AT3" s="4">
        <f t="shared" ca="1" si="16"/>
        <v>23.475000000000001</v>
      </c>
      <c r="AU3">
        <f t="shared" ca="1" si="7"/>
        <v>8.5767124891925895E-8</v>
      </c>
      <c r="AV3" s="3">
        <f ca="1">AU3/$L3</f>
        <v>1101.30625582835</v>
      </c>
      <c r="AX3" s="9">
        <f t="shared" ref="AX3:AZ13" si="17">E88</f>
        <v>54</v>
      </c>
      <c r="AY3" s="9" t="str">
        <f t="shared" si="17"/>
        <v>COL1</v>
      </c>
      <c r="AZ3" s="9">
        <f t="shared" ca="1" si="17"/>
        <v>27.2</v>
      </c>
      <c r="BA3" s="2">
        <f t="shared" ca="1" si="8"/>
        <v>6.4861071355352187E-9</v>
      </c>
      <c r="BB3" s="3">
        <f ca="1">BA3/$L3</f>
        <v>83.285878748283594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t="s">
        <v>13</v>
      </c>
      <c r="B4" t="s">
        <v>84</v>
      </c>
      <c r="C4" t="s">
        <v>85</v>
      </c>
      <c r="E4">
        <v>54</v>
      </c>
      <c r="F4" t="s">
        <v>84</v>
      </c>
      <c r="G4" s="2">
        <f t="shared" ref="G4:G67" ca="1" si="18">AVERAGE(OFFSET($C$3,(ROW()-ROW($G$3))*2,,2,))</f>
        <v>33.58</v>
      </c>
      <c r="I4" s="4">
        <f t="shared" si="0"/>
        <v>55</v>
      </c>
      <c r="J4" s="4" t="str">
        <f t="shared" si="0"/>
        <v>TBP</v>
      </c>
      <c r="K4" s="4">
        <f t="shared" ca="1" si="1"/>
        <v>33.615000000000002</v>
      </c>
      <c r="L4" s="2">
        <f ca="1">2^(-K4)</f>
        <v>7.6011043687404375E-11</v>
      </c>
      <c r="N4" s="4">
        <f t="shared" si="9"/>
        <v>55</v>
      </c>
      <c r="O4" s="4" t="str">
        <f t="shared" si="9"/>
        <v>DCN</v>
      </c>
      <c r="P4" s="4">
        <f t="shared" ca="1" si="9"/>
        <v>21.65</v>
      </c>
      <c r="Q4">
        <f t="shared" ca="1" si="10"/>
        <v>3.0387893374425501E-7</v>
      </c>
      <c r="R4">
        <f t="shared" ref="R4:R13" ca="1" si="19">Q4/$L4</f>
        <v>3997.8260921394258</v>
      </c>
      <c r="T4" s="4">
        <f t="shared" si="11"/>
        <v>55</v>
      </c>
      <c r="U4" s="4" t="str">
        <f t="shared" si="11"/>
        <v>FMOD</v>
      </c>
      <c r="V4" s="4">
        <f t="shared" ca="1" si="11"/>
        <v>23.085000000000001</v>
      </c>
      <c r="W4">
        <f t="shared" ca="1" si="3"/>
        <v>1.1238867472627639E-7</v>
      </c>
      <c r="X4" s="3">
        <f t="shared" ref="X4:X13" ca="1" si="20">W4/$L4</f>
        <v>1478.5834962150386</v>
      </c>
      <c r="Z4" s="4">
        <f t="shared" si="12"/>
        <v>55</v>
      </c>
      <c r="AA4" s="4" t="str">
        <f t="shared" si="12"/>
        <v>MMP3</v>
      </c>
      <c r="AB4" s="4">
        <f t="shared" ca="1" si="12"/>
        <v>21.86</v>
      </c>
      <c r="AC4">
        <f t="shared" ca="1" si="4"/>
        <v>2.6271465203204409E-7</v>
      </c>
      <c r="AD4" s="3">
        <f t="shared" ca="1" si="13"/>
        <v>3456.2695009485569</v>
      </c>
      <c r="AF4" s="4">
        <f t="shared" si="14"/>
        <v>55</v>
      </c>
      <c r="AG4" s="4" t="str">
        <f t="shared" si="14"/>
        <v>MMP9</v>
      </c>
      <c r="AH4" s="4" t="e">
        <f t="shared" ca="1" si="14"/>
        <v>#DIV/0!</v>
      </c>
      <c r="AI4" t="e">
        <f t="shared" ca="1" si="5"/>
        <v>#DIV/0!</v>
      </c>
      <c r="AJ4" s="3" t="e">
        <f t="shared" ref="AJ4:AJ13" ca="1" si="21">AI4/$L4</f>
        <v>#DIV/0!</v>
      </c>
      <c r="AL4" s="4">
        <f t="shared" si="15"/>
        <v>55</v>
      </c>
      <c r="AM4" s="4" t="str">
        <f t="shared" si="15"/>
        <v>MMP13</v>
      </c>
      <c r="AN4" s="4">
        <f t="shared" ca="1" si="15"/>
        <v>26.13</v>
      </c>
      <c r="AO4" s="4">
        <f t="shared" ca="1" si="6"/>
        <v>1.3617149743875877E-8</v>
      </c>
      <c r="AP4" s="3">
        <f t="shared" ref="AP4:AP13" ca="1" si="22">AO4/$L4</f>
        <v>179.14699079618538</v>
      </c>
      <c r="AR4" s="4">
        <f t="shared" si="16"/>
        <v>55</v>
      </c>
      <c r="AS4" s="4" t="str">
        <f t="shared" si="16"/>
        <v>BGN</v>
      </c>
      <c r="AT4" s="4">
        <f t="shared" ca="1" si="16"/>
        <v>22.939999999999998</v>
      </c>
      <c r="AU4">
        <f t="shared" ca="1" si="7"/>
        <v>1.2427160273088488E-7</v>
      </c>
      <c r="AV4" s="3">
        <f t="shared" ref="AV4:AV13" ca="1" si="23">AU4/$L4</f>
        <v>1634.915095258423</v>
      </c>
      <c r="AX4" s="9">
        <f t="shared" si="17"/>
        <v>55</v>
      </c>
      <c r="AY4" s="9" t="str">
        <f t="shared" si="17"/>
        <v>COL1</v>
      </c>
      <c r="AZ4" s="9">
        <f t="shared" ca="1" si="17"/>
        <v>26.1</v>
      </c>
      <c r="BA4" s="2">
        <f t="shared" ca="1" si="8"/>
        <v>1.390327500606787E-8</v>
      </c>
      <c r="BB4" s="3">
        <f t="shared" ref="BB4:BB13" ca="1" si="24">BA4/$L4</f>
        <v>182.91124988686022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>
        <v>54</v>
      </c>
      <c r="B5" t="s">
        <v>84</v>
      </c>
      <c r="C5">
        <v>33.090000000000003</v>
      </c>
      <c r="E5">
        <v>55</v>
      </c>
      <c r="F5" t="s">
        <v>84</v>
      </c>
      <c r="G5" s="2">
        <f t="shared" ca="1" si="18"/>
        <v>33.615000000000002</v>
      </c>
      <c r="I5" s="4">
        <f t="shared" si="0"/>
        <v>56</v>
      </c>
      <c r="J5" s="4" t="str">
        <f t="shared" si="0"/>
        <v>TBP</v>
      </c>
      <c r="K5" s="4">
        <f t="shared" ca="1" si="1"/>
        <v>33.349999999999994</v>
      </c>
      <c r="L5" s="2">
        <f t="shared" ca="1" si="2"/>
        <v>9.1337610256945997E-11</v>
      </c>
      <c r="N5" s="4">
        <f t="shared" si="9"/>
        <v>56</v>
      </c>
      <c r="O5" s="4" t="str">
        <f t="shared" si="9"/>
        <v>DCN</v>
      </c>
      <c r="P5" s="4">
        <f t="shared" ca="1" si="9"/>
        <v>20.939999999999998</v>
      </c>
      <c r="Q5">
        <f t="shared" ca="1" si="10"/>
        <v>4.9708641092353962E-7</v>
      </c>
      <c r="R5">
        <f t="shared" ca="1" si="19"/>
        <v>5442.2970945392944</v>
      </c>
      <c r="T5" s="4">
        <f t="shared" si="11"/>
        <v>56</v>
      </c>
      <c r="U5" s="4" t="str">
        <f t="shared" si="11"/>
        <v>FMOD</v>
      </c>
      <c r="V5" s="4">
        <f t="shared" ca="1" si="11"/>
        <v>25.674999999999997</v>
      </c>
      <c r="W5">
        <f t="shared" ca="1" si="3"/>
        <v>1.8666154721738873E-8</v>
      </c>
      <c r="X5" s="3">
        <f t="shared" ca="1" si="20"/>
        <v>204.36438690730208</v>
      </c>
      <c r="Z5" s="4">
        <f t="shared" si="12"/>
        <v>56</v>
      </c>
      <c r="AA5" s="4" t="str">
        <f t="shared" si="12"/>
        <v>MMP3</v>
      </c>
      <c r="AB5" s="4">
        <f t="shared" ca="1" si="12"/>
        <v>21.39</v>
      </c>
      <c r="AC5">
        <f t="shared" ca="1" si="4"/>
        <v>3.6388855194105101E-7</v>
      </c>
      <c r="AD5" s="3">
        <f t="shared" ca="1" si="13"/>
        <v>3983.9946646006997</v>
      </c>
      <c r="AF5" s="4">
        <f t="shared" si="14"/>
        <v>56</v>
      </c>
      <c r="AG5" s="4" t="str">
        <f t="shared" si="14"/>
        <v>MMP9</v>
      </c>
      <c r="AH5" s="4">
        <f t="shared" ca="1" si="14"/>
        <v>35.9</v>
      </c>
      <c r="AI5">
        <f t="shared" ca="1" si="5"/>
        <v>1.5596356570841373E-11</v>
      </c>
      <c r="AJ5" s="3">
        <f t="shared" ca="1" si="21"/>
        <v>0.17075503209429885</v>
      </c>
      <c r="AL5" s="4">
        <f t="shared" si="15"/>
        <v>56</v>
      </c>
      <c r="AM5" s="4" t="str">
        <f t="shared" si="15"/>
        <v>MMP13</v>
      </c>
      <c r="AN5" s="4">
        <f t="shared" ca="1" si="15"/>
        <v>26.454999999999998</v>
      </c>
      <c r="AO5" s="4">
        <f t="shared" ca="1" si="6"/>
        <v>1.0870548667312997E-8</v>
      </c>
      <c r="AP5" s="3">
        <f t="shared" ca="1" si="22"/>
        <v>119.0150326544844</v>
      </c>
      <c r="AR5" s="4">
        <f t="shared" si="16"/>
        <v>56</v>
      </c>
      <c r="AS5" s="4" t="str">
        <f t="shared" si="16"/>
        <v>BGN</v>
      </c>
      <c r="AT5" s="4">
        <f t="shared" ca="1" si="16"/>
        <v>24.23</v>
      </c>
      <c r="AU5">
        <f t="shared" ca="1" si="7"/>
        <v>5.0820999846932685E-8</v>
      </c>
      <c r="AV5" s="3">
        <f t="shared" ca="1" si="23"/>
        <v>556.40824961333908</v>
      </c>
      <c r="AX5" s="9">
        <f t="shared" si="17"/>
        <v>56</v>
      </c>
      <c r="AY5" s="9" t="str">
        <f t="shared" si="17"/>
        <v>COL1</v>
      </c>
      <c r="AZ5" s="9">
        <f t="shared" ca="1" si="17"/>
        <v>28.14</v>
      </c>
      <c r="BA5" s="2">
        <f t="shared" ca="1" si="8"/>
        <v>3.3807723049713671E-9</v>
      </c>
      <c r="BB5" s="3">
        <f t="shared" ca="1" si="24"/>
        <v>37.01402188496899</v>
      </c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>
        <v>54</v>
      </c>
      <c r="B6" t="s">
        <v>84</v>
      </c>
      <c r="C6">
        <v>34.07</v>
      </c>
      <c r="E6">
        <v>56</v>
      </c>
      <c r="F6" t="s">
        <v>84</v>
      </c>
      <c r="G6" s="2">
        <f t="shared" ca="1" si="18"/>
        <v>33.349999999999994</v>
      </c>
      <c r="I6" s="4">
        <f t="shared" si="0"/>
        <v>57</v>
      </c>
      <c r="J6" s="4" t="str">
        <f t="shared" si="0"/>
        <v>TBP</v>
      </c>
      <c r="K6" s="4">
        <f t="shared" ca="1" si="1"/>
        <v>33.504999999999995</v>
      </c>
      <c r="L6" s="2">
        <f t="shared" ca="1" si="2"/>
        <v>8.203326463361886E-11</v>
      </c>
      <c r="N6" s="4">
        <f t="shared" si="9"/>
        <v>57</v>
      </c>
      <c r="O6" s="4" t="str">
        <f t="shared" si="9"/>
        <v>DCN</v>
      </c>
      <c r="P6" s="4">
        <f t="shared" ca="1" si="9"/>
        <v>20.825000000000003</v>
      </c>
      <c r="Q6">
        <f t="shared" ca="1" si="10"/>
        <v>5.3833217850023737E-7</v>
      </c>
      <c r="R6">
        <f t="shared" ca="1" si="19"/>
        <v>6562.3644372141462</v>
      </c>
      <c r="T6" s="4">
        <f t="shared" si="11"/>
        <v>57</v>
      </c>
      <c r="U6" s="4" t="str">
        <f t="shared" si="11"/>
        <v>FMOD</v>
      </c>
      <c r="V6" s="4">
        <f t="shared" ca="1" si="11"/>
        <v>24.479999999999997</v>
      </c>
      <c r="W6">
        <f t="shared" ca="1" si="3"/>
        <v>4.2735196590895393E-8</v>
      </c>
      <c r="X6" s="3">
        <f t="shared" ca="1" si="20"/>
        <v>520.94960235657447</v>
      </c>
      <c r="Z6" s="4">
        <f t="shared" si="12"/>
        <v>57</v>
      </c>
      <c r="AA6" s="4" t="str">
        <f t="shared" si="12"/>
        <v>MMP3</v>
      </c>
      <c r="AB6" s="4">
        <f t="shared" ca="1" si="12"/>
        <v>21.16</v>
      </c>
      <c r="AC6">
        <f t="shared" ca="1" si="4"/>
        <v>4.2678121134184515E-7</v>
      </c>
      <c r="AD6" s="3">
        <f t="shared" ca="1" si="13"/>
        <v>5202.5384244788638</v>
      </c>
      <c r="AF6" s="4">
        <f t="shared" si="14"/>
        <v>57</v>
      </c>
      <c r="AG6" s="4" t="str">
        <f t="shared" si="14"/>
        <v>MMP9</v>
      </c>
      <c r="AH6" s="4">
        <f t="shared" ca="1" si="14"/>
        <v>33.43</v>
      </c>
      <c r="AI6">
        <f t="shared" ca="1" si="5"/>
        <v>8.6410644617225783E-11</v>
      </c>
      <c r="AJ6" s="3">
        <f t="shared" ca="1" si="21"/>
        <v>1.0533610359548338</v>
      </c>
      <c r="AL6" s="4">
        <f t="shared" si="15"/>
        <v>57</v>
      </c>
      <c r="AM6" s="4" t="str">
        <f t="shared" si="15"/>
        <v>MMP13</v>
      </c>
      <c r="AN6" s="4">
        <f t="shared" ca="1" si="15"/>
        <v>26.229999999999997</v>
      </c>
      <c r="AO6" s="4">
        <f t="shared" ca="1" si="6"/>
        <v>1.2705249961733211E-8</v>
      </c>
      <c r="AP6" s="3">
        <f t="shared" ca="1" si="22"/>
        <v>154.87924342006923</v>
      </c>
      <c r="AR6" s="4">
        <f t="shared" si="16"/>
        <v>57</v>
      </c>
      <c r="AS6" s="4" t="str">
        <f t="shared" si="16"/>
        <v>BGN</v>
      </c>
      <c r="AT6" s="4">
        <f t="shared" ca="1" si="16"/>
        <v>23.965</v>
      </c>
      <c r="AU6">
        <f t="shared" ca="1" si="7"/>
        <v>6.1068345489073008E-8</v>
      </c>
      <c r="AV6" s="3">
        <f t="shared" ca="1" si="23"/>
        <v>744.43392886799711</v>
      </c>
      <c r="AX6" s="9">
        <f t="shared" si="17"/>
        <v>57</v>
      </c>
      <c r="AY6" s="9" t="str">
        <f t="shared" si="17"/>
        <v>COL1</v>
      </c>
      <c r="AZ6" s="9">
        <f t="shared" ca="1" si="17"/>
        <v>27.844999999999999</v>
      </c>
      <c r="BA6" s="2">
        <f t="shared" ca="1" si="8"/>
        <v>4.1478187524850957E-9</v>
      </c>
      <c r="BB6" s="3">
        <f t="shared" ca="1" si="24"/>
        <v>50.562643959255979</v>
      </c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>
        <v>55</v>
      </c>
      <c r="B7" t="s">
        <v>84</v>
      </c>
      <c r="C7">
        <v>34.21</v>
      </c>
      <c r="E7">
        <v>57</v>
      </c>
      <c r="F7" t="s">
        <v>84</v>
      </c>
      <c r="G7" s="2">
        <f t="shared" ca="1" si="18"/>
        <v>33.504999999999995</v>
      </c>
      <c r="I7" s="4">
        <f t="shared" si="0"/>
        <v>58</v>
      </c>
      <c r="J7" s="4" t="str">
        <f t="shared" si="0"/>
        <v>TBP</v>
      </c>
      <c r="K7" s="4">
        <f t="shared" ca="1" si="1"/>
        <v>32.14</v>
      </c>
      <c r="L7" s="2">
        <f t="shared" ca="1" si="2"/>
        <v>2.1129826906071039E-10</v>
      </c>
      <c r="N7" s="4">
        <f t="shared" si="9"/>
        <v>58</v>
      </c>
      <c r="O7" s="4" t="str">
        <f t="shared" si="9"/>
        <v>DCN</v>
      </c>
      <c r="P7" s="4">
        <f t="shared" ca="1" si="9"/>
        <v>19.940000000000001</v>
      </c>
      <c r="Q7">
        <f t="shared" ca="1" si="10"/>
        <v>9.9417282184707755E-7</v>
      </c>
      <c r="R7">
        <f t="shared" ca="1" si="19"/>
        <v>4705.0684620678603</v>
      </c>
      <c r="T7" s="4">
        <f t="shared" si="11"/>
        <v>58</v>
      </c>
      <c r="U7" s="4" t="str">
        <f t="shared" si="11"/>
        <v>FMOD</v>
      </c>
      <c r="V7" s="4">
        <f t="shared" ca="1" si="11"/>
        <v>24.234999999999999</v>
      </c>
      <c r="W7">
        <f t="shared" ca="1" si="3"/>
        <v>5.064517254463747E-8</v>
      </c>
      <c r="X7" s="3">
        <f t="shared" ca="1" si="20"/>
        <v>239.68569534323095</v>
      </c>
      <c r="Z7" s="4">
        <f t="shared" si="12"/>
        <v>58</v>
      </c>
      <c r="AA7" s="4" t="str">
        <f t="shared" si="12"/>
        <v>MMP3</v>
      </c>
      <c r="AB7" s="4">
        <f t="shared" ca="1" si="12"/>
        <v>19.84</v>
      </c>
      <c r="AC7">
        <f t="shared" ca="1" si="4"/>
        <v>1.0655280476305205E-6</v>
      </c>
      <c r="AD7" s="3">
        <f t="shared" ca="1" si="13"/>
        <v>5042.7675170607863</v>
      </c>
      <c r="AF7" s="4">
        <f t="shared" si="14"/>
        <v>58</v>
      </c>
      <c r="AG7" s="4" t="str">
        <f t="shared" si="14"/>
        <v>MMP9</v>
      </c>
      <c r="AH7" s="4">
        <f t="shared" ca="1" si="14"/>
        <v>33.32</v>
      </c>
      <c r="AI7">
        <f t="shared" ca="1" si="5"/>
        <v>9.3256807605459213E-11</v>
      </c>
      <c r="AJ7" s="3">
        <f t="shared" ca="1" si="21"/>
        <v>0.44135149814532837</v>
      </c>
      <c r="AL7" s="4">
        <f t="shared" si="15"/>
        <v>58</v>
      </c>
      <c r="AM7" s="4" t="str">
        <f t="shared" si="15"/>
        <v>MMP13</v>
      </c>
      <c r="AN7" s="4">
        <f t="shared" ca="1" si="15"/>
        <v>25.89</v>
      </c>
      <c r="AO7" s="4">
        <f t="shared" ca="1" si="6"/>
        <v>1.6081753917104408E-8</v>
      </c>
      <c r="AP7" s="3">
        <f t="shared" ca="1" si="22"/>
        <v>76.109255360174231</v>
      </c>
      <c r="AR7" s="4">
        <f t="shared" si="16"/>
        <v>58</v>
      </c>
      <c r="AS7" s="4" t="str">
        <f t="shared" si="16"/>
        <v>BGN</v>
      </c>
      <c r="AT7" s="4">
        <f t="shared" ca="1" si="16"/>
        <v>22.84</v>
      </c>
      <c r="AU7">
        <f t="shared" ca="1" si="7"/>
        <v>1.3319100595381504E-7</v>
      </c>
      <c r="AV7" s="3">
        <f t="shared" ca="1" si="23"/>
        <v>630.34593963259817</v>
      </c>
      <c r="AX7" s="9">
        <f t="shared" si="17"/>
        <v>58</v>
      </c>
      <c r="AY7" s="9" t="str">
        <f t="shared" si="17"/>
        <v>COL1</v>
      </c>
      <c r="AZ7" s="9">
        <f t="shared" ca="1" si="17"/>
        <v>27.21</v>
      </c>
      <c r="BA7" s="2">
        <f t="shared" ca="1" si="8"/>
        <v>6.4413043209006279E-9</v>
      </c>
      <c r="BB7" s="3">
        <f t="shared" ca="1" si="24"/>
        <v>30.484415937406034</v>
      </c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>
        <v>55</v>
      </c>
      <c r="B8" t="s">
        <v>84</v>
      </c>
      <c r="C8">
        <v>33.020000000000003</v>
      </c>
      <c r="E8">
        <v>58</v>
      </c>
      <c r="F8" t="s">
        <v>84</v>
      </c>
      <c r="G8" s="2">
        <f t="shared" ca="1" si="18"/>
        <v>32.14</v>
      </c>
      <c r="I8" s="4">
        <f t="shared" ref="I8:J13" si="25">E9</f>
        <v>59</v>
      </c>
      <c r="J8" s="4" t="str">
        <f t="shared" si="25"/>
        <v>TBP</v>
      </c>
      <c r="K8" s="4">
        <f t="shared" ca="1" si="1"/>
        <v>34.245000000000005</v>
      </c>
      <c r="L8" s="2">
        <f t="shared" ca="1" si="2"/>
        <v>4.9116543734563483E-11</v>
      </c>
      <c r="N8" s="4">
        <f t="shared" si="9"/>
        <v>59</v>
      </c>
      <c r="O8" s="4" t="str">
        <f t="shared" ref="O8:O13" si="26">F15</f>
        <v>DCN</v>
      </c>
      <c r="P8" s="4">
        <f t="shared" ca="1" si="9"/>
        <v>21.295000000000002</v>
      </c>
      <c r="Q8">
        <f t="shared" ca="1" si="10"/>
        <v>3.8865677471286058E-7</v>
      </c>
      <c r="R8">
        <f t="shared" ca="1" si="19"/>
        <v>7912.9504065523543</v>
      </c>
      <c r="T8" s="4">
        <f t="shared" si="11"/>
        <v>59</v>
      </c>
      <c r="U8" s="4" t="str">
        <f t="shared" si="11"/>
        <v>FMOD</v>
      </c>
      <c r="V8" s="4">
        <f t="shared" ca="1" si="11"/>
        <v>26.130000000000003</v>
      </c>
      <c r="W8">
        <f t="shared" ca="1" si="3"/>
        <v>1.3617149743875877E-8</v>
      </c>
      <c r="X8" s="3">
        <f t="shared" ca="1" si="20"/>
        <v>277.24161165463767</v>
      </c>
      <c r="Z8" s="4">
        <f t="shared" si="12"/>
        <v>59</v>
      </c>
      <c r="AA8" s="4" t="str">
        <f t="shared" si="12"/>
        <v>MMP3</v>
      </c>
      <c r="AB8" s="4">
        <f t="shared" ca="1" si="12"/>
        <v>21.58</v>
      </c>
      <c r="AC8">
        <f t="shared" ca="1" si="4"/>
        <v>3.1898678655293343E-7</v>
      </c>
      <c r="AD8" s="3">
        <f t="shared" ca="1" si="13"/>
        <v>6494.4876471114831</v>
      </c>
      <c r="AF8" s="4">
        <f t="shared" si="14"/>
        <v>59</v>
      </c>
      <c r="AG8" s="4" t="str">
        <f t="shared" si="14"/>
        <v>MMP9</v>
      </c>
      <c r="AH8" s="4">
        <f t="shared" ca="1" si="14"/>
        <v>36.14</v>
      </c>
      <c r="AI8">
        <f t="shared" ca="1" si="5"/>
        <v>1.3206141816294443E-11</v>
      </c>
      <c r="AJ8" s="3">
        <f t="shared" ca="1" si="21"/>
        <v>0.26887359761434587</v>
      </c>
      <c r="AL8" s="4">
        <f t="shared" si="15"/>
        <v>59</v>
      </c>
      <c r="AM8" s="4" t="str">
        <f t="shared" si="15"/>
        <v>MMP13</v>
      </c>
      <c r="AN8" s="4">
        <f t="shared" ca="1" si="15"/>
        <v>27.625</v>
      </c>
      <c r="AO8" s="4">
        <f t="shared" ca="1" si="6"/>
        <v>4.8311038116030845E-9</v>
      </c>
      <c r="AP8" s="3">
        <f t="shared" ca="1" si="22"/>
        <v>98.360011602433261</v>
      </c>
      <c r="AR8" s="4">
        <f t="shared" si="16"/>
        <v>59</v>
      </c>
      <c r="AS8" s="4" t="str">
        <f t="shared" si="16"/>
        <v>BGN</v>
      </c>
      <c r="AT8" s="4">
        <f t="shared" ca="1" si="16"/>
        <v>24.26</v>
      </c>
      <c r="AU8">
        <f t="shared" ca="1" si="7"/>
        <v>4.9775118793747976E-8</v>
      </c>
      <c r="AV8" s="3">
        <f t="shared" ca="1" si="23"/>
        <v>1013.4084161691746</v>
      </c>
      <c r="AX8" s="9">
        <f t="shared" si="17"/>
        <v>59</v>
      </c>
      <c r="AY8" s="9" t="str">
        <f t="shared" si="17"/>
        <v>COL1</v>
      </c>
      <c r="AZ8" s="9">
        <f t="shared" ca="1" si="17"/>
        <v>28.645000000000003</v>
      </c>
      <c r="BA8" s="2">
        <f t="shared" ca="1" si="8"/>
        <v>2.3822962889027331E-9</v>
      </c>
      <c r="BB8" s="3">
        <f t="shared" ca="1" si="24"/>
        <v>48.502930128332764</v>
      </c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>
        <v>56</v>
      </c>
      <c r="B9" t="s">
        <v>84</v>
      </c>
      <c r="C9">
        <v>33.549999999999997</v>
      </c>
      <c r="E9">
        <v>59</v>
      </c>
      <c r="F9" t="s">
        <v>84</v>
      </c>
      <c r="G9" s="2">
        <f t="shared" ca="1" si="18"/>
        <v>34.245000000000005</v>
      </c>
      <c r="I9" s="4">
        <f t="shared" si="25"/>
        <v>60</v>
      </c>
      <c r="J9" s="4" t="str">
        <f t="shared" si="25"/>
        <v>TBP</v>
      </c>
      <c r="K9" s="4">
        <f t="shared" ca="1" si="1"/>
        <v>32.995000000000005</v>
      </c>
      <c r="L9" s="2">
        <f t="shared" ca="1" si="2"/>
        <v>1.1681948654697028E-10</v>
      </c>
      <c r="N9" s="4">
        <f t="shared" si="9"/>
        <v>60</v>
      </c>
      <c r="O9" s="4" t="str">
        <f t="shared" si="26"/>
        <v>DCN</v>
      </c>
      <c r="P9" s="4">
        <f t="shared" ca="1" si="9"/>
        <v>20.795000000000002</v>
      </c>
      <c r="Q9">
        <f t="shared" ca="1" si="10"/>
        <v>5.4964368190711157E-7</v>
      </c>
      <c r="R9">
        <f t="shared" ca="1" si="19"/>
        <v>4705.0684620678694</v>
      </c>
      <c r="T9" s="4">
        <f t="shared" si="11"/>
        <v>60</v>
      </c>
      <c r="U9" s="4" t="str">
        <f t="shared" si="11"/>
        <v>FMOD</v>
      </c>
      <c r="V9" s="4">
        <f t="shared" ca="1" si="11"/>
        <v>26.064999999999998</v>
      </c>
      <c r="W9">
        <f t="shared" ca="1" si="3"/>
        <v>1.4244695269968257E-8</v>
      </c>
      <c r="X9" s="3">
        <f t="shared" ca="1" si="20"/>
        <v>121.9376637496246</v>
      </c>
      <c r="Z9" s="4">
        <f t="shared" si="12"/>
        <v>60</v>
      </c>
      <c r="AA9" s="4" t="str">
        <f t="shared" si="12"/>
        <v>MMP3</v>
      </c>
      <c r="AB9" s="4">
        <f t="shared" ca="1" si="12"/>
        <v>21.25</v>
      </c>
      <c r="AC9">
        <f t="shared" ca="1" si="4"/>
        <v>4.0097065699277663E-7</v>
      </c>
      <c r="AD9" s="3">
        <f t="shared" ca="1" si="13"/>
        <v>3432.3953035999357</v>
      </c>
      <c r="AF9" s="4">
        <f t="shared" si="14"/>
        <v>60</v>
      </c>
      <c r="AG9" s="4" t="str">
        <f t="shared" si="14"/>
        <v>MMP9</v>
      </c>
      <c r="AH9" s="4">
        <f t="shared" ca="1" si="14"/>
        <v>34.814999999999998</v>
      </c>
      <c r="AI9">
        <f t="shared" ca="1" si="5"/>
        <v>3.3085728449398207E-11</v>
      </c>
      <c r="AJ9" s="3">
        <f t="shared" ca="1" si="21"/>
        <v>0.28322097132395152</v>
      </c>
      <c r="AL9" s="4">
        <f t="shared" si="15"/>
        <v>60</v>
      </c>
      <c r="AM9" s="4" t="str">
        <f t="shared" si="15"/>
        <v>MMP13</v>
      </c>
      <c r="AN9" s="4">
        <f t="shared" ca="1" si="15"/>
        <v>26.945</v>
      </c>
      <c r="AO9" s="4">
        <f t="shared" ca="1" si="6"/>
        <v>7.7401034779672537E-9</v>
      </c>
      <c r="AP9" s="3">
        <f t="shared" ca="1" si="22"/>
        <v>66.256955125848336</v>
      </c>
      <c r="AR9" s="4">
        <f t="shared" si="16"/>
        <v>60</v>
      </c>
      <c r="AS9" s="4" t="str">
        <f t="shared" si="16"/>
        <v>BGN</v>
      </c>
      <c r="AT9" s="4">
        <f t="shared" ca="1" si="16"/>
        <v>23.6</v>
      </c>
      <c r="AU9">
        <f t="shared" ca="1" si="7"/>
        <v>7.8648800299936028E-8</v>
      </c>
      <c r="AV9" s="3">
        <f t="shared" ca="1" si="23"/>
        <v>673.25069322499769</v>
      </c>
      <c r="AX9" s="9">
        <f t="shared" si="17"/>
        <v>60</v>
      </c>
      <c r="AY9" s="9" t="str">
        <f t="shared" si="17"/>
        <v>COL1</v>
      </c>
      <c r="AZ9" s="9">
        <f t="shared" ca="1" si="17"/>
        <v>27.299999999999997</v>
      </c>
      <c r="BA9" s="2">
        <f t="shared" ca="1" si="8"/>
        <v>6.0517519440966739E-9</v>
      </c>
      <c r="BB9" s="3">
        <f t="shared" ca="1" si="24"/>
        <v>51.804301859034553</v>
      </c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>
        <v>56</v>
      </c>
      <c r="B10" t="s">
        <v>84</v>
      </c>
      <c r="C10">
        <v>33.15</v>
      </c>
      <c r="E10">
        <v>60</v>
      </c>
      <c r="F10" t="s">
        <v>84</v>
      </c>
      <c r="G10" s="2">
        <f t="shared" ca="1" si="18"/>
        <v>32.995000000000005</v>
      </c>
      <c r="I10" s="4">
        <f t="shared" si="25"/>
        <v>61</v>
      </c>
      <c r="J10" s="4" t="str">
        <f t="shared" si="25"/>
        <v>TBP</v>
      </c>
      <c r="K10" s="4">
        <f t="shared" ca="1" si="1"/>
        <v>32.664999999999999</v>
      </c>
      <c r="L10" s="2">
        <f t="shared" ca="1" si="2"/>
        <v>1.4684365699431535E-10</v>
      </c>
      <c r="N10" s="4">
        <f t="shared" si="9"/>
        <v>61</v>
      </c>
      <c r="O10" s="4" t="str">
        <f t="shared" si="26"/>
        <v>DCN</v>
      </c>
      <c r="P10" s="4">
        <f t="shared" ca="1" si="9"/>
        <v>20.635000000000002</v>
      </c>
      <c r="Q10">
        <f t="shared" ca="1" si="10"/>
        <v>6.1410981631747473E-7</v>
      </c>
      <c r="R10">
        <f t="shared" ca="1" si="19"/>
        <v>4182.0656668966531</v>
      </c>
      <c r="T10" s="4">
        <f t="shared" si="11"/>
        <v>61</v>
      </c>
      <c r="U10" s="4" t="str">
        <f t="shared" si="11"/>
        <v>FMOD</v>
      </c>
      <c r="V10" s="4">
        <f t="shared" ca="1" si="11"/>
        <v>25.33</v>
      </c>
      <c r="W10">
        <f t="shared" ca="1" si="3"/>
        <v>2.3708834760037632E-8</v>
      </c>
      <c r="X10" s="3">
        <f t="shared" ca="1" si="20"/>
        <v>161.45630833039968</v>
      </c>
      <c r="Z10" s="4">
        <f t="shared" si="12"/>
        <v>61</v>
      </c>
      <c r="AA10" s="4" t="str">
        <f t="shared" si="12"/>
        <v>MMP3</v>
      </c>
      <c r="AB10" s="4">
        <f t="shared" ca="1" si="12"/>
        <v>21.105</v>
      </c>
      <c r="AC10">
        <f t="shared" ca="1" si="4"/>
        <v>4.4336554651887991E-7</v>
      </c>
      <c r="AD10" s="3">
        <f t="shared" ca="1" si="13"/>
        <v>3019.3033570121697</v>
      </c>
      <c r="AF10" s="4">
        <f t="shared" si="14"/>
        <v>61</v>
      </c>
      <c r="AG10" s="4" t="str">
        <f t="shared" si="14"/>
        <v>MMP9</v>
      </c>
      <c r="AH10" s="4">
        <f t="shared" ca="1" si="14"/>
        <v>34.625</v>
      </c>
      <c r="AI10">
        <f t="shared" ca="1" si="5"/>
        <v>3.7742998528149001E-11</v>
      </c>
      <c r="AJ10" s="3">
        <f t="shared" ca="1" si="21"/>
        <v>0.25702845666401591</v>
      </c>
      <c r="AL10" s="4">
        <f t="shared" si="15"/>
        <v>61</v>
      </c>
      <c r="AM10" s="4" t="str">
        <f t="shared" si="15"/>
        <v>MMP13</v>
      </c>
      <c r="AN10" s="4">
        <f t="shared" ca="1" si="15"/>
        <v>26.174999999999997</v>
      </c>
      <c r="AO10" s="4">
        <f t="shared" ca="1" si="6"/>
        <v>1.319896458241884E-8</v>
      </c>
      <c r="AP10" s="3">
        <f t="shared" ca="1" si="22"/>
        <v>89.884472047231853</v>
      </c>
      <c r="AR10" s="4">
        <f t="shared" si="16"/>
        <v>61</v>
      </c>
      <c r="AS10" s="4" t="str">
        <f t="shared" si="16"/>
        <v>BGN</v>
      </c>
      <c r="AT10" s="4">
        <f t="shared" ca="1" si="16"/>
        <v>23.674999999999997</v>
      </c>
      <c r="AU10">
        <f t="shared" ca="1" si="7"/>
        <v>7.466461888695552E-8</v>
      </c>
      <c r="AV10" s="3">
        <f t="shared" ca="1" si="23"/>
        <v>508.46335766376313</v>
      </c>
      <c r="AX10" s="9">
        <f t="shared" si="17"/>
        <v>61</v>
      </c>
      <c r="AY10" s="9" t="str">
        <f t="shared" si="17"/>
        <v>COL1</v>
      </c>
      <c r="AZ10" s="9">
        <f t="shared" ca="1" si="17"/>
        <v>27.774999999999999</v>
      </c>
      <c r="BA10" s="2">
        <f t="shared" ca="1" si="8"/>
        <v>4.354034545128227E-9</v>
      </c>
      <c r="BB10" s="3">
        <f t="shared" ca="1" si="24"/>
        <v>29.650817980491876</v>
      </c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>
        <v>57</v>
      </c>
      <c r="B11" t="s">
        <v>84</v>
      </c>
      <c r="C11">
        <v>33.049999999999997</v>
      </c>
      <c r="E11">
        <v>61</v>
      </c>
      <c r="F11" t="s">
        <v>84</v>
      </c>
      <c r="G11" s="2">
        <f t="shared" ca="1" si="18"/>
        <v>32.664999999999999</v>
      </c>
      <c r="I11" s="4">
        <f t="shared" si="25"/>
        <v>62</v>
      </c>
      <c r="J11" s="4" t="str">
        <f t="shared" si="25"/>
        <v>TBP</v>
      </c>
      <c r="K11" s="4">
        <f t="shared" ca="1" si="1"/>
        <v>33.32</v>
      </c>
      <c r="L11" s="2">
        <f t="shared" ca="1" si="2"/>
        <v>9.3256807605459213E-11</v>
      </c>
      <c r="N11" s="4">
        <f t="shared" si="9"/>
        <v>62</v>
      </c>
      <c r="O11" s="4" t="str">
        <f t="shared" si="26"/>
        <v>DCN</v>
      </c>
      <c r="P11" s="4">
        <f t="shared" ca="1" si="9"/>
        <v>20.7</v>
      </c>
      <c r="Q11">
        <f t="shared" ca="1" si="10"/>
        <v>5.8705540339704391E-7</v>
      </c>
      <c r="R11">
        <f t="shared" ca="1" si="19"/>
        <v>6295.0407425556987</v>
      </c>
      <c r="T11" s="4">
        <f t="shared" si="11"/>
        <v>62</v>
      </c>
      <c r="U11" s="4" t="str">
        <f t="shared" si="11"/>
        <v>FMOD</v>
      </c>
      <c r="V11" s="4">
        <f t="shared" ca="1" si="11"/>
        <v>24.785</v>
      </c>
      <c r="W11">
        <f t="shared" ca="1" si="3"/>
        <v>3.4591672253123512E-8</v>
      </c>
      <c r="X11" s="3">
        <f t="shared" ca="1" si="20"/>
        <v>370.92919156604853</v>
      </c>
      <c r="Z11" s="4">
        <f t="shared" si="12"/>
        <v>62</v>
      </c>
      <c r="AA11" s="4" t="str">
        <f t="shared" si="12"/>
        <v>MMP3</v>
      </c>
      <c r="AB11" s="4">
        <f t="shared" ca="1" si="12"/>
        <v>20.86</v>
      </c>
      <c r="AC11">
        <f t="shared" ca="1" si="4"/>
        <v>5.2542930406408829E-7</v>
      </c>
      <c r="AD11" s="3">
        <f t="shared" ca="1" si="13"/>
        <v>5634.2192871003863</v>
      </c>
      <c r="AF11" s="4">
        <f t="shared" si="14"/>
        <v>62</v>
      </c>
      <c r="AG11" s="4" t="str">
        <f t="shared" si="14"/>
        <v>MMP9</v>
      </c>
      <c r="AH11" s="4">
        <f t="shared" ca="1" si="14"/>
        <v>32.835000000000001</v>
      </c>
      <c r="AI11">
        <f t="shared" ca="1" si="5"/>
        <v>1.305209097951312E-10</v>
      </c>
      <c r="AJ11" s="3">
        <f t="shared" ca="1" si="21"/>
        <v>1.3995858655951949</v>
      </c>
      <c r="AL11" s="4">
        <f t="shared" si="15"/>
        <v>62</v>
      </c>
      <c r="AM11" s="4" t="str">
        <f t="shared" si="15"/>
        <v>MMP13</v>
      </c>
      <c r="AN11" s="4">
        <f t="shared" ca="1" si="15"/>
        <v>26.08</v>
      </c>
      <c r="AO11" s="4">
        <f t="shared" ca="1" si="6"/>
        <v>1.4097357492530321E-8</v>
      </c>
      <c r="AP11" s="3">
        <f t="shared" ca="1" si="22"/>
        <v>151.16706066298013</v>
      </c>
      <c r="AR11" s="4">
        <f t="shared" si="16"/>
        <v>62</v>
      </c>
      <c r="AS11" s="4" t="str">
        <f t="shared" si="16"/>
        <v>BGN</v>
      </c>
      <c r="AT11" s="4">
        <f t="shared" ca="1" si="16"/>
        <v>23.765000000000001</v>
      </c>
      <c r="AU11">
        <f t="shared" ca="1" si="7"/>
        <v>7.0149108005688643E-8</v>
      </c>
      <c r="AV11" s="3">
        <f t="shared" ca="1" si="23"/>
        <v>752.21434023849372</v>
      </c>
      <c r="AX11" s="9">
        <f t="shared" si="17"/>
        <v>62</v>
      </c>
      <c r="AY11" s="9" t="str">
        <f t="shared" si="17"/>
        <v>COL1</v>
      </c>
      <c r="AZ11" s="9">
        <f t="shared" ca="1" si="17"/>
        <v>27.685000000000002</v>
      </c>
      <c r="BA11" s="2">
        <f t="shared" ca="1" si="8"/>
        <v>4.6343045432063448E-9</v>
      </c>
      <c r="BB11" s="3">
        <f t="shared" ca="1" si="24"/>
        <v>49.694008000066418</v>
      </c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>
        <v>57</v>
      </c>
      <c r="B12" t="s">
        <v>84</v>
      </c>
      <c r="C12">
        <v>33.96</v>
      </c>
      <c r="E12">
        <v>62</v>
      </c>
      <c r="F12" t="s">
        <v>84</v>
      </c>
      <c r="G12" s="2">
        <f t="shared" ca="1" si="18"/>
        <v>33.32</v>
      </c>
      <c r="I12" s="4">
        <f t="shared" si="25"/>
        <v>63</v>
      </c>
      <c r="J12" s="4" t="str">
        <f t="shared" si="25"/>
        <v>TBP</v>
      </c>
      <c r="K12" s="4">
        <f t="shared" ca="1" si="1"/>
        <v>33.25</v>
      </c>
      <c r="L12" s="2">
        <f t="shared" ca="1" si="2"/>
        <v>9.7893226804877185E-11</v>
      </c>
      <c r="N12" s="4">
        <f t="shared" si="9"/>
        <v>63</v>
      </c>
      <c r="O12" s="4" t="str">
        <f t="shared" si="26"/>
        <v>DCN</v>
      </c>
      <c r="P12" s="4">
        <f t="shared" ca="1" si="9"/>
        <v>20.3</v>
      </c>
      <c r="Q12">
        <f t="shared" ca="1" si="10"/>
        <v>7.7462424884437066E-7</v>
      </c>
      <c r="R12">
        <f t="shared" ca="1" si="19"/>
        <v>7912.9504065523124</v>
      </c>
      <c r="T12" s="4">
        <f t="shared" si="11"/>
        <v>63</v>
      </c>
      <c r="U12" s="4" t="str">
        <f t="shared" si="11"/>
        <v>FMOD</v>
      </c>
      <c r="V12" s="4">
        <f t="shared" ca="1" si="11"/>
        <v>24.23</v>
      </c>
      <c r="W12">
        <f t="shared" ca="1" si="3"/>
        <v>5.0820999846932685E-8</v>
      </c>
      <c r="X12" s="3">
        <f t="shared" ca="1" si="20"/>
        <v>519.14725365249387</v>
      </c>
      <c r="Z12" s="4">
        <f t="shared" si="12"/>
        <v>63</v>
      </c>
      <c r="AA12" s="4" t="str">
        <f t="shared" si="12"/>
        <v>MMP3</v>
      </c>
      <c r="AB12" s="4">
        <f t="shared" ca="1" si="12"/>
        <v>20.82</v>
      </c>
      <c r="AC12">
        <f t="shared" ca="1" si="4"/>
        <v>5.4020113243856328E-7</v>
      </c>
      <c r="AD12" s="3">
        <f t="shared" ca="1" si="13"/>
        <v>5518.2687308418526</v>
      </c>
      <c r="AF12" s="4">
        <f t="shared" si="14"/>
        <v>63</v>
      </c>
      <c r="AG12" s="4" t="str">
        <f t="shared" si="14"/>
        <v>MMP9</v>
      </c>
      <c r="AH12" s="4">
        <f t="shared" ca="1" si="14"/>
        <v>32.33</v>
      </c>
      <c r="AI12">
        <f t="shared" ca="1" si="5"/>
        <v>1.8522527156279423E-10</v>
      </c>
      <c r="AJ12" s="3">
        <f t="shared" ca="1" si="21"/>
        <v>1.8921152934511913</v>
      </c>
      <c r="AL12" s="4">
        <f t="shared" si="15"/>
        <v>63</v>
      </c>
      <c r="AM12" s="4" t="str">
        <f t="shared" si="15"/>
        <v>MMP13</v>
      </c>
      <c r="AN12" s="4">
        <f t="shared" ca="1" si="15"/>
        <v>25.45</v>
      </c>
      <c r="AO12" s="4">
        <f t="shared" ca="1" si="6"/>
        <v>2.1816576956892412E-8</v>
      </c>
      <c r="AP12" s="3">
        <f t="shared" ca="1" si="22"/>
        <v>222.86094420380755</v>
      </c>
      <c r="AR12" s="4">
        <f t="shared" si="16"/>
        <v>63</v>
      </c>
      <c r="AS12" s="4" t="str">
        <f t="shared" si="16"/>
        <v>BGN</v>
      </c>
      <c r="AT12" s="4">
        <f t="shared" ca="1" si="16"/>
        <v>23</v>
      </c>
      <c r="AU12">
        <f t="shared" ca="1" si="7"/>
        <v>1.1920928955078125E-7</v>
      </c>
      <c r="AV12" s="3">
        <f t="shared" ca="1" si="23"/>
        <v>1217.7480857627841</v>
      </c>
      <c r="AX12" s="9">
        <f t="shared" si="17"/>
        <v>63</v>
      </c>
      <c r="AY12" s="9" t="str">
        <f t="shared" si="17"/>
        <v>COL1</v>
      </c>
      <c r="AZ12" s="9">
        <f t="shared" ca="1" si="17"/>
        <v>27.2</v>
      </c>
      <c r="BA12" s="2">
        <f t="shared" ca="1" si="8"/>
        <v>6.4861071355352187E-9</v>
      </c>
      <c r="BB12" s="3">
        <f t="shared" ca="1" si="24"/>
        <v>66.256955125848108</v>
      </c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>
        <v>58</v>
      </c>
      <c r="B13" t="s">
        <v>84</v>
      </c>
      <c r="C13">
        <v>31.93</v>
      </c>
      <c r="E13">
        <v>63</v>
      </c>
      <c r="F13" t="s">
        <v>84</v>
      </c>
      <c r="G13" s="2">
        <f t="shared" ca="1" si="18"/>
        <v>33.25</v>
      </c>
      <c r="I13" s="4">
        <f t="shared" si="25"/>
        <v>64</v>
      </c>
      <c r="J13" s="4" t="str">
        <f t="shared" si="25"/>
        <v>TBP</v>
      </c>
      <c r="K13" s="4">
        <f t="shared" ca="1" si="1"/>
        <v>32.270000000000003</v>
      </c>
      <c r="L13" s="2">
        <f t="shared" ca="1" si="2"/>
        <v>1.9309100364671089E-10</v>
      </c>
      <c r="N13" s="4">
        <f t="shared" si="9"/>
        <v>64</v>
      </c>
      <c r="O13" s="4" t="str">
        <f t="shared" si="26"/>
        <v>DCN</v>
      </c>
      <c r="P13" s="4">
        <f t="shared" ca="1" si="9"/>
        <v>20.149999999999999</v>
      </c>
      <c r="Q13">
        <f t="shared" ca="1" si="10"/>
        <v>8.5949941884120197E-7</v>
      </c>
      <c r="R13">
        <f t="shared" ca="1" si="19"/>
        <v>4451.2659969067527</v>
      </c>
      <c r="T13" s="4">
        <f t="shared" si="11"/>
        <v>64</v>
      </c>
      <c r="U13" s="4" t="str">
        <f t="shared" si="11"/>
        <v>FMOD</v>
      </c>
      <c r="V13" s="4">
        <f t="shared" ca="1" si="11"/>
        <v>23.835000000000001</v>
      </c>
      <c r="W13">
        <f t="shared" ca="1" si="3"/>
        <v>6.6826705815107106E-8</v>
      </c>
      <c r="X13" s="3">
        <f t="shared" ca="1" si="20"/>
        <v>346.08917325520065</v>
      </c>
      <c r="Z13" s="4">
        <f t="shared" si="12"/>
        <v>64</v>
      </c>
      <c r="AA13" s="4" t="str">
        <f t="shared" si="12"/>
        <v>MMP3</v>
      </c>
      <c r="AB13" s="4">
        <f t="shared" ca="1" si="12"/>
        <v>20.055</v>
      </c>
      <c r="AC13">
        <f t="shared" ca="1" si="4"/>
        <v>9.1800159750151837E-7</v>
      </c>
      <c r="AD13" s="3">
        <f t="shared" ca="1" si="13"/>
        <v>4754.2432333157312</v>
      </c>
      <c r="AF13" s="4">
        <f t="shared" si="14"/>
        <v>64</v>
      </c>
      <c r="AG13" s="4" t="str">
        <f t="shared" si="14"/>
        <v>MMP9</v>
      </c>
      <c r="AH13" s="4">
        <f t="shared" ca="1" si="14"/>
        <v>32.799999999999997</v>
      </c>
      <c r="AI13">
        <f t="shared" ca="1" si="5"/>
        <v>1.33726088679051E-10</v>
      </c>
      <c r="AJ13" s="3">
        <f t="shared" ca="1" si="21"/>
        <v>0.69255473405546664</v>
      </c>
      <c r="AL13" s="4">
        <f t="shared" si="15"/>
        <v>64</v>
      </c>
      <c r="AM13" s="4" t="str">
        <f t="shared" si="15"/>
        <v>MMP13</v>
      </c>
      <c r="AN13" s="4">
        <f t="shared" ca="1" si="15"/>
        <v>24.97</v>
      </c>
      <c r="AO13" s="4">
        <f t="shared" ca="1" si="6"/>
        <v>3.0428532532071962E-8</v>
      </c>
      <c r="AP13" s="3">
        <f t="shared" ca="1" si="22"/>
        <v>157.58648490815011</v>
      </c>
      <c r="AR13" s="4">
        <f t="shared" si="16"/>
        <v>64</v>
      </c>
      <c r="AS13" s="4" t="str">
        <f t="shared" si="16"/>
        <v>BGN</v>
      </c>
      <c r="AT13" s="4">
        <f t="shared" ca="1" si="16"/>
        <v>22.495000000000001</v>
      </c>
      <c r="AU13">
        <f t="shared" ca="1" si="7"/>
        <v>1.6917268707756779E-7</v>
      </c>
      <c r="AV13" s="3">
        <f t="shared" ca="1" si="23"/>
        <v>876.12930629898597</v>
      </c>
      <c r="AX13" s="9">
        <f t="shared" si="17"/>
        <v>64</v>
      </c>
      <c r="AY13" s="9" t="str">
        <f t="shared" si="17"/>
        <v>COL1</v>
      </c>
      <c r="AZ13" s="9">
        <f t="shared" ca="1" si="17"/>
        <v>26.84</v>
      </c>
      <c r="BA13" s="2">
        <f t="shared" ca="1" si="8"/>
        <v>8.3244378721134366E-9</v>
      </c>
      <c r="BB13" s="3">
        <f t="shared" ca="1" si="24"/>
        <v>43.11147445970218</v>
      </c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>
        <v>58</v>
      </c>
      <c r="B14" t="s">
        <v>84</v>
      </c>
      <c r="C14">
        <v>32.35</v>
      </c>
      <c r="E14">
        <v>64</v>
      </c>
      <c r="F14" t="s">
        <v>84</v>
      </c>
      <c r="G14" s="2">
        <f t="shared" ca="1" si="18"/>
        <v>32.270000000000003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>
        <v>59</v>
      </c>
      <c r="B15" t="s">
        <v>84</v>
      </c>
      <c r="C15">
        <v>34.47</v>
      </c>
      <c r="E15" t="s">
        <v>13</v>
      </c>
      <c r="F15" t="s">
        <v>20</v>
      </c>
      <c r="G15" s="2" t="e">
        <f t="shared" ca="1" si="18"/>
        <v>#DIV/0!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>
        <v>59</v>
      </c>
      <c r="B16" t="s">
        <v>84</v>
      </c>
      <c r="C16">
        <v>34.020000000000003</v>
      </c>
      <c r="E16">
        <v>54</v>
      </c>
      <c r="F16" t="s">
        <v>20</v>
      </c>
      <c r="G16" s="2">
        <f t="shared" ca="1" si="18"/>
        <v>21.125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>
        <v>60</v>
      </c>
      <c r="B17" t="s">
        <v>84</v>
      </c>
      <c r="C17">
        <v>32.4</v>
      </c>
      <c r="E17">
        <v>55</v>
      </c>
      <c r="F17" t="s">
        <v>20</v>
      </c>
      <c r="G17" s="2">
        <f t="shared" ca="1" si="18"/>
        <v>21.65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>
        <v>60</v>
      </c>
      <c r="B18" t="s">
        <v>84</v>
      </c>
      <c r="C18">
        <v>33.590000000000003</v>
      </c>
      <c r="E18">
        <v>56</v>
      </c>
      <c r="F18" t="s">
        <v>20</v>
      </c>
      <c r="G18" s="2">
        <f t="shared" ca="1" si="18"/>
        <v>20.939999999999998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>
        <v>61</v>
      </c>
      <c r="B19" t="s">
        <v>84</v>
      </c>
      <c r="C19">
        <v>32.92</v>
      </c>
      <c r="E19">
        <v>57</v>
      </c>
      <c r="F19" t="s">
        <v>20</v>
      </c>
      <c r="G19" s="2">
        <f t="shared" ca="1" si="18"/>
        <v>20.825000000000003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>
        <v>61</v>
      </c>
      <c r="B20" t="s">
        <v>84</v>
      </c>
      <c r="C20">
        <v>32.409999999999997</v>
      </c>
      <c r="E20">
        <v>58</v>
      </c>
      <c r="F20" t="s">
        <v>20</v>
      </c>
      <c r="G20" s="2">
        <f t="shared" ca="1" si="18"/>
        <v>19.940000000000001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>
        <v>62</v>
      </c>
      <c r="B21" t="s">
        <v>84</v>
      </c>
      <c r="C21">
        <v>33.06</v>
      </c>
      <c r="E21">
        <v>59</v>
      </c>
      <c r="F21" t="s">
        <v>20</v>
      </c>
      <c r="G21" s="2">
        <f t="shared" ca="1" si="18"/>
        <v>21.295000000000002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>
        <v>62</v>
      </c>
      <c r="B22" t="s">
        <v>84</v>
      </c>
      <c r="C22">
        <v>33.58</v>
      </c>
      <c r="E22">
        <v>60</v>
      </c>
      <c r="F22" t="s">
        <v>20</v>
      </c>
      <c r="G22" s="2">
        <f t="shared" ca="1" si="18"/>
        <v>20.795000000000002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>
        <v>63</v>
      </c>
      <c r="B23" t="s">
        <v>84</v>
      </c>
      <c r="C23">
        <v>33.25</v>
      </c>
      <c r="E23">
        <v>61</v>
      </c>
      <c r="F23" t="s">
        <v>20</v>
      </c>
      <c r="G23" s="2">
        <f t="shared" ca="1" si="18"/>
        <v>20.635000000000002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 s="1">
        <v>63</v>
      </c>
      <c r="B24" s="1" t="s">
        <v>84</v>
      </c>
      <c r="C24" s="1" t="s">
        <v>85</v>
      </c>
      <c r="E24">
        <v>62</v>
      </c>
      <c r="F24" t="s">
        <v>20</v>
      </c>
      <c r="G24" s="2">
        <f t="shared" ca="1" si="18"/>
        <v>20.7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>
        <v>64</v>
      </c>
      <c r="B25" t="s">
        <v>84</v>
      </c>
      <c r="C25">
        <v>32.270000000000003</v>
      </c>
      <c r="E25">
        <v>63</v>
      </c>
      <c r="F25" t="s">
        <v>20</v>
      </c>
      <c r="G25" s="2">
        <f t="shared" ca="1" si="18"/>
        <v>20.3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>
        <v>64</v>
      </c>
      <c r="B26" t="s">
        <v>84</v>
      </c>
      <c r="C26" t="s">
        <v>85</v>
      </c>
      <c r="E26">
        <v>64</v>
      </c>
      <c r="F26" t="s">
        <v>20</v>
      </c>
      <c r="G26" s="2">
        <f t="shared" ca="1" si="18"/>
        <v>20.149999999999999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t="s">
        <v>13</v>
      </c>
      <c r="B27" t="s">
        <v>20</v>
      </c>
      <c r="C27" t="s">
        <v>85</v>
      </c>
      <c r="E27" t="s">
        <v>13</v>
      </c>
      <c r="F27" t="s">
        <v>21</v>
      </c>
      <c r="G27" s="2" t="e">
        <f t="shared" ca="1" si="18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t="s">
        <v>13</v>
      </c>
      <c r="B28" t="s">
        <v>20</v>
      </c>
      <c r="C28" t="s">
        <v>85</v>
      </c>
      <c r="E28">
        <v>54</v>
      </c>
      <c r="F28" t="s">
        <v>21</v>
      </c>
      <c r="G28" s="2">
        <f t="shared" ca="1" si="18"/>
        <v>24.965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>
        <v>54</v>
      </c>
      <c r="B29" t="s">
        <v>20</v>
      </c>
      <c r="C29">
        <v>21.14</v>
      </c>
      <c r="E29">
        <v>55</v>
      </c>
      <c r="F29" t="s">
        <v>21</v>
      </c>
      <c r="G29" s="2">
        <f t="shared" ca="1" si="18"/>
        <v>23.085000000000001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>
        <v>54</v>
      </c>
      <c r="B30" t="s">
        <v>20</v>
      </c>
      <c r="C30">
        <v>21.11</v>
      </c>
      <c r="E30">
        <v>56</v>
      </c>
      <c r="F30" t="s">
        <v>21</v>
      </c>
      <c r="G30" s="2">
        <f t="shared" ca="1" si="18"/>
        <v>25.674999999999997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>
        <v>55</v>
      </c>
      <c r="B31" t="s">
        <v>20</v>
      </c>
      <c r="C31">
        <v>21.82</v>
      </c>
      <c r="E31">
        <v>57</v>
      </c>
      <c r="F31" t="s">
        <v>21</v>
      </c>
      <c r="G31" s="2">
        <f t="shared" ca="1" si="18"/>
        <v>24.479999999999997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>
        <v>55</v>
      </c>
      <c r="B32" t="s">
        <v>20</v>
      </c>
      <c r="C32">
        <v>21.48</v>
      </c>
      <c r="E32">
        <v>58</v>
      </c>
      <c r="F32" t="s">
        <v>21</v>
      </c>
      <c r="G32" s="2">
        <f t="shared" ca="1" si="18"/>
        <v>24.234999999999999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>
        <v>56</v>
      </c>
      <c r="B33" t="s">
        <v>20</v>
      </c>
      <c r="C33">
        <v>21.04</v>
      </c>
      <c r="E33">
        <v>59</v>
      </c>
      <c r="F33" t="s">
        <v>21</v>
      </c>
      <c r="G33" s="2">
        <f t="shared" ca="1" si="18"/>
        <v>26.130000000000003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>
        <v>56</v>
      </c>
      <c r="B34" t="s">
        <v>20</v>
      </c>
      <c r="C34">
        <v>20.84</v>
      </c>
      <c r="E34">
        <v>60</v>
      </c>
      <c r="F34" t="s">
        <v>21</v>
      </c>
      <c r="G34" s="2">
        <f t="shared" ca="1" si="18"/>
        <v>26.064999999999998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>
        <v>57</v>
      </c>
      <c r="B35" t="s">
        <v>20</v>
      </c>
      <c r="C35">
        <v>20.94</v>
      </c>
      <c r="E35">
        <v>61</v>
      </c>
      <c r="F35" t="s">
        <v>21</v>
      </c>
      <c r="G35" s="2">
        <f t="shared" ca="1" si="18"/>
        <v>25.33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>
        <v>57</v>
      </c>
      <c r="B36" t="s">
        <v>20</v>
      </c>
      <c r="C36">
        <v>20.71</v>
      </c>
      <c r="E36">
        <v>62</v>
      </c>
      <c r="F36" t="s">
        <v>21</v>
      </c>
      <c r="G36" s="2">
        <f t="shared" ca="1" si="18"/>
        <v>24.785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>
        <v>58</v>
      </c>
      <c r="B37" t="s">
        <v>20</v>
      </c>
      <c r="C37">
        <v>20.010000000000002</v>
      </c>
      <c r="E37">
        <v>63</v>
      </c>
      <c r="F37" t="s">
        <v>21</v>
      </c>
      <c r="G37" s="2">
        <f t="shared" ca="1" si="18"/>
        <v>24.23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>
        <v>58</v>
      </c>
      <c r="B38" t="s">
        <v>20</v>
      </c>
      <c r="C38">
        <v>19.87</v>
      </c>
      <c r="E38">
        <v>64</v>
      </c>
      <c r="F38" t="s">
        <v>21</v>
      </c>
      <c r="G38" s="2">
        <f t="shared" ca="1" si="18"/>
        <v>23.835000000000001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>
        <v>59</v>
      </c>
      <c r="B39" t="s">
        <v>20</v>
      </c>
      <c r="C39">
        <v>21.37</v>
      </c>
      <c r="E39" t="s">
        <v>13</v>
      </c>
      <c r="F39" t="s">
        <v>22</v>
      </c>
      <c r="G39" s="2" t="e">
        <f t="shared" ca="1" si="18"/>
        <v>#DIV/0!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>
        <v>59</v>
      </c>
      <c r="B40" t="s">
        <v>20</v>
      </c>
      <c r="C40">
        <v>21.22</v>
      </c>
      <c r="E40">
        <v>54</v>
      </c>
      <c r="F40" t="s">
        <v>22</v>
      </c>
      <c r="G40" s="2">
        <f t="shared" ca="1" si="18"/>
        <v>21.28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>
        <v>60</v>
      </c>
      <c r="B41" t="s">
        <v>20</v>
      </c>
      <c r="C41">
        <v>20.87</v>
      </c>
      <c r="E41">
        <v>55</v>
      </c>
      <c r="F41" t="s">
        <v>22</v>
      </c>
      <c r="G41" s="2">
        <f t="shared" ca="1" si="18"/>
        <v>21.86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>
        <v>60</v>
      </c>
      <c r="B42" t="s">
        <v>20</v>
      </c>
      <c r="C42">
        <v>20.72</v>
      </c>
      <c r="E42">
        <v>56</v>
      </c>
      <c r="F42" t="s">
        <v>22</v>
      </c>
      <c r="G42" s="2">
        <f t="shared" ca="1" si="18"/>
        <v>21.39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>
        <v>61</v>
      </c>
      <c r="B43" t="s">
        <v>20</v>
      </c>
      <c r="C43">
        <v>20.67</v>
      </c>
      <c r="E43">
        <v>57</v>
      </c>
      <c r="F43" t="s">
        <v>22</v>
      </c>
      <c r="G43" s="2">
        <f t="shared" ca="1" si="18"/>
        <v>21.16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>
        <v>61</v>
      </c>
      <c r="B44" t="s">
        <v>20</v>
      </c>
      <c r="C44">
        <v>20.6</v>
      </c>
      <c r="E44">
        <v>58</v>
      </c>
      <c r="F44" t="s">
        <v>22</v>
      </c>
      <c r="G44" s="2">
        <f t="shared" ca="1" si="18"/>
        <v>19.84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>
        <v>62</v>
      </c>
      <c r="B45" t="s">
        <v>20</v>
      </c>
      <c r="C45">
        <v>20.65</v>
      </c>
      <c r="E45">
        <v>59</v>
      </c>
      <c r="F45" t="s">
        <v>22</v>
      </c>
      <c r="G45" s="2">
        <f t="shared" ca="1" si="18"/>
        <v>21.58</v>
      </c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>
        <v>62</v>
      </c>
      <c r="B46" t="s">
        <v>20</v>
      </c>
      <c r="C46">
        <v>20.75</v>
      </c>
      <c r="E46">
        <v>60</v>
      </c>
      <c r="F46" t="s">
        <v>22</v>
      </c>
      <c r="G46" s="2">
        <f t="shared" ca="1" si="18"/>
        <v>21.25</v>
      </c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>
        <v>63</v>
      </c>
      <c r="B47" t="s">
        <v>20</v>
      </c>
      <c r="C47">
        <v>20.260000000000002</v>
      </c>
      <c r="E47">
        <v>61</v>
      </c>
      <c r="F47" t="s">
        <v>22</v>
      </c>
      <c r="G47" s="2">
        <f t="shared" ca="1" si="18"/>
        <v>21.105</v>
      </c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>
        <v>63</v>
      </c>
      <c r="B48" t="s">
        <v>20</v>
      </c>
      <c r="C48">
        <v>20.34</v>
      </c>
      <c r="E48">
        <v>62</v>
      </c>
      <c r="F48" t="s">
        <v>22</v>
      </c>
      <c r="G48" s="2">
        <f t="shared" ca="1" si="18"/>
        <v>20.86</v>
      </c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>
        <v>64</v>
      </c>
      <c r="B49" t="s">
        <v>20</v>
      </c>
      <c r="C49">
        <v>20.309999999999999</v>
      </c>
      <c r="E49">
        <v>63</v>
      </c>
      <c r="F49" t="s">
        <v>22</v>
      </c>
      <c r="G49" s="2">
        <f t="shared" ca="1" si="18"/>
        <v>20.82</v>
      </c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>
        <v>64</v>
      </c>
      <c r="B50" t="s">
        <v>20</v>
      </c>
      <c r="C50">
        <v>19.989999999999998</v>
      </c>
      <c r="E50">
        <v>64</v>
      </c>
      <c r="F50" t="s">
        <v>22</v>
      </c>
      <c r="G50" s="2">
        <f t="shared" ca="1" si="18"/>
        <v>20.055</v>
      </c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t="s">
        <v>13</v>
      </c>
      <c r="B51" t="s">
        <v>21</v>
      </c>
      <c r="C51" t="s">
        <v>85</v>
      </c>
      <c r="E51" t="s">
        <v>13</v>
      </c>
      <c r="F51" t="s">
        <v>23</v>
      </c>
      <c r="G51" s="2" t="e">
        <f t="shared" ca="1" si="18"/>
        <v>#DIV/0!</v>
      </c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t="s">
        <v>13</v>
      </c>
      <c r="B52" t="s">
        <v>21</v>
      </c>
      <c r="C52" t="s">
        <v>85</v>
      </c>
      <c r="E52">
        <v>54</v>
      </c>
      <c r="F52" t="s">
        <v>23</v>
      </c>
      <c r="G52" s="2">
        <f t="shared" ca="1" si="18"/>
        <v>33.5</v>
      </c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>
        <v>54</v>
      </c>
      <c r="B53" t="s">
        <v>21</v>
      </c>
      <c r="C53">
        <v>24.89</v>
      </c>
      <c r="E53">
        <v>55</v>
      </c>
      <c r="F53" t="s">
        <v>23</v>
      </c>
      <c r="G53" s="2" t="e">
        <f t="shared" ca="1" si="18"/>
        <v>#DIV/0!</v>
      </c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>
        <v>54</v>
      </c>
      <c r="B54" t="s">
        <v>21</v>
      </c>
      <c r="C54">
        <v>25.04</v>
      </c>
      <c r="E54">
        <v>56</v>
      </c>
      <c r="F54" t="s">
        <v>23</v>
      </c>
      <c r="G54" s="2">
        <f t="shared" ca="1" si="18"/>
        <v>35.9</v>
      </c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>
        <v>55</v>
      </c>
      <c r="B55" t="s">
        <v>21</v>
      </c>
      <c r="C55">
        <v>23.24</v>
      </c>
      <c r="E55">
        <v>57</v>
      </c>
      <c r="F55" t="s">
        <v>23</v>
      </c>
      <c r="G55" s="2">
        <f t="shared" ca="1" si="18"/>
        <v>33.43</v>
      </c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>
        <v>55</v>
      </c>
      <c r="B56" t="s">
        <v>21</v>
      </c>
      <c r="C56">
        <v>22.93</v>
      </c>
      <c r="E56">
        <v>58</v>
      </c>
      <c r="F56" t="s">
        <v>23</v>
      </c>
      <c r="G56" s="2">
        <f t="shared" ca="1" si="18"/>
        <v>33.32</v>
      </c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>
        <v>56</v>
      </c>
      <c r="B57" t="s">
        <v>21</v>
      </c>
      <c r="C57">
        <v>25.74</v>
      </c>
      <c r="E57">
        <v>59</v>
      </c>
      <c r="F57" t="s">
        <v>23</v>
      </c>
      <c r="G57" s="2">
        <f t="shared" ca="1" si="18"/>
        <v>36.14</v>
      </c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>
        <v>56</v>
      </c>
      <c r="B58" t="s">
        <v>21</v>
      </c>
      <c r="C58">
        <v>25.61</v>
      </c>
      <c r="E58">
        <v>60</v>
      </c>
      <c r="F58" t="s">
        <v>23</v>
      </c>
      <c r="G58" s="2">
        <f t="shared" ca="1" si="18"/>
        <v>34.814999999999998</v>
      </c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>
        <v>57</v>
      </c>
      <c r="B59" t="s">
        <v>21</v>
      </c>
      <c r="C59">
        <v>24.56</v>
      </c>
      <c r="E59">
        <v>61</v>
      </c>
      <c r="F59" t="s">
        <v>23</v>
      </c>
      <c r="G59" s="2">
        <f t="shared" ca="1" si="18"/>
        <v>34.625</v>
      </c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>
        <v>57</v>
      </c>
      <c r="B60" t="s">
        <v>21</v>
      </c>
      <c r="C60">
        <v>24.4</v>
      </c>
      <c r="E60">
        <v>62</v>
      </c>
      <c r="F60" t="s">
        <v>23</v>
      </c>
      <c r="G60" s="2">
        <f t="shared" ca="1" si="18"/>
        <v>32.835000000000001</v>
      </c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>
        <v>58</v>
      </c>
      <c r="B61" t="s">
        <v>21</v>
      </c>
      <c r="C61">
        <v>24.22</v>
      </c>
      <c r="E61">
        <v>63</v>
      </c>
      <c r="F61" t="s">
        <v>23</v>
      </c>
      <c r="G61" s="2">
        <f t="shared" ca="1" si="18"/>
        <v>32.33</v>
      </c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>
        <v>58</v>
      </c>
      <c r="B62" t="s">
        <v>21</v>
      </c>
      <c r="C62">
        <v>24.25</v>
      </c>
      <c r="E62">
        <v>64</v>
      </c>
      <c r="F62" t="s">
        <v>23</v>
      </c>
      <c r="G62" s="2">
        <f t="shared" ca="1" si="18"/>
        <v>32.799999999999997</v>
      </c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>
        <v>59</v>
      </c>
      <c r="B63" t="s">
        <v>21</v>
      </c>
      <c r="C63">
        <v>26.28</v>
      </c>
      <c r="E63" t="s">
        <v>13</v>
      </c>
      <c r="F63" t="s">
        <v>24</v>
      </c>
      <c r="G63" s="2" t="e">
        <f t="shared" ca="1" si="18"/>
        <v>#DIV/0!</v>
      </c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>
        <v>59</v>
      </c>
      <c r="B64" t="s">
        <v>21</v>
      </c>
      <c r="C64">
        <v>25.98</v>
      </c>
      <c r="E64">
        <v>54</v>
      </c>
      <c r="F64" t="s">
        <v>24</v>
      </c>
      <c r="G64" s="2">
        <f t="shared" ca="1" si="18"/>
        <v>27.05</v>
      </c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>
        <v>60</v>
      </c>
      <c r="B65" t="s">
        <v>21</v>
      </c>
      <c r="C65">
        <v>26.27</v>
      </c>
      <c r="E65">
        <v>55</v>
      </c>
      <c r="F65" t="s">
        <v>24</v>
      </c>
      <c r="G65" s="2">
        <f t="shared" ca="1" si="18"/>
        <v>26.13</v>
      </c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>
        <v>60</v>
      </c>
      <c r="B66" t="s">
        <v>21</v>
      </c>
      <c r="C66">
        <v>25.86</v>
      </c>
      <c r="E66">
        <v>56</v>
      </c>
      <c r="F66" t="s">
        <v>24</v>
      </c>
      <c r="G66" s="2">
        <f t="shared" ca="1" si="18"/>
        <v>26.454999999999998</v>
      </c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>
        <v>61</v>
      </c>
      <c r="B67" t="s">
        <v>21</v>
      </c>
      <c r="C67">
        <v>25.34</v>
      </c>
      <c r="E67">
        <v>57</v>
      </c>
      <c r="F67" t="s">
        <v>24</v>
      </c>
      <c r="G67" s="2">
        <f t="shared" ca="1" si="18"/>
        <v>26.229999999999997</v>
      </c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>
        <v>61</v>
      </c>
      <c r="B68" t="s">
        <v>21</v>
      </c>
      <c r="C68">
        <v>25.32</v>
      </c>
      <c r="E68">
        <v>58</v>
      </c>
      <c r="F68" t="s">
        <v>24</v>
      </c>
      <c r="G68" s="2">
        <f t="shared" ref="G68:G98" ca="1" si="27">AVERAGE(OFFSET($C$3,(ROW()-ROW($G$3))*2,,2,))</f>
        <v>25.89</v>
      </c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>
        <v>62</v>
      </c>
      <c r="B69" t="s">
        <v>21</v>
      </c>
      <c r="C69">
        <v>24.93</v>
      </c>
      <c r="E69">
        <v>59</v>
      </c>
      <c r="F69" t="s">
        <v>24</v>
      </c>
      <c r="G69" s="2">
        <f t="shared" ca="1" si="27"/>
        <v>27.625</v>
      </c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>
        <v>62</v>
      </c>
      <c r="B70" t="s">
        <v>21</v>
      </c>
      <c r="C70">
        <v>24.64</v>
      </c>
      <c r="E70">
        <v>60</v>
      </c>
      <c r="F70" t="s">
        <v>24</v>
      </c>
      <c r="G70" s="2">
        <f t="shared" ca="1" si="27"/>
        <v>26.945</v>
      </c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>
        <v>63</v>
      </c>
      <c r="B71" t="s">
        <v>21</v>
      </c>
      <c r="C71">
        <v>24.29</v>
      </c>
      <c r="E71">
        <v>61</v>
      </c>
      <c r="F71" t="s">
        <v>24</v>
      </c>
      <c r="G71" s="2">
        <f t="shared" ca="1" si="27"/>
        <v>26.174999999999997</v>
      </c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>
        <v>63</v>
      </c>
      <c r="B72" t="s">
        <v>21</v>
      </c>
      <c r="C72">
        <v>24.17</v>
      </c>
      <c r="E72">
        <v>62</v>
      </c>
      <c r="F72" t="s">
        <v>24</v>
      </c>
      <c r="G72" s="2">
        <f t="shared" ca="1" si="27"/>
        <v>26.08</v>
      </c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>
        <v>64</v>
      </c>
      <c r="B73" t="s">
        <v>21</v>
      </c>
      <c r="C73">
        <v>23.86</v>
      </c>
      <c r="E73">
        <v>63</v>
      </c>
      <c r="F73" t="s">
        <v>24</v>
      </c>
      <c r="G73" s="2">
        <f t="shared" ca="1" si="27"/>
        <v>25.45</v>
      </c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>
        <v>64</v>
      </c>
      <c r="B74" t="s">
        <v>21</v>
      </c>
      <c r="C74">
        <v>23.81</v>
      </c>
      <c r="E74">
        <v>64</v>
      </c>
      <c r="F74" t="s">
        <v>24</v>
      </c>
      <c r="G74" s="2">
        <f t="shared" ca="1" si="27"/>
        <v>24.97</v>
      </c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t="s">
        <v>13</v>
      </c>
      <c r="B75" t="s">
        <v>22</v>
      </c>
      <c r="C75" t="s">
        <v>85</v>
      </c>
      <c r="E75" t="s">
        <v>13</v>
      </c>
      <c r="F75" t="s">
        <v>25</v>
      </c>
      <c r="G75" s="2" t="e">
        <f t="shared" ca="1" si="27"/>
        <v>#DIV/0!</v>
      </c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t="s">
        <v>13</v>
      </c>
      <c r="B76" t="s">
        <v>22</v>
      </c>
      <c r="C76" t="s">
        <v>85</v>
      </c>
      <c r="E76">
        <v>54</v>
      </c>
      <c r="F76" t="s">
        <v>25</v>
      </c>
      <c r="G76" s="2">
        <f t="shared" ca="1" si="27"/>
        <v>23.475000000000001</v>
      </c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>
        <v>54</v>
      </c>
      <c r="B77" t="s">
        <v>22</v>
      </c>
      <c r="C77">
        <v>21.28</v>
      </c>
      <c r="E77">
        <v>55</v>
      </c>
      <c r="F77" t="s">
        <v>25</v>
      </c>
      <c r="G77" s="2">
        <f t="shared" ca="1" si="27"/>
        <v>22.939999999999998</v>
      </c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 s="1">
        <v>54</v>
      </c>
      <c r="B78" s="1" t="s">
        <v>22</v>
      </c>
      <c r="C78" s="1" t="s">
        <v>85</v>
      </c>
      <c r="E78">
        <v>56</v>
      </c>
      <c r="F78" t="s">
        <v>25</v>
      </c>
      <c r="G78" s="2">
        <f t="shared" ca="1" si="27"/>
        <v>24.23</v>
      </c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>
        <v>55</v>
      </c>
      <c r="B79" t="s">
        <v>22</v>
      </c>
      <c r="C79">
        <v>21.86</v>
      </c>
      <c r="E79">
        <v>57</v>
      </c>
      <c r="F79" t="s">
        <v>25</v>
      </c>
      <c r="G79" s="2">
        <f t="shared" ca="1" si="27"/>
        <v>23.965</v>
      </c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 s="1">
        <v>55</v>
      </c>
      <c r="B80" s="1" t="s">
        <v>22</v>
      </c>
      <c r="C80" s="1" t="s">
        <v>85</v>
      </c>
      <c r="E80">
        <v>58</v>
      </c>
      <c r="F80" t="s">
        <v>25</v>
      </c>
      <c r="G80" s="2">
        <f t="shared" ca="1" si="27"/>
        <v>22.84</v>
      </c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>
        <v>56</v>
      </c>
      <c r="B81" t="s">
        <v>22</v>
      </c>
      <c r="C81">
        <v>21.39</v>
      </c>
      <c r="E81">
        <v>59</v>
      </c>
      <c r="F81" t="s">
        <v>25</v>
      </c>
      <c r="G81" s="2">
        <f t="shared" ca="1" si="27"/>
        <v>24.26</v>
      </c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 s="1">
        <v>56</v>
      </c>
      <c r="B82" s="1" t="s">
        <v>22</v>
      </c>
      <c r="C82" s="1" t="s">
        <v>85</v>
      </c>
      <c r="E82">
        <v>60</v>
      </c>
      <c r="F82" t="s">
        <v>25</v>
      </c>
      <c r="G82" s="2">
        <f t="shared" ca="1" si="27"/>
        <v>23.6</v>
      </c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>
        <v>57</v>
      </c>
      <c r="B83" t="s">
        <v>22</v>
      </c>
      <c r="C83">
        <v>21.16</v>
      </c>
      <c r="E83">
        <v>61</v>
      </c>
      <c r="F83" t="s">
        <v>25</v>
      </c>
      <c r="G83" s="2">
        <f t="shared" ca="1" si="27"/>
        <v>23.674999999999997</v>
      </c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 s="1">
        <v>57</v>
      </c>
      <c r="B84" s="1" t="s">
        <v>22</v>
      </c>
      <c r="C84" s="1" t="s">
        <v>85</v>
      </c>
      <c r="E84">
        <v>62</v>
      </c>
      <c r="F84" t="s">
        <v>25</v>
      </c>
      <c r="G84" s="2">
        <f t="shared" ca="1" si="27"/>
        <v>23.765000000000001</v>
      </c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>
        <v>58</v>
      </c>
      <c r="B85" t="s">
        <v>22</v>
      </c>
      <c r="C85">
        <v>19.82</v>
      </c>
      <c r="E85">
        <v>63</v>
      </c>
      <c r="F85" t="s">
        <v>25</v>
      </c>
      <c r="G85" s="2">
        <f t="shared" ca="1" si="27"/>
        <v>23</v>
      </c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>
        <v>58</v>
      </c>
      <c r="B86" t="s">
        <v>22</v>
      </c>
      <c r="C86">
        <v>19.86</v>
      </c>
      <c r="E86">
        <v>64</v>
      </c>
      <c r="F86" t="s">
        <v>25</v>
      </c>
      <c r="G86" s="2">
        <f t="shared" ca="1" si="27"/>
        <v>22.495000000000001</v>
      </c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>
        <v>59</v>
      </c>
      <c r="B87" t="s">
        <v>22</v>
      </c>
      <c r="C87">
        <v>21.61</v>
      </c>
      <c r="E87" t="s">
        <v>13</v>
      </c>
      <c r="F87" t="s">
        <v>26</v>
      </c>
      <c r="G87" s="2" t="e">
        <f t="shared" ca="1" si="27"/>
        <v>#DIV/0!</v>
      </c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>
        <v>59</v>
      </c>
      <c r="B88" t="s">
        <v>22</v>
      </c>
      <c r="C88">
        <v>21.55</v>
      </c>
      <c r="E88">
        <v>54</v>
      </c>
      <c r="F88" t="s">
        <v>26</v>
      </c>
      <c r="G88" s="2">
        <f t="shared" ca="1" si="27"/>
        <v>27.2</v>
      </c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>
        <v>60</v>
      </c>
      <c r="B89" t="s">
        <v>22</v>
      </c>
      <c r="C89">
        <v>21.21</v>
      </c>
      <c r="E89">
        <v>55</v>
      </c>
      <c r="F89" t="s">
        <v>26</v>
      </c>
      <c r="G89" s="2">
        <f t="shared" ca="1" si="27"/>
        <v>26.1</v>
      </c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>
        <v>60</v>
      </c>
      <c r="B90" t="s">
        <v>22</v>
      </c>
      <c r="C90">
        <v>21.29</v>
      </c>
      <c r="E90">
        <v>56</v>
      </c>
      <c r="F90" t="s">
        <v>26</v>
      </c>
      <c r="G90" s="2">
        <f t="shared" ca="1" si="27"/>
        <v>28.14</v>
      </c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>
        <v>61</v>
      </c>
      <c r="B91" t="s">
        <v>22</v>
      </c>
      <c r="C91">
        <v>21.05</v>
      </c>
      <c r="E91">
        <v>57</v>
      </c>
      <c r="F91" t="s">
        <v>26</v>
      </c>
      <c r="G91" s="2">
        <f t="shared" ca="1" si="27"/>
        <v>27.844999999999999</v>
      </c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>
        <v>61</v>
      </c>
      <c r="B92" t="s">
        <v>22</v>
      </c>
      <c r="C92">
        <v>21.16</v>
      </c>
      <c r="E92">
        <v>58</v>
      </c>
      <c r="F92" t="s">
        <v>26</v>
      </c>
      <c r="G92" s="2">
        <f t="shared" ca="1" si="27"/>
        <v>27.21</v>
      </c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>
        <v>62</v>
      </c>
      <c r="B93" t="s">
        <v>22</v>
      </c>
      <c r="C93">
        <v>20.69</v>
      </c>
      <c r="E93">
        <v>59</v>
      </c>
      <c r="F93" t="s">
        <v>26</v>
      </c>
      <c r="G93" s="2">
        <f t="shared" ca="1" si="27"/>
        <v>28.645000000000003</v>
      </c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>
        <v>62</v>
      </c>
      <c r="B94" t="s">
        <v>22</v>
      </c>
      <c r="C94">
        <v>21.03</v>
      </c>
      <c r="E94">
        <v>60</v>
      </c>
      <c r="F94" t="s">
        <v>26</v>
      </c>
      <c r="G94" s="2">
        <f t="shared" ca="1" si="27"/>
        <v>27.299999999999997</v>
      </c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>
        <v>63</v>
      </c>
      <c r="B95" t="s">
        <v>22</v>
      </c>
      <c r="C95">
        <v>20.87</v>
      </c>
      <c r="E95">
        <v>61</v>
      </c>
      <c r="F95" t="s">
        <v>26</v>
      </c>
      <c r="G95" s="2">
        <f t="shared" ca="1" si="27"/>
        <v>27.774999999999999</v>
      </c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>
        <v>63</v>
      </c>
      <c r="B96" t="s">
        <v>22</v>
      </c>
      <c r="C96">
        <v>20.77</v>
      </c>
      <c r="E96">
        <v>62</v>
      </c>
      <c r="F96" t="s">
        <v>26</v>
      </c>
      <c r="G96" s="2">
        <f t="shared" ca="1" si="27"/>
        <v>27.685000000000002</v>
      </c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>
        <v>64</v>
      </c>
      <c r="B97" t="s">
        <v>22</v>
      </c>
      <c r="C97">
        <v>20</v>
      </c>
      <c r="E97">
        <v>63</v>
      </c>
      <c r="F97" t="s">
        <v>26</v>
      </c>
      <c r="G97" s="2">
        <f t="shared" ca="1" si="27"/>
        <v>27.2</v>
      </c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>
        <v>64</v>
      </c>
      <c r="B98" t="s">
        <v>22</v>
      </c>
      <c r="C98">
        <v>20.11</v>
      </c>
      <c r="E98">
        <v>64</v>
      </c>
      <c r="F98" t="s">
        <v>26</v>
      </c>
      <c r="G98" s="2">
        <f t="shared" ca="1" si="27"/>
        <v>26.84</v>
      </c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 t="s">
        <v>13</v>
      </c>
      <c r="B99" t="s">
        <v>23</v>
      </c>
      <c r="C99" t="s">
        <v>85</v>
      </c>
      <c r="E99"/>
      <c r="G99" s="2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 t="s">
        <v>13</v>
      </c>
      <c r="B100" t="s">
        <v>23</v>
      </c>
      <c r="C100" t="s">
        <v>85</v>
      </c>
      <c r="E100"/>
      <c r="G100" s="2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>
        <v>54</v>
      </c>
      <c r="B101" t="s">
        <v>23</v>
      </c>
      <c r="C101">
        <v>33.5</v>
      </c>
      <c r="E101"/>
      <c r="G101" s="2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 s="1">
        <v>54</v>
      </c>
      <c r="B102" s="1" t="s">
        <v>23</v>
      </c>
      <c r="C102" s="1" t="s">
        <v>85</v>
      </c>
      <c r="E102"/>
      <c r="G102" s="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 s="1">
        <v>55</v>
      </c>
      <c r="B103" s="1" t="s">
        <v>23</v>
      </c>
      <c r="C103" s="1" t="s">
        <v>85</v>
      </c>
      <c r="E103"/>
      <c r="G103" s="2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 s="1">
        <v>55</v>
      </c>
      <c r="B104" s="1" t="s">
        <v>23</v>
      </c>
      <c r="C104" s="1" t="s">
        <v>85</v>
      </c>
      <c r="E104"/>
      <c r="G104" s="2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>
        <v>56</v>
      </c>
      <c r="B105" t="s">
        <v>23</v>
      </c>
      <c r="C105">
        <v>35.9</v>
      </c>
      <c r="E105"/>
      <c r="G105" s="2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 s="1">
        <v>56</v>
      </c>
      <c r="B106" s="1" t="s">
        <v>23</v>
      </c>
      <c r="C106" s="1" t="s">
        <v>85</v>
      </c>
      <c r="E106"/>
      <c r="G106" s="2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>
        <v>57</v>
      </c>
      <c r="B107" t="s">
        <v>23</v>
      </c>
      <c r="C107">
        <v>33.43</v>
      </c>
      <c r="E107"/>
      <c r="G107" s="2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 s="1">
        <v>57</v>
      </c>
      <c r="B108" s="1" t="s">
        <v>23</v>
      </c>
      <c r="C108" s="1" t="s">
        <v>85</v>
      </c>
      <c r="E108"/>
      <c r="G108" s="2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>
        <v>58</v>
      </c>
      <c r="B109" t="s">
        <v>23</v>
      </c>
      <c r="C109">
        <v>33.32</v>
      </c>
      <c r="E109"/>
      <c r="G109" s="2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 s="1">
        <v>58</v>
      </c>
      <c r="B110" s="1" t="s">
        <v>23</v>
      </c>
      <c r="C110" s="1" t="s">
        <v>85</v>
      </c>
      <c r="E110"/>
      <c r="G110" s="2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>
        <v>59</v>
      </c>
      <c r="B111" t="s">
        <v>23</v>
      </c>
      <c r="C111">
        <v>36.56</v>
      </c>
      <c r="E111"/>
      <c r="G111" s="2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>
        <v>59</v>
      </c>
      <c r="B112" t="s">
        <v>23</v>
      </c>
      <c r="C112">
        <v>35.72</v>
      </c>
      <c r="E112"/>
      <c r="G112" s="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>
        <v>60</v>
      </c>
      <c r="B113" t="s">
        <v>23</v>
      </c>
      <c r="C113">
        <v>35.369999999999997</v>
      </c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>
        <v>60</v>
      </c>
      <c r="B114" t="s">
        <v>23</v>
      </c>
      <c r="C114">
        <v>34.26</v>
      </c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>
        <v>61</v>
      </c>
      <c r="B115" t="s">
        <v>23</v>
      </c>
      <c r="C115">
        <v>34.99</v>
      </c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>
        <v>61</v>
      </c>
      <c r="B116" t="s">
        <v>23</v>
      </c>
      <c r="C116">
        <v>34.26</v>
      </c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>
        <v>62</v>
      </c>
      <c r="B117" t="s">
        <v>23</v>
      </c>
      <c r="C117">
        <v>33.08</v>
      </c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>
        <v>62</v>
      </c>
      <c r="B118" t="s">
        <v>23</v>
      </c>
      <c r="C118">
        <v>32.590000000000003</v>
      </c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>
        <v>63</v>
      </c>
      <c r="B119" t="s">
        <v>23</v>
      </c>
      <c r="C119">
        <v>32.31</v>
      </c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>
        <v>63</v>
      </c>
      <c r="B120" t="s">
        <v>23</v>
      </c>
      <c r="C120">
        <v>32.35</v>
      </c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>
        <v>64</v>
      </c>
      <c r="B121" t="s">
        <v>23</v>
      </c>
      <c r="C121">
        <v>32.69</v>
      </c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>
        <v>64</v>
      </c>
      <c r="B122" t="s">
        <v>23</v>
      </c>
      <c r="C122">
        <v>32.909999999999997</v>
      </c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 t="s">
        <v>13</v>
      </c>
      <c r="B123" t="s">
        <v>24</v>
      </c>
      <c r="C123" t="s">
        <v>85</v>
      </c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 t="s">
        <v>13</v>
      </c>
      <c r="B124" t="s">
        <v>24</v>
      </c>
      <c r="C124" t="s">
        <v>85</v>
      </c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>
        <v>54</v>
      </c>
      <c r="B125" t="s">
        <v>24</v>
      </c>
      <c r="C125" t="s">
        <v>85</v>
      </c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>
        <v>54</v>
      </c>
      <c r="B126" t="s">
        <v>24</v>
      </c>
      <c r="C126">
        <v>27.05</v>
      </c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 s="1">
        <v>55</v>
      </c>
      <c r="B127" s="1" t="s">
        <v>24</v>
      </c>
      <c r="C127" s="1" t="s">
        <v>85</v>
      </c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>
        <v>55</v>
      </c>
      <c r="B128" t="s">
        <v>24</v>
      </c>
      <c r="C128">
        <v>26.13</v>
      </c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>
        <v>56</v>
      </c>
      <c r="B129" t="s">
        <v>24</v>
      </c>
      <c r="C129">
        <v>26.62</v>
      </c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>
        <v>56</v>
      </c>
      <c r="B130" t="s">
        <v>24</v>
      </c>
      <c r="C130">
        <v>26.29</v>
      </c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>
        <v>57</v>
      </c>
      <c r="B131" t="s">
        <v>24</v>
      </c>
      <c r="C131">
        <v>26.22</v>
      </c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>
        <v>57</v>
      </c>
      <c r="B132" t="s">
        <v>24</v>
      </c>
      <c r="C132">
        <v>26.24</v>
      </c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>
        <v>58</v>
      </c>
      <c r="B133" t="s">
        <v>24</v>
      </c>
      <c r="C133">
        <v>26.09</v>
      </c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>
        <v>58</v>
      </c>
      <c r="B134" t="s">
        <v>24</v>
      </c>
      <c r="C134">
        <v>25.69</v>
      </c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>
        <v>59</v>
      </c>
      <c r="B135" t="s">
        <v>24</v>
      </c>
      <c r="C135">
        <v>27.84</v>
      </c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>
        <v>59</v>
      </c>
      <c r="B136" t="s">
        <v>24</v>
      </c>
      <c r="C136">
        <v>27.41</v>
      </c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>
        <v>60</v>
      </c>
      <c r="B137" t="s">
        <v>24</v>
      </c>
      <c r="C137">
        <v>27.01</v>
      </c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>
        <v>60</v>
      </c>
      <c r="B138" t="s">
        <v>24</v>
      </c>
      <c r="C138">
        <v>26.88</v>
      </c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>
        <v>61</v>
      </c>
      <c r="B139" t="s">
        <v>24</v>
      </c>
      <c r="C139">
        <v>26.2</v>
      </c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>
        <v>61</v>
      </c>
      <c r="B140" t="s">
        <v>24</v>
      </c>
      <c r="C140">
        <v>26.15</v>
      </c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>
        <v>62</v>
      </c>
      <c r="B141" t="s">
        <v>24</v>
      </c>
      <c r="C141">
        <v>26.17</v>
      </c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>
        <v>62</v>
      </c>
      <c r="B142" t="s">
        <v>24</v>
      </c>
      <c r="C142">
        <v>25.99</v>
      </c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>
        <v>63</v>
      </c>
      <c r="B143" t="s">
        <v>24</v>
      </c>
      <c r="C143">
        <v>25.59</v>
      </c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>
        <v>63</v>
      </c>
      <c r="B144" t="s">
        <v>24</v>
      </c>
      <c r="C144">
        <v>25.31</v>
      </c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>
        <v>64</v>
      </c>
      <c r="B145" t="s">
        <v>24</v>
      </c>
      <c r="C145">
        <v>25.05</v>
      </c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>
        <v>64</v>
      </c>
      <c r="B146" t="s">
        <v>24</v>
      </c>
      <c r="C146">
        <v>24.89</v>
      </c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 t="s">
        <v>13</v>
      </c>
      <c r="B147" t="s">
        <v>25</v>
      </c>
      <c r="C147" t="s">
        <v>85</v>
      </c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 t="s">
        <v>13</v>
      </c>
      <c r="B148" t="s">
        <v>25</v>
      </c>
      <c r="C148" t="s">
        <v>85</v>
      </c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>
        <v>54</v>
      </c>
      <c r="B149" t="s">
        <v>25</v>
      </c>
      <c r="C149">
        <v>23.56</v>
      </c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>
        <v>54</v>
      </c>
      <c r="B150" t="s">
        <v>25</v>
      </c>
      <c r="C150">
        <v>23.39</v>
      </c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>
        <v>55</v>
      </c>
      <c r="B151" t="s">
        <v>25</v>
      </c>
      <c r="C151">
        <v>23.08</v>
      </c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>
        <v>55</v>
      </c>
      <c r="B152" t="s">
        <v>25</v>
      </c>
      <c r="C152">
        <v>22.8</v>
      </c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>
        <v>56</v>
      </c>
      <c r="B153" t="s">
        <v>25</v>
      </c>
      <c r="C153">
        <v>24.35</v>
      </c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>
        <v>56</v>
      </c>
      <c r="B154" t="s">
        <v>25</v>
      </c>
      <c r="C154">
        <v>24.11</v>
      </c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>
        <v>57</v>
      </c>
      <c r="B155" t="s">
        <v>25</v>
      </c>
      <c r="C155">
        <v>23.99</v>
      </c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>
        <v>57</v>
      </c>
      <c r="B156" t="s">
        <v>25</v>
      </c>
      <c r="C156">
        <v>23.94</v>
      </c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>
        <v>58</v>
      </c>
      <c r="B157" t="s">
        <v>25</v>
      </c>
      <c r="C157">
        <v>22.74</v>
      </c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>
        <v>58</v>
      </c>
      <c r="B158" t="s">
        <v>25</v>
      </c>
      <c r="C158">
        <v>22.94</v>
      </c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>
        <v>59</v>
      </c>
      <c r="B159" t="s">
        <v>25</v>
      </c>
      <c r="C159">
        <v>24.26</v>
      </c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>
        <v>59</v>
      </c>
      <c r="B160" t="s">
        <v>25</v>
      </c>
      <c r="C160">
        <v>24.26</v>
      </c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>
        <v>60</v>
      </c>
      <c r="B161" t="s">
        <v>25</v>
      </c>
      <c r="C161">
        <v>23.58</v>
      </c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>
        <v>60</v>
      </c>
      <c r="B162" t="s">
        <v>25</v>
      </c>
      <c r="C162">
        <v>23.62</v>
      </c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>
        <v>61</v>
      </c>
      <c r="B163" t="s">
        <v>25</v>
      </c>
      <c r="C163">
        <v>23.65</v>
      </c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>
        <v>61</v>
      </c>
      <c r="B164" t="s">
        <v>25</v>
      </c>
      <c r="C164">
        <v>23.7</v>
      </c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>
        <v>62</v>
      </c>
      <c r="B165" t="s">
        <v>25</v>
      </c>
      <c r="C165">
        <v>23.75</v>
      </c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>
        <v>62</v>
      </c>
      <c r="B166" t="s">
        <v>25</v>
      </c>
      <c r="C166">
        <v>23.78</v>
      </c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>
        <v>63</v>
      </c>
      <c r="B167" t="s">
        <v>25</v>
      </c>
      <c r="C167">
        <v>22.97</v>
      </c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>
        <v>63</v>
      </c>
      <c r="B168" t="s">
        <v>25</v>
      </c>
      <c r="C168">
        <v>23.03</v>
      </c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>
        <v>64</v>
      </c>
      <c r="B169" t="s">
        <v>25</v>
      </c>
      <c r="C169">
        <v>22.46</v>
      </c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>
        <v>64</v>
      </c>
      <c r="B170" t="s">
        <v>25</v>
      </c>
      <c r="C170">
        <v>22.53</v>
      </c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 t="s">
        <v>13</v>
      </c>
      <c r="B171" t="s">
        <v>26</v>
      </c>
      <c r="C171" t="s">
        <v>85</v>
      </c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 t="s">
        <v>13</v>
      </c>
      <c r="B172" t="s">
        <v>26</v>
      </c>
      <c r="C172" t="s">
        <v>85</v>
      </c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>
        <v>54</v>
      </c>
      <c r="B173" t="s">
        <v>26</v>
      </c>
      <c r="C173">
        <v>27.11</v>
      </c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>
        <v>54</v>
      </c>
      <c r="B174" t="s">
        <v>26</v>
      </c>
      <c r="C174">
        <v>27.29</v>
      </c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>
        <v>55</v>
      </c>
      <c r="B175" t="s">
        <v>26</v>
      </c>
      <c r="C175">
        <v>26.13</v>
      </c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>
        <v>55</v>
      </c>
      <c r="B176" t="s">
        <v>26</v>
      </c>
      <c r="C176">
        <v>26.07</v>
      </c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>
        <v>56</v>
      </c>
      <c r="B177" t="s">
        <v>26</v>
      </c>
      <c r="C177">
        <v>28.06</v>
      </c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>
        <v>56</v>
      </c>
      <c r="B178" t="s">
        <v>26</v>
      </c>
      <c r="C178">
        <v>28.22</v>
      </c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>
        <v>57</v>
      </c>
      <c r="B179" t="s">
        <v>26</v>
      </c>
      <c r="C179">
        <v>27.86</v>
      </c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>
        <v>57</v>
      </c>
      <c r="B180" t="s">
        <v>26</v>
      </c>
      <c r="C180">
        <v>27.83</v>
      </c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>
        <v>58</v>
      </c>
      <c r="B181" t="s">
        <v>26</v>
      </c>
      <c r="C181">
        <v>27.24</v>
      </c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>
        <v>58</v>
      </c>
      <c r="B182" t="s">
        <v>26</v>
      </c>
      <c r="C182">
        <v>27.18</v>
      </c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>
        <v>59</v>
      </c>
      <c r="B183" t="s">
        <v>26</v>
      </c>
      <c r="C183">
        <v>28.69</v>
      </c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>
        <v>59</v>
      </c>
      <c r="B184" t="s">
        <v>26</v>
      </c>
      <c r="C184">
        <v>28.6</v>
      </c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>
        <v>60</v>
      </c>
      <c r="B185" t="s">
        <v>26</v>
      </c>
      <c r="C185">
        <v>27.24</v>
      </c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>
        <v>60</v>
      </c>
      <c r="B186" t="s">
        <v>26</v>
      </c>
      <c r="C186">
        <v>27.36</v>
      </c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>
        <v>61</v>
      </c>
      <c r="B187" t="s">
        <v>26</v>
      </c>
      <c r="C187">
        <v>27.64</v>
      </c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>
        <v>61</v>
      </c>
      <c r="B188" t="s">
        <v>26</v>
      </c>
      <c r="C188">
        <v>27.91</v>
      </c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>
        <v>62</v>
      </c>
      <c r="B189" t="s">
        <v>26</v>
      </c>
      <c r="C189">
        <v>27.51</v>
      </c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>
        <v>62</v>
      </c>
      <c r="B190" t="s">
        <v>26</v>
      </c>
      <c r="C190">
        <v>27.86</v>
      </c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>
        <v>63</v>
      </c>
      <c r="B191" t="s">
        <v>26</v>
      </c>
      <c r="C191">
        <v>27.24</v>
      </c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>
        <v>63</v>
      </c>
      <c r="B192" t="s">
        <v>26</v>
      </c>
      <c r="C192">
        <v>27.16</v>
      </c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>
        <v>64</v>
      </c>
      <c r="B193" t="s">
        <v>26</v>
      </c>
      <c r="C193">
        <v>27.03</v>
      </c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>
        <v>64</v>
      </c>
      <c r="B194" t="s">
        <v>26</v>
      </c>
      <c r="C194">
        <v>26.65</v>
      </c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42:DW46"/>
    <mergeCell ref="EE42:EE46"/>
    <mergeCell ref="BC42:BC46"/>
    <mergeCell ref="BK42:BK46"/>
    <mergeCell ref="BS42:BS46"/>
    <mergeCell ref="CA42:CA46"/>
    <mergeCell ref="CI42:CI46"/>
    <mergeCell ref="CQ42:CQ46"/>
    <mergeCell ref="CQ34:CQ41"/>
    <mergeCell ref="CY34:CY41"/>
    <mergeCell ref="DG34:DG41"/>
    <mergeCell ref="DO34:DO41"/>
    <mergeCell ref="CY42:CY46"/>
    <mergeCell ref="DG42:DG46"/>
    <mergeCell ref="DO42:DO46"/>
    <mergeCell ref="DW34:DW41"/>
    <mergeCell ref="EE34:EE41"/>
    <mergeCell ref="CY26:CY33"/>
    <mergeCell ref="DG26:DG33"/>
    <mergeCell ref="DO26:DO33"/>
    <mergeCell ref="DW26:DW33"/>
    <mergeCell ref="EE26:EE33"/>
    <mergeCell ref="BC34:BC41"/>
    <mergeCell ref="BK34:BK41"/>
    <mergeCell ref="BS34:BS41"/>
    <mergeCell ref="CA34:CA41"/>
    <mergeCell ref="CI34:CI41"/>
    <mergeCell ref="BC26:BC33"/>
    <mergeCell ref="BK26:BK33"/>
    <mergeCell ref="BS26:BS33"/>
    <mergeCell ref="CA26:CA33"/>
    <mergeCell ref="CI26:CI33"/>
    <mergeCell ref="CQ26:CQ33"/>
    <mergeCell ref="CQ18:CQ25"/>
    <mergeCell ref="CY18:CY25"/>
    <mergeCell ref="DG18:DG25"/>
    <mergeCell ref="DO18:DO25"/>
    <mergeCell ref="DW18:DW25"/>
    <mergeCell ref="EE18:EE25"/>
    <mergeCell ref="CY10:CY17"/>
    <mergeCell ref="DG10:DG17"/>
    <mergeCell ref="DO10:DO17"/>
    <mergeCell ref="DW10:DW17"/>
    <mergeCell ref="EE10:EE17"/>
    <mergeCell ref="BC18:BC25"/>
    <mergeCell ref="BK18:BK25"/>
    <mergeCell ref="BS18:BS25"/>
    <mergeCell ref="CA18:CA25"/>
    <mergeCell ref="CI18:CI25"/>
    <mergeCell ref="BC10:BC17"/>
    <mergeCell ref="BK10:BK17"/>
    <mergeCell ref="BS10:BS17"/>
    <mergeCell ref="CA10:CA17"/>
    <mergeCell ref="CI10:CI17"/>
    <mergeCell ref="CQ10:CQ17"/>
    <mergeCell ref="CQ2:CQ9"/>
    <mergeCell ref="CY2:CY9"/>
    <mergeCell ref="DG2:DG9"/>
    <mergeCell ref="DO2:DO9"/>
    <mergeCell ref="DW2:DW9"/>
    <mergeCell ref="EE2:EE9"/>
    <mergeCell ref="A1:C1"/>
    <mergeCell ref="BC2:BC9"/>
    <mergeCell ref="BK2:BK9"/>
    <mergeCell ref="BS2:BS9"/>
    <mergeCell ref="CA2:CA9"/>
    <mergeCell ref="CI2:CI9"/>
  </mergeCells>
  <phoneticPr fontId="8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630C9-3FB8-4CDB-B3D7-97BB184251EC}">
  <dimension ref="A1:EH642"/>
  <sheetViews>
    <sheetView workbookViewId="0">
      <selection activeCell="BB3" activeCellId="1" sqref="AX3:AX13 BB3:BB13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89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5" t="s">
        <v>8</v>
      </c>
      <c r="AS1" s="6" t="s">
        <v>7</v>
      </c>
      <c r="AT1" s="6" t="s">
        <v>6</v>
      </c>
      <c r="AU1" s="6" t="s">
        <v>5</v>
      </c>
      <c r="AV1" s="3" t="s">
        <v>12</v>
      </c>
      <c r="AX1" s="5" t="s">
        <v>8</v>
      </c>
      <c r="AY1" s="6" t="s">
        <v>7</v>
      </c>
      <c r="AZ1" s="6" t="s">
        <v>6</v>
      </c>
      <c r="BA1" s="6" t="s">
        <v>5</v>
      </c>
      <c r="BB1" s="3" t="s">
        <v>12</v>
      </c>
    </row>
    <row r="2" spans="1:138">
      <c r="A2" s="13" t="s">
        <v>4</v>
      </c>
      <c r="B2" s="13" t="s">
        <v>3</v>
      </c>
      <c r="C2" s="13" t="s">
        <v>2</v>
      </c>
      <c r="E2" s="4" t="s">
        <v>8</v>
      </c>
      <c r="F2" t="s">
        <v>10</v>
      </c>
      <c r="G2" s="6" t="s">
        <v>1</v>
      </c>
      <c r="I2" s="4" t="str">
        <f t="shared" ref="I2:J7" si="0">E3</f>
        <v>NT</v>
      </c>
      <c r="J2" s="4" t="str">
        <f t="shared" si="0"/>
        <v>TBP</v>
      </c>
      <c r="K2" s="4" t="e">
        <f t="shared" ref="K2:K13" ca="1" si="1">G3</f>
        <v>#DIV/0!</v>
      </c>
      <c r="L2" s="2" t="e">
        <f t="shared" ref="L2:L13" ca="1" si="2">2^(-K2)</f>
        <v>#DIV/0!</v>
      </c>
      <c r="N2" s="4" t="str">
        <f>E15</f>
        <v>NT</v>
      </c>
      <c r="O2" s="4" t="str">
        <f>F15</f>
        <v>DCN</v>
      </c>
      <c r="P2" s="4" t="e">
        <f ca="1">G15</f>
        <v>#DIV/0!</v>
      </c>
      <c r="Q2" t="e">
        <f ca="1">2^(-P2)</f>
        <v>#DIV/0!</v>
      </c>
      <c r="R2" t="e">
        <f ca="1">Q2/$L2</f>
        <v>#DIV/0!</v>
      </c>
      <c r="T2" s="4" t="str">
        <f>E27</f>
        <v>NT</v>
      </c>
      <c r="U2" s="4" t="str">
        <f>F27</f>
        <v>FMOD</v>
      </c>
      <c r="V2" s="4" t="e">
        <f ca="1">G27</f>
        <v>#DIV/0!</v>
      </c>
      <c r="W2" t="e">
        <f t="shared" ref="W2:W13" ca="1" si="3">2^(-V2)</f>
        <v>#DIV/0!</v>
      </c>
      <c r="X2" s="3" t="e">
        <f ca="1">W2/$L2</f>
        <v>#DIV/0!</v>
      </c>
      <c r="Z2" s="4" t="str">
        <f>E39</f>
        <v>NT</v>
      </c>
      <c r="AA2" s="4" t="str">
        <f>F39</f>
        <v>MMP3</v>
      </c>
      <c r="AB2" s="4">
        <f ca="1">G39</f>
        <v>38.33</v>
      </c>
      <c r="AC2">
        <f t="shared" ref="AC2:AC13" ca="1" si="4">2^(-AB2)</f>
        <v>2.8941448681686582E-12</v>
      </c>
      <c r="AD2" s="3" t="e">
        <f ca="1">AC2/$L2</f>
        <v>#DIV/0!</v>
      </c>
      <c r="AF2" s="4" t="str">
        <f>E51</f>
        <v>NT</v>
      </c>
      <c r="AG2" s="4" t="str">
        <f>F51</f>
        <v>MMP9</v>
      </c>
      <c r="AH2" s="4" t="e">
        <f ca="1">G51</f>
        <v>#DIV/0!</v>
      </c>
      <c r="AI2" t="e">
        <f t="shared" ref="AI2:AI13" ca="1" si="5">2^(-AH2)</f>
        <v>#DIV/0!</v>
      </c>
      <c r="AJ2" s="3" t="e">
        <f ca="1">AI2/$L2</f>
        <v>#DIV/0!</v>
      </c>
      <c r="AL2" s="4" t="str">
        <f>E63</f>
        <v>NT</v>
      </c>
      <c r="AM2" s="4" t="str">
        <f>F63</f>
        <v>MMP13</v>
      </c>
      <c r="AN2" s="4" t="e">
        <f ca="1">G63</f>
        <v>#DIV/0!</v>
      </c>
      <c r="AO2" s="4" t="e">
        <f t="shared" ref="AO2:AO13" ca="1" si="6">2^(-AN2)</f>
        <v>#DIV/0!</v>
      </c>
      <c r="AP2" s="3" t="e">
        <f ca="1">AO2/$L2</f>
        <v>#DIV/0!</v>
      </c>
      <c r="AR2" s="4" t="str">
        <f>E75</f>
        <v>NT</v>
      </c>
      <c r="AS2" s="4" t="str">
        <f>F75</f>
        <v>BGN</v>
      </c>
      <c r="AT2" s="4" t="e">
        <f ca="1">G75</f>
        <v>#DIV/0!</v>
      </c>
      <c r="AU2" t="e">
        <f t="shared" ref="AU2:AU13" ca="1" si="7">2^(-AT2)</f>
        <v>#DIV/0!</v>
      </c>
      <c r="AV2" s="3" t="e">
        <f ca="1">AU2/$L2</f>
        <v>#DIV/0!</v>
      </c>
      <c r="AX2" s="9" t="str">
        <f>E87</f>
        <v>NT</v>
      </c>
      <c r="AY2" s="9" t="str">
        <f>F87</f>
        <v>COL1</v>
      </c>
      <c r="AZ2" s="9" t="e">
        <f ca="1">G87</f>
        <v>#DIV/0!</v>
      </c>
      <c r="BA2" s="2" t="e">
        <f t="shared" ref="BA2:BA13" ca="1" si="8">2^(-AZ2)</f>
        <v>#DIV/0!</v>
      </c>
      <c r="BB2" s="3" t="e">
        <f ca="1">BA2/$L2</f>
        <v>#DIV/0!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t="s">
        <v>13</v>
      </c>
      <c r="B3" t="s">
        <v>84</v>
      </c>
      <c r="C3" t="s">
        <v>85</v>
      </c>
      <c r="E3" t="s">
        <v>13</v>
      </c>
      <c r="F3" t="s">
        <v>84</v>
      </c>
      <c r="G3" s="2" t="e">
        <f ca="1">AVERAGE(OFFSET($C$3,(ROW()-ROW($G$3))*2,,2,))</f>
        <v>#DIV/0!</v>
      </c>
      <c r="I3" s="4">
        <f t="shared" si="0"/>
        <v>65</v>
      </c>
      <c r="J3" s="4" t="str">
        <f t="shared" si="0"/>
        <v>TBP</v>
      </c>
      <c r="K3" s="4">
        <f t="shared" ca="1" si="1"/>
        <v>33.099999999999994</v>
      </c>
      <c r="L3" s="2">
        <f t="shared" ca="1" si="2"/>
        <v>1.0861933598490572E-10</v>
      </c>
      <c r="N3" s="4">
        <f t="shared" ref="N3:N13" si="9">E16</f>
        <v>65</v>
      </c>
      <c r="O3" s="4" t="str">
        <f t="shared" ref="O3:O7" si="10">F16</f>
        <v>DCN</v>
      </c>
      <c r="P3" s="4" t="e">
        <f t="shared" ref="P3:P13" ca="1" si="11">G16</f>
        <v>#DIV/0!</v>
      </c>
      <c r="Q3" t="e">
        <f t="shared" ref="Q3:Q13" ca="1" si="12">2^(-P3)</f>
        <v>#DIV/0!</v>
      </c>
      <c r="R3" t="e">
        <f ca="1">Q3/$L3</f>
        <v>#DIV/0!</v>
      </c>
      <c r="T3" s="4">
        <f t="shared" ref="T3:T13" si="13">E28</f>
        <v>65</v>
      </c>
      <c r="U3" s="4" t="str">
        <f t="shared" ref="U3:U13" si="14">F28</f>
        <v>FMOD</v>
      </c>
      <c r="V3" s="4">
        <f t="shared" ref="V3:V13" ca="1" si="15">G28</f>
        <v>25.1</v>
      </c>
      <c r="W3">
        <f t="shared" ca="1" si="3"/>
        <v>2.7806550012135687E-8</v>
      </c>
      <c r="X3" s="3">
        <f ca="1">W3/$L3</f>
        <v>255.99999999999835</v>
      </c>
      <c r="Z3" s="4">
        <f t="shared" ref="Z3:Z13" si="16">E40</f>
        <v>65</v>
      </c>
      <c r="AA3" s="4" t="str">
        <f t="shared" ref="AA3:AA13" si="17">F40</f>
        <v>MMP3</v>
      </c>
      <c r="AB3" s="4">
        <f t="shared" ref="AB3:AB13" ca="1" si="18">G40</f>
        <v>19.61</v>
      </c>
      <c r="AC3">
        <f t="shared" ca="1" si="4"/>
        <v>1.2496885336478846E-6</v>
      </c>
      <c r="AD3" s="3">
        <f t="shared" ref="AD3:AD13" ca="1" si="19">AC3/$L3</f>
        <v>11505.212422045624</v>
      </c>
      <c r="AF3" s="4">
        <f t="shared" ref="AF3:AF13" si="20">E52</f>
        <v>65</v>
      </c>
      <c r="AG3" s="4" t="str">
        <f t="shared" ref="AG3:AG13" si="21">F52</f>
        <v>MMP9</v>
      </c>
      <c r="AH3" s="4">
        <f t="shared" ref="AH3:AH13" ca="1" si="22">G52</f>
        <v>33.79</v>
      </c>
      <c r="AI3">
        <f t="shared" ca="1" si="5"/>
        <v>6.7328113591373396E-11</v>
      </c>
      <c r="AJ3" s="3">
        <f ca="1">AI3/$L3</f>
        <v>0.61985384996949011</v>
      </c>
      <c r="AL3" s="4">
        <f t="shared" ref="AL3:AL13" si="23">E64</f>
        <v>65</v>
      </c>
      <c r="AM3" s="4" t="str">
        <f t="shared" ref="AM3:AM13" si="24">F64</f>
        <v>MMP13</v>
      </c>
      <c r="AN3" s="4">
        <f t="shared" ref="AN3:AN13" ca="1" si="25">G64</f>
        <v>26.44</v>
      </c>
      <c r="AO3" s="4">
        <f t="shared" ca="1" si="6"/>
        <v>1.0984161624991161E-8</v>
      </c>
      <c r="AP3" s="3">
        <f ca="1">AO3/$L3</f>
        <v>101.1252879185118</v>
      </c>
      <c r="AR3" s="4">
        <f t="shared" ref="AR3:AR13" si="26">E76</f>
        <v>65</v>
      </c>
      <c r="AS3" s="4" t="str">
        <f t="shared" ref="AS3:AS13" si="27">F76</f>
        <v>BGN</v>
      </c>
      <c r="AT3" s="4">
        <f t="shared" ref="AT3:AT13" ca="1" si="28">G76</f>
        <v>23.285</v>
      </c>
      <c r="AU3">
        <f t="shared" ca="1" si="7"/>
        <v>9.7840024091064607E-8</v>
      </c>
      <c r="AV3" s="3">
        <f ca="1">AU3/$L3</f>
        <v>900.76065374456846</v>
      </c>
      <c r="AX3" s="9">
        <f t="shared" ref="AX3:AX13" si="29">E88</f>
        <v>65</v>
      </c>
      <c r="AY3" s="9" t="str">
        <f t="shared" ref="AY3:AY13" si="30">F88</f>
        <v>COL1</v>
      </c>
      <c r="AZ3" s="9">
        <f t="shared" ref="AZ3:AZ13" ca="1" si="31">G88</f>
        <v>27.49</v>
      </c>
      <c r="BA3" s="2">
        <f t="shared" ca="1" si="8"/>
        <v>5.3050003781805788E-9</v>
      </c>
      <c r="BB3" s="3">
        <f ca="1">BA3/$L3</f>
        <v>48.840294686737799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t="s">
        <v>13</v>
      </c>
      <c r="B4" t="s">
        <v>84</v>
      </c>
      <c r="C4" t="s">
        <v>85</v>
      </c>
      <c r="E4">
        <v>65</v>
      </c>
      <c r="F4" t="s">
        <v>84</v>
      </c>
      <c r="G4" s="2">
        <f t="shared" ref="G4:G67" ca="1" si="32">AVERAGE(OFFSET($C$3,(ROW()-ROW($G$3))*2,,2,))</f>
        <v>33.099999999999994</v>
      </c>
      <c r="I4" s="4">
        <f t="shared" si="0"/>
        <v>66</v>
      </c>
      <c r="J4" s="4" t="str">
        <f t="shared" si="0"/>
        <v>TBP</v>
      </c>
      <c r="K4" s="4">
        <f t="shared" ca="1" si="1"/>
        <v>33.844999999999999</v>
      </c>
      <c r="L4" s="2">
        <f ca="1">2^(-K4)</f>
        <v>6.4809668007579581E-11</v>
      </c>
      <c r="N4" s="4">
        <f t="shared" si="9"/>
        <v>66</v>
      </c>
      <c r="O4" s="4" t="str">
        <f t="shared" si="10"/>
        <v>DCN</v>
      </c>
      <c r="P4" s="4" t="e">
        <f t="shared" ca="1" si="11"/>
        <v>#DIV/0!</v>
      </c>
      <c r="Q4" t="e">
        <f t="shared" ca="1" si="12"/>
        <v>#DIV/0!</v>
      </c>
      <c r="R4" t="e">
        <f t="shared" ref="R4:R13" ca="1" si="33">Q4/$L4</f>
        <v>#DIV/0!</v>
      </c>
      <c r="T4" s="4">
        <f t="shared" si="13"/>
        <v>66</v>
      </c>
      <c r="U4" s="4" t="str">
        <f t="shared" si="14"/>
        <v>FMOD</v>
      </c>
      <c r="V4" s="4">
        <f t="shared" ca="1" si="15"/>
        <v>25.310000000000002</v>
      </c>
      <c r="W4">
        <f t="shared" ca="1" si="3"/>
        <v>2.4039797759715488E-8</v>
      </c>
      <c r="X4" s="3">
        <f t="shared" ref="X4:X13" ca="1" si="34">W4/$L4</f>
        <v>370.92919156604842</v>
      </c>
      <c r="Z4" s="4">
        <f t="shared" si="16"/>
        <v>66</v>
      </c>
      <c r="AA4" s="4" t="str">
        <f t="shared" si="17"/>
        <v>MMP3</v>
      </c>
      <c r="AB4" s="4">
        <f t="shared" ca="1" si="18"/>
        <v>19.625</v>
      </c>
      <c r="AC4">
        <f t="shared" ca="1" si="4"/>
        <v>1.2367625757703884E-6</v>
      </c>
      <c r="AD4" s="3">
        <f t="shared" ca="1" si="19"/>
        <v>19082.995080699184</v>
      </c>
      <c r="AF4" s="4">
        <f t="shared" si="20"/>
        <v>66</v>
      </c>
      <c r="AG4" s="4" t="str">
        <f t="shared" si="21"/>
        <v>MMP9</v>
      </c>
      <c r="AH4" s="4">
        <f t="shared" ca="1" si="22"/>
        <v>34.634999999999998</v>
      </c>
      <c r="AI4">
        <f t="shared" ca="1" si="5"/>
        <v>3.7482288593595954E-11</v>
      </c>
      <c r="AJ4" s="3">
        <f t="shared" ref="AJ4:AJ13" ca="1" si="35">AI4/$L4</f>
        <v>0.57834409195264425</v>
      </c>
      <c r="AL4" s="4">
        <f t="shared" si="23"/>
        <v>66</v>
      </c>
      <c r="AM4" s="4" t="str">
        <f t="shared" si="24"/>
        <v>MMP13</v>
      </c>
      <c r="AN4" s="4">
        <f t="shared" ca="1" si="25"/>
        <v>25.295000000000002</v>
      </c>
      <c r="AO4" s="4">
        <f t="shared" ca="1" si="6"/>
        <v>2.429104841955382E-8</v>
      </c>
      <c r="AP4" s="3">
        <f t="shared" ref="AP4:AP13" ca="1" si="36">AO4/$L4</f>
        <v>374.80593816208017</v>
      </c>
      <c r="AR4" s="4">
        <f t="shared" si="26"/>
        <v>66</v>
      </c>
      <c r="AS4" s="4" t="str">
        <f t="shared" si="27"/>
        <v>BGN</v>
      </c>
      <c r="AT4" s="4">
        <f t="shared" ca="1" si="28"/>
        <v>22.895</v>
      </c>
      <c r="AU4">
        <f t="shared" ca="1" si="7"/>
        <v>1.2820892220227474E-7</v>
      </c>
      <c r="AV4" s="3">
        <f t="shared" ref="AV4:AV13" ca="1" si="37">AU4/$L4</f>
        <v>1978.2376016380847</v>
      </c>
      <c r="AX4" s="9">
        <f t="shared" si="29"/>
        <v>66</v>
      </c>
      <c r="AY4" s="9" t="str">
        <f t="shared" si="30"/>
        <v>COL1</v>
      </c>
      <c r="AZ4" s="9">
        <f t="shared" ca="1" si="31"/>
        <v>26.9</v>
      </c>
      <c r="BA4" s="2">
        <f t="shared" ca="1" si="8"/>
        <v>7.9853345642707747E-9</v>
      </c>
      <c r="BB4" s="3">
        <f t="shared" ref="BB4:BB13" ca="1" si="38">BA4/$L4</f>
        <v>123.21208871702412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>
        <v>65</v>
      </c>
      <c r="B5" t="s">
        <v>84</v>
      </c>
      <c r="C5">
        <v>32.19</v>
      </c>
      <c r="E5">
        <v>66</v>
      </c>
      <c r="F5" t="s">
        <v>84</v>
      </c>
      <c r="G5" s="2">
        <f t="shared" ca="1" si="32"/>
        <v>33.844999999999999</v>
      </c>
      <c r="I5" s="4">
        <f t="shared" si="0"/>
        <v>67</v>
      </c>
      <c r="J5" s="4" t="str">
        <f t="shared" si="0"/>
        <v>TBP</v>
      </c>
      <c r="K5" s="4">
        <f t="shared" ca="1" si="1"/>
        <v>30.364999999999998</v>
      </c>
      <c r="L5" s="2">
        <f t="shared" ca="1" si="2"/>
        <v>7.2314299177475346E-10</v>
      </c>
      <c r="N5" s="4">
        <f t="shared" si="9"/>
        <v>67</v>
      </c>
      <c r="O5" s="4" t="str">
        <f t="shared" si="10"/>
        <v>DCN</v>
      </c>
      <c r="P5" s="4" t="e">
        <f t="shared" ca="1" si="11"/>
        <v>#DIV/0!</v>
      </c>
      <c r="Q5" t="e">
        <f t="shared" ca="1" si="12"/>
        <v>#DIV/0!</v>
      </c>
      <c r="R5" t="e">
        <f t="shared" ca="1" si="33"/>
        <v>#DIV/0!</v>
      </c>
      <c r="T5" s="4">
        <f t="shared" si="13"/>
        <v>67</v>
      </c>
      <c r="U5" s="4" t="str">
        <f t="shared" si="14"/>
        <v>FMOD</v>
      </c>
      <c r="V5" s="4">
        <f t="shared" ca="1" si="15"/>
        <v>22.164999999999999</v>
      </c>
      <c r="W5">
        <f t="shared" ca="1" si="3"/>
        <v>2.1265233026029897E-7</v>
      </c>
      <c r="X5" s="3">
        <f t="shared" ca="1" si="34"/>
        <v>294.06677887924064</v>
      </c>
      <c r="Z5" s="4">
        <f t="shared" si="16"/>
        <v>67</v>
      </c>
      <c r="AA5" s="4" t="str">
        <f t="shared" si="17"/>
        <v>MMP3</v>
      </c>
      <c r="AB5" s="4">
        <f t="shared" ca="1" si="18"/>
        <v>17.414999999999999</v>
      </c>
      <c r="AC5">
        <f t="shared" ca="1" si="4"/>
        <v>5.7221946307595008E-6</v>
      </c>
      <c r="AD5" s="3">
        <f t="shared" ca="1" si="19"/>
        <v>7912.9504065523261</v>
      </c>
      <c r="AF5" s="4">
        <f t="shared" si="20"/>
        <v>67</v>
      </c>
      <c r="AG5" s="4" t="str">
        <f t="shared" si="21"/>
        <v>MMP9</v>
      </c>
      <c r="AH5" s="4">
        <f t="shared" ca="1" si="22"/>
        <v>29.740000000000002</v>
      </c>
      <c r="AI5">
        <f t="shared" ca="1" si="5"/>
        <v>1.1152389502329076E-9</v>
      </c>
      <c r="AJ5" s="3">
        <f t="shared" ca="1" si="35"/>
        <v>1.5422108254079372</v>
      </c>
      <c r="AL5" s="4">
        <f t="shared" si="23"/>
        <v>67</v>
      </c>
      <c r="AM5" s="4" t="str">
        <f t="shared" si="24"/>
        <v>MMP13</v>
      </c>
      <c r="AN5" s="4">
        <f t="shared" ca="1" si="25"/>
        <v>23.865000000000002</v>
      </c>
      <c r="AO5" s="4">
        <f t="shared" ca="1" si="6"/>
        <v>6.545143209618623E-8</v>
      </c>
      <c r="AP5" s="3">
        <f t="shared" ca="1" si="36"/>
        <v>90.509667991877905</v>
      </c>
      <c r="AR5" s="4">
        <f t="shared" si="26"/>
        <v>67</v>
      </c>
      <c r="AS5" s="4" t="str">
        <f t="shared" si="27"/>
        <v>BGN</v>
      </c>
      <c r="AT5" s="4">
        <f t="shared" ca="1" si="28"/>
        <v>21.744999999999997</v>
      </c>
      <c r="AU5">
        <f t="shared" ca="1" si="7"/>
        <v>2.845134122447312E-7</v>
      </c>
      <c r="AV5" s="3">
        <f t="shared" ca="1" si="37"/>
        <v>393.44004640973168</v>
      </c>
      <c r="AX5" s="9">
        <f t="shared" si="29"/>
        <v>67</v>
      </c>
      <c r="AY5" s="9" t="str">
        <f t="shared" si="30"/>
        <v>COL1</v>
      </c>
      <c r="AZ5" s="9">
        <f t="shared" ca="1" si="31"/>
        <v>25.02</v>
      </c>
      <c r="BA5" s="2">
        <f t="shared" ca="1" si="8"/>
        <v>2.9392025008599761E-8</v>
      </c>
      <c r="BB5" s="3">
        <f t="shared" ca="1" si="38"/>
        <v>40.644831441241251</v>
      </c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>
        <v>65</v>
      </c>
      <c r="B6" t="s">
        <v>84</v>
      </c>
      <c r="C6">
        <v>34.01</v>
      </c>
      <c r="E6">
        <v>67</v>
      </c>
      <c r="F6" t="s">
        <v>84</v>
      </c>
      <c r="G6" s="2">
        <f t="shared" ca="1" si="32"/>
        <v>30.364999999999998</v>
      </c>
      <c r="I6" s="4">
        <f t="shared" si="0"/>
        <v>68</v>
      </c>
      <c r="J6" s="4" t="str">
        <f t="shared" si="0"/>
        <v>TBP</v>
      </c>
      <c r="K6" s="4">
        <f t="shared" ca="1" si="1"/>
        <v>30.759999999999998</v>
      </c>
      <c r="L6" s="2">
        <f t="shared" ca="1" si="2"/>
        <v>5.4994256302226918E-10</v>
      </c>
      <c r="N6" s="4">
        <f t="shared" si="9"/>
        <v>68</v>
      </c>
      <c r="O6" s="4" t="str">
        <f t="shared" si="10"/>
        <v>DCN</v>
      </c>
      <c r="P6" s="4" t="e">
        <f t="shared" ca="1" si="11"/>
        <v>#DIV/0!</v>
      </c>
      <c r="Q6" t="e">
        <f t="shared" ca="1" si="12"/>
        <v>#DIV/0!</v>
      </c>
      <c r="R6" t="e">
        <f t="shared" ca="1" si="33"/>
        <v>#DIV/0!</v>
      </c>
      <c r="T6" s="4">
        <f t="shared" si="13"/>
        <v>68</v>
      </c>
      <c r="U6" s="4" t="str">
        <f t="shared" si="14"/>
        <v>FMOD</v>
      </c>
      <c r="V6" s="4">
        <f t="shared" ca="1" si="15"/>
        <v>23.005000000000003</v>
      </c>
      <c r="W6">
        <f t="shared" ca="1" si="3"/>
        <v>1.1879685674045883E-7</v>
      </c>
      <c r="X6" s="3">
        <f t="shared" ca="1" si="34"/>
        <v>216.01684380928398</v>
      </c>
      <c r="Z6" s="4">
        <f t="shared" si="16"/>
        <v>68</v>
      </c>
      <c r="AA6" s="4" t="str">
        <f t="shared" si="17"/>
        <v>MMP3</v>
      </c>
      <c r="AB6" s="4">
        <f t="shared" ca="1" si="18"/>
        <v>18.135000000000002</v>
      </c>
      <c r="AC6">
        <f t="shared" ca="1" si="4"/>
        <v>3.4739297240904895E-6</v>
      </c>
      <c r="AD6" s="3">
        <f t="shared" ca="1" si="19"/>
        <v>6316.8955408709062</v>
      </c>
      <c r="AF6" s="4">
        <f t="shared" si="20"/>
        <v>68</v>
      </c>
      <c r="AG6" s="4" t="str">
        <f t="shared" si="21"/>
        <v>MMP9</v>
      </c>
      <c r="AH6" s="4">
        <f t="shared" ca="1" si="22"/>
        <v>32.195</v>
      </c>
      <c r="AI6">
        <f t="shared" ca="1" si="5"/>
        <v>2.0339453963485869E-10</v>
      </c>
      <c r="AJ6" s="3">
        <f t="shared" ca="1" si="35"/>
        <v>0.3698468773122085</v>
      </c>
      <c r="AL6" s="4">
        <f t="shared" si="23"/>
        <v>68</v>
      </c>
      <c r="AM6" s="4" t="str">
        <f t="shared" si="24"/>
        <v>MMP13</v>
      </c>
      <c r="AN6" s="4">
        <f t="shared" ca="1" si="25"/>
        <v>24.245000000000001</v>
      </c>
      <c r="AO6" s="4">
        <f t="shared" ca="1" si="6"/>
        <v>5.0295340784193231E-8</v>
      </c>
      <c r="AP6" s="3">
        <f t="shared" ca="1" si="36"/>
        <v>91.455624943429939</v>
      </c>
      <c r="AR6" s="4">
        <f t="shared" si="26"/>
        <v>68</v>
      </c>
      <c r="AS6" s="4" t="str">
        <f t="shared" si="27"/>
        <v>BGN</v>
      </c>
      <c r="AT6" s="4">
        <f t="shared" ca="1" si="28"/>
        <v>22.125</v>
      </c>
      <c r="AU6">
        <f t="shared" ca="1" si="7"/>
        <v>2.1863080101124586E-7</v>
      </c>
      <c r="AV6" s="3">
        <f t="shared" ca="1" si="37"/>
        <v>397.5520640005322</v>
      </c>
      <c r="AX6" s="9">
        <f t="shared" si="29"/>
        <v>68</v>
      </c>
      <c r="AY6" s="9" t="str">
        <f t="shared" si="30"/>
        <v>COL1</v>
      </c>
      <c r="AZ6" s="9">
        <f t="shared" ca="1" si="31"/>
        <v>25.95</v>
      </c>
      <c r="BA6" s="2">
        <f t="shared" ca="1" si="8"/>
        <v>1.5426649508496782E-8</v>
      </c>
      <c r="BB6" s="3">
        <f t="shared" ca="1" si="38"/>
        <v>28.05138308211307</v>
      </c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>
        <v>66</v>
      </c>
      <c r="B7" t="s">
        <v>84</v>
      </c>
      <c r="C7">
        <v>33.369999999999997</v>
      </c>
      <c r="E7">
        <v>68</v>
      </c>
      <c r="F7" t="s">
        <v>84</v>
      </c>
      <c r="G7" s="2">
        <f t="shared" ca="1" si="32"/>
        <v>30.759999999999998</v>
      </c>
      <c r="I7" s="4">
        <f t="shared" si="0"/>
        <v>69</v>
      </c>
      <c r="J7" s="4" t="str">
        <f t="shared" si="0"/>
        <v>TBP</v>
      </c>
      <c r="K7" s="4">
        <f t="shared" ca="1" si="1"/>
        <v>31.255000000000003</v>
      </c>
      <c r="L7" s="2">
        <f t="shared" ca="1" si="2"/>
        <v>3.9021816787680003E-10</v>
      </c>
      <c r="N7" s="4">
        <f t="shared" si="9"/>
        <v>69</v>
      </c>
      <c r="O7" s="4" t="str">
        <f t="shared" si="10"/>
        <v>DCN</v>
      </c>
      <c r="P7" s="4" t="e">
        <f t="shared" ca="1" si="11"/>
        <v>#DIV/0!</v>
      </c>
      <c r="Q7" t="e">
        <f t="shared" ca="1" si="12"/>
        <v>#DIV/0!</v>
      </c>
      <c r="R7" t="e">
        <f t="shared" ca="1" si="33"/>
        <v>#DIV/0!</v>
      </c>
      <c r="T7" s="4">
        <f t="shared" si="13"/>
        <v>69</v>
      </c>
      <c r="U7" s="4" t="str">
        <f t="shared" si="14"/>
        <v>FMOD</v>
      </c>
      <c r="V7" s="4">
        <f t="shared" ca="1" si="15"/>
        <v>23.664999999999999</v>
      </c>
      <c r="W7">
        <f t="shared" ca="1" si="3"/>
        <v>7.5183952381089392E-8</v>
      </c>
      <c r="X7" s="3">
        <f t="shared" ca="1" si="34"/>
        <v>192.67158366861722</v>
      </c>
      <c r="Z7" s="4">
        <f t="shared" si="16"/>
        <v>69</v>
      </c>
      <c r="AA7" s="4" t="str">
        <f t="shared" si="17"/>
        <v>MMP3</v>
      </c>
      <c r="AB7" s="4">
        <f t="shared" ca="1" si="18"/>
        <v>17.89</v>
      </c>
      <c r="AC7">
        <f t="shared" ca="1" si="4"/>
        <v>4.1169290027787311E-6</v>
      </c>
      <c r="AD7" s="3">
        <f t="shared" ca="1" si="19"/>
        <v>10550.326308944515</v>
      </c>
      <c r="AF7" s="4">
        <f t="shared" si="20"/>
        <v>69</v>
      </c>
      <c r="AG7" s="4" t="str">
        <f t="shared" si="21"/>
        <v>MMP9</v>
      </c>
      <c r="AH7" s="4">
        <f t="shared" ca="1" si="22"/>
        <v>33.020000000000003</v>
      </c>
      <c r="AI7">
        <f t="shared" ca="1" si="5"/>
        <v>1.1481259768984271E-10</v>
      </c>
      <c r="AJ7" s="3">
        <f t="shared" ca="1" si="35"/>
        <v>0.2942266843046924</v>
      </c>
      <c r="AL7" s="4">
        <f t="shared" si="23"/>
        <v>69</v>
      </c>
      <c r="AM7" s="4" t="str">
        <f t="shared" si="24"/>
        <v>MMP13</v>
      </c>
      <c r="AN7" s="4">
        <f t="shared" ca="1" si="25"/>
        <v>24.225000000000001</v>
      </c>
      <c r="AO7" s="4">
        <f t="shared" ca="1" si="6"/>
        <v>5.099743757740274E-8</v>
      </c>
      <c r="AP7" s="3">
        <f t="shared" ca="1" si="36"/>
        <v>130.68955209052103</v>
      </c>
      <c r="AR7" s="4">
        <f t="shared" si="26"/>
        <v>69</v>
      </c>
      <c r="AS7" s="4" t="str">
        <f t="shared" si="27"/>
        <v>BGN</v>
      </c>
      <c r="AT7" s="4">
        <f t="shared" ca="1" si="28"/>
        <v>22.14</v>
      </c>
      <c r="AU7">
        <f t="shared" ca="1" si="7"/>
        <v>2.1636942751816762E-7</v>
      </c>
      <c r="AV7" s="3">
        <f t="shared" ca="1" si="37"/>
        <v>554.48322330927442</v>
      </c>
      <c r="AX7" s="9">
        <f t="shared" si="29"/>
        <v>69</v>
      </c>
      <c r="AY7" s="9" t="str">
        <f t="shared" si="30"/>
        <v>COL1</v>
      </c>
      <c r="AZ7" s="9">
        <f t="shared" ca="1" si="31"/>
        <v>25.91</v>
      </c>
      <c r="BA7" s="2">
        <f t="shared" ca="1" si="8"/>
        <v>1.5860351658662571E-8</v>
      </c>
      <c r="BB7" s="3">
        <f t="shared" ca="1" si="38"/>
        <v>40.644831441241386</v>
      </c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>
        <v>66</v>
      </c>
      <c r="B8" t="s">
        <v>84</v>
      </c>
      <c r="C8">
        <v>34.32</v>
      </c>
      <c r="E8">
        <v>69</v>
      </c>
      <c r="F8" t="s">
        <v>84</v>
      </c>
      <c r="G8" s="2">
        <f t="shared" ca="1" si="32"/>
        <v>31.255000000000003</v>
      </c>
      <c r="I8" s="4">
        <f t="shared" ref="I8:I13" si="39">E9</f>
        <v>70</v>
      </c>
      <c r="J8" s="4" t="str">
        <f t="shared" ref="J8:J13" si="40">F9</f>
        <v>TBP</v>
      </c>
      <c r="K8" s="4">
        <f t="shared" ca="1" si="1"/>
        <v>31.490000000000002</v>
      </c>
      <c r="L8" s="2">
        <f t="shared" ca="1" si="2"/>
        <v>3.3156252363628494E-10</v>
      </c>
      <c r="N8" s="4">
        <f t="shared" si="9"/>
        <v>70</v>
      </c>
      <c r="O8" s="4" t="str">
        <f t="shared" ref="O8:O13" si="41">F15</f>
        <v>DCN</v>
      </c>
      <c r="P8" s="4" t="e">
        <f t="shared" ca="1" si="11"/>
        <v>#DIV/0!</v>
      </c>
      <c r="Q8" t="e">
        <f t="shared" ca="1" si="12"/>
        <v>#DIV/0!</v>
      </c>
      <c r="R8" t="e">
        <f t="shared" ca="1" si="33"/>
        <v>#DIV/0!</v>
      </c>
      <c r="T8" s="4">
        <f t="shared" si="13"/>
        <v>70</v>
      </c>
      <c r="U8" s="4" t="str">
        <f t="shared" si="14"/>
        <v>FMOD</v>
      </c>
      <c r="V8" s="4">
        <f t="shared" ca="1" si="15"/>
        <v>24.67</v>
      </c>
      <c r="W8">
        <f t="shared" ca="1" si="3"/>
        <v>3.7461917833144265E-8</v>
      </c>
      <c r="X8" s="3">
        <f t="shared" ca="1" si="34"/>
        <v>112.98598352520374</v>
      </c>
      <c r="Z8" s="4">
        <f t="shared" si="16"/>
        <v>70</v>
      </c>
      <c r="AA8" s="4" t="str">
        <f t="shared" si="17"/>
        <v>MMP3</v>
      </c>
      <c r="AB8" s="4">
        <f t="shared" ca="1" si="18"/>
        <v>19.259999999999998</v>
      </c>
      <c r="AC8">
        <f t="shared" ca="1" si="4"/>
        <v>1.5928038013999388E-6</v>
      </c>
      <c r="AD8" s="3">
        <f t="shared" ca="1" si="19"/>
        <v>4803.9319520537892</v>
      </c>
      <c r="AF8" s="4">
        <f t="shared" si="20"/>
        <v>70</v>
      </c>
      <c r="AG8" s="4" t="str">
        <f t="shared" si="21"/>
        <v>MMP9</v>
      </c>
      <c r="AH8" s="4">
        <f t="shared" ca="1" si="22"/>
        <v>33.379999999999995</v>
      </c>
      <c r="AI8">
        <f t="shared" ca="1" si="5"/>
        <v>8.94579094187368E-11</v>
      </c>
      <c r="AJ8" s="3">
        <f t="shared" ca="1" si="35"/>
        <v>0.26980705912610825</v>
      </c>
      <c r="AL8" s="4">
        <f t="shared" si="23"/>
        <v>70</v>
      </c>
      <c r="AM8" s="4" t="str">
        <f t="shared" si="24"/>
        <v>MMP13</v>
      </c>
      <c r="AN8" s="4">
        <f t="shared" ca="1" si="25"/>
        <v>26.105</v>
      </c>
      <c r="AO8" s="4">
        <f t="shared" ca="1" si="6"/>
        <v>1.3855173328714992E-8</v>
      </c>
      <c r="AP8" s="3">
        <f t="shared" ca="1" si="36"/>
        <v>41.787513186845388</v>
      </c>
      <c r="AR8" s="4">
        <f t="shared" si="26"/>
        <v>70</v>
      </c>
      <c r="AS8" s="4" t="str">
        <f t="shared" si="27"/>
        <v>BGN</v>
      </c>
      <c r="AT8" s="4">
        <f t="shared" ca="1" si="28"/>
        <v>22.765000000000001</v>
      </c>
      <c r="AU8">
        <f t="shared" ca="1" si="7"/>
        <v>1.4029821601137729E-7</v>
      </c>
      <c r="AV8" s="3">
        <f t="shared" ca="1" si="37"/>
        <v>423.14256289495677</v>
      </c>
      <c r="AX8" s="9">
        <f t="shared" si="29"/>
        <v>70</v>
      </c>
      <c r="AY8" s="9" t="str">
        <f t="shared" si="30"/>
        <v>COL1</v>
      </c>
      <c r="AZ8" s="9">
        <f t="shared" ca="1" si="31"/>
        <v>26.35</v>
      </c>
      <c r="BA8" s="2">
        <f t="shared" ca="1" si="8"/>
        <v>1.1691214112889031E-8</v>
      </c>
      <c r="BB8" s="3">
        <f t="shared" ca="1" si="38"/>
        <v>35.260963708051563</v>
      </c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>
        <v>67</v>
      </c>
      <c r="B9" t="s">
        <v>84</v>
      </c>
      <c r="C9">
        <v>30.4</v>
      </c>
      <c r="E9">
        <v>70</v>
      </c>
      <c r="F9" t="s">
        <v>84</v>
      </c>
      <c r="G9" s="2">
        <f t="shared" ca="1" si="32"/>
        <v>31.490000000000002</v>
      </c>
      <c r="I9" s="4">
        <f t="shared" si="39"/>
        <v>71</v>
      </c>
      <c r="J9" s="4" t="str">
        <f t="shared" si="40"/>
        <v>TBP</v>
      </c>
      <c r="K9" s="4">
        <f t="shared" ca="1" si="1"/>
        <v>32.385000000000005</v>
      </c>
      <c r="L9" s="2">
        <f t="shared" ca="1" si="2"/>
        <v>1.782968171283581E-10</v>
      </c>
      <c r="N9" s="4">
        <f t="shared" si="9"/>
        <v>71</v>
      </c>
      <c r="O9" s="4" t="str">
        <f t="shared" si="41"/>
        <v>DCN</v>
      </c>
      <c r="P9" s="4" t="e">
        <f t="shared" ca="1" si="11"/>
        <v>#DIV/0!</v>
      </c>
      <c r="Q9" t="e">
        <f t="shared" ca="1" si="12"/>
        <v>#DIV/0!</v>
      </c>
      <c r="R9" t="e">
        <f t="shared" ca="1" si="33"/>
        <v>#DIV/0!</v>
      </c>
      <c r="T9" s="4">
        <f t="shared" si="13"/>
        <v>71</v>
      </c>
      <c r="U9" s="4" t="str">
        <f t="shared" si="14"/>
        <v>FMOD</v>
      </c>
      <c r="V9" s="4">
        <f t="shared" ca="1" si="15"/>
        <v>26.16</v>
      </c>
      <c r="W9">
        <f t="shared" ca="1" si="3"/>
        <v>1.3336912854432656E-8</v>
      </c>
      <c r="X9" s="3">
        <f t="shared" ca="1" si="34"/>
        <v>74.801743907919828</v>
      </c>
      <c r="Z9" s="4">
        <f t="shared" si="16"/>
        <v>71</v>
      </c>
      <c r="AA9" s="4" t="str">
        <f t="shared" si="17"/>
        <v>MMP3</v>
      </c>
      <c r="AB9" s="4">
        <f t="shared" ca="1" si="18"/>
        <v>19.63</v>
      </c>
      <c r="AC9">
        <f t="shared" ca="1" si="4"/>
        <v>1.232483702313895E-6</v>
      </c>
      <c r="AD9" s="3">
        <f t="shared" ca="1" si="19"/>
        <v>6912.5390018971266</v>
      </c>
      <c r="AF9" s="4">
        <f t="shared" si="20"/>
        <v>71</v>
      </c>
      <c r="AG9" s="4" t="str">
        <f t="shared" si="21"/>
        <v>MMP9</v>
      </c>
      <c r="AH9" s="4">
        <f t="shared" ca="1" si="22"/>
        <v>34.745000000000005</v>
      </c>
      <c r="AI9">
        <f t="shared" ca="1" si="5"/>
        <v>3.4730641143155438E-11</v>
      </c>
      <c r="AJ9" s="3">
        <f t="shared" ca="1" si="35"/>
        <v>0.19479114491512442</v>
      </c>
      <c r="AL9" s="4">
        <f t="shared" si="23"/>
        <v>71</v>
      </c>
      <c r="AM9" s="4" t="str">
        <f t="shared" si="24"/>
        <v>MMP13</v>
      </c>
      <c r="AN9" s="4">
        <f t="shared" ca="1" si="25"/>
        <v>27.115000000000002</v>
      </c>
      <c r="AO9" s="4">
        <f t="shared" ca="1" si="6"/>
        <v>6.8797343278631206E-9</v>
      </c>
      <c r="AP9" s="3">
        <f t="shared" ca="1" si="36"/>
        <v>38.585850486104384</v>
      </c>
      <c r="AR9" s="4">
        <f t="shared" si="26"/>
        <v>71</v>
      </c>
      <c r="AS9" s="4" t="str">
        <f t="shared" si="27"/>
        <v>BGN</v>
      </c>
      <c r="AT9" s="4">
        <f t="shared" ca="1" si="28"/>
        <v>23.814999999999998</v>
      </c>
      <c r="AU9">
        <f t="shared" ca="1" si="7"/>
        <v>6.7759571864367461E-8</v>
      </c>
      <c r="AV9" s="3">
        <f t="shared" ca="1" si="37"/>
        <v>380.03803408103749</v>
      </c>
      <c r="AX9" s="9">
        <f t="shared" si="29"/>
        <v>71</v>
      </c>
      <c r="AY9" s="9" t="str">
        <f t="shared" si="30"/>
        <v>COL1</v>
      </c>
      <c r="AZ9" s="9">
        <f t="shared" ca="1" si="31"/>
        <v>28.490000000000002</v>
      </c>
      <c r="BA9" s="2">
        <f t="shared" ca="1" si="8"/>
        <v>2.6525001890902754E-9</v>
      </c>
      <c r="BB9" s="3">
        <f t="shared" ca="1" si="38"/>
        <v>14.876879081810571</v>
      </c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>
        <v>67</v>
      </c>
      <c r="B10" t="s">
        <v>84</v>
      </c>
      <c r="C10">
        <v>30.33</v>
      </c>
      <c r="E10">
        <v>71</v>
      </c>
      <c r="F10" t="s">
        <v>84</v>
      </c>
      <c r="G10" s="2">
        <f t="shared" ca="1" si="32"/>
        <v>32.385000000000005</v>
      </c>
      <c r="I10" s="4">
        <f t="shared" si="39"/>
        <v>72</v>
      </c>
      <c r="J10" s="4" t="str">
        <f t="shared" si="40"/>
        <v>TBP</v>
      </c>
      <c r="K10" s="4">
        <f t="shared" ca="1" si="1"/>
        <v>32.61</v>
      </c>
      <c r="L10" s="2">
        <f t="shared" ca="1" si="2"/>
        <v>1.5254986983006411E-10</v>
      </c>
      <c r="N10" s="4">
        <f t="shared" si="9"/>
        <v>72</v>
      </c>
      <c r="O10" s="4" t="str">
        <f t="shared" si="41"/>
        <v>DCN</v>
      </c>
      <c r="P10" s="4" t="e">
        <f t="shared" ca="1" si="11"/>
        <v>#DIV/0!</v>
      </c>
      <c r="Q10" t="e">
        <f t="shared" ca="1" si="12"/>
        <v>#DIV/0!</v>
      </c>
      <c r="R10" t="e">
        <f t="shared" ca="1" si="33"/>
        <v>#DIV/0!</v>
      </c>
      <c r="T10" s="4">
        <f t="shared" si="13"/>
        <v>72</v>
      </c>
      <c r="U10" s="4" t="str">
        <f t="shared" si="14"/>
        <v>FMOD</v>
      </c>
      <c r="V10" s="4">
        <f t="shared" ca="1" si="15"/>
        <v>24.784999999999997</v>
      </c>
      <c r="W10">
        <f t="shared" ca="1" si="3"/>
        <v>3.4591672253123631E-8</v>
      </c>
      <c r="X10" s="3">
        <f t="shared" ca="1" si="34"/>
        <v>226.75648489020472</v>
      </c>
      <c r="Z10" s="4">
        <f t="shared" si="16"/>
        <v>72</v>
      </c>
      <c r="AA10" s="4" t="str">
        <f t="shared" si="17"/>
        <v>MMP3</v>
      </c>
      <c r="AB10" s="4">
        <f t="shared" ca="1" si="18"/>
        <v>19.075000000000003</v>
      </c>
      <c r="AC10">
        <f t="shared" ca="1" si="4"/>
        <v>1.8107263964662892E-6</v>
      </c>
      <c r="AD10" s="3">
        <f t="shared" ca="1" si="19"/>
        <v>11869.734130113537</v>
      </c>
      <c r="AF10" s="4">
        <f t="shared" si="20"/>
        <v>72</v>
      </c>
      <c r="AG10" s="4" t="str">
        <f t="shared" si="21"/>
        <v>MMP9</v>
      </c>
      <c r="AH10" s="4">
        <f t="shared" ca="1" si="22"/>
        <v>33.42</v>
      </c>
      <c r="AI10">
        <f t="shared" ca="1" si="5"/>
        <v>8.7011678181294032E-11</v>
      </c>
      <c r="AJ10" s="3">
        <f t="shared" ca="1" si="35"/>
        <v>0.57038185793421115</v>
      </c>
      <c r="AL10" s="4">
        <f t="shared" si="23"/>
        <v>72</v>
      </c>
      <c r="AM10" s="4" t="str">
        <f t="shared" si="24"/>
        <v>MMP13</v>
      </c>
      <c r="AN10" s="4">
        <f t="shared" ca="1" si="25"/>
        <v>26.259999999999998</v>
      </c>
      <c r="AO10" s="4">
        <f t="shared" ca="1" si="6"/>
        <v>1.2443779698437035E-8</v>
      </c>
      <c r="AP10" s="3">
        <f t="shared" ca="1" si="36"/>
        <v>81.571880148432939</v>
      </c>
      <c r="AR10" s="4">
        <f t="shared" si="26"/>
        <v>72</v>
      </c>
      <c r="AS10" s="4" t="str">
        <f t="shared" si="27"/>
        <v>BGN</v>
      </c>
      <c r="AT10" s="4">
        <f t="shared" ca="1" si="28"/>
        <v>22.785</v>
      </c>
      <c r="AU10">
        <f t="shared" ca="1" si="7"/>
        <v>1.3836668901249405E-7</v>
      </c>
      <c r="AV10" s="3">
        <f t="shared" ca="1" si="37"/>
        <v>907.0259395608158</v>
      </c>
      <c r="AX10" s="9">
        <f t="shared" si="29"/>
        <v>72</v>
      </c>
      <c r="AY10" s="9" t="str">
        <f t="shared" si="30"/>
        <v>COL1</v>
      </c>
      <c r="AZ10" s="9">
        <f t="shared" ca="1" si="31"/>
        <v>26.75</v>
      </c>
      <c r="BA10" s="2">
        <f t="shared" ca="1" si="8"/>
        <v>8.8602834567630367E-9</v>
      </c>
      <c r="BB10" s="3">
        <f t="shared" ca="1" si="38"/>
        <v>58.081225940298218</v>
      </c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>
        <v>68</v>
      </c>
      <c r="B11" t="s">
        <v>84</v>
      </c>
      <c r="C11">
        <v>30.59</v>
      </c>
      <c r="E11">
        <v>72</v>
      </c>
      <c r="F11" t="s">
        <v>84</v>
      </c>
      <c r="G11" s="2">
        <f t="shared" ca="1" si="32"/>
        <v>32.61</v>
      </c>
      <c r="I11" s="4">
        <f t="shared" si="39"/>
        <v>76</v>
      </c>
      <c r="J11" s="4" t="str">
        <f t="shared" si="40"/>
        <v>TBP</v>
      </c>
      <c r="K11" s="4">
        <f t="shared" ca="1" si="1"/>
        <v>30.465</v>
      </c>
      <c r="L11" s="2">
        <f t="shared" ca="1" si="2"/>
        <v>6.7471626892447459E-10</v>
      </c>
      <c r="N11" s="4">
        <f t="shared" si="9"/>
        <v>76</v>
      </c>
      <c r="O11" s="4" t="str">
        <f t="shared" si="41"/>
        <v>DCN</v>
      </c>
      <c r="P11" s="4" t="e">
        <f t="shared" ca="1" si="11"/>
        <v>#DIV/0!</v>
      </c>
      <c r="Q11" t="e">
        <f t="shared" ca="1" si="12"/>
        <v>#DIV/0!</v>
      </c>
      <c r="R11" t="e">
        <f t="shared" ca="1" si="33"/>
        <v>#DIV/0!</v>
      </c>
      <c r="T11" s="4">
        <f t="shared" si="13"/>
        <v>76</v>
      </c>
      <c r="U11" s="4" t="str">
        <f t="shared" si="14"/>
        <v>FMOD</v>
      </c>
      <c r="V11" s="4">
        <f t="shared" ca="1" si="15"/>
        <v>21.4</v>
      </c>
      <c r="W11">
        <f t="shared" ca="1" si="3"/>
        <v>3.6137499010810868E-7</v>
      </c>
      <c r="X11" s="3">
        <f t="shared" ca="1" si="34"/>
        <v>535.5954891737756</v>
      </c>
      <c r="Z11" s="4">
        <f t="shared" si="16"/>
        <v>76</v>
      </c>
      <c r="AA11" s="4" t="str">
        <f t="shared" si="17"/>
        <v>MMP3</v>
      </c>
      <c r="AB11" s="4">
        <f t="shared" ca="1" si="18"/>
        <v>20.309999999999999</v>
      </c>
      <c r="AC11">
        <f t="shared" ca="1" si="4"/>
        <v>7.692735283108974E-7</v>
      </c>
      <c r="AD11" s="3">
        <f t="shared" ca="1" si="19"/>
        <v>1140.1437370661758</v>
      </c>
      <c r="AF11" s="4">
        <f t="shared" si="20"/>
        <v>76</v>
      </c>
      <c r="AG11" s="4" t="str">
        <f t="shared" si="21"/>
        <v>MMP9</v>
      </c>
      <c r="AH11" s="4">
        <f t="shared" ca="1" si="22"/>
        <v>25.07</v>
      </c>
      <c r="AI11">
        <f t="shared" ca="1" si="5"/>
        <v>2.8390824736474143E-8</v>
      </c>
      <c r="AJ11" s="3">
        <f t="shared" ca="1" si="35"/>
        <v>42.078168326562334</v>
      </c>
      <c r="AL11" s="4">
        <f t="shared" si="23"/>
        <v>76</v>
      </c>
      <c r="AM11" s="4" t="str">
        <f t="shared" si="24"/>
        <v>MMP13</v>
      </c>
      <c r="AN11" s="4">
        <f t="shared" ca="1" si="25"/>
        <v>22.365000000000002</v>
      </c>
      <c r="AO11" s="4">
        <f t="shared" ca="1" si="6"/>
        <v>1.8512460589433636E-7</v>
      </c>
      <c r="AP11" s="3">
        <f t="shared" ca="1" si="36"/>
        <v>274.37400640929047</v>
      </c>
      <c r="AR11" s="4">
        <f t="shared" si="26"/>
        <v>76</v>
      </c>
      <c r="AS11" s="4" t="str">
        <f t="shared" si="27"/>
        <v>BGN</v>
      </c>
      <c r="AT11" s="4">
        <f t="shared" ca="1" si="28"/>
        <v>20.604999999999997</v>
      </c>
      <c r="AU11">
        <f t="shared" ca="1" si="7"/>
        <v>6.2701356897596108E-7</v>
      </c>
      <c r="AV11" s="3">
        <f t="shared" ca="1" si="37"/>
        <v>929.2996150447749</v>
      </c>
      <c r="AX11" s="9">
        <f t="shared" si="29"/>
        <v>76</v>
      </c>
      <c r="AY11" s="9" t="str">
        <f t="shared" si="30"/>
        <v>COL1</v>
      </c>
      <c r="AZ11" s="9">
        <f t="shared" ca="1" si="31"/>
        <v>21.254999999999999</v>
      </c>
      <c r="BA11" s="2">
        <f t="shared" ca="1" si="8"/>
        <v>3.9958340390584429E-7</v>
      </c>
      <c r="BB11" s="3">
        <f t="shared" ca="1" si="38"/>
        <v>592.22435015950725</v>
      </c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>
        <v>68</v>
      </c>
      <c r="B12" t="s">
        <v>84</v>
      </c>
      <c r="C12">
        <v>30.93</v>
      </c>
      <c r="E12">
        <v>76</v>
      </c>
      <c r="F12" t="s">
        <v>84</v>
      </c>
      <c r="G12" s="2">
        <f t="shared" ca="1" si="32"/>
        <v>30.465</v>
      </c>
      <c r="I12" s="4">
        <f t="shared" si="39"/>
        <v>85</v>
      </c>
      <c r="J12" s="4" t="str">
        <f t="shared" si="40"/>
        <v>TBP</v>
      </c>
      <c r="K12" s="4">
        <f t="shared" ca="1" si="1"/>
        <v>31.725000000000001</v>
      </c>
      <c r="L12" s="2">
        <f t="shared" ca="1" si="2"/>
        <v>2.8172370261030581E-10</v>
      </c>
      <c r="N12" s="4">
        <f t="shared" si="9"/>
        <v>85</v>
      </c>
      <c r="O12" s="4" t="str">
        <f t="shared" si="41"/>
        <v>DCN</v>
      </c>
      <c r="P12" s="4" t="e">
        <f t="shared" ca="1" si="11"/>
        <v>#DIV/0!</v>
      </c>
      <c r="Q12" t="e">
        <f t="shared" ca="1" si="12"/>
        <v>#DIV/0!</v>
      </c>
      <c r="R12" t="e">
        <f t="shared" ca="1" si="33"/>
        <v>#DIV/0!</v>
      </c>
      <c r="T12" s="4">
        <f t="shared" si="13"/>
        <v>85</v>
      </c>
      <c r="U12" s="4" t="str">
        <f t="shared" si="14"/>
        <v>FMOD</v>
      </c>
      <c r="V12" s="4">
        <f t="shared" ca="1" si="15"/>
        <v>23.59</v>
      </c>
      <c r="W12">
        <f t="shared" ca="1" si="3"/>
        <v>7.9195845967323203E-8</v>
      </c>
      <c r="X12" s="3">
        <f t="shared" ca="1" si="34"/>
        <v>281.1117603294843</v>
      </c>
      <c r="Z12" s="4">
        <f t="shared" si="16"/>
        <v>85</v>
      </c>
      <c r="AA12" s="4" t="str">
        <f t="shared" si="17"/>
        <v>MMP3</v>
      </c>
      <c r="AB12" s="4">
        <f t="shared" ca="1" si="18"/>
        <v>19.594999999999999</v>
      </c>
      <c r="AC12">
        <f t="shared" ca="1" si="4"/>
        <v>1.2627495864824277E-6</v>
      </c>
      <c r="AD12" s="3">
        <f t="shared" ca="1" si="19"/>
        <v>4482.2270003639896</v>
      </c>
      <c r="AF12" s="4">
        <f t="shared" si="20"/>
        <v>85</v>
      </c>
      <c r="AG12" s="4" t="str">
        <f t="shared" si="21"/>
        <v>MMP9</v>
      </c>
      <c r="AH12" s="4">
        <f t="shared" ca="1" si="22"/>
        <v>32.819999999999993</v>
      </c>
      <c r="AI12">
        <f t="shared" ca="1" si="5"/>
        <v>1.3188504209925942E-10</v>
      </c>
      <c r="AJ12" s="3">
        <f t="shared" ca="1" si="35"/>
        <v>0.46813612371724839</v>
      </c>
      <c r="AL12" s="4">
        <f t="shared" si="23"/>
        <v>85</v>
      </c>
      <c r="AM12" s="4" t="str">
        <f t="shared" si="24"/>
        <v>MMP13</v>
      </c>
      <c r="AN12" s="4">
        <f t="shared" ca="1" si="25"/>
        <v>22.939999999999998</v>
      </c>
      <c r="AO12" s="4">
        <f t="shared" ca="1" si="6"/>
        <v>1.2427160273088488E-7</v>
      </c>
      <c r="AP12" s="3">
        <f t="shared" ca="1" si="36"/>
        <v>441.11163377255309</v>
      </c>
      <c r="AR12" s="4">
        <f t="shared" si="26"/>
        <v>85</v>
      </c>
      <c r="AS12" s="4" t="str">
        <f t="shared" si="27"/>
        <v>BGN</v>
      </c>
      <c r="AT12" s="4">
        <f t="shared" ca="1" si="28"/>
        <v>21.740000000000002</v>
      </c>
      <c r="AU12">
        <f t="shared" ca="1" si="7"/>
        <v>2.8550117125962457E-7</v>
      </c>
      <c r="AV12" s="3">
        <f t="shared" ca="1" si="37"/>
        <v>1013.408416169171</v>
      </c>
      <c r="AX12" s="9">
        <f t="shared" si="29"/>
        <v>85</v>
      </c>
      <c r="AY12" s="9" t="str">
        <f t="shared" si="30"/>
        <v>COL1</v>
      </c>
      <c r="AZ12" s="9">
        <f t="shared" ca="1" si="31"/>
        <v>26.18</v>
      </c>
      <c r="BA12" s="2">
        <f t="shared" ca="1" si="8"/>
        <v>1.3153299634019383E-8</v>
      </c>
      <c r="BB12" s="3">
        <f t="shared" ca="1" si="38"/>
        <v>46.688651015685672</v>
      </c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>
        <v>69</v>
      </c>
      <c r="B13" t="s">
        <v>84</v>
      </c>
      <c r="C13">
        <v>30.8</v>
      </c>
      <c r="E13">
        <v>85</v>
      </c>
      <c r="F13" t="s">
        <v>84</v>
      </c>
      <c r="G13" s="2">
        <f t="shared" ca="1" si="32"/>
        <v>31.725000000000001</v>
      </c>
      <c r="I13" s="4">
        <f t="shared" si="39"/>
        <v>89</v>
      </c>
      <c r="J13" s="4" t="str">
        <f t="shared" si="40"/>
        <v>TBP</v>
      </c>
      <c r="K13" s="4">
        <f t="shared" ca="1" si="1"/>
        <v>30.164999999999999</v>
      </c>
      <c r="L13" s="2">
        <f t="shared" ca="1" si="2"/>
        <v>8.3067316507929221E-10</v>
      </c>
      <c r="N13" s="4">
        <f t="shared" si="9"/>
        <v>89</v>
      </c>
      <c r="O13" s="4" t="str">
        <f t="shared" si="41"/>
        <v>DCN</v>
      </c>
      <c r="P13" s="4" t="e">
        <f t="shared" ca="1" si="11"/>
        <v>#DIV/0!</v>
      </c>
      <c r="Q13" t="e">
        <f t="shared" ca="1" si="12"/>
        <v>#DIV/0!</v>
      </c>
      <c r="R13" t="e">
        <f t="shared" ca="1" si="33"/>
        <v>#DIV/0!</v>
      </c>
      <c r="T13" s="4">
        <f t="shared" si="13"/>
        <v>89</v>
      </c>
      <c r="U13" s="4" t="str">
        <f t="shared" si="14"/>
        <v>FMOD</v>
      </c>
      <c r="V13" s="4">
        <f t="shared" ca="1" si="15"/>
        <v>21.240000000000002</v>
      </c>
      <c r="W13">
        <f t="shared" ca="1" si="3"/>
        <v>4.0375962846876438E-7</v>
      </c>
      <c r="X13" s="3">
        <f t="shared" ca="1" si="34"/>
        <v>486.06316592666548</v>
      </c>
      <c r="Z13" s="4">
        <f t="shared" si="16"/>
        <v>89</v>
      </c>
      <c r="AA13" s="4" t="str">
        <f t="shared" si="17"/>
        <v>MMP3</v>
      </c>
      <c r="AB13" s="4">
        <f t="shared" ca="1" si="18"/>
        <v>16.945</v>
      </c>
      <c r="AC13">
        <f t="shared" ca="1" si="4"/>
        <v>7.9258659614384762E-6</v>
      </c>
      <c r="AD13" s="3">
        <f t="shared" ca="1" si="19"/>
        <v>9541.4975403495901</v>
      </c>
      <c r="AF13" s="4">
        <f t="shared" si="20"/>
        <v>89</v>
      </c>
      <c r="AG13" s="4" t="str">
        <f t="shared" si="21"/>
        <v>MMP9</v>
      </c>
      <c r="AH13" s="4">
        <f t="shared" ca="1" si="22"/>
        <v>28.445</v>
      </c>
      <c r="AI13">
        <f t="shared" ca="1" si="5"/>
        <v>2.7365398281781153E-9</v>
      </c>
      <c r="AJ13" s="3">
        <f t="shared" ca="1" si="35"/>
        <v>3.2943640690702916</v>
      </c>
      <c r="AL13" s="4">
        <f t="shared" si="23"/>
        <v>89</v>
      </c>
      <c r="AM13" s="4" t="str">
        <f t="shared" si="24"/>
        <v>MMP13</v>
      </c>
      <c r="AN13" s="4">
        <f t="shared" ca="1" si="25"/>
        <v>20.96</v>
      </c>
      <c r="AO13" s="4">
        <f t="shared" ca="1" si="6"/>
        <v>4.9024287541201861E-7</v>
      </c>
      <c r="AP13" s="3">
        <f t="shared" ca="1" si="36"/>
        <v>590.17540956101823</v>
      </c>
      <c r="AR13" s="4">
        <f t="shared" si="26"/>
        <v>89</v>
      </c>
      <c r="AS13" s="4" t="str">
        <f t="shared" si="27"/>
        <v>BGN</v>
      </c>
      <c r="AT13" s="4">
        <f t="shared" ca="1" si="28"/>
        <v>21.094999999999999</v>
      </c>
      <c r="AU13">
        <f t="shared" ca="1" si="7"/>
        <v>4.4644939777111705E-7</v>
      </c>
      <c r="AV13" s="3">
        <f t="shared" ca="1" si="37"/>
        <v>537.45494201501151</v>
      </c>
      <c r="AX13" s="9">
        <f t="shared" si="29"/>
        <v>89</v>
      </c>
      <c r="AY13" s="9" t="str">
        <f t="shared" si="30"/>
        <v>COL1</v>
      </c>
      <c r="AZ13" s="9">
        <f t="shared" ca="1" si="31"/>
        <v>24.664999999999999</v>
      </c>
      <c r="BA13" s="2">
        <f t="shared" ca="1" si="8"/>
        <v>3.7591976190544756E-8</v>
      </c>
      <c r="BB13" s="3">
        <f t="shared" ca="1" si="38"/>
        <v>45.254833995939187</v>
      </c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>
        <v>69</v>
      </c>
      <c r="B14" t="s">
        <v>84</v>
      </c>
      <c r="C14">
        <v>31.71</v>
      </c>
      <c r="E14">
        <v>89</v>
      </c>
      <c r="F14" t="s">
        <v>84</v>
      </c>
      <c r="G14" s="2">
        <f t="shared" ca="1" si="32"/>
        <v>30.164999999999999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>
        <v>70</v>
      </c>
      <c r="B15" t="s">
        <v>84</v>
      </c>
      <c r="C15">
        <v>31.14</v>
      </c>
      <c r="E15" t="s">
        <v>13</v>
      </c>
      <c r="F15" t="s">
        <v>20</v>
      </c>
      <c r="G15" s="2" t="e">
        <f t="shared" ca="1" si="32"/>
        <v>#DIV/0!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>
        <v>70</v>
      </c>
      <c r="B16" t="s">
        <v>84</v>
      </c>
      <c r="C16">
        <v>31.84</v>
      </c>
      <c r="E16">
        <v>65</v>
      </c>
      <c r="F16" t="s">
        <v>20</v>
      </c>
      <c r="G16" s="2" t="e">
        <f t="shared" ca="1" si="32"/>
        <v>#DIV/0!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>
        <v>71</v>
      </c>
      <c r="B17" t="s">
        <v>84</v>
      </c>
      <c r="C17">
        <v>32.21</v>
      </c>
      <c r="E17">
        <v>66</v>
      </c>
      <c r="F17" t="s">
        <v>20</v>
      </c>
      <c r="G17" s="2" t="e">
        <f t="shared" ca="1" si="32"/>
        <v>#DIV/0!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>
        <v>71</v>
      </c>
      <c r="B18" t="s">
        <v>84</v>
      </c>
      <c r="C18">
        <v>32.56</v>
      </c>
      <c r="E18">
        <v>67</v>
      </c>
      <c r="F18" t="s">
        <v>20</v>
      </c>
      <c r="G18" s="2" t="e">
        <f t="shared" ca="1" si="32"/>
        <v>#DIV/0!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>
        <v>72</v>
      </c>
      <c r="B19" t="s">
        <v>84</v>
      </c>
      <c r="C19">
        <v>31.9</v>
      </c>
      <c r="E19">
        <v>68</v>
      </c>
      <c r="F19" t="s">
        <v>20</v>
      </c>
      <c r="G19" s="2" t="e">
        <f t="shared" ca="1" si="32"/>
        <v>#DIV/0!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>
        <v>72</v>
      </c>
      <c r="B20" t="s">
        <v>84</v>
      </c>
      <c r="C20">
        <v>33.32</v>
      </c>
      <c r="E20">
        <v>69</v>
      </c>
      <c r="F20" t="s">
        <v>20</v>
      </c>
      <c r="G20" s="2" t="e">
        <f t="shared" ca="1" si="32"/>
        <v>#DIV/0!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>
        <v>76</v>
      </c>
      <c r="B21" t="s">
        <v>84</v>
      </c>
      <c r="C21">
        <v>30.27</v>
      </c>
      <c r="E21">
        <v>70</v>
      </c>
      <c r="F21" t="s">
        <v>20</v>
      </c>
      <c r="G21" s="2" t="e">
        <f t="shared" ca="1" si="32"/>
        <v>#DIV/0!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>
        <v>76</v>
      </c>
      <c r="B22" t="s">
        <v>84</v>
      </c>
      <c r="C22">
        <v>30.66</v>
      </c>
      <c r="E22">
        <v>71</v>
      </c>
      <c r="F22" t="s">
        <v>20</v>
      </c>
      <c r="G22" s="2" t="e">
        <f t="shared" ca="1" si="32"/>
        <v>#DIV/0!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>
        <v>85</v>
      </c>
      <c r="B23" t="s">
        <v>84</v>
      </c>
      <c r="C23">
        <v>31.36</v>
      </c>
      <c r="E23">
        <v>72</v>
      </c>
      <c r="F23" t="s">
        <v>20</v>
      </c>
      <c r="G23" s="2" t="e">
        <f t="shared" ca="1" si="32"/>
        <v>#DIV/0!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>
        <v>85</v>
      </c>
      <c r="B24" t="s">
        <v>84</v>
      </c>
      <c r="C24">
        <v>32.090000000000003</v>
      </c>
      <c r="E24">
        <v>76</v>
      </c>
      <c r="F24" t="s">
        <v>20</v>
      </c>
      <c r="G24" s="2" t="e">
        <f t="shared" ca="1" si="32"/>
        <v>#DIV/0!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>
        <v>89</v>
      </c>
      <c r="B25" t="s">
        <v>84</v>
      </c>
      <c r="C25">
        <v>30.07</v>
      </c>
      <c r="E25">
        <v>85</v>
      </c>
      <c r="F25" t="s">
        <v>20</v>
      </c>
      <c r="G25" s="2" t="e">
        <f t="shared" ca="1" si="32"/>
        <v>#DIV/0!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>
        <v>89</v>
      </c>
      <c r="B26" t="s">
        <v>84</v>
      </c>
      <c r="C26">
        <v>30.26</v>
      </c>
      <c r="E26">
        <v>89</v>
      </c>
      <c r="F26" t="s">
        <v>20</v>
      </c>
      <c r="G26" s="2" t="e">
        <f t="shared" ca="1" si="32"/>
        <v>#DIV/0!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t="s">
        <v>13</v>
      </c>
      <c r="B27" t="s">
        <v>20</v>
      </c>
      <c r="C27" t="s">
        <v>85</v>
      </c>
      <c r="E27" t="s">
        <v>13</v>
      </c>
      <c r="F27" t="s">
        <v>21</v>
      </c>
      <c r="G27" s="2" t="e">
        <f t="shared" ca="1" si="32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t="s">
        <v>13</v>
      </c>
      <c r="B28" t="s">
        <v>20</v>
      </c>
      <c r="C28" t="s">
        <v>85</v>
      </c>
      <c r="E28">
        <v>65</v>
      </c>
      <c r="F28" t="s">
        <v>21</v>
      </c>
      <c r="G28" s="2">
        <f t="shared" ca="1" si="32"/>
        <v>25.1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 s="1">
        <v>65</v>
      </c>
      <c r="B29" s="1" t="s">
        <v>20</v>
      </c>
      <c r="C29" s="1" t="s">
        <v>85</v>
      </c>
      <c r="E29">
        <v>66</v>
      </c>
      <c r="F29" t="s">
        <v>21</v>
      </c>
      <c r="G29" s="2">
        <f t="shared" ca="1" si="32"/>
        <v>25.310000000000002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 s="1">
        <v>65</v>
      </c>
      <c r="B30" s="1" t="s">
        <v>20</v>
      </c>
      <c r="C30" s="1" t="s">
        <v>85</v>
      </c>
      <c r="E30">
        <v>67</v>
      </c>
      <c r="F30" t="s">
        <v>21</v>
      </c>
      <c r="G30" s="2">
        <f t="shared" ca="1" si="32"/>
        <v>22.164999999999999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 s="1">
        <v>66</v>
      </c>
      <c r="B31" s="1" t="s">
        <v>20</v>
      </c>
      <c r="C31" s="1" t="s">
        <v>85</v>
      </c>
      <c r="E31">
        <v>68</v>
      </c>
      <c r="F31" t="s">
        <v>21</v>
      </c>
      <c r="G31" s="2">
        <f t="shared" ca="1" si="32"/>
        <v>23.005000000000003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 s="1">
        <v>66</v>
      </c>
      <c r="B32" s="1" t="s">
        <v>20</v>
      </c>
      <c r="C32" s="1" t="s">
        <v>85</v>
      </c>
      <c r="E32">
        <v>69</v>
      </c>
      <c r="F32" t="s">
        <v>21</v>
      </c>
      <c r="G32" s="2">
        <f t="shared" ca="1" si="32"/>
        <v>23.664999999999999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 s="1">
        <v>67</v>
      </c>
      <c r="B33" s="1" t="s">
        <v>20</v>
      </c>
      <c r="C33" s="1" t="s">
        <v>85</v>
      </c>
      <c r="E33">
        <v>70</v>
      </c>
      <c r="F33" t="s">
        <v>21</v>
      </c>
      <c r="G33" s="2">
        <f t="shared" ca="1" si="32"/>
        <v>24.67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 s="1">
        <v>67</v>
      </c>
      <c r="B34" s="1" t="s">
        <v>20</v>
      </c>
      <c r="C34" s="1" t="s">
        <v>85</v>
      </c>
      <c r="E34">
        <v>71</v>
      </c>
      <c r="F34" t="s">
        <v>21</v>
      </c>
      <c r="G34" s="2">
        <f t="shared" ca="1" si="32"/>
        <v>26.16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 s="1">
        <v>68</v>
      </c>
      <c r="B35" s="1" t="s">
        <v>20</v>
      </c>
      <c r="C35" s="1" t="s">
        <v>85</v>
      </c>
      <c r="E35">
        <v>72</v>
      </c>
      <c r="F35" t="s">
        <v>21</v>
      </c>
      <c r="G35" s="2">
        <f t="shared" ca="1" si="32"/>
        <v>24.784999999999997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 s="1">
        <v>68</v>
      </c>
      <c r="B36" s="1" t="s">
        <v>20</v>
      </c>
      <c r="C36" s="1" t="s">
        <v>85</v>
      </c>
      <c r="E36">
        <v>76</v>
      </c>
      <c r="F36" t="s">
        <v>21</v>
      </c>
      <c r="G36" s="2">
        <f t="shared" ca="1" si="32"/>
        <v>21.4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 s="1">
        <v>69</v>
      </c>
      <c r="B37" s="1" t="s">
        <v>20</v>
      </c>
      <c r="C37" s="1" t="s">
        <v>85</v>
      </c>
      <c r="E37">
        <v>85</v>
      </c>
      <c r="F37" t="s">
        <v>21</v>
      </c>
      <c r="G37" s="2">
        <f t="shared" ca="1" si="32"/>
        <v>23.59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 s="1">
        <v>69</v>
      </c>
      <c r="B38" s="1" t="s">
        <v>20</v>
      </c>
      <c r="C38" s="1" t="s">
        <v>85</v>
      </c>
      <c r="E38">
        <v>89</v>
      </c>
      <c r="F38" t="s">
        <v>21</v>
      </c>
      <c r="G38" s="2">
        <f t="shared" ca="1" si="32"/>
        <v>21.240000000000002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 s="1">
        <v>70</v>
      </c>
      <c r="B39" s="1" t="s">
        <v>20</v>
      </c>
      <c r="C39" s="1" t="s">
        <v>85</v>
      </c>
      <c r="E39" t="s">
        <v>13</v>
      </c>
      <c r="F39" s="2" t="s">
        <v>22</v>
      </c>
      <c r="G39" s="2">
        <f t="shared" ca="1" si="32"/>
        <v>38.33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 s="1">
        <v>70</v>
      </c>
      <c r="B40" s="1" t="s">
        <v>20</v>
      </c>
      <c r="C40" s="1" t="s">
        <v>85</v>
      </c>
      <c r="E40">
        <v>65</v>
      </c>
      <c r="F40" t="s">
        <v>22</v>
      </c>
      <c r="G40" s="2">
        <f t="shared" ca="1" si="32"/>
        <v>19.61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 s="1">
        <v>71</v>
      </c>
      <c r="B41" s="1" t="s">
        <v>20</v>
      </c>
      <c r="C41" s="1" t="s">
        <v>85</v>
      </c>
      <c r="E41">
        <v>66</v>
      </c>
      <c r="F41" s="2" t="s">
        <v>22</v>
      </c>
      <c r="G41" s="2">
        <f t="shared" ca="1" si="32"/>
        <v>19.625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 s="1">
        <v>71</v>
      </c>
      <c r="B42" s="1" t="s">
        <v>20</v>
      </c>
      <c r="C42" s="1" t="s">
        <v>85</v>
      </c>
      <c r="E42">
        <v>67</v>
      </c>
      <c r="F42" t="s">
        <v>22</v>
      </c>
      <c r="G42" s="2">
        <f t="shared" ca="1" si="32"/>
        <v>17.414999999999999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 s="1">
        <v>72</v>
      </c>
      <c r="B43" s="1" t="s">
        <v>20</v>
      </c>
      <c r="C43" s="1" t="s">
        <v>85</v>
      </c>
      <c r="E43">
        <v>68</v>
      </c>
      <c r="F43" s="2" t="s">
        <v>22</v>
      </c>
      <c r="G43" s="2">
        <f t="shared" ca="1" si="32"/>
        <v>18.135000000000002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 s="1">
        <v>72</v>
      </c>
      <c r="B44" s="1" t="s">
        <v>20</v>
      </c>
      <c r="C44" s="1" t="s">
        <v>85</v>
      </c>
      <c r="E44">
        <v>69</v>
      </c>
      <c r="F44" s="2" t="s">
        <v>22</v>
      </c>
      <c r="G44" s="2">
        <f t="shared" ca="1" si="32"/>
        <v>17.89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 s="1">
        <v>76</v>
      </c>
      <c r="B45" s="1" t="s">
        <v>20</v>
      </c>
      <c r="C45" s="1" t="s">
        <v>85</v>
      </c>
      <c r="E45">
        <v>70</v>
      </c>
      <c r="F45" t="s">
        <v>22</v>
      </c>
      <c r="G45" s="2">
        <f t="shared" ca="1" si="32"/>
        <v>19.259999999999998</v>
      </c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 s="1">
        <v>76</v>
      </c>
      <c r="B46" s="1" t="s">
        <v>20</v>
      </c>
      <c r="C46" s="1" t="s">
        <v>85</v>
      </c>
      <c r="E46">
        <v>71</v>
      </c>
      <c r="F46" s="2" t="s">
        <v>22</v>
      </c>
      <c r="G46" s="2">
        <f t="shared" ca="1" si="32"/>
        <v>19.63</v>
      </c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 s="1">
        <v>85</v>
      </c>
      <c r="B47" s="1" t="s">
        <v>20</v>
      </c>
      <c r="C47" s="1" t="s">
        <v>85</v>
      </c>
      <c r="E47">
        <v>72</v>
      </c>
      <c r="F47" t="s">
        <v>22</v>
      </c>
      <c r="G47" s="2">
        <f t="shared" ca="1" si="32"/>
        <v>19.075000000000003</v>
      </c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 s="1">
        <v>85</v>
      </c>
      <c r="B48" s="1" t="s">
        <v>20</v>
      </c>
      <c r="C48" s="1" t="s">
        <v>85</v>
      </c>
      <c r="E48">
        <v>76</v>
      </c>
      <c r="F48" s="2" t="s">
        <v>22</v>
      </c>
      <c r="G48" s="2">
        <f t="shared" ca="1" si="32"/>
        <v>20.309999999999999</v>
      </c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 s="1">
        <v>89</v>
      </c>
      <c r="B49" s="1" t="s">
        <v>20</v>
      </c>
      <c r="C49" s="1" t="s">
        <v>85</v>
      </c>
      <c r="E49">
        <v>85</v>
      </c>
      <c r="F49" s="2" t="s">
        <v>22</v>
      </c>
      <c r="G49" s="2">
        <f t="shared" ca="1" si="32"/>
        <v>19.594999999999999</v>
      </c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 s="1">
        <v>89</v>
      </c>
      <c r="B50" s="1" t="s">
        <v>20</v>
      </c>
      <c r="C50" s="1" t="s">
        <v>85</v>
      </c>
      <c r="E50">
        <v>89</v>
      </c>
      <c r="F50" t="s">
        <v>22</v>
      </c>
      <c r="G50" s="2">
        <f t="shared" ca="1" si="32"/>
        <v>16.945</v>
      </c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t="s">
        <v>13</v>
      </c>
      <c r="B51" t="s">
        <v>21</v>
      </c>
      <c r="C51" t="s">
        <v>85</v>
      </c>
      <c r="E51" t="s">
        <v>13</v>
      </c>
      <c r="F51" s="2" t="s">
        <v>23</v>
      </c>
      <c r="G51" s="2" t="e">
        <f t="shared" ca="1" si="32"/>
        <v>#DIV/0!</v>
      </c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t="s">
        <v>13</v>
      </c>
      <c r="B52" t="s">
        <v>21</v>
      </c>
      <c r="C52" t="s">
        <v>85</v>
      </c>
      <c r="E52">
        <v>65</v>
      </c>
      <c r="F52" s="2" t="s">
        <v>23</v>
      </c>
      <c r="G52" s="2">
        <f t="shared" ca="1" si="32"/>
        <v>33.79</v>
      </c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>
        <v>65</v>
      </c>
      <c r="B53" t="s">
        <v>21</v>
      </c>
      <c r="C53">
        <v>25.21</v>
      </c>
      <c r="E53">
        <v>66</v>
      </c>
      <c r="F53" s="2" t="s">
        <v>23</v>
      </c>
      <c r="G53" s="2">
        <f t="shared" ca="1" si="32"/>
        <v>34.634999999999998</v>
      </c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>
        <v>65</v>
      </c>
      <c r="B54" t="s">
        <v>21</v>
      </c>
      <c r="C54">
        <v>24.99</v>
      </c>
      <c r="E54">
        <v>67</v>
      </c>
      <c r="F54" s="2" t="s">
        <v>23</v>
      </c>
      <c r="G54" s="2">
        <f t="shared" ca="1" si="32"/>
        <v>29.740000000000002</v>
      </c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>
        <v>66</v>
      </c>
      <c r="B55" t="s">
        <v>21</v>
      </c>
      <c r="C55">
        <v>25.46</v>
      </c>
      <c r="E55">
        <v>68</v>
      </c>
      <c r="F55" s="2" t="s">
        <v>23</v>
      </c>
      <c r="G55" s="2">
        <f t="shared" ca="1" si="32"/>
        <v>32.195</v>
      </c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>
        <v>66</v>
      </c>
      <c r="B56" t="s">
        <v>21</v>
      </c>
      <c r="C56">
        <v>25.16</v>
      </c>
      <c r="E56">
        <v>69</v>
      </c>
      <c r="F56" s="2" t="s">
        <v>23</v>
      </c>
      <c r="G56" s="2">
        <f t="shared" ca="1" si="32"/>
        <v>33.020000000000003</v>
      </c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>
        <v>67</v>
      </c>
      <c r="B57" t="s">
        <v>21</v>
      </c>
      <c r="C57">
        <v>22.19</v>
      </c>
      <c r="E57">
        <v>70</v>
      </c>
      <c r="F57" s="2" t="s">
        <v>23</v>
      </c>
      <c r="G57" s="2">
        <f t="shared" ca="1" si="32"/>
        <v>33.379999999999995</v>
      </c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>
        <v>67</v>
      </c>
      <c r="B58" t="s">
        <v>21</v>
      </c>
      <c r="C58">
        <v>22.14</v>
      </c>
      <c r="E58">
        <v>71</v>
      </c>
      <c r="F58" s="2" t="s">
        <v>23</v>
      </c>
      <c r="G58" s="2">
        <f t="shared" ca="1" si="32"/>
        <v>34.745000000000005</v>
      </c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>
        <v>68</v>
      </c>
      <c r="B59" t="s">
        <v>21</v>
      </c>
      <c r="C59">
        <v>23.01</v>
      </c>
      <c r="E59">
        <v>72</v>
      </c>
      <c r="F59" s="2" t="s">
        <v>23</v>
      </c>
      <c r="G59" s="2">
        <f t="shared" ca="1" si="32"/>
        <v>33.42</v>
      </c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>
        <v>68</v>
      </c>
      <c r="B60" t="s">
        <v>21</v>
      </c>
      <c r="C60">
        <v>23</v>
      </c>
      <c r="E60">
        <v>76</v>
      </c>
      <c r="F60" s="2" t="s">
        <v>23</v>
      </c>
      <c r="G60" s="2">
        <f t="shared" ca="1" si="32"/>
        <v>25.07</v>
      </c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>
        <v>69</v>
      </c>
      <c r="B61" t="s">
        <v>21</v>
      </c>
      <c r="C61">
        <v>23.65</v>
      </c>
      <c r="E61">
        <v>85</v>
      </c>
      <c r="F61" s="2" t="s">
        <v>23</v>
      </c>
      <c r="G61" s="2">
        <f t="shared" ca="1" si="32"/>
        <v>32.819999999999993</v>
      </c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>
        <v>69</v>
      </c>
      <c r="B62" t="s">
        <v>21</v>
      </c>
      <c r="C62">
        <v>23.68</v>
      </c>
      <c r="E62">
        <v>89</v>
      </c>
      <c r="F62" s="2" t="s">
        <v>23</v>
      </c>
      <c r="G62" s="2">
        <f t="shared" ca="1" si="32"/>
        <v>28.445</v>
      </c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>
        <v>70</v>
      </c>
      <c r="B63" t="s">
        <v>21</v>
      </c>
      <c r="C63">
        <v>24.68</v>
      </c>
      <c r="E63" t="s">
        <v>13</v>
      </c>
      <c r="F63" t="s">
        <v>24</v>
      </c>
      <c r="G63" s="2" t="e">
        <f t="shared" ca="1" si="32"/>
        <v>#DIV/0!</v>
      </c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>
        <v>70</v>
      </c>
      <c r="B64" t="s">
        <v>21</v>
      </c>
      <c r="C64">
        <v>24.66</v>
      </c>
      <c r="E64">
        <v>65</v>
      </c>
      <c r="F64" t="s">
        <v>24</v>
      </c>
      <c r="G64" s="2">
        <f t="shared" ca="1" si="32"/>
        <v>26.44</v>
      </c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>
        <v>71</v>
      </c>
      <c r="B65" t="s">
        <v>21</v>
      </c>
      <c r="C65">
        <v>26.2</v>
      </c>
      <c r="E65">
        <v>66</v>
      </c>
      <c r="F65" t="s">
        <v>24</v>
      </c>
      <c r="G65" s="2">
        <f t="shared" ca="1" si="32"/>
        <v>25.295000000000002</v>
      </c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>
        <v>71</v>
      </c>
      <c r="B66" t="s">
        <v>21</v>
      </c>
      <c r="C66">
        <v>26.12</v>
      </c>
      <c r="E66">
        <v>67</v>
      </c>
      <c r="F66" t="s">
        <v>24</v>
      </c>
      <c r="G66" s="2">
        <f t="shared" ca="1" si="32"/>
        <v>23.865000000000002</v>
      </c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>
        <v>72</v>
      </c>
      <c r="B67" t="s">
        <v>21</v>
      </c>
      <c r="C67">
        <v>24.83</v>
      </c>
      <c r="E67">
        <v>68</v>
      </c>
      <c r="F67" t="s">
        <v>24</v>
      </c>
      <c r="G67" s="2">
        <f t="shared" ca="1" si="32"/>
        <v>24.245000000000001</v>
      </c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>
        <v>72</v>
      </c>
      <c r="B68" t="s">
        <v>21</v>
      </c>
      <c r="C68">
        <v>24.74</v>
      </c>
      <c r="E68">
        <v>69</v>
      </c>
      <c r="F68" t="s">
        <v>24</v>
      </c>
      <c r="G68" s="2">
        <f t="shared" ref="G68:G98" ca="1" si="42">AVERAGE(OFFSET($C$3,(ROW()-ROW($G$3))*2,,2,))</f>
        <v>24.225000000000001</v>
      </c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>
        <v>76</v>
      </c>
      <c r="B69" t="s">
        <v>21</v>
      </c>
      <c r="C69">
        <v>21.37</v>
      </c>
      <c r="E69">
        <v>70</v>
      </c>
      <c r="F69" t="s">
        <v>24</v>
      </c>
      <c r="G69" s="2">
        <f t="shared" ca="1" si="42"/>
        <v>26.105</v>
      </c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>
        <v>76</v>
      </c>
      <c r="B70" t="s">
        <v>21</v>
      </c>
      <c r="C70">
        <v>21.43</v>
      </c>
      <c r="E70">
        <v>71</v>
      </c>
      <c r="F70" t="s">
        <v>24</v>
      </c>
      <c r="G70" s="2">
        <f t="shared" ca="1" si="42"/>
        <v>27.115000000000002</v>
      </c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>
        <v>85</v>
      </c>
      <c r="B71" t="s">
        <v>21</v>
      </c>
      <c r="C71">
        <v>23.55</v>
      </c>
      <c r="E71">
        <v>72</v>
      </c>
      <c r="F71" t="s">
        <v>24</v>
      </c>
      <c r="G71" s="2">
        <f t="shared" ca="1" si="42"/>
        <v>26.259999999999998</v>
      </c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>
        <v>85</v>
      </c>
      <c r="B72" t="s">
        <v>21</v>
      </c>
      <c r="C72">
        <v>23.63</v>
      </c>
      <c r="E72">
        <v>76</v>
      </c>
      <c r="F72" t="s">
        <v>24</v>
      </c>
      <c r="G72" s="2">
        <f t="shared" ca="1" si="42"/>
        <v>22.365000000000002</v>
      </c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>
        <v>89</v>
      </c>
      <c r="B73" t="s">
        <v>21</v>
      </c>
      <c r="C73">
        <v>21.25</v>
      </c>
      <c r="E73">
        <v>85</v>
      </c>
      <c r="F73" t="s">
        <v>24</v>
      </c>
      <c r="G73" s="2">
        <f t="shared" ca="1" si="42"/>
        <v>22.939999999999998</v>
      </c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>
        <v>89</v>
      </c>
      <c r="B74" t="s">
        <v>21</v>
      </c>
      <c r="C74">
        <v>21.23</v>
      </c>
      <c r="E74">
        <v>89</v>
      </c>
      <c r="F74" t="s">
        <v>24</v>
      </c>
      <c r="G74" s="2">
        <f t="shared" ca="1" si="42"/>
        <v>20.96</v>
      </c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t="s">
        <v>13</v>
      </c>
      <c r="B75" t="s">
        <v>22</v>
      </c>
      <c r="C75">
        <v>38.33</v>
      </c>
      <c r="E75" t="s">
        <v>13</v>
      </c>
      <c r="F75" t="s">
        <v>25</v>
      </c>
      <c r="G75" s="2" t="e">
        <f t="shared" ca="1" si="42"/>
        <v>#DIV/0!</v>
      </c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t="s">
        <v>13</v>
      </c>
      <c r="B76" t="s">
        <v>22</v>
      </c>
      <c r="C76" t="s">
        <v>85</v>
      </c>
      <c r="E76">
        <v>65</v>
      </c>
      <c r="F76" t="s">
        <v>25</v>
      </c>
      <c r="G76" s="2">
        <f t="shared" ca="1" si="42"/>
        <v>23.285</v>
      </c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>
        <v>65</v>
      </c>
      <c r="B77" t="s">
        <v>22</v>
      </c>
      <c r="C77">
        <v>19.649999999999999</v>
      </c>
      <c r="E77">
        <v>66</v>
      </c>
      <c r="F77" t="s">
        <v>25</v>
      </c>
      <c r="G77" s="2">
        <f t="shared" ca="1" si="42"/>
        <v>22.895</v>
      </c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>
        <v>65</v>
      </c>
      <c r="B78" t="s">
        <v>22</v>
      </c>
      <c r="C78">
        <v>19.57</v>
      </c>
      <c r="E78">
        <v>67</v>
      </c>
      <c r="F78" t="s">
        <v>25</v>
      </c>
      <c r="G78" s="2">
        <f t="shared" ca="1" si="42"/>
        <v>21.744999999999997</v>
      </c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>
        <v>66</v>
      </c>
      <c r="B79" t="s">
        <v>22</v>
      </c>
      <c r="C79">
        <v>19.940000000000001</v>
      </c>
      <c r="E79">
        <v>68</v>
      </c>
      <c r="F79" t="s">
        <v>25</v>
      </c>
      <c r="G79" s="2">
        <f t="shared" ca="1" si="42"/>
        <v>22.125</v>
      </c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>
        <v>66</v>
      </c>
      <c r="B80" t="s">
        <v>22</v>
      </c>
      <c r="C80">
        <v>19.309999999999999</v>
      </c>
      <c r="E80">
        <v>69</v>
      </c>
      <c r="F80" t="s">
        <v>25</v>
      </c>
      <c r="G80" s="2">
        <f t="shared" ca="1" si="42"/>
        <v>22.14</v>
      </c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>
        <v>67</v>
      </c>
      <c r="B81" t="s">
        <v>22</v>
      </c>
      <c r="C81">
        <v>17.52</v>
      </c>
      <c r="E81">
        <v>70</v>
      </c>
      <c r="F81" t="s">
        <v>25</v>
      </c>
      <c r="G81" s="2">
        <f t="shared" ca="1" si="42"/>
        <v>22.765000000000001</v>
      </c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>
        <v>67</v>
      </c>
      <c r="B82" t="s">
        <v>22</v>
      </c>
      <c r="C82">
        <v>17.309999999999999</v>
      </c>
      <c r="E82">
        <v>71</v>
      </c>
      <c r="F82" t="s">
        <v>25</v>
      </c>
      <c r="G82" s="2">
        <f t="shared" ca="1" si="42"/>
        <v>23.814999999999998</v>
      </c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>
        <v>68</v>
      </c>
      <c r="B83" t="s">
        <v>22</v>
      </c>
      <c r="C83">
        <v>18.260000000000002</v>
      </c>
      <c r="E83">
        <v>72</v>
      </c>
      <c r="F83" t="s">
        <v>25</v>
      </c>
      <c r="G83" s="2">
        <f t="shared" ca="1" si="42"/>
        <v>22.785</v>
      </c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>
        <v>68</v>
      </c>
      <c r="B84" t="s">
        <v>22</v>
      </c>
      <c r="C84">
        <v>18.010000000000002</v>
      </c>
      <c r="E84">
        <v>76</v>
      </c>
      <c r="F84" t="s">
        <v>25</v>
      </c>
      <c r="G84" s="2">
        <f t="shared" ca="1" si="42"/>
        <v>20.604999999999997</v>
      </c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>
        <v>69</v>
      </c>
      <c r="B85" t="s">
        <v>22</v>
      </c>
      <c r="C85">
        <v>18.02</v>
      </c>
      <c r="E85">
        <v>85</v>
      </c>
      <c r="F85" t="s">
        <v>25</v>
      </c>
      <c r="G85" s="2">
        <f t="shared" ca="1" si="42"/>
        <v>21.740000000000002</v>
      </c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>
        <v>69</v>
      </c>
      <c r="B86" t="s">
        <v>22</v>
      </c>
      <c r="C86">
        <v>17.760000000000002</v>
      </c>
      <c r="E86">
        <v>89</v>
      </c>
      <c r="F86" t="s">
        <v>25</v>
      </c>
      <c r="G86" s="2">
        <f t="shared" ca="1" si="42"/>
        <v>21.094999999999999</v>
      </c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>
        <v>70</v>
      </c>
      <c r="B87" t="s">
        <v>22</v>
      </c>
      <c r="C87">
        <v>19.309999999999999</v>
      </c>
      <c r="E87" t="s">
        <v>13</v>
      </c>
      <c r="F87" t="s">
        <v>26</v>
      </c>
      <c r="G87" s="2" t="e">
        <f t="shared" ca="1" si="42"/>
        <v>#DIV/0!</v>
      </c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>
        <v>70</v>
      </c>
      <c r="B88" t="s">
        <v>22</v>
      </c>
      <c r="C88">
        <v>19.21</v>
      </c>
      <c r="E88">
        <v>65</v>
      </c>
      <c r="F88" t="s">
        <v>26</v>
      </c>
      <c r="G88" s="2">
        <f t="shared" ca="1" si="42"/>
        <v>27.49</v>
      </c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>
        <v>71</v>
      </c>
      <c r="B89" t="s">
        <v>22</v>
      </c>
      <c r="C89">
        <v>20.04</v>
      </c>
      <c r="E89">
        <v>66</v>
      </c>
      <c r="F89" t="s">
        <v>26</v>
      </c>
      <c r="G89" s="2">
        <f t="shared" ca="1" si="42"/>
        <v>26.9</v>
      </c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>
        <v>71</v>
      </c>
      <c r="B90" t="s">
        <v>22</v>
      </c>
      <c r="C90">
        <v>19.22</v>
      </c>
      <c r="E90">
        <v>67</v>
      </c>
      <c r="F90" t="s">
        <v>26</v>
      </c>
      <c r="G90" s="2">
        <f t="shared" ca="1" si="42"/>
        <v>25.02</v>
      </c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>
        <v>72</v>
      </c>
      <c r="B91" t="s">
        <v>22</v>
      </c>
      <c r="C91">
        <v>19.12</v>
      </c>
      <c r="E91">
        <v>68</v>
      </c>
      <c r="F91" t="s">
        <v>26</v>
      </c>
      <c r="G91" s="2">
        <f t="shared" ca="1" si="42"/>
        <v>25.95</v>
      </c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>
        <v>72</v>
      </c>
      <c r="B92" t="s">
        <v>22</v>
      </c>
      <c r="C92">
        <v>19.03</v>
      </c>
      <c r="E92">
        <v>69</v>
      </c>
      <c r="F92" t="s">
        <v>26</v>
      </c>
      <c r="G92" s="2">
        <f t="shared" ca="1" si="42"/>
        <v>25.91</v>
      </c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>
        <v>76</v>
      </c>
      <c r="B93" t="s">
        <v>22</v>
      </c>
      <c r="C93">
        <v>20.58</v>
      </c>
      <c r="E93">
        <v>70</v>
      </c>
      <c r="F93" t="s">
        <v>26</v>
      </c>
      <c r="G93" s="2">
        <f t="shared" ca="1" si="42"/>
        <v>26.35</v>
      </c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>
        <v>76</v>
      </c>
      <c r="B94" t="s">
        <v>22</v>
      </c>
      <c r="C94">
        <v>20.04</v>
      </c>
      <c r="E94">
        <v>71</v>
      </c>
      <c r="F94" t="s">
        <v>26</v>
      </c>
      <c r="G94" s="2">
        <f t="shared" ca="1" si="42"/>
        <v>28.490000000000002</v>
      </c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>
        <v>85</v>
      </c>
      <c r="B95" t="s">
        <v>22</v>
      </c>
      <c r="C95">
        <v>19.78</v>
      </c>
      <c r="E95">
        <v>72</v>
      </c>
      <c r="F95" t="s">
        <v>26</v>
      </c>
      <c r="G95" s="2">
        <f t="shared" ca="1" si="42"/>
        <v>26.75</v>
      </c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>
        <v>85</v>
      </c>
      <c r="B96" t="s">
        <v>22</v>
      </c>
      <c r="C96">
        <v>19.41</v>
      </c>
      <c r="E96">
        <v>76</v>
      </c>
      <c r="F96" t="s">
        <v>26</v>
      </c>
      <c r="G96" s="2">
        <f t="shared" ca="1" si="42"/>
        <v>21.254999999999999</v>
      </c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>
        <v>89</v>
      </c>
      <c r="B97" t="s">
        <v>22</v>
      </c>
      <c r="C97">
        <v>16.98</v>
      </c>
      <c r="E97">
        <v>85</v>
      </c>
      <c r="F97" t="s">
        <v>26</v>
      </c>
      <c r="G97" s="2">
        <f t="shared" ca="1" si="42"/>
        <v>26.18</v>
      </c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>
        <v>89</v>
      </c>
      <c r="B98" t="s">
        <v>22</v>
      </c>
      <c r="C98">
        <v>16.91</v>
      </c>
      <c r="E98">
        <v>89</v>
      </c>
      <c r="F98" t="s">
        <v>26</v>
      </c>
      <c r="G98" s="2">
        <f t="shared" ca="1" si="42"/>
        <v>24.664999999999999</v>
      </c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 t="s">
        <v>13</v>
      </c>
      <c r="B99" t="s">
        <v>23</v>
      </c>
      <c r="C99" t="s">
        <v>85</v>
      </c>
      <c r="E99"/>
      <c r="G99" s="2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 t="s">
        <v>13</v>
      </c>
      <c r="B100" t="s">
        <v>23</v>
      </c>
      <c r="C100" t="s">
        <v>85</v>
      </c>
      <c r="E100"/>
      <c r="G100" s="2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>
        <v>65</v>
      </c>
      <c r="B101" t="s">
        <v>23</v>
      </c>
      <c r="C101">
        <v>33.78</v>
      </c>
      <c r="E101"/>
      <c r="G101" s="2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>
        <v>65</v>
      </c>
      <c r="B102" t="s">
        <v>23</v>
      </c>
      <c r="C102">
        <v>33.799999999999997</v>
      </c>
      <c r="E102"/>
      <c r="G102" s="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>
        <v>66</v>
      </c>
      <c r="B103" t="s">
        <v>23</v>
      </c>
      <c r="C103">
        <v>34.86</v>
      </c>
      <c r="E103"/>
      <c r="G103" s="2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>
        <v>66</v>
      </c>
      <c r="B104" t="s">
        <v>23</v>
      </c>
      <c r="C104">
        <v>34.409999999999997</v>
      </c>
      <c r="E104"/>
      <c r="G104" s="2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>
        <v>67</v>
      </c>
      <c r="B105" t="s">
        <v>23</v>
      </c>
      <c r="C105">
        <v>29.75</v>
      </c>
      <c r="E105"/>
      <c r="G105" s="2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>
        <v>67</v>
      </c>
      <c r="B106" t="s">
        <v>23</v>
      </c>
      <c r="C106">
        <v>29.73</v>
      </c>
      <c r="E106"/>
      <c r="G106" s="2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>
        <v>68</v>
      </c>
      <c r="B107" t="s">
        <v>23</v>
      </c>
      <c r="C107">
        <v>32.26</v>
      </c>
      <c r="E107"/>
      <c r="G107" s="2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>
        <v>68</v>
      </c>
      <c r="B108" t="s">
        <v>23</v>
      </c>
      <c r="C108">
        <v>32.130000000000003</v>
      </c>
      <c r="E108"/>
      <c r="G108" s="2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>
        <v>69</v>
      </c>
      <c r="B109" t="s">
        <v>23</v>
      </c>
      <c r="C109">
        <v>33.450000000000003</v>
      </c>
      <c r="E109"/>
      <c r="G109" s="2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>
        <v>69</v>
      </c>
      <c r="B110" t="s">
        <v>23</v>
      </c>
      <c r="C110">
        <v>32.590000000000003</v>
      </c>
      <c r="E110"/>
      <c r="G110" s="2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>
        <v>70</v>
      </c>
      <c r="B111" t="s">
        <v>23</v>
      </c>
      <c r="C111">
        <v>33.89</v>
      </c>
      <c r="E111"/>
      <c r="G111" s="2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>
        <v>70</v>
      </c>
      <c r="B112" t="s">
        <v>23</v>
      </c>
      <c r="C112">
        <v>32.869999999999997</v>
      </c>
      <c r="E112"/>
      <c r="G112" s="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>
        <v>71</v>
      </c>
      <c r="B113" t="s">
        <v>23</v>
      </c>
      <c r="C113">
        <v>34.75</v>
      </c>
      <c r="E113"/>
      <c r="G113" s="2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>
        <v>71</v>
      </c>
      <c r="B114" t="s">
        <v>23</v>
      </c>
      <c r="C114">
        <v>34.74</v>
      </c>
      <c r="E114"/>
      <c r="G114" s="2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>
        <v>72</v>
      </c>
      <c r="B115" t="s">
        <v>23</v>
      </c>
      <c r="C115">
        <v>33.5</v>
      </c>
      <c r="E115"/>
      <c r="G115" s="2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>
        <v>72</v>
      </c>
      <c r="B116" t="s">
        <v>23</v>
      </c>
      <c r="C116">
        <v>33.340000000000003</v>
      </c>
      <c r="E116"/>
      <c r="G116" s="2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>
        <v>76</v>
      </c>
      <c r="B117" t="s">
        <v>23</v>
      </c>
      <c r="C117">
        <v>25.16</v>
      </c>
      <c r="E117"/>
      <c r="G117" s="2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>
        <v>76</v>
      </c>
      <c r="B118" t="s">
        <v>23</v>
      </c>
      <c r="C118">
        <v>24.98</v>
      </c>
      <c r="E118"/>
      <c r="G118" s="2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>
        <v>85</v>
      </c>
      <c r="B119" t="s">
        <v>23</v>
      </c>
      <c r="C119">
        <v>32.729999999999997</v>
      </c>
      <c r="E119"/>
      <c r="G119" s="2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>
        <v>85</v>
      </c>
      <c r="B120" t="s">
        <v>23</v>
      </c>
      <c r="C120">
        <v>32.909999999999997</v>
      </c>
      <c r="E120"/>
      <c r="G120" s="2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>
        <v>89</v>
      </c>
      <c r="B121" t="s">
        <v>23</v>
      </c>
      <c r="C121">
        <v>28.55</v>
      </c>
      <c r="E121"/>
      <c r="G121" s="2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>
        <v>89</v>
      </c>
      <c r="B122" t="s">
        <v>23</v>
      </c>
      <c r="C122">
        <v>28.34</v>
      </c>
      <c r="E122"/>
      <c r="G122" s="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 t="s">
        <v>13</v>
      </c>
      <c r="B123" t="s">
        <v>24</v>
      </c>
      <c r="C123" t="s">
        <v>85</v>
      </c>
      <c r="E123"/>
      <c r="G123" s="2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 t="s">
        <v>13</v>
      </c>
      <c r="B124" t="s">
        <v>24</v>
      </c>
      <c r="C124" t="s">
        <v>85</v>
      </c>
      <c r="E124"/>
      <c r="G124" s="2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>
        <v>65</v>
      </c>
      <c r="B125" t="s">
        <v>24</v>
      </c>
      <c r="C125">
        <v>26.37</v>
      </c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>
        <v>65</v>
      </c>
      <c r="B126" t="s">
        <v>24</v>
      </c>
      <c r="C126">
        <v>26.51</v>
      </c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>
        <v>66</v>
      </c>
      <c r="B127" t="s">
        <v>24</v>
      </c>
      <c r="C127">
        <v>25.64</v>
      </c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>
        <v>66</v>
      </c>
      <c r="B128" t="s">
        <v>24</v>
      </c>
      <c r="C128">
        <v>24.95</v>
      </c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>
        <v>67</v>
      </c>
      <c r="B129" t="s">
        <v>24</v>
      </c>
      <c r="C129">
        <v>23.94</v>
      </c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>
        <v>67</v>
      </c>
      <c r="B130" t="s">
        <v>24</v>
      </c>
      <c r="C130">
        <v>23.79</v>
      </c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>
        <v>68</v>
      </c>
      <c r="B131" t="s">
        <v>24</v>
      </c>
      <c r="C131">
        <v>24.14</v>
      </c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>
        <v>68</v>
      </c>
      <c r="B132" t="s">
        <v>24</v>
      </c>
      <c r="C132">
        <v>24.35</v>
      </c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>
        <v>69</v>
      </c>
      <c r="B133" t="s">
        <v>24</v>
      </c>
      <c r="C133">
        <v>24.17</v>
      </c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>
        <v>69</v>
      </c>
      <c r="B134" t="s">
        <v>24</v>
      </c>
      <c r="C134">
        <v>24.28</v>
      </c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>
        <v>70</v>
      </c>
      <c r="B135" t="s">
        <v>24</v>
      </c>
      <c r="C135">
        <v>25.59</v>
      </c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>
        <v>70</v>
      </c>
      <c r="B136" t="s">
        <v>24</v>
      </c>
      <c r="C136">
        <v>26.62</v>
      </c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>
        <v>71</v>
      </c>
      <c r="B137" t="s">
        <v>24</v>
      </c>
      <c r="C137">
        <v>27.19</v>
      </c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>
        <v>71</v>
      </c>
      <c r="B138" t="s">
        <v>24</v>
      </c>
      <c r="C138">
        <v>27.04</v>
      </c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>
        <v>72</v>
      </c>
      <c r="B139" t="s">
        <v>24</v>
      </c>
      <c r="C139">
        <v>26.3</v>
      </c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>
        <v>72</v>
      </c>
      <c r="B140" t="s">
        <v>24</v>
      </c>
      <c r="C140">
        <v>26.22</v>
      </c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>
        <v>76</v>
      </c>
      <c r="B141" t="s">
        <v>24</v>
      </c>
      <c r="C141">
        <v>22.67</v>
      </c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>
        <v>76</v>
      </c>
      <c r="B142" t="s">
        <v>24</v>
      </c>
      <c r="C142">
        <v>22.06</v>
      </c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>
        <v>85</v>
      </c>
      <c r="B143" t="s">
        <v>24</v>
      </c>
      <c r="C143">
        <v>22.99</v>
      </c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>
        <v>85</v>
      </c>
      <c r="B144" t="s">
        <v>24</v>
      </c>
      <c r="C144">
        <v>22.89</v>
      </c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>
        <v>89</v>
      </c>
      <c r="B145" t="s">
        <v>24</v>
      </c>
      <c r="C145">
        <v>21.03</v>
      </c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>
        <v>89</v>
      </c>
      <c r="B146" t="s">
        <v>24</v>
      </c>
      <c r="C146">
        <v>20.89</v>
      </c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 t="s">
        <v>13</v>
      </c>
      <c r="B147" t="s">
        <v>25</v>
      </c>
      <c r="C147" t="s">
        <v>85</v>
      </c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 t="s">
        <v>13</v>
      </c>
      <c r="B148" t="s">
        <v>25</v>
      </c>
      <c r="C148" t="s">
        <v>85</v>
      </c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>
        <v>65</v>
      </c>
      <c r="B149" t="s">
        <v>25</v>
      </c>
      <c r="C149">
        <v>23.4</v>
      </c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>
        <v>65</v>
      </c>
      <c r="B150" t="s">
        <v>25</v>
      </c>
      <c r="C150">
        <v>23.17</v>
      </c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>
        <v>66</v>
      </c>
      <c r="B151" t="s">
        <v>25</v>
      </c>
      <c r="C151">
        <v>22.97</v>
      </c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>
        <v>66</v>
      </c>
      <c r="B152" t="s">
        <v>25</v>
      </c>
      <c r="C152">
        <v>22.82</v>
      </c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>
        <v>67</v>
      </c>
      <c r="B153" t="s">
        <v>25</v>
      </c>
      <c r="C153">
        <v>21.7</v>
      </c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>
        <v>67</v>
      </c>
      <c r="B154" t="s">
        <v>25</v>
      </c>
      <c r="C154">
        <v>21.79</v>
      </c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>
        <v>68</v>
      </c>
      <c r="B155" t="s">
        <v>25</v>
      </c>
      <c r="C155">
        <v>22.06</v>
      </c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>
        <v>68</v>
      </c>
      <c r="B156" t="s">
        <v>25</v>
      </c>
      <c r="C156">
        <v>22.19</v>
      </c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>
        <v>69</v>
      </c>
      <c r="B157" t="s">
        <v>25</v>
      </c>
      <c r="C157">
        <v>22.12</v>
      </c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>
        <v>69</v>
      </c>
      <c r="B158" t="s">
        <v>25</v>
      </c>
      <c r="C158">
        <v>22.16</v>
      </c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>
        <v>70</v>
      </c>
      <c r="B159" t="s">
        <v>25</v>
      </c>
      <c r="C159">
        <v>23.1</v>
      </c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>
        <v>70</v>
      </c>
      <c r="B160" t="s">
        <v>25</v>
      </c>
      <c r="C160">
        <v>22.43</v>
      </c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>
        <v>71</v>
      </c>
      <c r="B161" t="s">
        <v>25</v>
      </c>
      <c r="C161">
        <v>23.73</v>
      </c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>
        <v>71</v>
      </c>
      <c r="B162" t="s">
        <v>25</v>
      </c>
      <c r="C162">
        <v>23.9</v>
      </c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>
        <v>72</v>
      </c>
      <c r="B163" t="s">
        <v>25</v>
      </c>
      <c r="C163">
        <v>22.85</v>
      </c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>
        <v>72</v>
      </c>
      <c r="B164" t="s">
        <v>25</v>
      </c>
      <c r="C164">
        <v>22.72</v>
      </c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>
        <v>76</v>
      </c>
      <c r="B165" t="s">
        <v>25</v>
      </c>
      <c r="C165">
        <v>20.72</v>
      </c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>
        <v>76</v>
      </c>
      <c r="B166" t="s">
        <v>25</v>
      </c>
      <c r="C166">
        <v>20.49</v>
      </c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>
        <v>85</v>
      </c>
      <c r="B167" t="s">
        <v>25</v>
      </c>
      <c r="C167">
        <v>21.96</v>
      </c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>
        <v>85</v>
      </c>
      <c r="B168" t="s">
        <v>25</v>
      </c>
      <c r="C168">
        <v>21.52</v>
      </c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>
        <v>89</v>
      </c>
      <c r="B169" t="s">
        <v>25</v>
      </c>
      <c r="C169">
        <v>21.13</v>
      </c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>
        <v>89</v>
      </c>
      <c r="B170" t="s">
        <v>25</v>
      </c>
      <c r="C170">
        <v>21.06</v>
      </c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 t="s">
        <v>13</v>
      </c>
      <c r="B171" t="s">
        <v>26</v>
      </c>
      <c r="C171" t="s">
        <v>85</v>
      </c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 t="s">
        <v>13</v>
      </c>
      <c r="B172" t="s">
        <v>26</v>
      </c>
      <c r="C172" t="s">
        <v>85</v>
      </c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>
        <v>65</v>
      </c>
      <c r="B173" t="s">
        <v>26</v>
      </c>
      <c r="C173">
        <v>27.49</v>
      </c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 s="1">
        <v>65</v>
      </c>
      <c r="B174" s="1" t="s">
        <v>26</v>
      </c>
      <c r="C174" s="1" t="s">
        <v>85</v>
      </c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>
        <v>66</v>
      </c>
      <c r="B175" t="s">
        <v>26</v>
      </c>
      <c r="C175">
        <v>26.9</v>
      </c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 s="1">
        <v>66</v>
      </c>
      <c r="B176" s="1" t="s">
        <v>26</v>
      </c>
      <c r="C176" s="1" t="s">
        <v>85</v>
      </c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>
        <v>67</v>
      </c>
      <c r="B177" t="s">
        <v>26</v>
      </c>
      <c r="C177">
        <v>25.02</v>
      </c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 s="1">
        <v>67</v>
      </c>
      <c r="B178" s="1" t="s">
        <v>26</v>
      </c>
      <c r="C178" s="1" t="s">
        <v>85</v>
      </c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>
        <v>68</v>
      </c>
      <c r="B179" t="s">
        <v>26</v>
      </c>
      <c r="C179">
        <v>25.95</v>
      </c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 s="1">
        <v>68</v>
      </c>
      <c r="B180" s="1" t="s">
        <v>26</v>
      </c>
      <c r="C180" s="1" t="s">
        <v>85</v>
      </c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>
        <v>69</v>
      </c>
      <c r="B181" t="s">
        <v>26</v>
      </c>
      <c r="C181">
        <v>25.91</v>
      </c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 s="1">
        <v>69</v>
      </c>
      <c r="B182" s="1" t="s">
        <v>26</v>
      </c>
      <c r="C182" s="1" t="s">
        <v>85</v>
      </c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>
        <v>70</v>
      </c>
      <c r="B183" t="s">
        <v>26</v>
      </c>
      <c r="C183">
        <v>26.19</v>
      </c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>
        <v>70</v>
      </c>
      <c r="B184" t="s">
        <v>26</v>
      </c>
      <c r="C184">
        <v>26.51</v>
      </c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>
        <v>71</v>
      </c>
      <c r="B185" t="s">
        <v>26</v>
      </c>
      <c r="C185">
        <v>28.72</v>
      </c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>
        <v>71</v>
      </c>
      <c r="B186" t="s">
        <v>26</v>
      </c>
      <c r="C186">
        <v>28.26</v>
      </c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>
        <v>72</v>
      </c>
      <c r="B187" t="s">
        <v>26</v>
      </c>
      <c r="C187">
        <v>26.72</v>
      </c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>
        <v>72</v>
      </c>
      <c r="B188" t="s">
        <v>26</v>
      </c>
      <c r="C188">
        <v>26.78</v>
      </c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>
        <v>76</v>
      </c>
      <c r="B189" t="s">
        <v>26</v>
      </c>
      <c r="C189">
        <v>21.47</v>
      </c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>
        <v>76</v>
      </c>
      <c r="B190" t="s">
        <v>26</v>
      </c>
      <c r="C190">
        <v>21.04</v>
      </c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>
        <v>85</v>
      </c>
      <c r="B191" t="s">
        <v>26</v>
      </c>
      <c r="C191">
        <v>26.21</v>
      </c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>
        <v>85</v>
      </c>
      <c r="B192" t="s">
        <v>26</v>
      </c>
      <c r="C192">
        <v>26.15</v>
      </c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>
        <v>89</v>
      </c>
      <c r="B193" t="s">
        <v>26</v>
      </c>
      <c r="C193">
        <v>24.85</v>
      </c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>
        <v>89</v>
      </c>
      <c r="B194" t="s">
        <v>26</v>
      </c>
      <c r="C194">
        <v>24.48</v>
      </c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DW42:DW46"/>
    <mergeCell ref="EE42:EE46"/>
    <mergeCell ref="BC42:BC46"/>
    <mergeCell ref="BK42:BK46"/>
    <mergeCell ref="BS42:BS46"/>
    <mergeCell ref="CA42:CA46"/>
    <mergeCell ref="CI42:CI46"/>
    <mergeCell ref="CQ42:CQ46"/>
    <mergeCell ref="CQ34:CQ41"/>
    <mergeCell ref="CY34:CY41"/>
    <mergeCell ref="DG34:DG41"/>
    <mergeCell ref="DO34:DO41"/>
    <mergeCell ref="CY42:CY46"/>
    <mergeCell ref="DG42:DG46"/>
    <mergeCell ref="DO42:DO46"/>
    <mergeCell ref="DW34:DW41"/>
    <mergeCell ref="EE34:EE41"/>
    <mergeCell ref="CY26:CY33"/>
    <mergeCell ref="DG26:DG33"/>
    <mergeCell ref="DO26:DO33"/>
    <mergeCell ref="DW26:DW33"/>
    <mergeCell ref="EE26:EE33"/>
    <mergeCell ref="BC34:BC41"/>
    <mergeCell ref="BK34:BK41"/>
    <mergeCell ref="BS34:BS41"/>
    <mergeCell ref="CA34:CA41"/>
    <mergeCell ref="CI34:CI41"/>
    <mergeCell ref="BC26:BC33"/>
    <mergeCell ref="BK26:BK33"/>
    <mergeCell ref="BS26:BS33"/>
    <mergeCell ref="CA26:CA33"/>
    <mergeCell ref="CI26:CI33"/>
    <mergeCell ref="CQ26:CQ33"/>
    <mergeCell ref="CQ18:CQ25"/>
    <mergeCell ref="CY18:CY25"/>
    <mergeCell ref="DG18:DG25"/>
    <mergeCell ref="DO18:DO25"/>
    <mergeCell ref="DW18:DW25"/>
    <mergeCell ref="EE18:EE25"/>
    <mergeCell ref="CY10:CY17"/>
    <mergeCell ref="DG10:DG17"/>
    <mergeCell ref="DO10:DO17"/>
    <mergeCell ref="DW10:DW17"/>
    <mergeCell ref="EE10:EE17"/>
    <mergeCell ref="BC18:BC25"/>
    <mergeCell ref="BK18:BK25"/>
    <mergeCell ref="BS18:BS25"/>
    <mergeCell ref="CA18:CA25"/>
    <mergeCell ref="CI18:CI25"/>
    <mergeCell ref="BC10:BC17"/>
    <mergeCell ref="BK10:BK17"/>
    <mergeCell ref="BS10:BS17"/>
    <mergeCell ref="CA10:CA17"/>
    <mergeCell ref="CI10:CI17"/>
    <mergeCell ref="CQ10:CQ17"/>
    <mergeCell ref="CQ2:CQ9"/>
    <mergeCell ref="CY2:CY9"/>
    <mergeCell ref="DG2:DG9"/>
    <mergeCell ref="DO2:DO9"/>
    <mergeCell ref="DW2:DW9"/>
    <mergeCell ref="EE2:EE9"/>
    <mergeCell ref="A1:C1"/>
    <mergeCell ref="BC2:BC9"/>
    <mergeCell ref="BK2:BK9"/>
    <mergeCell ref="BS2:BS9"/>
    <mergeCell ref="CA2:CA9"/>
    <mergeCell ref="CI2:CI9"/>
  </mergeCells>
  <phoneticPr fontId="8" type="noConversion"/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6C499-C998-4407-8DFA-8B7A7CEF16B1}">
  <dimension ref="A1:EH642"/>
  <sheetViews>
    <sheetView workbookViewId="0">
      <selection activeCell="E3" sqref="E3:E10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11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/>
      <c r="U1" s="6"/>
      <c r="V1" s="6"/>
      <c r="W1" s="6"/>
      <c r="X1" s="3"/>
      <c r="Z1" s="5"/>
      <c r="AA1" s="6"/>
      <c r="AB1" s="6"/>
      <c r="AC1" s="6"/>
      <c r="AD1" s="3"/>
      <c r="AE1" s="12"/>
      <c r="AF1" s="5"/>
      <c r="AG1" s="6"/>
      <c r="AH1" s="6"/>
      <c r="AI1" s="6"/>
      <c r="AJ1" s="3"/>
      <c r="AL1" s="5"/>
      <c r="AM1" s="6"/>
      <c r="AN1" s="6"/>
      <c r="AO1" s="6"/>
      <c r="AP1" s="3"/>
      <c r="AR1" s="5"/>
      <c r="AS1" s="6"/>
      <c r="AT1" s="6"/>
      <c r="AU1" s="6"/>
      <c r="AV1" s="3"/>
      <c r="AX1" s="5"/>
      <c r="AY1" s="6"/>
      <c r="AZ1" s="6"/>
      <c r="BA1" s="6"/>
      <c r="BB1" s="3"/>
    </row>
    <row r="2" spans="1:138">
      <c r="A2" t="s">
        <v>8</v>
      </c>
      <c r="B2" t="s">
        <v>108</v>
      </c>
      <c r="C2" t="s">
        <v>109</v>
      </c>
      <c r="E2" s="4" t="s">
        <v>8</v>
      </c>
      <c r="F2" t="s">
        <v>10</v>
      </c>
      <c r="G2" s="6" t="s">
        <v>1</v>
      </c>
      <c r="I2" s="4" t="str">
        <f t="shared" ref="I2:I9" si="0">E3</f>
        <v>NT</v>
      </c>
      <c r="J2" s="4" t="str">
        <f t="shared" ref="J2:K9" si="1">F3</f>
        <v>DCN</v>
      </c>
      <c r="K2" s="4" t="e">
        <f t="shared" ca="1" si="1"/>
        <v>#DIV/0!</v>
      </c>
      <c r="L2" s="2" t="e">
        <f t="shared" ref="L2:L7" ca="1" si="2">2^(-K2)</f>
        <v>#DIV/0!</v>
      </c>
      <c r="N2" s="4" t="str">
        <f t="shared" ref="N2:N9" si="3">J3</f>
        <v>DCN</v>
      </c>
      <c r="O2" s="4" t="str">
        <f t="shared" ref="O2:P7" si="4">F9</f>
        <v>DCN</v>
      </c>
      <c r="P2" s="4">
        <f t="shared" ca="1" si="4"/>
        <v>21.695</v>
      </c>
      <c r="Q2">
        <f ca="1">2^(-P2)</f>
        <v>2.9454675605939118E-7</v>
      </c>
      <c r="R2" t="e">
        <f ca="1">Q2/$L2</f>
        <v>#DIV/0!</v>
      </c>
      <c r="T2" s="4"/>
      <c r="U2" s="4"/>
      <c r="V2" s="4"/>
      <c r="X2" s="3"/>
      <c r="Z2" s="4"/>
      <c r="AA2" s="4"/>
      <c r="AB2" s="4"/>
      <c r="AD2" s="3"/>
      <c r="AF2" s="4"/>
      <c r="AG2" s="4"/>
      <c r="AH2" s="4"/>
      <c r="AJ2" s="3"/>
      <c r="AL2" s="4"/>
      <c r="AM2" s="4"/>
      <c r="AN2" s="4"/>
      <c r="AO2" s="4"/>
      <c r="AP2" s="3"/>
      <c r="AR2" s="4"/>
      <c r="AS2" s="4"/>
      <c r="AT2" s="4"/>
      <c r="AV2" s="3"/>
      <c r="AX2" s="9"/>
      <c r="AY2" s="9"/>
      <c r="AZ2" s="9"/>
      <c r="BA2" s="2"/>
      <c r="BB2" s="3"/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t="s">
        <v>13</v>
      </c>
      <c r="B3" t="s">
        <v>20</v>
      </c>
      <c r="C3" t="s">
        <v>85</v>
      </c>
      <c r="E3" t="s">
        <v>13</v>
      </c>
      <c r="F3" t="s">
        <v>20</v>
      </c>
      <c r="G3" s="2" t="e">
        <f ca="1">AVERAGE(OFFSET($C$3,(ROW()-ROW($G$3))*4,,2,))</f>
        <v>#DIV/0!</v>
      </c>
      <c r="I3" s="4" t="str">
        <f t="shared" si="0"/>
        <v>F1</v>
      </c>
      <c r="J3" s="4" t="str">
        <f t="shared" si="1"/>
        <v>DCN</v>
      </c>
      <c r="K3" s="4">
        <f t="shared" ca="1" si="1"/>
        <v>22.664999999999999</v>
      </c>
      <c r="L3" s="2">
        <f t="shared" ca="1" si="2"/>
        <v>1.5036790476217878E-7</v>
      </c>
      <c r="N3" s="4" t="str">
        <f t="shared" si="3"/>
        <v>DCN</v>
      </c>
      <c r="O3" s="4" t="str">
        <f t="shared" si="4"/>
        <v>DCN</v>
      </c>
      <c r="P3" s="4">
        <f t="shared" ca="1" si="4"/>
        <v>23.02</v>
      </c>
      <c r="Q3">
        <f t="shared" ref="Q3:Q7" ca="1" si="5">2^(-P3)</f>
        <v>1.1756810003439904E-7</v>
      </c>
      <c r="R3">
        <f ca="1">Q3/$L3</f>
        <v>0.78186964312859342</v>
      </c>
      <c r="T3" s="4"/>
      <c r="U3" s="4"/>
      <c r="V3" s="4"/>
      <c r="X3" s="3"/>
      <c r="Z3" s="4"/>
      <c r="AA3" s="4"/>
      <c r="AB3" s="4"/>
      <c r="AD3" s="3"/>
      <c r="AF3" s="4"/>
      <c r="AG3" s="4"/>
      <c r="AH3" s="4"/>
      <c r="AJ3" s="3"/>
      <c r="AL3" s="4"/>
      <c r="AM3" s="4"/>
      <c r="AN3" s="4"/>
      <c r="AO3" s="4"/>
      <c r="AP3" s="3"/>
      <c r="AR3" s="4"/>
      <c r="AS3" s="4"/>
      <c r="AT3" s="4"/>
      <c r="AV3" s="3"/>
      <c r="AX3" s="9"/>
      <c r="AY3" s="9"/>
      <c r="AZ3" s="9"/>
      <c r="BA3" s="2"/>
      <c r="BB3" s="3"/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t="s">
        <v>13</v>
      </c>
      <c r="B4" t="s">
        <v>20</v>
      </c>
      <c r="C4" t="s">
        <v>85</v>
      </c>
      <c r="E4" t="s">
        <v>110</v>
      </c>
      <c r="F4" t="s">
        <v>20</v>
      </c>
      <c r="G4" s="2">
        <f t="shared" ref="G4:G10" ca="1" si="6">AVERAGE(OFFSET($C$3,(ROW()-ROW($G$3))*4,,2,))</f>
        <v>22.664999999999999</v>
      </c>
      <c r="I4" s="4" t="str">
        <f t="shared" si="0"/>
        <v>F5</v>
      </c>
      <c r="J4" s="4" t="str">
        <f t="shared" si="1"/>
        <v>DCN</v>
      </c>
      <c r="K4" s="4">
        <f t="shared" ca="1" si="1"/>
        <v>22.535</v>
      </c>
      <c r="L4" s="2">
        <f t="shared" ca="1" si="2"/>
        <v>1.6454665105302683E-7</v>
      </c>
      <c r="N4" s="4" t="str">
        <f t="shared" si="3"/>
        <v>DCN</v>
      </c>
      <c r="O4" s="4">
        <f t="shared" si="4"/>
        <v>0</v>
      </c>
      <c r="P4" s="4">
        <f t="shared" si="4"/>
        <v>0</v>
      </c>
      <c r="Q4">
        <f t="shared" si="5"/>
        <v>1</v>
      </c>
      <c r="R4">
        <f t="shared" ref="R4:R7" ca="1" si="7">Q4/$L4</f>
        <v>6077303.8746181456</v>
      </c>
      <c r="T4" s="4"/>
      <c r="U4" s="4"/>
      <c r="V4" s="4"/>
      <c r="X4" s="3"/>
      <c r="Z4" s="4"/>
      <c r="AA4" s="4"/>
      <c r="AB4" s="4"/>
      <c r="AD4" s="3"/>
      <c r="AF4" s="4"/>
      <c r="AG4" s="4"/>
      <c r="AH4" s="4"/>
      <c r="AJ4" s="3"/>
      <c r="AL4" s="4"/>
      <c r="AM4" s="4"/>
      <c r="AN4" s="4"/>
      <c r="AO4" s="4"/>
      <c r="AP4" s="3"/>
      <c r="AR4" s="4"/>
      <c r="AS4" s="4"/>
      <c r="AT4" s="4"/>
      <c r="AV4" s="3"/>
      <c r="AX4" s="9"/>
      <c r="AY4" s="9"/>
      <c r="AZ4" s="9"/>
      <c r="BA4" s="2"/>
      <c r="BB4" s="3"/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 s="2" t="s">
        <v>13</v>
      </c>
      <c r="B5" s="2" t="s">
        <v>20</v>
      </c>
      <c r="C5" s="2" t="s">
        <v>85</v>
      </c>
      <c r="E5" t="s">
        <v>111</v>
      </c>
      <c r="F5" t="s">
        <v>20</v>
      </c>
      <c r="G5" s="2">
        <f t="shared" ca="1" si="6"/>
        <v>22.535</v>
      </c>
      <c r="I5" s="4" t="str">
        <f t="shared" si="0"/>
        <v>M5</v>
      </c>
      <c r="J5" s="4" t="str">
        <f t="shared" si="1"/>
        <v>DCN</v>
      </c>
      <c r="K5" s="4">
        <f t="shared" ca="1" si="1"/>
        <v>22.34</v>
      </c>
      <c r="L5" s="2">
        <f t="shared" ca="1" si="2"/>
        <v>1.8836052700600105E-7</v>
      </c>
      <c r="N5" s="4" t="str">
        <f t="shared" si="3"/>
        <v>DCN</v>
      </c>
      <c r="O5" s="4">
        <f t="shared" si="4"/>
        <v>0</v>
      </c>
      <c r="P5" s="4">
        <f t="shared" si="4"/>
        <v>0</v>
      </c>
      <c r="Q5">
        <f t="shared" si="5"/>
        <v>1</v>
      </c>
      <c r="R5">
        <f t="shared" ca="1" si="7"/>
        <v>5308967.9451159136</v>
      </c>
      <c r="T5" s="4"/>
      <c r="U5" s="4"/>
      <c r="V5" s="4"/>
      <c r="X5" s="3"/>
      <c r="Z5" s="4"/>
      <c r="AA5" s="4"/>
      <c r="AB5" s="4"/>
      <c r="AD5" s="3"/>
      <c r="AF5" s="4"/>
      <c r="AG5" s="4"/>
      <c r="AH5" s="4"/>
      <c r="AJ5" s="3"/>
      <c r="AL5" s="4"/>
      <c r="AM5" s="4"/>
      <c r="AN5" s="4"/>
      <c r="AO5" s="4"/>
      <c r="AP5" s="3"/>
      <c r="AR5" s="4"/>
      <c r="AS5" s="4"/>
      <c r="AT5" s="4"/>
      <c r="AV5" s="3"/>
      <c r="AX5" s="9"/>
      <c r="AY5" s="9"/>
      <c r="AZ5" s="9"/>
      <c r="BA5" s="2"/>
      <c r="BB5" s="3"/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 s="2" t="s">
        <v>13</v>
      </c>
      <c r="B6" s="2" t="s">
        <v>20</v>
      </c>
      <c r="C6" s="2" t="s">
        <v>85</v>
      </c>
      <c r="E6" t="s">
        <v>112</v>
      </c>
      <c r="F6" t="s">
        <v>20</v>
      </c>
      <c r="G6" s="2">
        <f t="shared" ca="1" si="6"/>
        <v>22.34</v>
      </c>
      <c r="I6" s="4" t="str">
        <f t="shared" si="0"/>
        <v>M1</v>
      </c>
      <c r="J6" s="4" t="str">
        <f t="shared" si="1"/>
        <v>DCN</v>
      </c>
      <c r="K6" s="4">
        <f t="shared" ca="1" si="1"/>
        <v>23.6</v>
      </c>
      <c r="L6" s="2">
        <f t="shared" ca="1" si="2"/>
        <v>7.8648800299936028E-8</v>
      </c>
      <c r="N6" s="4" t="str">
        <f t="shared" si="3"/>
        <v>DCN</v>
      </c>
      <c r="O6" s="4">
        <f t="shared" si="4"/>
        <v>0</v>
      </c>
      <c r="P6" s="4">
        <f t="shared" si="4"/>
        <v>0</v>
      </c>
      <c r="Q6">
        <f t="shared" si="5"/>
        <v>1</v>
      </c>
      <c r="R6">
        <f t="shared" ca="1" si="7"/>
        <v>12714752.115561685</v>
      </c>
      <c r="T6" s="4"/>
      <c r="U6" s="4"/>
      <c r="V6" s="4"/>
      <c r="X6" s="3"/>
      <c r="Z6" s="4"/>
      <c r="AA6" s="4"/>
      <c r="AB6" s="4"/>
      <c r="AD6" s="3"/>
      <c r="AF6" s="4"/>
      <c r="AG6" s="4"/>
      <c r="AH6" s="4"/>
      <c r="AJ6" s="3"/>
      <c r="AL6" s="4"/>
      <c r="AM6" s="4"/>
      <c r="AN6" s="4"/>
      <c r="AO6" s="4"/>
      <c r="AP6" s="3"/>
      <c r="AR6" s="4"/>
      <c r="AS6" s="4"/>
      <c r="AT6" s="4"/>
      <c r="AV6" s="3"/>
      <c r="AX6" s="9"/>
      <c r="AY6" s="9"/>
      <c r="AZ6" s="9"/>
      <c r="BA6" s="2"/>
      <c r="BB6" s="3"/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 t="s">
        <v>110</v>
      </c>
      <c r="B7" t="s">
        <v>20</v>
      </c>
      <c r="C7">
        <v>22.39</v>
      </c>
      <c r="E7" t="s">
        <v>113</v>
      </c>
      <c r="F7" t="s">
        <v>20</v>
      </c>
      <c r="G7" s="2">
        <f t="shared" ca="1" si="6"/>
        <v>23.6</v>
      </c>
      <c r="I7" s="4" t="str">
        <f t="shared" si="0"/>
        <v>F2</v>
      </c>
      <c r="J7" s="4" t="str">
        <f t="shared" si="1"/>
        <v>DCN</v>
      </c>
      <c r="K7" s="4">
        <f t="shared" ca="1" si="1"/>
        <v>23.85</v>
      </c>
      <c r="L7" s="2">
        <f t="shared" ca="1" si="2"/>
        <v>6.6135494236221681E-8</v>
      </c>
      <c r="N7" s="4" t="str">
        <f t="shared" si="3"/>
        <v>DCN</v>
      </c>
      <c r="O7" s="4">
        <f t="shared" si="4"/>
        <v>0</v>
      </c>
      <c r="P7" s="4">
        <f t="shared" si="4"/>
        <v>0</v>
      </c>
      <c r="Q7">
        <f t="shared" si="5"/>
        <v>1</v>
      </c>
      <c r="R7">
        <f t="shared" ca="1" si="7"/>
        <v>15120473.681321807</v>
      </c>
      <c r="T7" s="4"/>
      <c r="U7" s="4"/>
      <c r="V7" s="4"/>
      <c r="X7" s="3"/>
      <c r="Z7" s="4"/>
      <c r="AA7" s="4"/>
      <c r="AB7" s="4"/>
      <c r="AD7" s="3"/>
      <c r="AF7" s="4"/>
      <c r="AG7" s="4"/>
      <c r="AH7" s="4"/>
      <c r="AJ7" s="3"/>
      <c r="AL7" s="4"/>
      <c r="AM7" s="4"/>
      <c r="AN7" s="4"/>
      <c r="AO7" s="4"/>
      <c r="AP7" s="3"/>
      <c r="AR7" s="4"/>
      <c r="AS7" s="4"/>
      <c r="AT7" s="4"/>
      <c r="AV7" s="3"/>
      <c r="AX7" s="9"/>
      <c r="AY7" s="9"/>
      <c r="AZ7" s="9"/>
      <c r="BA7" s="2"/>
      <c r="BB7" s="3"/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 t="s">
        <v>110</v>
      </c>
      <c r="B8" t="s">
        <v>20</v>
      </c>
      <c r="C8">
        <v>22.94</v>
      </c>
      <c r="E8" t="s">
        <v>114</v>
      </c>
      <c r="F8" t="s">
        <v>20</v>
      </c>
      <c r="G8" s="2">
        <f t="shared" ca="1" si="6"/>
        <v>23.85</v>
      </c>
      <c r="I8" s="4" t="str">
        <f t="shared" si="0"/>
        <v>F3</v>
      </c>
      <c r="J8" s="4" t="str">
        <f t="shared" si="1"/>
        <v>DCN</v>
      </c>
      <c r="N8" s="4" t="str">
        <f t="shared" si="3"/>
        <v>DCN</v>
      </c>
      <c r="O8" s="4"/>
      <c r="P8" s="4"/>
      <c r="T8" s="4"/>
      <c r="U8" s="4"/>
      <c r="V8" s="4"/>
      <c r="X8" s="3"/>
      <c r="Z8" s="4"/>
      <c r="AA8" s="4"/>
      <c r="AB8" s="4"/>
      <c r="AD8" s="3"/>
      <c r="AF8" s="4"/>
      <c r="AG8" s="4"/>
      <c r="AH8" s="4"/>
      <c r="AJ8" s="3"/>
      <c r="AL8" s="4"/>
      <c r="AM8" s="4"/>
      <c r="AN8" s="4"/>
      <c r="AO8" s="4"/>
      <c r="AP8" s="3"/>
      <c r="AR8" s="4"/>
      <c r="AS8" s="4"/>
      <c r="AT8" s="4"/>
      <c r="AV8" s="3"/>
      <c r="AX8" s="4"/>
      <c r="AY8" s="4"/>
      <c r="AZ8" s="4"/>
      <c r="BA8" s="2"/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 t="s">
        <v>110</v>
      </c>
      <c r="B9" t="s">
        <v>20</v>
      </c>
      <c r="C9">
        <v>22.17</v>
      </c>
      <c r="E9" t="s">
        <v>115</v>
      </c>
      <c r="F9" t="s">
        <v>20</v>
      </c>
      <c r="G9" s="2">
        <f t="shared" ca="1" si="6"/>
        <v>21.695</v>
      </c>
      <c r="I9" s="4" t="str">
        <f t="shared" si="0"/>
        <v>M2</v>
      </c>
      <c r="J9" s="4" t="str">
        <f t="shared" si="1"/>
        <v>DCN</v>
      </c>
      <c r="N9" s="4">
        <f t="shared" si="3"/>
        <v>0</v>
      </c>
      <c r="O9" s="4"/>
      <c r="P9" s="4"/>
      <c r="T9" s="4"/>
      <c r="U9" s="4"/>
      <c r="V9" s="4"/>
      <c r="X9" s="3"/>
      <c r="Z9" s="4"/>
      <c r="AA9" s="4"/>
      <c r="AB9" s="4"/>
      <c r="AD9" s="3"/>
      <c r="AF9" s="4"/>
      <c r="AG9" s="4"/>
      <c r="AH9" s="4"/>
      <c r="AJ9" s="3"/>
      <c r="AL9" s="4"/>
      <c r="AM9" s="4"/>
      <c r="AN9" s="4"/>
      <c r="AO9" s="4"/>
      <c r="AP9" s="3"/>
      <c r="AR9" s="4"/>
      <c r="AS9" s="4"/>
      <c r="AT9" s="4"/>
      <c r="AV9" s="3"/>
      <c r="AX9" s="4"/>
      <c r="AY9" s="4"/>
      <c r="AZ9" s="4"/>
      <c r="BA9" s="2"/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 t="s">
        <v>110</v>
      </c>
      <c r="B10" t="s">
        <v>20</v>
      </c>
      <c r="C10">
        <v>22.25</v>
      </c>
      <c r="E10" t="s">
        <v>116</v>
      </c>
      <c r="F10" t="s">
        <v>20</v>
      </c>
      <c r="G10" s="2">
        <f t="shared" ca="1" si="6"/>
        <v>23.02</v>
      </c>
      <c r="I10" s="4"/>
      <c r="N10" s="4"/>
      <c r="O10" s="4"/>
      <c r="P10" s="4"/>
      <c r="T10" s="4"/>
      <c r="U10" s="4"/>
      <c r="V10" s="4"/>
      <c r="X10" s="3"/>
      <c r="Z10" s="4"/>
      <c r="AA10" s="4"/>
      <c r="AB10" s="4"/>
      <c r="AD10" s="3"/>
      <c r="AF10" s="4"/>
      <c r="AG10" s="4"/>
      <c r="AH10" s="4"/>
      <c r="AJ10" s="3"/>
      <c r="AL10" s="4"/>
      <c r="AM10" s="4"/>
      <c r="AN10" s="4"/>
      <c r="AO10" s="4"/>
      <c r="AP10" s="3"/>
      <c r="AR10" s="4"/>
      <c r="AS10" s="4"/>
      <c r="AT10" s="4"/>
      <c r="AV10" s="3"/>
      <c r="AX10" s="4"/>
      <c r="AY10" s="4"/>
      <c r="AZ10" s="4"/>
      <c r="BA10" s="2"/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 t="s">
        <v>111</v>
      </c>
      <c r="B11" t="s">
        <v>20</v>
      </c>
      <c r="C11">
        <v>23.16</v>
      </c>
      <c r="G11" s="2"/>
      <c r="N11" s="4"/>
      <c r="O11" s="4"/>
      <c r="P11" s="4"/>
      <c r="T11" s="4"/>
      <c r="U11" s="4"/>
      <c r="V11" s="4"/>
      <c r="X11" s="3"/>
      <c r="Z11" s="4"/>
      <c r="AA11" s="4"/>
      <c r="AB11" s="4"/>
      <c r="AD11" s="3"/>
      <c r="AF11" s="4"/>
      <c r="AG11" s="4"/>
      <c r="AH11" s="4"/>
      <c r="AJ11" s="3"/>
      <c r="AL11" s="4"/>
      <c r="AM11" s="4"/>
      <c r="AN11" s="4"/>
      <c r="AO11" s="4"/>
      <c r="AP11" s="3"/>
      <c r="AR11" s="4"/>
      <c r="AS11" s="4"/>
      <c r="AT11" s="4"/>
      <c r="AV11" s="3"/>
      <c r="AX11" s="4"/>
      <c r="AY11" s="4"/>
      <c r="AZ11" s="4"/>
      <c r="BA11" s="2"/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 t="s">
        <v>111</v>
      </c>
      <c r="B12" t="s">
        <v>20</v>
      </c>
      <c r="C12">
        <v>21.91</v>
      </c>
      <c r="E12"/>
      <c r="G12" s="2"/>
      <c r="N12" s="4"/>
      <c r="O12" s="4"/>
      <c r="P12" s="4"/>
      <c r="T12" s="4"/>
      <c r="U12" s="4"/>
      <c r="V12" s="4"/>
      <c r="X12" s="3"/>
      <c r="Z12" s="4"/>
      <c r="AA12" s="4"/>
      <c r="AB12" s="4"/>
      <c r="AD12" s="3"/>
      <c r="AF12" s="4"/>
      <c r="AG12" s="4"/>
      <c r="AH12" s="4"/>
      <c r="AJ12" s="3"/>
      <c r="AL12" s="4"/>
      <c r="AM12" s="4"/>
      <c r="AN12" s="4"/>
      <c r="AO12" s="4"/>
      <c r="AP12" s="3"/>
      <c r="AR12" s="4"/>
      <c r="AS12" s="4"/>
      <c r="AT12" s="4"/>
      <c r="AV12" s="3"/>
      <c r="AX12" s="4"/>
      <c r="AY12" s="4"/>
      <c r="AZ12" s="4"/>
      <c r="BA12" s="2"/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 t="s">
        <v>111</v>
      </c>
      <c r="B13" t="s">
        <v>20</v>
      </c>
      <c r="C13">
        <v>22.39</v>
      </c>
      <c r="E13"/>
      <c r="G13" s="2"/>
      <c r="N13" s="4"/>
      <c r="O13" s="4"/>
      <c r="P13" s="4"/>
      <c r="T13" s="4"/>
      <c r="U13" s="4"/>
      <c r="V13" s="4"/>
      <c r="X13" s="3"/>
      <c r="Z13" s="4"/>
      <c r="AA13" s="4"/>
      <c r="AB13" s="4"/>
      <c r="AD13" s="3"/>
      <c r="AF13" s="4"/>
      <c r="AG13" s="4"/>
      <c r="AH13" s="4"/>
      <c r="AJ13" s="3"/>
      <c r="AL13" s="4"/>
      <c r="AM13" s="4"/>
      <c r="AN13" s="4"/>
      <c r="AO13" s="4"/>
      <c r="AP13" s="3"/>
      <c r="AR13" s="4"/>
      <c r="AS13" s="4"/>
      <c r="AT13" s="4"/>
      <c r="AV13" s="3"/>
      <c r="AX13" s="4"/>
      <c r="AY13" s="4"/>
      <c r="AZ13" s="4"/>
      <c r="BA13" s="2"/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 t="s">
        <v>111</v>
      </c>
      <c r="B14" t="s">
        <v>20</v>
      </c>
      <c r="C14">
        <v>22.09</v>
      </c>
      <c r="E14"/>
      <c r="G14" s="2"/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 t="s">
        <v>112</v>
      </c>
      <c r="B15" t="s">
        <v>20</v>
      </c>
      <c r="C15">
        <v>22.12</v>
      </c>
      <c r="E15"/>
      <c r="G15" s="2"/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 t="s">
        <v>112</v>
      </c>
      <c r="B16" t="s">
        <v>20</v>
      </c>
      <c r="C16">
        <v>22.56</v>
      </c>
      <c r="E16"/>
      <c r="G16" s="2"/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 t="s">
        <v>112</v>
      </c>
      <c r="B17" t="s">
        <v>20</v>
      </c>
      <c r="C17">
        <v>23.15</v>
      </c>
      <c r="E17"/>
      <c r="G17" s="2"/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 t="s">
        <v>112</v>
      </c>
      <c r="B18" t="s">
        <v>20</v>
      </c>
      <c r="C18">
        <v>21.28</v>
      </c>
      <c r="E18"/>
      <c r="G18" s="2"/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 t="s">
        <v>113</v>
      </c>
      <c r="B19" t="s">
        <v>20</v>
      </c>
      <c r="C19">
        <v>24.09</v>
      </c>
      <c r="E19"/>
      <c r="G19" s="2"/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 t="s">
        <v>113</v>
      </c>
      <c r="B20" t="s">
        <v>20</v>
      </c>
      <c r="C20">
        <v>23.11</v>
      </c>
      <c r="E20"/>
      <c r="G20" s="2"/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 t="s">
        <v>113</v>
      </c>
      <c r="B21" t="s">
        <v>20</v>
      </c>
      <c r="C21">
        <v>23.55</v>
      </c>
      <c r="E21"/>
      <c r="G21" s="2"/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 t="s">
        <v>113</v>
      </c>
      <c r="B22" t="s">
        <v>20</v>
      </c>
      <c r="C22">
        <v>22.16</v>
      </c>
      <c r="E22"/>
      <c r="G22" s="2"/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 t="s">
        <v>114</v>
      </c>
      <c r="B23" t="s">
        <v>20</v>
      </c>
      <c r="C23">
        <v>23.76</v>
      </c>
      <c r="E23"/>
      <c r="G23" s="2"/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 t="s">
        <v>114</v>
      </c>
      <c r="B24" t="s">
        <v>20</v>
      </c>
      <c r="C24">
        <v>23.94</v>
      </c>
      <c r="E24"/>
      <c r="G24" s="2"/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 t="s">
        <v>114</v>
      </c>
      <c r="B25" t="s">
        <v>20</v>
      </c>
      <c r="C25">
        <v>23.76</v>
      </c>
      <c r="E25"/>
      <c r="G25" s="2"/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 t="s">
        <v>114</v>
      </c>
      <c r="B26" t="s">
        <v>20</v>
      </c>
      <c r="C26">
        <v>23.23</v>
      </c>
      <c r="E26"/>
      <c r="G26" s="2"/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t="s">
        <v>115</v>
      </c>
      <c r="B27" t="s">
        <v>20</v>
      </c>
      <c r="C27">
        <v>21.43</v>
      </c>
      <c r="E27"/>
      <c r="G27" s="2"/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t="s">
        <v>115</v>
      </c>
      <c r="B28" t="s">
        <v>20</v>
      </c>
      <c r="C28">
        <v>21.96</v>
      </c>
      <c r="E28"/>
      <c r="G28" s="2"/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 t="s">
        <v>115</v>
      </c>
      <c r="B29" t="s">
        <v>20</v>
      </c>
      <c r="C29">
        <v>22.4</v>
      </c>
      <c r="E29"/>
      <c r="G29" s="2"/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 t="s">
        <v>115</v>
      </c>
      <c r="B30" t="s">
        <v>20</v>
      </c>
      <c r="C30">
        <v>21.06</v>
      </c>
      <c r="E30"/>
      <c r="G30" s="2"/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 t="s">
        <v>116</v>
      </c>
      <c r="B31" t="s">
        <v>20</v>
      </c>
      <c r="C31">
        <v>22.72</v>
      </c>
      <c r="E31"/>
      <c r="G31" s="2"/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 t="s">
        <v>116</v>
      </c>
      <c r="B32" t="s">
        <v>20</v>
      </c>
      <c r="C32">
        <v>23.32</v>
      </c>
      <c r="E32"/>
      <c r="G32" s="2"/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 t="s">
        <v>116</v>
      </c>
      <c r="B33" t="s">
        <v>20</v>
      </c>
      <c r="C33">
        <v>23.32</v>
      </c>
      <c r="E33"/>
      <c r="G33" s="2"/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 t="s">
        <v>116</v>
      </c>
      <c r="B34" t="s">
        <v>20</v>
      </c>
      <c r="C34">
        <v>22.96</v>
      </c>
      <c r="E34"/>
      <c r="G34" s="2"/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/>
      <c r="E35"/>
      <c r="G35" s="2"/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/>
      <c r="E36"/>
      <c r="G36" s="2"/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/>
      <c r="E37"/>
      <c r="G37" s="2"/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/>
      <c r="E38"/>
      <c r="G38" s="2"/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/>
      <c r="E39"/>
      <c r="G39" s="2"/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/>
      <c r="E40"/>
      <c r="G40" s="2"/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/>
      <c r="E41"/>
      <c r="G41" s="2"/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/>
      <c r="E42"/>
      <c r="G42" s="2"/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/>
      <c r="E43"/>
      <c r="G43" s="2"/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/>
      <c r="E44"/>
      <c r="G44" s="2"/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/>
      <c r="E45"/>
      <c r="G45" s="2"/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/>
      <c r="E46"/>
      <c r="G46" s="2"/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/>
      <c r="E47"/>
      <c r="G47" s="2"/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/>
      <c r="E48"/>
      <c r="G48" s="2"/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/>
      <c r="E49"/>
      <c r="G49" s="2"/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/>
      <c r="E50"/>
      <c r="G50" s="2"/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/>
      <c r="E51"/>
      <c r="G51" s="2"/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/>
      <c r="E52"/>
      <c r="G52" s="2"/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/>
      <c r="E53"/>
      <c r="G53" s="2"/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/>
      <c r="E54"/>
      <c r="G54" s="2"/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/>
      <c r="E55"/>
      <c r="G55" s="2"/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/>
      <c r="E56"/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/>
      <c r="E57"/>
      <c r="F57" s="2"/>
      <c r="G57" s="2"/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/>
      <c r="E58"/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/>
      <c r="E59"/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/>
      <c r="E60"/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/>
      <c r="E61"/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/>
      <c r="E62"/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/>
      <c r="E63"/>
      <c r="F63" s="6"/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/>
      <c r="E64"/>
      <c r="F64" s="6"/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/>
      <c r="E65"/>
      <c r="F65" s="6"/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/>
      <c r="E66"/>
      <c r="F66" s="6"/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/>
      <c r="E67"/>
      <c r="F67" s="6"/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/>
      <c r="E68"/>
      <c r="F68" s="6"/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/>
      <c r="E69"/>
      <c r="F69" s="6"/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/>
      <c r="E70"/>
      <c r="F70" s="6"/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/>
      <c r="E71"/>
      <c r="F71" s="6"/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/>
      <c r="E72"/>
      <c r="F72" s="6"/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/>
      <c r="E73"/>
      <c r="F73" s="6"/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/>
      <c r="E74"/>
      <c r="F74" s="6"/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/>
      <c r="E75"/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/>
      <c r="E76"/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/>
      <c r="E77"/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/>
      <c r="E78"/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/>
      <c r="E79"/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/>
      <c r="E80"/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/>
      <c r="E81"/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/>
      <c r="E82"/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/>
      <c r="E83"/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/>
      <c r="E84"/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/>
      <c r="E85"/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/>
      <c r="E86"/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/>
      <c r="E87"/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/>
      <c r="E88"/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/>
      <c r="E89"/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/>
      <c r="E90"/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/>
      <c r="E91"/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/>
      <c r="E92"/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/>
      <c r="E93"/>
      <c r="F93" s="2"/>
      <c r="G93" s="2"/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/>
      <c r="E94"/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/>
      <c r="E95"/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/>
      <c r="E96"/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/>
      <c r="E97"/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/>
      <c r="E98"/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/>
      <c r="E99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/>
      <c r="E100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/>
      <c r="E101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/>
      <c r="E10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/>
      <c r="E103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/>
      <c r="E104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/>
      <c r="E105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/>
      <c r="E106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/>
      <c r="E107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/>
      <c r="E108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/>
      <c r="E109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/>
      <c r="E110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/>
      <c r="E111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/>
      <c r="E11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/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/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/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/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/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/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/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/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/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/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/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/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/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/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/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/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/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/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/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/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/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/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/>
      <c r="C135" s="1"/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/>
      <c r="C136" s="1"/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/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/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/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/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/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/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/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/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/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/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/>
      <c r="C147" s="1"/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/>
      <c r="C148" s="1"/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/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/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/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/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/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/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/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/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/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/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/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/>
      <c r="C160" s="1"/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/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/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/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/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/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/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/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/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/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/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/>
      <c r="C171" s="1"/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/>
      <c r="C172" s="1"/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/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/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/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/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/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/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/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/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/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/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/>
      <c r="C183" s="1"/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/>
      <c r="C184" s="2"/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/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/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/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/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/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/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/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/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/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/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7">
    <mergeCell ref="EE2:EE9"/>
    <mergeCell ref="BC2:BC9"/>
    <mergeCell ref="BK2:BK9"/>
    <mergeCell ref="BS2:BS9"/>
    <mergeCell ref="CA2:CA9"/>
    <mergeCell ref="CI2:CI9"/>
    <mergeCell ref="DO2:DO9"/>
    <mergeCell ref="DW2:DW9"/>
    <mergeCell ref="A1:C1"/>
    <mergeCell ref="CQ10:CQ17"/>
    <mergeCell ref="CQ2:CQ9"/>
    <mergeCell ref="CY2:CY9"/>
    <mergeCell ref="DG2:DG9"/>
    <mergeCell ref="BC10:BC17"/>
    <mergeCell ref="BK10:BK17"/>
    <mergeCell ref="BS10:BS17"/>
    <mergeCell ref="CA10:CA17"/>
    <mergeCell ref="CI10:CI17"/>
    <mergeCell ref="BC18:BC25"/>
    <mergeCell ref="BK18:BK25"/>
    <mergeCell ref="BS18:BS25"/>
    <mergeCell ref="CA18:CA25"/>
    <mergeCell ref="CI18:CI25"/>
    <mergeCell ref="EE18:EE25"/>
    <mergeCell ref="CY10:CY17"/>
    <mergeCell ref="DG10:DG17"/>
    <mergeCell ref="DO10:DO17"/>
    <mergeCell ref="DW10:DW17"/>
    <mergeCell ref="EE10:EE17"/>
    <mergeCell ref="DW18:DW25"/>
    <mergeCell ref="CQ26:CQ33"/>
    <mergeCell ref="CQ18:CQ25"/>
    <mergeCell ref="CY18:CY25"/>
    <mergeCell ref="DG18:DG25"/>
    <mergeCell ref="DO18:DO25"/>
    <mergeCell ref="BC34:BC41"/>
    <mergeCell ref="BK34:BK41"/>
    <mergeCell ref="BS34:BS41"/>
    <mergeCell ref="CA34:CA41"/>
    <mergeCell ref="CI34:CI41"/>
    <mergeCell ref="BC26:BC33"/>
    <mergeCell ref="BK26:BK33"/>
    <mergeCell ref="BS26:BS33"/>
    <mergeCell ref="CA26:CA33"/>
    <mergeCell ref="CI26:CI33"/>
    <mergeCell ref="DW34:DW41"/>
    <mergeCell ref="EE34:EE41"/>
    <mergeCell ref="CY26:CY33"/>
    <mergeCell ref="DG26:DG33"/>
    <mergeCell ref="DO26:DO33"/>
    <mergeCell ref="DW26:DW33"/>
    <mergeCell ref="EE26:EE33"/>
    <mergeCell ref="CQ34:CQ41"/>
    <mergeCell ref="CY34:CY41"/>
    <mergeCell ref="DG34:DG41"/>
    <mergeCell ref="DO34:DO41"/>
    <mergeCell ref="CY42:CY46"/>
    <mergeCell ref="DG42:DG46"/>
    <mergeCell ref="DO42:DO46"/>
    <mergeCell ref="DW42:DW46"/>
    <mergeCell ref="EE42:EE46"/>
    <mergeCell ref="BC42:BC46"/>
    <mergeCell ref="BK42:BK46"/>
    <mergeCell ref="BS42:BS46"/>
    <mergeCell ref="CA42:CA46"/>
    <mergeCell ref="CI42:CI46"/>
    <mergeCell ref="CQ42:CQ46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CE855-561D-4BCA-B678-B5FE57E1C08C}">
  <dimension ref="A1:EH642"/>
  <sheetViews>
    <sheetView topLeftCell="N1" workbookViewId="0">
      <selection activeCell="O21" sqref="O21"/>
    </sheetView>
  </sheetViews>
  <sheetFormatPr defaultColWidth="17" defaultRowHeight="14.4"/>
  <cols>
    <col min="1" max="1" width="17" style="7"/>
    <col min="4" max="4" width="1.68359375" style="11" customWidth="1"/>
    <col min="5" max="5" width="18.15625" style="4" customWidth="1"/>
    <col min="8" max="8" width="1.41796875" style="11" customWidth="1"/>
    <col min="12" max="12" width="17" style="2"/>
    <col min="13" max="13" width="1.83984375" style="11" customWidth="1"/>
    <col min="14" max="14" width="17" style="7"/>
    <col min="19" max="19" width="1.41796875" style="11" customWidth="1"/>
    <col min="20" max="20" width="17" style="7"/>
    <col min="24" max="24" width="17" style="2"/>
    <col min="25" max="25" width="2.41796875" style="11" customWidth="1"/>
    <col min="26" max="26" width="17" style="7"/>
    <col min="30" max="30" width="17" style="2"/>
    <col min="31" max="31" width="2" style="11" customWidth="1"/>
    <col min="32" max="32" width="17" style="7"/>
    <col min="36" max="36" width="17" style="2"/>
    <col min="37" max="37" width="2.15625" style="11" customWidth="1"/>
    <col min="38" max="38" width="17" style="7"/>
    <col min="42" max="42" width="17" style="2"/>
    <col min="43" max="43" width="2.68359375" style="11" customWidth="1"/>
    <col min="44" max="44" width="17" style="7"/>
    <col min="48" max="48" width="17" style="2"/>
    <col min="49" max="49" width="3" style="11" customWidth="1"/>
    <col min="50" max="50" width="17" style="7"/>
    <col min="54" max="54" width="17" style="2"/>
    <col min="55" max="55" width="3.26171875" style="11" customWidth="1"/>
    <col min="56" max="56" width="17" style="7"/>
    <col min="64" max="64" width="17" style="7"/>
    <col min="72" max="72" width="17" style="7"/>
    <col min="80" max="80" width="17" style="7"/>
    <col min="88" max="88" width="17" style="7"/>
    <col min="96" max="96" width="17" style="7"/>
    <col min="104" max="104" width="17" style="7"/>
    <col min="112" max="112" width="17" style="7"/>
    <col min="120" max="120" width="17" style="7"/>
    <col min="128" max="128" width="17" style="7"/>
    <col min="136" max="136" width="17" style="7"/>
  </cols>
  <sheetData>
    <row r="1" spans="1:138">
      <c r="A1" s="35" t="s">
        <v>117</v>
      </c>
      <c r="B1" s="35"/>
      <c r="C1" s="35"/>
      <c r="E1"/>
      <c r="I1" s="5" t="s">
        <v>8</v>
      </c>
      <c r="J1" s="6" t="s">
        <v>7</v>
      </c>
      <c r="K1" s="6" t="s">
        <v>6</v>
      </c>
      <c r="L1" s="3" t="s">
        <v>9</v>
      </c>
      <c r="N1" s="5" t="s">
        <v>8</v>
      </c>
      <c r="O1" s="6" t="s">
        <v>7</v>
      </c>
      <c r="P1" s="6" t="s">
        <v>6</v>
      </c>
      <c r="Q1" s="6" t="s">
        <v>5</v>
      </c>
      <c r="R1" s="3" t="s">
        <v>12</v>
      </c>
      <c r="T1" s="5" t="s">
        <v>8</v>
      </c>
      <c r="U1" s="6" t="s">
        <v>7</v>
      </c>
      <c r="V1" s="6" t="s">
        <v>6</v>
      </c>
      <c r="W1" s="6" t="s">
        <v>5</v>
      </c>
      <c r="X1" s="3" t="s">
        <v>12</v>
      </c>
      <c r="Z1" s="5" t="s">
        <v>8</v>
      </c>
      <c r="AA1" s="6" t="s">
        <v>7</v>
      </c>
      <c r="AB1" s="6" t="s">
        <v>6</v>
      </c>
      <c r="AC1" s="6" t="s">
        <v>5</v>
      </c>
      <c r="AD1" s="3" t="s">
        <v>12</v>
      </c>
      <c r="AE1" s="12"/>
      <c r="AF1" s="5" t="s">
        <v>8</v>
      </c>
      <c r="AG1" s="6" t="s">
        <v>7</v>
      </c>
      <c r="AH1" s="6" t="s">
        <v>6</v>
      </c>
      <c r="AI1" s="6" t="s">
        <v>5</v>
      </c>
      <c r="AJ1" s="3" t="s">
        <v>12</v>
      </c>
      <c r="AL1" s="5" t="s">
        <v>8</v>
      </c>
      <c r="AM1" s="6" t="s">
        <v>7</v>
      </c>
      <c r="AN1" s="6" t="s">
        <v>6</v>
      </c>
      <c r="AO1" s="6" t="s">
        <v>5</v>
      </c>
      <c r="AP1" s="3" t="s">
        <v>12</v>
      </c>
      <c r="AR1" s="5" t="s">
        <v>8</v>
      </c>
      <c r="AS1" s="6" t="s">
        <v>7</v>
      </c>
      <c r="AT1" s="6" t="s">
        <v>6</v>
      </c>
      <c r="AU1" s="6" t="s">
        <v>5</v>
      </c>
      <c r="AV1" s="3" t="s">
        <v>12</v>
      </c>
      <c r="AX1" s="5" t="s">
        <v>8</v>
      </c>
      <c r="AY1" s="6" t="s">
        <v>7</v>
      </c>
      <c r="AZ1" s="6" t="s">
        <v>6</v>
      </c>
      <c r="BA1" s="6" t="s">
        <v>5</v>
      </c>
      <c r="BB1" s="3" t="s">
        <v>12</v>
      </c>
    </row>
    <row r="2" spans="1:138">
      <c r="A2" s="33" t="s">
        <v>8</v>
      </c>
      <c r="B2" s="33" t="s">
        <v>108</v>
      </c>
      <c r="C2" s="33" t="s">
        <v>109</v>
      </c>
      <c r="E2" s="4" t="s">
        <v>8</v>
      </c>
      <c r="F2" t="s">
        <v>10</v>
      </c>
      <c r="G2" s="6" t="s">
        <v>1</v>
      </c>
      <c r="I2" s="4" t="str">
        <f t="shared" ref="I2:K9" si="0">E3</f>
        <v>NT</v>
      </c>
      <c r="J2" s="4" t="str">
        <f t="shared" si="0"/>
        <v>TBP</v>
      </c>
      <c r="K2" s="4" t="e">
        <f t="shared" ca="1" si="0"/>
        <v>#DIV/0!</v>
      </c>
      <c r="L2" s="2" t="e">
        <f t="shared" ref="L2:L9" ca="1" si="1">2^(-K2)</f>
        <v>#DIV/0!</v>
      </c>
      <c r="N2" s="4" t="str">
        <f>'DCN-7-31-DHD3'!E3</f>
        <v>NT</v>
      </c>
      <c r="O2" s="4" t="str">
        <f>'DCN-7-31-DHD3'!F3</f>
        <v>DCN</v>
      </c>
      <c r="P2" s="4" t="e">
        <f ca="1">'DCN-7-31-DHD3'!G3</f>
        <v>#DIV/0!</v>
      </c>
      <c r="Q2" t="e">
        <f ca="1">2^(-P2)</f>
        <v>#DIV/0!</v>
      </c>
      <c r="R2" t="e">
        <f ca="1">Q2/$L2</f>
        <v>#DIV/0!</v>
      </c>
      <c r="T2" s="4" t="str">
        <f>E19</f>
        <v>NT</v>
      </c>
      <c r="U2" s="4" t="str">
        <f t="shared" ref="U2:V2" si="2">F19</f>
        <v>FMOD</v>
      </c>
      <c r="V2" s="4" t="e">
        <f t="shared" ca="1" si="2"/>
        <v>#DIV/0!</v>
      </c>
      <c r="W2" t="e">
        <f t="shared" ref="W2:W9" ca="1" si="3">2^(-V2)</f>
        <v>#DIV/0!</v>
      </c>
      <c r="X2" s="3" t="e">
        <f ca="1">W2/$L2</f>
        <v>#DIV/0!</v>
      </c>
      <c r="Z2" s="4" t="str">
        <f>E27</f>
        <v>NT</v>
      </c>
      <c r="AA2" s="4" t="str">
        <f t="shared" ref="AA2:AB9" si="4">F27</f>
        <v>MMP3</v>
      </c>
      <c r="AB2" s="4" t="e">
        <f t="shared" ca="1" si="4"/>
        <v>#DIV/0!</v>
      </c>
      <c r="AC2" t="e">
        <f t="shared" ref="AC2:AC9" ca="1" si="5">2^(-AB2)</f>
        <v>#DIV/0!</v>
      </c>
      <c r="AD2" s="3" t="e">
        <f ca="1">AC2/$L2</f>
        <v>#DIV/0!</v>
      </c>
      <c r="AF2" s="4" t="str">
        <f>E35</f>
        <v>NT</v>
      </c>
      <c r="AG2" s="4" t="str">
        <f t="shared" ref="AG2:AH2" si="6">F35</f>
        <v>MMP9</v>
      </c>
      <c r="AH2" s="4" t="e">
        <f t="shared" ca="1" si="6"/>
        <v>#DIV/0!</v>
      </c>
      <c r="AI2" t="e">
        <f t="shared" ref="AI2:AI9" ca="1" si="7">2^(-AH2)</f>
        <v>#DIV/0!</v>
      </c>
      <c r="AJ2" s="3" t="e">
        <f ca="1">AI2/$L2</f>
        <v>#DIV/0!</v>
      </c>
      <c r="AL2" s="4" t="str">
        <f>E43</f>
        <v>NT</v>
      </c>
      <c r="AM2" s="4" t="str">
        <f t="shared" ref="AM2:AN2" si="8">F43</f>
        <v>MMP13</v>
      </c>
      <c r="AN2" s="4" t="e">
        <f t="shared" ca="1" si="8"/>
        <v>#DIV/0!</v>
      </c>
      <c r="AO2" s="4" t="e">
        <f t="shared" ref="AO2:AO9" ca="1" si="9">2^(-AN2)</f>
        <v>#DIV/0!</v>
      </c>
      <c r="AP2" s="3" t="e">
        <f ca="1">AO2/$L2</f>
        <v>#DIV/0!</v>
      </c>
      <c r="AR2" s="4" t="str">
        <f>E51</f>
        <v>NT</v>
      </c>
      <c r="AS2" s="4" t="str">
        <f t="shared" ref="AS2:AT2" si="10">F51</f>
        <v>BGN</v>
      </c>
      <c r="AT2" s="4" t="e">
        <f t="shared" ca="1" si="10"/>
        <v>#DIV/0!</v>
      </c>
      <c r="AU2" t="e">
        <f t="shared" ref="AU2:AU9" ca="1" si="11">2^(-AT2)</f>
        <v>#DIV/0!</v>
      </c>
      <c r="AV2" s="3" t="e">
        <f ca="1">AU2/$L2</f>
        <v>#DIV/0!</v>
      </c>
      <c r="AX2" s="9" t="str">
        <f>E59</f>
        <v>NT</v>
      </c>
      <c r="AY2" s="9" t="str">
        <f t="shared" ref="AY2:AZ2" si="12">F59</f>
        <v>COL1</v>
      </c>
      <c r="AZ2" s="9" t="e">
        <f t="shared" ca="1" si="12"/>
        <v>#DIV/0!</v>
      </c>
      <c r="BA2" s="2" t="e">
        <f t="shared" ref="BA2:BA9" ca="1" si="13">2^(-AZ2)</f>
        <v>#DIV/0!</v>
      </c>
      <c r="BB2" s="3" t="e">
        <f ca="1">BA2/$L2</f>
        <v>#DIV/0!</v>
      </c>
      <c r="BC2" s="36"/>
      <c r="BD2" s="4"/>
      <c r="BE2" s="4"/>
      <c r="BF2" s="4"/>
      <c r="BK2" s="35"/>
      <c r="BL2" s="4"/>
      <c r="BM2" s="4"/>
      <c r="BN2" s="4"/>
      <c r="BS2" s="35"/>
      <c r="BT2" s="4"/>
      <c r="BU2" s="4"/>
      <c r="BV2" s="4"/>
      <c r="CA2" s="35"/>
      <c r="CB2" s="4"/>
      <c r="CC2" s="4"/>
      <c r="CD2" s="4"/>
      <c r="CI2" s="35"/>
      <c r="CJ2" s="4"/>
      <c r="CK2" s="4"/>
      <c r="CL2" s="4"/>
      <c r="CQ2" s="35"/>
      <c r="CR2" s="4"/>
      <c r="CS2" s="4"/>
      <c r="CT2" s="4"/>
      <c r="CY2" s="35"/>
      <c r="CZ2" s="4"/>
      <c r="DA2" s="4"/>
      <c r="DB2" s="4"/>
      <c r="DG2" s="35"/>
      <c r="DH2" s="4"/>
      <c r="DI2" s="4"/>
      <c r="DJ2" s="4"/>
      <c r="DO2" s="35"/>
      <c r="DP2" s="4"/>
      <c r="DQ2" s="4"/>
      <c r="DR2" s="4"/>
      <c r="DW2" s="35"/>
      <c r="DX2" s="4"/>
      <c r="DY2" s="4"/>
      <c r="DZ2" s="4"/>
      <c r="EE2" s="35"/>
      <c r="EF2" s="4"/>
      <c r="EG2" s="4"/>
      <c r="EH2" s="4"/>
    </row>
    <row r="3" spans="1:138">
      <c r="A3" s="34" t="s">
        <v>13</v>
      </c>
      <c r="B3" s="34" t="s">
        <v>84</v>
      </c>
      <c r="C3" s="34" t="s">
        <v>85</v>
      </c>
      <c r="E3" t="s">
        <v>13</v>
      </c>
      <c r="F3" t="s">
        <v>84</v>
      </c>
      <c r="G3" s="2" t="e">
        <f ca="1">AVERAGE(OFFSET($C$3,(ROW()-ROW($G$3))*2,,2,))</f>
        <v>#DIV/0!</v>
      </c>
      <c r="I3" s="4" t="str">
        <f t="shared" si="0"/>
        <v>F1</v>
      </c>
      <c r="J3" s="4" t="str">
        <f t="shared" si="0"/>
        <v>TBP</v>
      </c>
      <c r="K3" s="4">
        <f t="shared" ca="1" si="0"/>
        <v>30.914999999999999</v>
      </c>
      <c r="L3" s="2">
        <f t="shared" ca="1" si="1"/>
        <v>4.9392121907706314E-10</v>
      </c>
      <c r="N3" s="4" t="str">
        <f>'DCN-7-31-DHD3'!E4</f>
        <v>F1</v>
      </c>
      <c r="O3" s="4" t="str">
        <f>'DCN-7-31-DHD3'!F4</f>
        <v>DCN</v>
      </c>
      <c r="P3" s="4">
        <f ca="1">'DCN-7-31-DHD3'!G4</f>
        <v>22.664999999999999</v>
      </c>
      <c r="Q3">
        <f t="shared" ref="Q3:Q9" ca="1" si="14">2^(-P3)</f>
        <v>1.5036790476217878E-7</v>
      </c>
      <c r="R3">
        <f ca="1">Q3/$L3</f>
        <v>304.43702144069641</v>
      </c>
      <c r="T3" s="4" t="str">
        <f t="shared" ref="T3:T9" si="15">E20</f>
        <v>F1</v>
      </c>
      <c r="U3" s="4" t="str">
        <f t="shared" ref="U3:U9" si="16">F20</f>
        <v>FMOD</v>
      </c>
      <c r="V3" s="4">
        <f t="shared" ref="V3:V9" ca="1" si="17">G20</f>
        <v>23.355</v>
      </c>
      <c r="W3">
        <f t="shared" ca="1" si="3"/>
        <v>9.3206124678682642E-8</v>
      </c>
      <c r="X3" s="3">
        <f ca="1">W3/$L3</f>
        <v>188.70645981326089</v>
      </c>
      <c r="Z3" s="4" t="str">
        <f t="shared" ref="Z3:Z9" si="18">E28</f>
        <v>F1</v>
      </c>
      <c r="AA3" s="4" t="str">
        <f t="shared" si="4"/>
        <v>MMP3</v>
      </c>
      <c r="AB3" s="4">
        <f t="shared" ca="1" si="4"/>
        <v>19.64</v>
      </c>
      <c r="AC3">
        <f t="shared" ca="1" si="5"/>
        <v>1.2239703155163814E-6</v>
      </c>
      <c r="AD3" s="3">
        <f t="shared" ref="AD3:AD9" ca="1" si="19">AC3/$L3</f>
        <v>2478.0678947211086</v>
      </c>
      <c r="AF3" s="4" t="str">
        <f t="shared" ref="AF3:AF9" si="20">E36</f>
        <v>F1</v>
      </c>
      <c r="AG3" s="4" t="str">
        <f t="shared" ref="AG3:AG9" si="21">F36</f>
        <v>MMP9</v>
      </c>
      <c r="AH3" s="4">
        <f t="shared" ref="AH3:AH9" ca="1" si="22">G36</f>
        <v>34.15</v>
      </c>
      <c r="AI3">
        <f t="shared" ca="1" si="7"/>
        <v>5.2459681325756891E-11</v>
      </c>
      <c r="AJ3" s="3">
        <f ca="1">AI3/$L3</f>
        <v>0.1062106248923312</v>
      </c>
      <c r="AL3" s="4" t="str">
        <f t="shared" ref="AL3:AL9" si="23">E44</f>
        <v>F1</v>
      </c>
      <c r="AM3" s="4" t="str">
        <f t="shared" ref="AM3:AM9" si="24">F44</f>
        <v>MMP13</v>
      </c>
      <c r="AN3" s="4">
        <f t="shared" ref="AN3:AN9" ca="1" si="25">G44</f>
        <v>21.19</v>
      </c>
      <c r="AO3" s="4">
        <f t="shared" ca="1" si="9"/>
        <v>4.1799818101693841E-7</v>
      </c>
      <c r="AP3" s="3">
        <f ca="1">AO3/$L3</f>
        <v>846.28512578991069</v>
      </c>
      <c r="AR3" s="4" t="str">
        <f t="shared" ref="AR3:AR9" si="26">E52</f>
        <v>F1</v>
      </c>
      <c r="AS3" s="4" t="str">
        <f t="shared" ref="AS3:AS9" si="27">F52</f>
        <v>BGN</v>
      </c>
      <c r="AT3" s="4">
        <f t="shared" ref="AT3:AT9" ca="1" si="28">G52</f>
        <v>20.574999999999999</v>
      </c>
      <c r="AU3">
        <f t="shared" ca="1" si="11"/>
        <v>6.4018845690739863E-7</v>
      </c>
      <c r="AV3" s="3">
        <f ca="1">AU3/$L3</f>
        <v>1296.1347522255658</v>
      </c>
      <c r="AX3" s="9" t="str">
        <f t="shared" ref="AX3:AX9" si="29">E60</f>
        <v>F1</v>
      </c>
      <c r="AY3" s="9" t="str">
        <f t="shared" ref="AY3:AY9" si="30">F60</f>
        <v>COL1</v>
      </c>
      <c r="AZ3" s="9">
        <f t="shared" ref="AZ3:AZ9" ca="1" si="31">G60</f>
        <v>25.424999999999997</v>
      </c>
      <c r="BA3" s="2">
        <f t="shared" ca="1" si="13"/>
        <v>2.2197924004833518E-8</v>
      </c>
      <c r="BB3" s="3">
        <f ca="1">BA3/$L3</f>
        <v>44.942236023615997</v>
      </c>
      <c r="BC3" s="36"/>
      <c r="BD3" s="4"/>
      <c r="BE3" s="4"/>
      <c r="BF3" s="4"/>
      <c r="BK3" s="35"/>
      <c r="BL3" s="4"/>
      <c r="BM3" s="4"/>
      <c r="BN3" s="4"/>
      <c r="BS3" s="35"/>
      <c r="BT3" s="4"/>
      <c r="BU3" s="4"/>
      <c r="BV3" s="4"/>
      <c r="CA3" s="35"/>
      <c r="CB3" s="4"/>
      <c r="CC3" s="4"/>
      <c r="CD3" s="4"/>
      <c r="CI3" s="35"/>
      <c r="CJ3" s="4"/>
      <c r="CK3" s="4"/>
      <c r="CL3" s="4"/>
      <c r="CQ3" s="35"/>
      <c r="CR3" s="4"/>
      <c r="CS3" s="4"/>
      <c r="CT3" s="4"/>
      <c r="CY3" s="35"/>
      <c r="CZ3" s="4"/>
      <c r="DA3" s="4"/>
      <c r="DB3" s="4"/>
      <c r="DG3" s="35"/>
      <c r="DH3" s="4"/>
      <c r="DI3" s="4"/>
      <c r="DJ3" s="4"/>
      <c r="DO3" s="35"/>
      <c r="DP3" s="4"/>
      <c r="DQ3" s="4"/>
      <c r="DR3" s="4"/>
      <c r="DW3" s="35"/>
      <c r="DX3" s="4"/>
      <c r="DY3" s="4"/>
      <c r="DZ3" s="4"/>
      <c r="EE3" s="35"/>
      <c r="EF3" s="4"/>
      <c r="EG3" s="4"/>
      <c r="EH3" s="4"/>
    </row>
    <row r="4" spans="1:138">
      <c r="A4" s="34" t="s">
        <v>13</v>
      </c>
      <c r="B4" s="34" t="s">
        <v>84</v>
      </c>
      <c r="C4" s="34" t="s">
        <v>85</v>
      </c>
      <c r="E4" t="s">
        <v>110</v>
      </c>
      <c r="F4" t="s">
        <v>84</v>
      </c>
      <c r="G4" s="2">
        <f t="shared" ref="G4:G66" ca="1" si="32">AVERAGE(OFFSET($C$3,(ROW()-ROW($G$3))*2,,2,))</f>
        <v>30.914999999999999</v>
      </c>
      <c r="I4" s="4" t="str">
        <f t="shared" si="0"/>
        <v>F5</v>
      </c>
      <c r="J4" s="4" t="str">
        <f t="shared" si="0"/>
        <v>TBP</v>
      </c>
      <c r="K4" s="4">
        <f t="shared" ca="1" si="0"/>
        <v>30.405000000000001</v>
      </c>
      <c r="L4" s="2">
        <f ca="1">2^(-K4)</f>
        <v>7.0336860863623491E-10</v>
      </c>
      <c r="N4" s="4" t="str">
        <f>'DCN-7-31-DHD3'!E5</f>
        <v>F5</v>
      </c>
      <c r="O4" s="4" t="str">
        <f>'DCN-7-31-DHD3'!F5</f>
        <v>DCN</v>
      </c>
      <c r="P4" s="4">
        <f ca="1">'DCN-7-31-DHD3'!G5</f>
        <v>22.535</v>
      </c>
      <c r="Q4">
        <f t="shared" ca="1" si="14"/>
        <v>1.6454665105302683E-7</v>
      </c>
      <c r="R4">
        <f t="shared" ref="R4:R9" ca="1" si="33">Q4/$L4</f>
        <v>233.9408512587265</v>
      </c>
      <c r="T4" s="4" t="str">
        <f t="shared" si="15"/>
        <v>F5</v>
      </c>
      <c r="U4" s="4" t="str">
        <f t="shared" si="16"/>
        <v>FMOD</v>
      </c>
      <c r="V4" s="4">
        <f t="shared" ca="1" si="17"/>
        <v>23.82</v>
      </c>
      <c r="W4">
        <f t="shared" ca="1" si="3"/>
        <v>6.7525141554820516E-8</v>
      </c>
      <c r="X4" s="3">
        <f t="shared" ref="X4:X9" ca="1" si="34">W4/$L4</f>
        <v>96.002495314292418</v>
      </c>
      <c r="Z4" s="4" t="str">
        <f t="shared" si="18"/>
        <v>F5</v>
      </c>
      <c r="AA4" s="4" t="str">
        <f t="shared" si="4"/>
        <v>MMP3</v>
      </c>
      <c r="AB4" s="4">
        <f t="shared" ca="1" si="4"/>
        <v>19.920000000000002</v>
      </c>
      <c r="AC4">
        <f t="shared" ca="1" si="5"/>
        <v>1.0080509572614469E-6</v>
      </c>
      <c r="AD4" s="3">
        <f t="shared" ca="1" si="19"/>
        <v>1433.1759263694782</v>
      </c>
      <c r="AF4" s="4" t="str">
        <f t="shared" si="20"/>
        <v>F5</v>
      </c>
      <c r="AG4" s="4" t="str">
        <f t="shared" si="21"/>
        <v>MMP9</v>
      </c>
      <c r="AH4" s="4">
        <f t="shared" ca="1" si="22"/>
        <v>31.364999999999998</v>
      </c>
      <c r="AI4">
        <f t="shared" ca="1" si="7"/>
        <v>3.6157149588737735E-10</v>
      </c>
      <c r="AJ4" s="3">
        <f t="shared" ref="AJ4:AJ9" ca="1" si="35">AI4/$L4</f>
        <v>0.51405691332803471</v>
      </c>
      <c r="AL4" s="4" t="str">
        <f t="shared" si="23"/>
        <v>F5</v>
      </c>
      <c r="AM4" s="4" t="str">
        <f t="shared" si="24"/>
        <v>MMP13</v>
      </c>
      <c r="AN4" s="4">
        <f t="shared" ca="1" si="25"/>
        <v>20.55</v>
      </c>
      <c r="AO4" s="4">
        <f t="shared" ca="1" si="9"/>
        <v>6.5137875402183347E-7</v>
      </c>
      <c r="AP4" s="3">
        <f t="shared" ref="AP4:AP9" ca="1" si="36">AO4/$L4</f>
        <v>926.08448262255433</v>
      </c>
      <c r="AR4" s="4" t="str">
        <f t="shared" si="26"/>
        <v>F5</v>
      </c>
      <c r="AS4" s="4" t="str">
        <f t="shared" si="27"/>
        <v>BGN</v>
      </c>
      <c r="AT4" s="4">
        <f t="shared" ca="1" si="28"/>
        <v>20.369999999999997</v>
      </c>
      <c r="AU4">
        <f t="shared" ca="1" si="11"/>
        <v>7.3793649365539194E-7</v>
      </c>
      <c r="AV4" s="3">
        <f t="shared" ref="AV4:AV9" ca="1" si="37">AU4/$L4</f>
        <v>1049.1461867855901</v>
      </c>
      <c r="AX4" s="9" t="str">
        <f t="shared" si="29"/>
        <v>F5</v>
      </c>
      <c r="AY4" s="9" t="str">
        <f t="shared" si="30"/>
        <v>COL1</v>
      </c>
      <c r="AZ4" s="9">
        <f t="shared" ca="1" si="31"/>
        <v>25.505000000000003</v>
      </c>
      <c r="BA4" s="2">
        <f t="shared" ca="1" si="13"/>
        <v>2.1000515746206296E-8</v>
      </c>
      <c r="BB4" s="3">
        <f t="shared" ref="BB4:BB9" ca="1" si="38">BA4/$L4</f>
        <v>29.857055729177773</v>
      </c>
      <c r="BC4" s="36"/>
      <c r="BD4" s="4"/>
      <c r="BE4" s="4"/>
      <c r="BF4" s="4"/>
      <c r="BK4" s="35"/>
      <c r="BL4" s="4"/>
      <c r="BM4" s="4"/>
      <c r="BN4" s="4"/>
      <c r="BS4" s="35"/>
      <c r="BT4" s="4"/>
      <c r="BU4" s="4"/>
      <c r="BV4" s="4"/>
      <c r="CA4" s="35"/>
      <c r="CB4" s="4"/>
      <c r="CC4" s="4"/>
      <c r="CD4" s="4"/>
      <c r="CI4" s="35"/>
      <c r="CJ4" s="4"/>
      <c r="CK4" s="4"/>
      <c r="CL4" s="4"/>
      <c r="CQ4" s="35"/>
      <c r="CR4" s="4"/>
      <c r="CS4" s="4"/>
      <c r="CT4" s="4"/>
      <c r="CY4" s="35"/>
      <c r="CZ4" s="4"/>
      <c r="DA4" s="4"/>
      <c r="DB4" s="4"/>
      <c r="DG4" s="35"/>
      <c r="DH4" s="4"/>
      <c r="DI4" s="4"/>
      <c r="DJ4" s="4"/>
      <c r="DO4" s="35"/>
      <c r="DP4" s="4"/>
      <c r="DQ4" s="4"/>
      <c r="DR4" s="4"/>
      <c r="DW4" s="35"/>
      <c r="DX4" s="4"/>
      <c r="DY4" s="4"/>
      <c r="DZ4" s="4"/>
      <c r="EE4" s="35"/>
      <c r="EF4" s="4"/>
      <c r="EG4" s="4"/>
      <c r="EH4" s="4"/>
    </row>
    <row r="5" spans="1:138">
      <c r="A5" s="34" t="s">
        <v>110</v>
      </c>
      <c r="B5" s="34" t="s">
        <v>84</v>
      </c>
      <c r="C5" s="34">
        <v>30.58</v>
      </c>
      <c r="E5" t="s">
        <v>111</v>
      </c>
      <c r="F5" t="s">
        <v>84</v>
      </c>
      <c r="G5" s="2">
        <f t="shared" ca="1" si="32"/>
        <v>30.405000000000001</v>
      </c>
      <c r="I5" s="4" t="str">
        <f t="shared" si="0"/>
        <v>M5</v>
      </c>
      <c r="J5" s="4" t="str">
        <f t="shared" si="0"/>
        <v>TBP</v>
      </c>
      <c r="K5" s="4">
        <f t="shared" ca="1" si="0"/>
        <v>29.87</v>
      </c>
      <c r="L5" s="2">
        <f t="shared" ca="1" si="1"/>
        <v>1.019140427243655E-9</v>
      </c>
      <c r="N5" s="4" t="str">
        <f>'DCN-7-31-DHD3'!E6</f>
        <v>M5</v>
      </c>
      <c r="O5" s="4" t="str">
        <f>'DCN-7-31-DHD3'!F6</f>
        <v>DCN</v>
      </c>
      <c r="P5" s="4">
        <f ca="1">'DCN-7-31-DHD3'!G6</f>
        <v>22.34</v>
      </c>
      <c r="Q5">
        <f t="shared" ca="1" si="14"/>
        <v>1.8836052700600105E-7</v>
      </c>
      <c r="R5">
        <f t="shared" ca="1" si="33"/>
        <v>184.82293702687943</v>
      </c>
      <c r="T5" s="4" t="str">
        <f t="shared" si="15"/>
        <v>M5</v>
      </c>
      <c r="U5" s="4" t="str">
        <f t="shared" si="16"/>
        <v>FMOD</v>
      </c>
      <c r="V5" s="4">
        <f t="shared" ca="1" si="17"/>
        <v>23.45</v>
      </c>
      <c r="W5">
        <f t="shared" ca="1" si="3"/>
        <v>8.7266307827569663E-8</v>
      </c>
      <c r="X5" s="3">
        <f t="shared" ca="1" si="34"/>
        <v>85.627363506311113</v>
      </c>
      <c r="Z5" s="4" t="str">
        <f t="shared" si="18"/>
        <v>M5</v>
      </c>
      <c r="AA5" s="4" t="str">
        <f t="shared" si="4"/>
        <v>MMP3</v>
      </c>
      <c r="AB5" s="4">
        <f t="shared" ca="1" si="4"/>
        <v>19.704999999999998</v>
      </c>
      <c r="AC5">
        <f t="shared" ca="1" si="5"/>
        <v>1.1700486919916216E-6</v>
      </c>
      <c r="AD5" s="3">
        <f t="shared" ca="1" si="19"/>
        <v>1148.0740639011935</v>
      </c>
      <c r="AF5" s="4" t="str">
        <f t="shared" si="20"/>
        <v>M5</v>
      </c>
      <c r="AG5" s="4" t="str">
        <f t="shared" si="21"/>
        <v>MMP9</v>
      </c>
      <c r="AH5" s="4">
        <f t="shared" ca="1" si="22"/>
        <v>29.945</v>
      </c>
      <c r="AI5">
        <f t="shared" ca="1" si="7"/>
        <v>9.6751293474590816E-10</v>
      </c>
      <c r="AJ5" s="3">
        <f t="shared" ca="1" si="35"/>
        <v>0.94934212095051762</v>
      </c>
      <c r="AL5" s="4" t="str">
        <f t="shared" si="23"/>
        <v>M5</v>
      </c>
      <c r="AM5" s="4" t="str">
        <f t="shared" si="24"/>
        <v>MMP13</v>
      </c>
      <c r="AN5" s="4">
        <f t="shared" ca="1" si="25"/>
        <v>21.369999999999997</v>
      </c>
      <c r="AO5" s="4">
        <f t="shared" ca="1" si="9"/>
        <v>3.6896824682769592E-7</v>
      </c>
      <c r="AP5" s="3">
        <f t="shared" ca="1" si="36"/>
        <v>362.03867196751224</v>
      </c>
      <c r="AR5" s="4" t="str">
        <f t="shared" si="26"/>
        <v>M5</v>
      </c>
      <c r="AS5" s="4" t="str">
        <f t="shared" si="27"/>
        <v>BGN</v>
      </c>
      <c r="AT5" s="4">
        <f t="shared" ca="1" si="28"/>
        <v>20.52</v>
      </c>
      <c r="AU5">
        <f t="shared" ca="1" si="11"/>
        <v>6.6506560628433515E-7</v>
      </c>
      <c r="AV5" s="3">
        <f t="shared" ca="1" si="37"/>
        <v>652.57504118746135</v>
      </c>
      <c r="AX5" s="9" t="str">
        <f t="shared" si="29"/>
        <v>M5</v>
      </c>
      <c r="AY5" s="9" t="str">
        <f t="shared" si="30"/>
        <v>COL1</v>
      </c>
      <c r="AZ5" s="9">
        <f t="shared" ca="1" si="31"/>
        <v>24.704999999999998</v>
      </c>
      <c r="BA5" s="2">
        <f t="shared" ca="1" si="13"/>
        <v>3.6564021624738156E-8</v>
      </c>
      <c r="BB5" s="3">
        <f t="shared" ca="1" si="38"/>
        <v>35.877314496912277</v>
      </c>
      <c r="BC5" s="36"/>
      <c r="BD5" s="4"/>
      <c r="BE5" s="4"/>
      <c r="BF5" s="4"/>
      <c r="BK5" s="35"/>
      <c r="BL5" s="4"/>
      <c r="BM5" s="4"/>
      <c r="BN5" s="4"/>
      <c r="BS5" s="35"/>
      <c r="BT5" s="4"/>
      <c r="BU5" s="4"/>
      <c r="BV5" s="4"/>
      <c r="CA5" s="35"/>
      <c r="CB5" s="4"/>
      <c r="CC5" s="4"/>
      <c r="CD5" s="4"/>
      <c r="CI5" s="35"/>
      <c r="CJ5" s="4"/>
      <c r="CK5" s="4"/>
      <c r="CL5" s="4"/>
      <c r="CQ5" s="35"/>
      <c r="CR5" s="4"/>
      <c r="CS5" s="4"/>
      <c r="CT5" s="4"/>
      <c r="CY5" s="35"/>
      <c r="CZ5" s="4"/>
      <c r="DA5" s="4"/>
      <c r="DB5" s="4"/>
      <c r="DG5" s="35"/>
      <c r="DH5" s="4"/>
      <c r="DI5" s="4"/>
      <c r="DJ5" s="4"/>
      <c r="DO5" s="35"/>
      <c r="DP5" s="4"/>
      <c r="DQ5" s="4"/>
      <c r="DR5" s="4"/>
      <c r="DW5" s="35"/>
      <c r="DX5" s="4"/>
      <c r="DY5" s="4"/>
      <c r="DZ5" s="4"/>
      <c r="EE5" s="35"/>
      <c r="EF5" s="4"/>
      <c r="EG5" s="4"/>
      <c r="EH5" s="4"/>
    </row>
    <row r="6" spans="1:138">
      <c r="A6" s="34" t="s">
        <v>110</v>
      </c>
      <c r="B6" s="34" t="s">
        <v>84</v>
      </c>
      <c r="C6" s="34">
        <v>31.25</v>
      </c>
      <c r="E6" t="s">
        <v>112</v>
      </c>
      <c r="F6" t="s">
        <v>84</v>
      </c>
      <c r="G6" s="2">
        <f t="shared" ca="1" si="32"/>
        <v>29.87</v>
      </c>
      <c r="I6" s="4" t="str">
        <f t="shared" si="0"/>
        <v>M1</v>
      </c>
      <c r="J6" s="4" t="str">
        <f t="shared" si="0"/>
        <v>TBP</v>
      </c>
      <c r="K6" s="4">
        <f t="shared" ca="1" si="0"/>
        <v>30.17</v>
      </c>
      <c r="L6" s="2">
        <f t="shared" ca="1" si="1"/>
        <v>8.277992542521742E-10</v>
      </c>
      <c r="N6" s="4" t="str">
        <f>'DCN-7-31-DHD3'!E7</f>
        <v>M1</v>
      </c>
      <c r="O6" s="4" t="str">
        <f>'DCN-7-31-DHD3'!F7</f>
        <v>DCN</v>
      </c>
      <c r="P6" s="4">
        <f ca="1">'DCN-7-31-DHD3'!G7</f>
        <v>23.6</v>
      </c>
      <c r="Q6">
        <f t="shared" ca="1" si="14"/>
        <v>7.8648800299936028E-8</v>
      </c>
      <c r="R6">
        <f t="shared" ca="1" si="33"/>
        <v>95.009508520259047</v>
      </c>
      <c r="T6" s="4" t="str">
        <f t="shared" si="15"/>
        <v>M1</v>
      </c>
      <c r="U6" s="4" t="str">
        <f t="shared" si="16"/>
        <v>FMOD</v>
      </c>
      <c r="V6" s="4">
        <f t="shared" ca="1" si="17"/>
        <v>23.229999999999997</v>
      </c>
      <c r="W6">
        <f t="shared" ca="1" si="3"/>
        <v>1.0164199969386554E-7</v>
      </c>
      <c r="X6" s="3">
        <f t="shared" ca="1" si="34"/>
        <v>122.78580727363416</v>
      </c>
      <c r="Z6" s="4" t="str">
        <f t="shared" si="18"/>
        <v>M1</v>
      </c>
      <c r="AA6" s="4" t="str">
        <f t="shared" si="4"/>
        <v>MMP3</v>
      </c>
      <c r="AB6" s="4">
        <f t="shared" ca="1" si="4"/>
        <v>18.655000000000001</v>
      </c>
      <c r="AC6">
        <f t="shared" ca="1" si="5"/>
        <v>2.4226207400108117E-6</v>
      </c>
      <c r="AD6" s="3">
        <f t="shared" ca="1" si="19"/>
        <v>2926.579998189759</v>
      </c>
      <c r="AF6" s="4" t="str">
        <f t="shared" si="20"/>
        <v>M1</v>
      </c>
      <c r="AG6" s="4" t="str">
        <f t="shared" si="21"/>
        <v>MMP9</v>
      </c>
      <c r="AH6" s="4">
        <f t="shared" ca="1" si="22"/>
        <v>30.93</v>
      </c>
      <c r="AI6">
        <f t="shared" ca="1" si="7"/>
        <v>4.888124222043284E-10</v>
      </c>
      <c r="AJ6" s="3">
        <f t="shared" ca="1" si="35"/>
        <v>0.59049633071476582</v>
      </c>
      <c r="AL6" s="4" t="str">
        <f t="shared" si="23"/>
        <v>M1</v>
      </c>
      <c r="AM6" s="4" t="str">
        <f t="shared" si="24"/>
        <v>MMP13</v>
      </c>
      <c r="AN6" s="4">
        <f t="shared" ca="1" si="25"/>
        <v>20.244999999999997</v>
      </c>
      <c r="AO6" s="4">
        <f t="shared" ca="1" si="9"/>
        <v>8.0472545254709191E-7</v>
      </c>
      <c r="AP6" s="3">
        <f t="shared" ca="1" si="36"/>
        <v>972.12633185333448</v>
      </c>
      <c r="AR6" s="4" t="str">
        <f t="shared" si="26"/>
        <v>M1</v>
      </c>
      <c r="AS6" s="4" t="str">
        <f t="shared" si="27"/>
        <v>BGN</v>
      </c>
      <c r="AT6" s="4">
        <f t="shared" ca="1" si="28"/>
        <v>20.27</v>
      </c>
      <c r="AU6">
        <f t="shared" ca="1" si="11"/>
        <v>7.9090075093693003E-7</v>
      </c>
      <c r="AV6" s="3">
        <f t="shared" ca="1" si="37"/>
        <v>955.42578333369249</v>
      </c>
      <c r="AX6" s="9" t="str">
        <f t="shared" si="29"/>
        <v>M1</v>
      </c>
      <c r="AY6" s="9" t="str">
        <f t="shared" si="30"/>
        <v>COL1</v>
      </c>
      <c r="AZ6" s="9">
        <f t="shared" ca="1" si="31"/>
        <v>25.505000000000003</v>
      </c>
      <c r="BA6" s="2">
        <f t="shared" ca="1" si="13"/>
        <v>2.1000515746206296E-8</v>
      </c>
      <c r="BB6" s="3">
        <f t="shared" ca="1" si="38"/>
        <v>25.369092371529081</v>
      </c>
      <c r="BC6" s="36"/>
      <c r="BD6" s="4"/>
      <c r="BE6" s="4"/>
      <c r="BF6" s="4"/>
      <c r="BK6" s="35"/>
      <c r="BL6" s="4"/>
      <c r="BM6" s="4"/>
      <c r="BN6" s="4"/>
      <c r="BS6" s="35"/>
      <c r="BT6" s="4"/>
      <c r="BU6" s="4"/>
      <c r="BV6" s="4"/>
      <c r="CA6" s="35"/>
      <c r="CB6" s="4"/>
      <c r="CC6" s="4"/>
      <c r="CD6" s="4"/>
      <c r="CI6" s="35"/>
      <c r="CJ6" s="4"/>
      <c r="CK6" s="4"/>
      <c r="CL6" s="4"/>
      <c r="CQ6" s="35"/>
      <c r="CR6" s="4"/>
      <c r="CS6" s="4"/>
      <c r="CT6" s="4"/>
      <c r="CY6" s="35"/>
      <c r="CZ6" s="4"/>
      <c r="DA6" s="4"/>
      <c r="DB6" s="4"/>
      <c r="DG6" s="35"/>
      <c r="DH6" s="4"/>
      <c r="DI6" s="4"/>
      <c r="DJ6" s="4"/>
      <c r="DO6" s="35"/>
      <c r="DP6" s="4"/>
      <c r="DQ6" s="4"/>
      <c r="DR6" s="4"/>
      <c r="DW6" s="35"/>
      <c r="DX6" s="4"/>
      <c r="DY6" s="4"/>
      <c r="DZ6" s="4"/>
      <c r="EE6" s="35"/>
      <c r="EF6" s="4"/>
      <c r="EG6" s="4"/>
      <c r="EH6" s="4"/>
    </row>
    <row r="7" spans="1:138">
      <c r="A7" s="34" t="s">
        <v>111</v>
      </c>
      <c r="B7" s="34" t="s">
        <v>84</v>
      </c>
      <c r="C7" s="34">
        <v>30.45</v>
      </c>
      <c r="E7" t="s">
        <v>113</v>
      </c>
      <c r="F7" t="s">
        <v>84</v>
      </c>
      <c r="G7" s="2">
        <f t="shared" ca="1" si="32"/>
        <v>30.17</v>
      </c>
      <c r="I7" s="4" t="str">
        <f t="shared" si="0"/>
        <v>F2</v>
      </c>
      <c r="J7" s="4" t="str">
        <f t="shared" si="0"/>
        <v>TBP</v>
      </c>
      <c r="K7" s="4">
        <f t="shared" ca="1" si="0"/>
        <v>30.555</v>
      </c>
      <c r="L7" s="2">
        <f t="shared" ca="1" si="1"/>
        <v>6.3391128391934299E-10</v>
      </c>
      <c r="N7" s="4" t="str">
        <f>'DCN-7-31-DHD3'!E8</f>
        <v>F2</v>
      </c>
      <c r="O7" s="4" t="str">
        <f>'DCN-7-31-DHD3'!F8</f>
        <v>DCN</v>
      </c>
      <c r="P7" s="4">
        <f ca="1">'DCN-7-31-DHD3'!G8</f>
        <v>23.85</v>
      </c>
      <c r="Q7">
        <f t="shared" ca="1" si="14"/>
        <v>6.6135494236221681E-8</v>
      </c>
      <c r="R7">
        <f t="shared" ca="1" si="33"/>
        <v>104.32925854753607</v>
      </c>
      <c r="T7" s="4" t="str">
        <f t="shared" si="15"/>
        <v>F2</v>
      </c>
      <c r="U7" s="4" t="str">
        <f t="shared" si="16"/>
        <v>FMOD</v>
      </c>
      <c r="V7" s="4">
        <f t="shared" ca="1" si="17"/>
        <v>23.45</v>
      </c>
      <c r="W7">
        <f t="shared" ca="1" si="3"/>
        <v>8.7266307827569663E-8</v>
      </c>
      <c r="X7" s="3">
        <f t="shared" ca="1" si="34"/>
        <v>137.66328197854446</v>
      </c>
      <c r="Z7" s="4" t="str">
        <f t="shared" si="18"/>
        <v>F2</v>
      </c>
      <c r="AA7" s="4" t="str">
        <f t="shared" si="4"/>
        <v>MMP3</v>
      </c>
      <c r="AB7" s="4">
        <f t="shared" ca="1" si="4"/>
        <v>19.505000000000003</v>
      </c>
      <c r="AC7">
        <f t="shared" ca="1" si="5"/>
        <v>1.3440330077572036E-6</v>
      </c>
      <c r="AD7" s="3">
        <f t="shared" ca="1" si="19"/>
        <v>2120.2225640271367</v>
      </c>
      <c r="AF7" s="4" t="str">
        <f t="shared" si="20"/>
        <v>F2</v>
      </c>
      <c r="AG7" s="4" t="str">
        <f t="shared" si="21"/>
        <v>MMP9</v>
      </c>
      <c r="AH7" s="4">
        <f t="shared" ca="1" si="22"/>
        <v>29.34</v>
      </c>
      <c r="AI7">
        <f t="shared" ca="1" si="7"/>
        <v>1.4715666172343797E-9</v>
      </c>
      <c r="AJ7" s="3">
        <f t="shared" ca="1" si="35"/>
        <v>2.3214078287674358</v>
      </c>
      <c r="AL7" s="4" t="str">
        <f t="shared" si="23"/>
        <v>F2</v>
      </c>
      <c r="AM7" s="4" t="str">
        <f t="shared" si="24"/>
        <v>MMP13</v>
      </c>
      <c r="AN7" s="4">
        <f t="shared" ca="1" si="25"/>
        <v>20.939999999999998</v>
      </c>
      <c r="AO7" s="4">
        <f t="shared" ca="1" si="9"/>
        <v>4.9708641092353962E-7</v>
      </c>
      <c r="AP7" s="3">
        <f t="shared" ca="1" si="36"/>
        <v>784.15769451232461</v>
      </c>
      <c r="AR7" s="4" t="str">
        <f t="shared" si="26"/>
        <v>F2</v>
      </c>
      <c r="AS7" s="4" t="str">
        <f t="shared" si="27"/>
        <v>BGN</v>
      </c>
      <c r="AT7" s="4">
        <f t="shared" ca="1" si="28"/>
        <v>20.484999999999999</v>
      </c>
      <c r="AU7">
        <f t="shared" ca="1" si="11"/>
        <v>6.8139750468306261E-7</v>
      </c>
      <c r="AV7" s="3">
        <f t="shared" ca="1" si="37"/>
        <v>1074.909884030021</v>
      </c>
      <c r="AX7" s="9" t="str">
        <f t="shared" si="29"/>
        <v>F2</v>
      </c>
      <c r="AY7" s="9" t="str">
        <f t="shared" si="30"/>
        <v>COL1</v>
      </c>
      <c r="AZ7" s="9">
        <f t="shared" ca="1" si="31"/>
        <v>24.204999999999998</v>
      </c>
      <c r="BA7" s="2">
        <f t="shared" ca="1" si="13"/>
        <v>5.1709335276607881E-8</v>
      </c>
      <c r="BB7" s="3">
        <f t="shared" ca="1" si="38"/>
        <v>81.571880148432925</v>
      </c>
      <c r="BC7" s="36"/>
      <c r="BD7" s="4"/>
      <c r="BE7" s="4"/>
      <c r="BF7" s="4"/>
      <c r="BK7" s="35"/>
      <c r="BL7" s="4"/>
      <c r="BM7" s="4"/>
      <c r="BN7" s="4"/>
      <c r="BS7" s="35"/>
      <c r="BT7" s="4"/>
      <c r="BU7" s="4"/>
      <c r="BV7" s="4"/>
      <c r="CA7" s="35"/>
      <c r="CB7" s="4"/>
      <c r="CC7" s="4"/>
      <c r="CD7" s="4"/>
      <c r="CI7" s="35"/>
      <c r="CJ7" s="4"/>
      <c r="CK7" s="4"/>
      <c r="CL7" s="4"/>
      <c r="CQ7" s="35"/>
      <c r="CR7" s="4"/>
      <c r="CS7" s="4"/>
      <c r="CT7" s="4"/>
      <c r="CY7" s="35"/>
      <c r="CZ7" s="4"/>
      <c r="DA7" s="4"/>
      <c r="DB7" s="4"/>
      <c r="DG7" s="35"/>
      <c r="DH7" s="4"/>
      <c r="DI7" s="4"/>
      <c r="DJ7" s="4"/>
      <c r="DO7" s="35"/>
      <c r="DP7" s="4"/>
      <c r="DQ7" s="4"/>
      <c r="DR7" s="4"/>
      <c r="DW7" s="35"/>
      <c r="DX7" s="4"/>
      <c r="DY7" s="4"/>
      <c r="DZ7" s="4"/>
      <c r="EE7" s="35"/>
      <c r="EF7" s="4"/>
      <c r="EG7" s="4"/>
      <c r="EH7" s="4"/>
    </row>
    <row r="8" spans="1:138">
      <c r="A8" s="34" t="s">
        <v>111</v>
      </c>
      <c r="B8" s="34" t="s">
        <v>84</v>
      </c>
      <c r="C8" s="34">
        <v>30.36</v>
      </c>
      <c r="E8" t="s">
        <v>114</v>
      </c>
      <c r="F8" t="s">
        <v>84</v>
      </c>
      <c r="G8" s="2">
        <f t="shared" ca="1" si="32"/>
        <v>30.555</v>
      </c>
      <c r="I8" s="4" t="str">
        <f t="shared" si="0"/>
        <v>F3</v>
      </c>
      <c r="J8" s="4" t="str">
        <f t="shared" si="0"/>
        <v>TBP</v>
      </c>
      <c r="K8" s="4">
        <f t="shared" ca="1" si="0"/>
        <v>30.505000000000003</v>
      </c>
      <c r="L8" s="2">
        <f t="shared" ca="1" si="1"/>
        <v>6.5626611706894757E-10</v>
      </c>
      <c r="N8" s="4" t="str">
        <f>'DCN-7-31-DHD3'!E9</f>
        <v>F3</v>
      </c>
      <c r="O8" s="4" t="str">
        <f>'DCN-7-31-DHD3'!F9</f>
        <v>DCN</v>
      </c>
      <c r="P8" s="4">
        <f ca="1">'DCN-7-31-DHD3'!G9</f>
        <v>21.695</v>
      </c>
      <c r="Q8">
        <f t="shared" ca="1" si="14"/>
        <v>2.9454675605939118E-7</v>
      </c>
      <c r="R8">
        <f t="shared" ca="1" si="33"/>
        <v>448.82212931381002</v>
      </c>
      <c r="T8" s="4" t="str">
        <f t="shared" si="15"/>
        <v>F3</v>
      </c>
      <c r="U8" s="4" t="str">
        <f t="shared" si="16"/>
        <v>FMOD</v>
      </c>
      <c r="V8" s="4">
        <f t="shared" ca="1" si="17"/>
        <v>23.33</v>
      </c>
      <c r="W8">
        <f t="shared" ca="1" si="3"/>
        <v>9.4835339040150554E-8</v>
      </c>
      <c r="X8" s="3">
        <f t="shared" ca="1" si="34"/>
        <v>144.50744381518498</v>
      </c>
      <c r="Z8" s="4" t="str">
        <f t="shared" si="18"/>
        <v>F3</v>
      </c>
      <c r="AA8" s="4" t="str">
        <f t="shared" si="4"/>
        <v>MMP3</v>
      </c>
      <c r="AB8" s="4">
        <f t="shared" ca="1" si="4"/>
        <v>19.170000000000002</v>
      </c>
      <c r="AC8">
        <f t="shared" ca="1" si="5"/>
        <v>1.6953328727084545E-6</v>
      </c>
      <c r="AD8" s="3">
        <f t="shared" ca="1" si="19"/>
        <v>2583.3009332864003</v>
      </c>
      <c r="AF8" s="4" t="str">
        <f t="shared" si="20"/>
        <v>F3</v>
      </c>
      <c r="AG8" s="4" t="str">
        <f t="shared" si="21"/>
        <v>MMP9</v>
      </c>
      <c r="AH8" s="4">
        <f t="shared" ca="1" si="22"/>
        <v>32.39</v>
      </c>
      <c r="AI8">
        <f t="shared" ca="1" si="7"/>
        <v>1.7767995700246675E-10</v>
      </c>
      <c r="AJ8" s="3">
        <f t="shared" ca="1" si="35"/>
        <v>0.27074376138148182</v>
      </c>
      <c r="AL8" s="4" t="str">
        <f t="shared" si="23"/>
        <v>F3</v>
      </c>
      <c r="AM8" s="4" t="str">
        <f t="shared" si="24"/>
        <v>MMP13</v>
      </c>
      <c r="AN8" s="4">
        <f t="shared" ca="1" si="25"/>
        <v>21.005000000000003</v>
      </c>
      <c r="AO8" s="4">
        <f t="shared" ca="1" si="9"/>
        <v>4.7518742696183544E-7</v>
      </c>
      <c r="AP8" s="3">
        <f t="shared" ca="1" si="36"/>
        <v>724.0773439350246</v>
      </c>
      <c r="AR8" s="4" t="str">
        <f t="shared" si="26"/>
        <v>F3</v>
      </c>
      <c r="AS8" s="4" t="str">
        <f t="shared" si="27"/>
        <v>BGN</v>
      </c>
      <c r="AT8" s="4">
        <f t="shared" ca="1" si="28"/>
        <v>20.545000000000002</v>
      </c>
      <c r="AU8">
        <f t="shared" ca="1" si="11"/>
        <v>6.5364017724022969E-7</v>
      </c>
      <c r="AV8" s="3">
        <f t="shared" ca="1" si="37"/>
        <v>995.99866615018004</v>
      </c>
      <c r="AX8" s="9" t="str">
        <f t="shared" si="29"/>
        <v>F3</v>
      </c>
      <c r="AY8" s="9" t="str">
        <f t="shared" si="30"/>
        <v>COL1</v>
      </c>
      <c r="AZ8" s="9">
        <f t="shared" ca="1" si="31"/>
        <v>24.835000000000001</v>
      </c>
      <c r="BA8" s="2">
        <f t="shared" ca="1" si="13"/>
        <v>3.3413352907553606E-8</v>
      </c>
      <c r="BB8" s="3">
        <f t="shared" ca="1" si="38"/>
        <v>50.914334960314868</v>
      </c>
      <c r="BC8" s="36"/>
      <c r="BD8" s="4"/>
      <c r="BE8" s="4"/>
      <c r="BF8" s="4"/>
      <c r="BK8" s="35"/>
      <c r="BL8" s="4"/>
      <c r="BM8" s="4"/>
      <c r="BN8" s="4"/>
      <c r="BS8" s="35"/>
      <c r="BT8" s="4"/>
      <c r="BU8" s="4"/>
      <c r="BV8" s="4"/>
      <c r="CA8" s="35"/>
      <c r="CB8" s="4"/>
      <c r="CC8" s="4"/>
      <c r="CD8" s="4"/>
      <c r="CI8" s="35"/>
      <c r="CJ8" s="4"/>
      <c r="CK8" s="4"/>
      <c r="CL8" s="4"/>
      <c r="CQ8" s="35"/>
      <c r="CR8" s="4"/>
      <c r="CS8" s="4"/>
      <c r="CT8" s="4"/>
      <c r="CY8" s="35"/>
      <c r="CZ8" s="4"/>
      <c r="DA8" s="4"/>
      <c r="DB8" s="4"/>
      <c r="DG8" s="35"/>
      <c r="DH8" s="4"/>
      <c r="DI8" s="4"/>
      <c r="DJ8" s="4"/>
      <c r="DO8" s="35"/>
      <c r="DP8" s="4"/>
      <c r="DQ8" s="4"/>
      <c r="DR8" s="4"/>
      <c r="DW8" s="35"/>
      <c r="DX8" s="4"/>
      <c r="DY8" s="4"/>
      <c r="DZ8" s="4"/>
      <c r="EE8" s="35"/>
      <c r="EF8" s="4"/>
      <c r="EG8" s="4"/>
      <c r="EH8" s="4"/>
    </row>
    <row r="9" spans="1:138">
      <c r="A9" s="34" t="s">
        <v>112</v>
      </c>
      <c r="B9" s="34" t="s">
        <v>84</v>
      </c>
      <c r="C9" s="34">
        <v>29.87</v>
      </c>
      <c r="E9" t="s">
        <v>115</v>
      </c>
      <c r="F9" t="s">
        <v>84</v>
      </c>
      <c r="G9" s="2">
        <f t="shared" ca="1" si="32"/>
        <v>30.505000000000003</v>
      </c>
      <c r="I9" s="4" t="str">
        <f t="shared" si="0"/>
        <v>M2</v>
      </c>
      <c r="J9" s="4" t="str">
        <f t="shared" si="0"/>
        <v>TBP</v>
      </c>
      <c r="K9" s="4">
        <f t="shared" ca="1" si="0"/>
        <v>30.549999999999997</v>
      </c>
      <c r="L9" s="2">
        <f t="shared" ca="1" si="1"/>
        <v>6.3611206447444737E-10</v>
      </c>
      <c r="N9" s="4" t="str">
        <f>'DCN-7-31-DHD3'!E10</f>
        <v>M2</v>
      </c>
      <c r="O9" s="4" t="str">
        <f>'DCN-7-31-DHD3'!F10</f>
        <v>DCN</v>
      </c>
      <c r="P9" s="4">
        <f ca="1">'DCN-7-31-DHD3'!G10</f>
        <v>23.02</v>
      </c>
      <c r="Q9">
        <f t="shared" ca="1" si="14"/>
        <v>1.1756810003439904E-7</v>
      </c>
      <c r="R9">
        <f t="shared" ca="1" si="33"/>
        <v>184.8229370268794</v>
      </c>
      <c r="T9" s="4" t="str">
        <f t="shared" si="15"/>
        <v>M2</v>
      </c>
      <c r="U9" s="4" t="str">
        <f t="shared" si="16"/>
        <v>FMOD</v>
      </c>
      <c r="V9" s="4">
        <f t="shared" ca="1" si="17"/>
        <v>23.744999999999997</v>
      </c>
      <c r="W9">
        <f t="shared" ca="1" si="3"/>
        <v>7.1128353061182788E-8</v>
      </c>
      <c r="X9" s="3">
        <f t="shared" ca="1" si="34"/>
        <v>111.81733067733698</v>
      </c>
      <c r="Z9" s="4" t="str">
        <f t="shared" si="18"/>
        <v>M2</v>
      </c>
      <c r="AA9" s="4" t="str">
        <f t="shared" si="4"/>
        <v>MMP3</v>
      </c>
      <c r="AB9" s="4">
        <f t="shared" ca="1" si="4"/>
        <v>19.865000000000002</v>
      </c>
      <c r="AC9">
        <f t="shared" ca="1" si="5"/>
        <v>1.0472229135389799E-6</v>
      </c>
      <c r="AD9" s="3">
        <f t="shared" ca="1" si="19"/>
        <v>1646.2868290419713</v>
      </c>
      <c r="AF9" s="4" t="str">
        <f t="shared" si="20"/>
        <v>M2</v>
      </c>
      <c r="AG9" s="4" t="str">
        <f t="shared" si="21"/>
        <v>MMP9</v>
      </c>
      <c r="AH9" s="4">
        <f t="shared" ca="1" si="22"/>
        <v>31.66</v>
      </c>
      <c r="AI9">
        <f t="shared" ca="1" si="7"/>
        <v>2.9470692248323026E-10</v>
      </c>
      <c r="AJ9" s="3">
        <f t="shared" ca="1" si="35"/>
        <v>0.46329403094518518</v>
      </c>
      <c r="AL9" s="4" t="str">
        <f t="shared" si="23"/>
        <v>M2</v>
      </c>
      <c r="AM9" s="4" t="str">
        <f t="shared" si="24"/>
        <v>MMP13</v>
      </c>
      <c r="AN9" s="4">
        <f t="shared" ca="1" si="25"/>
        <v>21.435000000000002</v>
      </c>
      <c r="AO9" s="4">
        <f t="shared" ca="1" si="9"/>
        <v>3.5271346789570724E-7</v>
      </c>
      <c r="AP9" s="3">
        <f t="shared" ca="1" si="36"/>
        <v>554.48322330927238</v>
      </c>
      <c r="AR9" s="4" t="str">
        <f t="shared" si="26"/>
        <v>M2</v>
      </c>
      <c r="AS9" s="4" t="str">
        <f t="shared" si="27"/>
        <v>BGN</v>
      </c>
      <c r="AT9" s="4">
        <f t="shared" ca="1" si="28"/>
        <v>20.810000000000002</v>
      </c>
      <c r="AU9">
        <f t="shared" ca="1" si="11"/>
        <v>5.4395852845593562E-7</v>
      </c>
      <c r="AV9" s="3">
        <f t="shared" ca="1" si="37"/>
        <v>855.13002949464806</v>
      </c>
      <c r="AX9" s="9" t="str">
        <f t="shared" si="29"/>
        <v>M2</v>
      </c>
      <c r="AY9" s="9" t="str">
        <f t="shared" si="30"/>
        <v>COL1</v>
      </c>
      <c r="AZ9" s="9">
        <f t="shared" ca="1" si="31"/>
        <v>25.36</v>
      </c>
      <c r="BA9" s="2">
        <f t="shared" ca="1" si="13"/>
        <v>2.3220913996115337E-8</v>
      </c>
      <c r="BB9" s="3">
        <f t="shared" ca="1" si="38"/>
        <v>36.504438907789527</v>
      </c>
      <c r="BC9" s="36"/>
      <c r="BD9" s="4"/>
      <c r="BE9" s="4"/>
      <c r="BF9" s="4"/>
      <c r="BK9" s="35"/>
      <c r="BL9" s="4"/>
      <c r="BM9" s="4"/>
      <c r="BN9" s="4"/>
      <c r="BS9" s="35"/>
      <c r="BT9" s="4"/>
      <c r="BU9" s="4"/>
      <c r="BV9" s="4"/>
      <c r="CA9" s="35"/>
      <c r="CB9" s="4"/>
      <c r="CC9" s="4"/>
      <c r="CD9" s="4"/>
      <c r="CI9" s="35"/>
      <c r="CJ9" s="4"/>
      <c r="CK9" s="4"/>
      <c r="CL9" s="4"/>
      <c r="CQ9" s="35"/>
      <c r="CR9" s="4"/>
      <c r="CS9" s="4"/>
      <c r="CT9" s="4"/>
      <c r="CY9" s="35"/>
      <c r="CZ9" s="4"/>
      <c r="DA9" s="4"/>
      <c r="DB9" s="4"/>
      <c r="DG9" s="35"/>
      <c r="DH9" s="4"/>
      <c r="DI9" s="4"/>
      <c r="DJ9" s="4"/>
      <c r="DO9" s="35"/>
      <c r="DP9" s="4"/>
      <c r="DQ9" s="4"/>
      <c r="DR9" s="4"/>
      <c r="DW9" s="35"/>
      <c r="DX9" s="4"/>
      <c r="DY9" s="4"/>
      <c r="DZ9" s="4"/>
      <c r="EE9" s="35"/>
      <c r="EF9" s="4"/>
      <c r="EG9" s="4"/>
      <c r="EH9" s="4"/>
    </row>
    <row r="10" spans="1:138">
      <c r="A10" s="34" t="s">
        <v>112</v>
      </c>
      <c r="B10" s="34" t="s">
        <v>84</v>
      </c>
      <c r="C10" s="34">
        <v>29.87</v>
      </c>
      <c r="E10" t="s">
        <v>116</v>
      </c>
      <c r="F10" t="s">
        <v>84</v>
      </c>
      <c r="G10" s="2">
        <f t="shared" ca="1" si="32"/>
        <v>30.549999999999997</v>
      </c>
      <c r="I10" s="4"/>
      <c r="J10" s="4"/>
      <c r="K10" s="4"/>
      <c r="N10" s="4"/>
      <c r="O10" s="4"/>
      <c r="P10" s="4"/>
      <c r="T10" s="4"/>
      <c r="U10" s="4"/>
      <c r="V10" s="4"/>
      <c r="X10" s="3"/>
      <c r="Z10" s="4"/>
      <c r="AA10" s="4"/>
      <c r="AB10" s="4"/>
      <c r="AD10" s="3"/>
      <c r="AF10" s="4"/>
      <c r="AG10" s="4"/>
      <c r="AH10" s="4"/>
      <c r="AJ10" s="3"/>
      <c r="AL10" s="4"/>
      <c r="AM10" s="4"/>
      <c r="AN10" s="4"/>
      <c r="AO10" s="4"/>
      <c r="AP10" s="3"/>
      <c r="AR10" s="4"/>
      <c r="AS10" s="4"/>
      <c r="AT10" s="4"/>
      <c r="AV10" s="3"/>
      <c r="AX10" s="9"/>
      <c r="AY10" s="9"/>
      <c r="AZ10" s="9"/>
      <c r="BA10" s="2"/>
      <c r="BB10" s="3"/>
      <c r="BC10" s="36"/>
      <c r="BD10" s="4"/>
      <c r="BE10" s="4"/>
      <c r="BF10" s="4"/>
      <c r="BK10" s="35"/>
      <c r="BL10" s="4"/>
      <c r="BS10" s="35"/>
      <c r="BT10" s="4"/>
      <c r="CA10" s="35"/>
      <c r="CB10" s="4"/>
      <c r="CI10" s="35"/>
      <c r="CJ10" s="4"/>
      <c r="CQ10" s="35"/>
      <c r="CR10" s="4"/>
      <c r="CY10" s="35"/>
      <c r="CZ10" s="4"/>
      <c r="DG10" s="35"/>
      <c r="DH10" s="4"/>
      <c r="DO10" s="35"/>
      <c r="DP10" s="4"/>
      <c r="DW10" s="35"/>
      <c r="DX10" s="4"/>
      <c r="EE10" s="35"/>
      <c r="EF10" s="4"/>
      <c r="EG10" s="4"/>
      <c r="EH10" s="4"/>
    </row>
    <row r="11" spans="1:138">
      <c r="A11" s="34" t="s">
        <v>113</v>
      </c>
      <c r="B11" s="34" t="s">
        <v>84</v>
      </c>
      <c r="C11" s="34">
        <v>30.47</v>
      </c>
      <c r="E11" s="1" t="s">
        <v>13</v>
      </c>
      <c r="F11" s="1" t="s">
        <v>20</v>
      </c>
      <c r="G11" s="1">
        <f t="shared" ca="1" si="32"/>
        <v>36.015000000000001</v>
      </c>
      <c r="I11" s="4"/>
      <c r="J11" s="4"/>
      <c r="K11" s="4"/>
      <c r="N11" s="37" t="s">
        <v>118</v>
      </c>
      <c r="O11" s="37"/>
      <c r="P11" s="37"/>
      <c r="Q11" s="37"/>
      <c r="R11" s="37"/>
      <c r="T11" s="4"/>
      <c r="U11" s="4"/>
      <c r="V11" s="4"/>
      <c r="X11" s="3"/>
      <c r="Z11" s="4"/>
      <c r="AA11" s="4"/>
      <c r="AB11" s="4"/>
      <c r="AD11" s="3"/>
      <c r="AF11" s="4"/>
      <c r="AG11" s="4"/>
      <c r="AH11" s="4"/>
      <c r="AJ11" s="3"/>
      <c r="AL11" s="4"/>
      <c r="AM11" s="4"/>
      <c r="AN11" s="4"/>
      <c r="AO11" s="4"/>
      <c r="AP11" s="3"/>
      <c r="AR11" s="4"/>
      <c r="AS11" s="4"/>
      <c r="AT11" s="4"/>
      <c r="AV11" s="3"/>
      <c r="AX11" s="9"/>
      <c r="AY11" s="9"/>
      <c r="AZ11" s="9"/>
      <c r="BA11" s="2"/>
      <c r="BB11" s="3"/>
      <c r="BC11" s="36"/>
      <c r="BD11" s="4"/>
      <c r="BE11" s="4"/>
      <c r="BF11" s="4"/>
      <c r="BK11" s="35"/>
      <c r="BL11" s="4"/>
      <c r="BS11" s="35"/>
      <c r="BT11" s="4"/>
      <c r="CA11" s="35"/>
      <c r="CB11" s="4"/>
      <c r="CI11" s="35"/>
      <c r="CJ11" s="4"/>
      <c r="CQ11" s="35"/>
      <c r="CR11" s="4"/>
      <c r="CY11" s="35"/>
      <c r="CZ11" s="4"/>
      <c r="DG11" s="35"/>
      <c r="DH11" s="4"/>
      <c r="DO11" s="35"/>
      <c r="DP11" s="4"/>
      <c r="DW11" s="35"/>
      <c r="DX11" s="4"/>
      <c r="EE11" s="35"/>
      <c r="EF11" s="4"/>
    </row>
    <row r="12" spans="1:138">
      <c r="A12" s="34" t="s">
        <v>113</v>
      </c>
      <c r="B12" s="34" t="s">
        <v>84</v>
      </c>
      <c r="C12" s="34">
        <v>29.87</v>
      </c>
      <c r="E12" s="1" t="s">
        <v>110</v>
      </c>
      <c r="F12" s="1" t="s">
        <v>20</v>
      </c>
      <c r="G12" s="1">
        <f t="shared" ca="1" si="32"/>
        <v>19.310000000000002</v>
      </c>
      <c r="I12" s="4"/>
      <c r="J12" s="4"/>
      <c r="K12" s="4"/>
      <c r="N12" s="37"/>
      <c r="O12" s="37"/>
      <c r="P12" s="37"/>
      <c r="Q12" s="37"/>
      <c r="R12" s="37"/>
      <c r="T12" s="4"/>
      <c r="U12" s="4"/>
      <c r="V12" s="4"/>
      <c r="X12" s="3"/>
      <c r="Z12" s="4"/>
      <c r="AA12" s="4"/>
      <c r="AB12" s="4"/>
      <c r="AD12" s="3"/>
      <c r="AF12" s="4"/>
      <c r="AG12" s="4"/>
      <c r="AH12" s="4"/>
      <c r="AJ12" s="3"/>
      <c r="AL12" s="4"/>
      <c r="AM12" s="4"/>
      <c r="AN12" s="4"/>
      <c r="AO12" s="4"/>
      <c r="AP12" s="3"/>
      <c r="AR12" s="4"/>
      <c r="AS12" s="4"/>
      <c r="AT12" s="4"/>
      <c r="AV12" s="3"/>
      <c r="AX12" s="9"/>
      <c r="AY12" s="9"/>
      <c r="AZ12" s="9"/>
      <c r="BA12" s="2"/>
      <c r="BB12" s="3"/>
      <c r="BC12" s="36"/>
      <c r="BD12" s="4"/>
      <c r="BE12" s="4"/>
      <c r="BF12" s="4"/>
      <c r="BK12" s="35"/>
      <c r="BL12" s="4"/>
      <c r="BS12" s="35"/>
      <c r="BT12" s="4"/>
      <c r="CA12" s="35"/>
      <c r="CB12" s="4"/>
      <c r="CI12" s="35"/>
      <c r="CJ12" s="4"/>
      <c r="CQ12" s="35"/>
      <c r="CR12" s="4"/>
      <c r="CY12" s="35"/>
      <c r="CZ12" s="4"/>
      <c r="DG12" s="35"/>
      <c r="DH12" s="4"/>
      <c r="DO12" s="35"/>
      <c r="DP12" s="4"/>
      <c r="DW12" s="35"/>
      <c r="DX12" s="4"/>
      <c r="EE12" s="35"/>
      <c r="EF12" s="4"/>
    </row>
    <row r="13" spans="1:138">
      <c r="A13" s="34" t="s">
        <v>114</v>
      </c>
      <c r="B13" s="34" t="s">
        <v>84</v>
      </c>
      <c r="C13" s="34">
        <v>30.12</v>
      </c>
      <c r="E13" s="1" t="s">
        <v>111</v>
      </c>
      <c r="F13" s="1" t="s">
        <v>20</v>
      </c>
      <c r="G13" s="1">
        <f t="shared" ca="1" si="32"/>
        <v>19.47</v>
      </c>
      <c r="I13" s="4"/>
      <c r="J13" s="4"/>
      <c r="K13" s="4"/>
      <c r="N13" s="4"/>
      <c r="O13" s="4"/>
      <c r="P13" s="4"/>
      <c r="T13" s="4"/>
      <c r="U13" s="4"/>
      <c r="V13" s="4"/>
      <c r="X13" s="3"/>
      <c r="Z13" s="4"/>
      <c r="AA13" s="4"/>
      <c r="AB13" s="4"/>
      <c r="AD13" s="3"/>
      <c r="AF13" s="4"/>
      <c r="AG13" s="4"/>
      <c r="AH13" s="4"/>
      <c r="AJ13" s="3"/>
      <c r="AL13" s="4"/>
      <c r="AM13" s="4"/>
      <c r="AN13" s="4"/>
      <c r="AO13" s="4"/>
      <c r="AP13" s="3"/>
      <c r="AR13" s="4"/>
      <c r="AS13" s="4"/>
      <c r="AT13" s="4"/>
      <c r="AV13" s="3"/>
      <c r="AX13" s="9"/>
      <c r="AY13" s="9"/>
      <c r="AZ13" s="9"/>
      <c r="BA13" s="2"/>
      <c r="BB13" s="3"/>
      <c r="BC13" s="36"/>
      <c r="BD13" s="4"/>
      <c r="BE13" s="4"/>
      <c r="BF13" s="4"/>
      <c r="BK13" s="35"/>
      <c r="BL13" s="4"/>
      <c r="BS13" s="35"/>
      <c r="BT13" s="4"/>
      <c r="CA13" s="35"/>
      <c r="CB13" s="4"/>
      <c r="CI13" s="35"/>
      <c r="CJ13" s="4"/>
      <c r="CQ13" s="35"/>
      <c r="CR13" s="4"/>
      <c r="CY13" s="35"/>
      <c r="CZ13" s="4"/>
      <c r="DG13" s="35"/>
      <c r="DH13" s="4"/>
      <c r="DO13" s="35"/>
      <c r="DP13" s="4"/>
      <c r="DW13" s="35"/>
      <c r="DX13" s="4"/>
      <c r="EE13" s="35"/>
      <c r="EF13" s="4"/>
    </row>
    <row r="14" spans="1:138">
      <c r="A14" s="34" t="s">
        <v>114</v>
      </c>
      <c r="B14" s="34" t="s">
        <v>84</v>
      </c>
      <c r="C14" s="34">
        <v>30.99</v>
      </c>
      <c r="E14" s="1" t="s">
        <v>112</v>
      </c>
      <c r="F14" s="1" t="s">
        <v>20</v>
      </c>
      <c r="G14" s="1">
        <f t="shared" ca="1" si="32"/>
        <v>18.600000000000001</v>
      </c>
      <c r="N14" s="4"/>
      <c r="O14" s="4"/>
      <c r="P14" s="4"/>
      <c r="T14" s="4"/>
      <c r="U14" s="4"/>
      <c r="V14" s="4"/>
      <c r="X14" s="3"/>
      <c r="Z14" s="4"/>
      <c r="AA14" s="4"/>
      <c r="AB14" s="4"/>
      <c r="AD14" s="3"/>
      <c r="AF14" s="4"/>
      <c r="AG14" s="4"/>
      <c r="AH14" s="4"/>
      <c r="AJ14" s="3"/>
      <c r="AL14" s="4"/>
      <c r="AM14" s="4"/>
      <c r="AN14" s="4"/>
      <c r="AO14" s="4"/>
      <c r="AP14" s="3"/>
      <c r="AR14" s="4"/>
      <c r="AS14" s="4"/>
      <c r="AT14" s="4"/>
      <c r="AV14" s="3"/>
      <c r="AX14" s="4"/>
      <c r="AY14" s="4"/>
      <c r="AZ14" s="4"/>
      <c r="BA14" s="2"/>
      <c r="BC14" s="36"/>
      <c r="BD14" s="4"/>
      <c r="BE14" s="4"/>
      <c r="BF14" s="4"/>
      <c r="BK14" s="35"/>
      <c r="BL14" s="4"/>
      <c r="BS14" s="35"/>
      <c r="BT14" s="4"/>
      <c r="CA14" s="35"/>
      <c r="CB14" s="4"/>
      <c r="CI14" s="35"/>
      <c r="CJ14" s="4"/>
      <c r="CQ14" s="35"/>
      <c r="CR14" s="4"/>
      <c r="CY14" s="35"/>
      <c r="CZ14" s="4"/>
      <c r="DG14" s="35"/>
      <c r="DH14" s="4"/>
      <c r="DO14" s="35"/>
      <c r="DP14" s="4"/>
      <c r="DW14" s="35"/>
      <c r="DX14" s="4"/>
      <c r="EE14" s="35"/>
      <c r="EF14" s="4"/>
    </row>
    <row r="15" spans="1:138">
      <c r="A15" s="34" t="s">
        <v>115</v>
      </c>
      <c r="B15" s="34" t="s">
        <v>84</v>
      </c>
      <c r="C15" s="34">
        <v>30.8</v>
      </c>
      <c r="E15" s="1" t="s">
        <v>113</v>
      </c>
      <c r="F15" s="1" t="s">
        <v>20</v>
      </c>
      <c r="G15" s="1">
        <f t="shared" ca="1" si="32"/>
        <v>18.39</v>
      </c>
      <c r="N15" s="4"/>
      <c r="O15" s="4"/>
      <c r="P15" s="4"/>
      <c r="T15" s="4"/>
      <c r="U15" s="4"/>
      <c r="V15" s="4"/>
      <c r="X15" s="3"/>
      <c r="Z15" s="4"/>
      <c r="AA15" s="4"/>
      <c r="AB15" s="4"/>
      <c r="AD15" s="3"/>
      <c r="AF15" s="4"/>
      <c r="AG15" s="4"/>
      <c r="AH15" s="4"/>
      <c r="AJ15" s="3"/>
      <c r="AL15" s="4"/>
      <c r="AM15" s="4"/>
      <c r="AN15" s="4"/>
      <c r="AO15" s="4"/>
      <c r="AP15" s="3"/>
      <c r="AR15" s="4"/>
      <c r="AS15" s="4"/>
      <c r="AT15" s="4"/>
      <c r="AV15" s="3"/>
      <c r="AX15" s="4"/>
      <c r="AY15" s="4"/>
      <c r="AZ15" s="4"/>
      <c r="BA15" s="2"/>
      <c r="BC15" s="36"/>
      <c r="BD15" s="4"/>
      <c r="BE15" s="4"/>
      <c r="BF15" s="4"/>
      <c r="BK15" s="35"/>
      <c r="BL15" s="4"/>
      <c r="BS15" s="35"/>
      <c r="BT15" s="4"/>
      <c r="CA15" s="35"/>
      <c r="CB15" s="4"/>
      <c r="CI15" s="35"/>
      <c r="CJ15" s="4"/>
      <c r="CQ15" s="35"/>
      <c r="CR15" s="4"/>
      <c r="CY15" s="35"/>
      <c r="CZ15" s="4"/>
      <c r="DG15" s="35"/>
      <c r="DH15" s="4"/>
      <c r="DO15" s="35"/>
      <c r="DP15" s="4"/>
      <c r="DW15" s="35"/>
      <c r="DX15" s="4"/>
      <c r="EE15" s="35"/>
      <c r="EF15" s="4"/>
    </row>
    <row r="16" spans="1:138">
      <c r="A16" s="34" t="s">
        <v>115</v>
      </c>
      <c r="B16" s="34" t="s">
        <v>84</v>
      </c>
      <c r="C16" s="34">
        <v>30.21</v>
      </c>
      <c r="E16" s="1" t="s">
        <v>114</v>
      </c>
      <c r="F16" s="1" t="s">
        <v>20</v>
      </c>
      <c r="G16" s="1">
        <f t="shared" ca="1" si="32"/>
        <v>19.244999999999997</v>
      </c>
      <c r="N16" s="4"/>
      <c r="O16" s="4"/>
      <c r="P16" s="4"/>
      <c r="T16" s="4"/>
      <c r="U16" s="4"/>
      <c r="V16" s="4"/>
      <c r="X16" s="3"/>
      <c r="Z16" s="4"/>
      <c r="AA16" s="4"/>
      <c r="AB16" s="4"/>
      <c r="AD16" s="3"/>
      <c r="AF16" s="4"/>
      <c r="AG16" s="4"/>
      <c r="AH16" s="4"/>
      <c r="AJ16" s="3"/>
      <c r="AL16" s="4"/>
      <c r="AM16" s="4"/>
      <c r="AN16" s="4"/>
      <c r="AO16" s="4"/>
      <c r="AP16" s="3"/>
      <c r="AR16" s="4"/>
      <c r="AS16" s="4"/>
      <c r="AT16" s="4"/>
      <c r="AV16" s="3"/>
      <c r="AX16" s="4"/>
      <c r="AY16" s="4"/>
      <c r="AZ16" s="4"/>
      <c r="BA16" s="2"/>
      <c r="BC16" s="36"/>
      <c r="BD16" s="4"/>
      <c r="BE16" s="4"/>
      <c r="BF16" s="4"/>
      <c r="BK16" s="35"/>
      <c r="BL16" s="4"/>
      <c r="BS16" s="35"/>
      <c r="BT16" s="4"/>
      <c r="CA16" s="35"/>
      <c r="CB16" s="4"/>
      <c r="CI16" s="35"/>
      <c r="CJ16" s="4"/>
      <c r="CQ16" s="35"/>
      <c r="CR16" s="4"/>
      <c r="CY16" s="35"/>
      <c r="CZ16" s="4"/>
      <c r="DG16" s="35"/>
      <c r="DH16" s="4"/>
      <c r="DO16" s="35"/>
      <c r="DP16" s="4"/>
      <c r="DW16" s="35"/>
      <c r="DX16" s="4"/>
      <c r="EE16" s="35"/>
      <c r="EF16" s="4"/>
    </row>
    <row r="17" spans="1:136">
      <c r="A17" s="34" t="s">
        <v>116</v>
      </c>
      <c r="B17" s="34" t="s">
        <v>84</v>
      </c>
      <c r="C17" s="34">
        <v>30.33</v>
      </c>
      <c r="E17" s="1" t="s">
        <v>115</v>
      </c>
      <c r="F17" s="1" t="s">
        <v>20</v>
      </c>
      <c r="G17" s="1">
        <f t="shared" ca="1" si="32"/>
        <v>18.740000000000002</v>
      </c>
      <c r="N17" s="4"/>
      <c r="O17" s="4"/>
      <c r="P17" s="4"/>
      <c r="T17" s="4"/>
      <c r="U17" s="4"/>
      <c r="V17" s="4"/>
      <c r="X17" s="3"/>
      <c r="Z17" s="4"/>
      <c r="AA17" s="4"/>
      <c r="AB17" s="4"/>
      <c r="AD17" s="3"/>
      <c r="AF17" s="4"/>
      <c r="AG17" s="4"/>
      <c r="AH17" s="4"/>
      <c r="AJ17" s="3"/>
      <c r="AL17" s="4"/>
      <c r="AM17" s="4"/>
      <c r="AN17" s="4"/>
      <c r="AO17" s="4"/>
      <c r="AP17" s="3"/>
      <c r="AR17" s="4"/>
      <c r="AS17" s="4"/>
      <c r="AT17" s="4"/>
      <c r="AV17" s="3"/>
      <c r="AX17" s="4"/>
      <c r="AY17" s="4"/>
      <c r="AZ17" s="4"/>
      <c r="BA17" s="2"/>
      <c r="BC17" s="36"/>
      <c r="BD17" s="4"/>
      <c r="BE17" s="4"/>
      <c r="BF17" s="4"/>
      <c r="BK17" s="35"/>
      <c r="BL17" s="4"/>
      <c r="BS17" s="35"/>
      <c r="BT17" s="4"/>
      <c r="CA17" s="35"/>
      <c r="CB17" s="4"/>
      <c r="CI17" s="35"/>
      <c r="CJ17" s="4"/>
      <c r="CQ17" s="35"/>
      <c r="CR17" s="4"/>
      <c r="CY17" s="35"/>
      <c r="CZ17" s="4"/>
      <c r="DG17" s="35"/>
      <c r="DH17" s="4"/>
      <c r="DO17" s="35"/>
      <c r="DP17" s="4"/>
      <c r="DW17" s="35"/>
      <c r="DX17" s="4"/>
      <c r="EE17" s="35"/>
      <c r="EF17" s="4"/>
    </row>
    <row r="18" spans="1:136">
      <c r="A18" s="34" t="s">
        <v>116</v>
      </c>
      <c r="B18" s="34" t="s">
        <v>84</v>
      </c>
      <c r="C18" s="34">
        <v>30.77</v>
      </c>
      <c r="E18" s="1" t="s">
        <v>116</v>
      </c>
      <c r="F18" s="1" t="s">
        <v>20</v>
      </c>
      <c r="G18" s="1">
        <f t="shared" ca="1" si="32"/>
        <v>19.325000000000003</v>
      </c>
      <c r="N18" s="4"/>
      <c r="O18" s="4"/>
      <c r="P18" s="4"/>
      <c r="T18" s="4"/>
      <c r="U18" s="4"/>
      <c r="V18" s="4"/>
      <c r="X18" s="3"/>
      <c r="Z18" s="4"/>
      <c r="AA18" s="4"/>
      <c r="AB18" s="4"/>
      <c r="AD18" s="3"/>
      <c r="AF18" s="4"/>
      <c r="AG18" s="4"/>
      <c r="AH18" s="4"/>
      <c r="AJ18" s="3"/>
      <c r="AL18" s="4"/>
      <c r="AM18" s="4"/>
      <c r="AN18" s="4"/>
      <c r="AO18" s="4"/>
      <c r="AP18" s="3"/>
      <c r="AR18" s="4"/>
      <c r="AS18" s="4"/>
      <c r="AT18" s="4"/>
      <c r="AV18" s="3"/>
      <c r="AX18" s="4"/>
      <c r="AY18" s="4"/>
      <c r="AZ18" s="4"/>
      <c r="BA18" s="2"/>
      <c r="BC18" s="36"/>
      <c r="BD18" s="4"/>
      <c r="BK18" s="35"/>
      <c r="BL18" s="4"/>
      <c r="BS18" s="35"/>
      <c r="BT18" s="4"/>
      <c r="CA18" s="35"/>
      <c r="CB18" s="4"/>
      <c r="CI18" s="35"/>
      <c r="CJ18" s="4"/>
      <c r="CQ18" s="35"/>
      <c r="CR18" s="4"/>
      <c r="CY18" s="35"/>
      <c r="CZ18" s="4"/>
      <c r="DG18" s="35"/>
      <c r="DH18" s="4"/>
      <c r="DO18" s="35"/>
      <c r="DP18" s="4"/>
      <c r="DW18" s="35"/>
      <c r="DX18" s="4"/>
      <c r="EE18" s="35"/>
      <c r="EF18" s="4"/>
    </row>
    <row r="19" spans="1:136">
      <c r="A19" s="1" t="s">
        <v>13</v>
      </c>
      <c r="B19" s="1" t="s">
        <v>20</v>
      </c>
      <c r="C19" s="1">
        <v>36.42</v>
      </c>
      <c r="E19" t="s">
        <v>13</v>
      </c>
      <c r="F19" t="s">
        <v>21</v>
      </c>
      <c r="G19" s="2" t="e">
        <f t="shared" ca="1" si="32"/>
        <v>#DIV/0!</v>
      </c>
      <c r="N19" s="4"/>
      <c r="O19" s="4"/>
      <c r="P19" s="4"/>
      <c r="T19" s="4"/>
      <c r="U19" s="4"/>
      <c r="V19" s="4"/>
      <c r="X19" s="3"/>
      <c r="Z19" s="4"/>
      <c r="AA19" s="4"/>
      <c r="AB19" s="4"/>
      <c r="AD19" s="3"/>
      <c r="AF19" s="4"/>
      <c r="AG19" s="4"/>
      <c r="AH19" s="4"/>
      <c r="AJ19" s="3"/>
      <c r="AL19" s="4"/>
      <c r="AM19" s="4"/>
      <c r="AN19" s="4"/>
      <c r="AO19" s="4"/>
      <c r="AP19" s="3"/>
      <c r="AR19" s="4"/>
      <c r="AS19" s="4"/>
      <c r="AT19" s="4"/>
      <c r="AV19" s="3"/>
      <c r="AX19" s="4"/>
      <c r="AY19" s="4"/>
      <c r="AZ19" s="4"/>
      <c r="BA19" s="2"/>
      <c r="BC19" s="36"/>
      <c r="BD19" s="4"/>
      <c r="BK19" s="35"/>
      <c r="BL19" s="4"/>
      <c r="BS19" s="35"/>
      <c r="BT19" s="4"/>
      <c r="CA19" s="35"/>
      <c r="CB19" s="4"/>
      <c r="CI19" s="35"/>
      <c r="CJ19" s="4"/>
      <c r="CQ19" s="35"/>
      <c r="CR19" s="4"/>
      <c r="CY19" s="35"/>
      <c r="CZ19" s="4"/>
      <c r="DG19" s="35"/>
      <c r="DH19" s="4"/>
      <c r="DO19" s="35"/>
      <c r="DP19" s="4"/>
      <c r="DW19" s="35"/>
      <c r="DX19" s="4"/>
      <c r="EE19" s="35"/>
      <c r="EF19" s="4"/>
    </row>
    <row r="20" spans="1:136">
      <c r="A20" s="1" t="s">
        <v>13</v>
      </c>
      <c r="B20" s="1" t="s">
        <v>20</v>
      </c>
      <c r="C20" s="1">
        <v>35.61</v>
      </c>
      <c r="E20" t="s">
        <v>110</v>
      </c>
      <c r="F20" t="s">
        <v>21</v>
      </c>
      <c r="G20" s="2">
        <f t="shared" ca="1" si="32"/>
        <v>23.355</v>
      </c>
      <c r="I20" s="2"/>
      <c r="J20" s="2"/>
      <c r="K20" s="2"/>
      <c r="N20" s="4"/>
      <c r="O20" s="4"/>
      <c r="P20" s="4"/>
      <c r="T20" s="4"/>
      <c r="U20" s="4"/>
      <c r="V20" s="4"/>
      <c r="X20" s="3"/>
      <c r="Z20" s="4"/>
      <c r="AA20" s="4"/>
      <c r="AB20" s="4"/>
      <c r="AD20" s="3"/>
      <c r="AF20" s="4"/>
      <c r="AG20" s="4"/>
      <c r="AH20" s="4"/>
      <c r="AJ20" s="3"/>
      <c r="AL20" s="4"/>
      <c r="AM20" s="4"/>
      <c r="AN20" s="4"/>
      <c r="AO20" s="4"/>
      <c r="AP20" s="3"/>
      <c r="AR20" s="4"/>
      <c r="AS20" s="4"/>
      <c r="AT20" s="4"/>
      <c r="AV20" s="3"/>
      <c r="AX20" s="4"/>
      <c r="AY20" s="4"/>
      <c r="AZ20" s="4"/>
      <c r="BA20" s="2"/>
      <c r="BC20" s="36"/>
      <c r="BD20" s="4"/>
      <c r="BK20" s="35"/>
      <c r="BL20" s="4"/>
      <c r="BS20" s="35"/>
      <c r="BT20" s="4"/>
      <c r="CA20" s="35"/>
      <c r="CB20" s="4"/>
      <c r="CI20" s="35"/>
      <c r="CJ20" s="4"/>
      <c r="CQ20" s="35"/>
      <c r="CR20" s="4"/>
      <c r="CY20" s="35"/>
      <c r="CZ20" s="4"/>
      <c r="DG20" s="35"/>
      <c r="DH20" s="4"/>
      <c r="DO20" s="35"/>
      <c r="DP20" s="4"/>
      <c r="DW20" s="35"/>
      <c r="DX20" s="4"/>
      <c r="EE20" s="35"/>
      <c r="EF20" s="4"/>
    </row>
    <row r="21" spans="1:136">
      <c r="A21" s="34" t="s">
        <v>110</v>
      </c>
      <c r="B21" s="34" t="s">
        <v>20</v>
      </c>
      <c r="C21" s="34">
        <v>19.010000000000002</v>
      </c>
      <c r="E21" t="s">
        <v>111</v>
      </c>
      <c r="F21" t="s">
        <v>21</v>
      </c>
      <c r="G21" s="2">
        <f t="shared" ca="1" si="32"/>
        <v>23.82</v>
      </c>
      <c r="I21" s="2"/>
      <c r="J21" s="2"/>
      <c r="K21" s="2"/>
      <c r="N21" s="4"/>
      <c r="O21" s="4"/>
      <c r="P21" s="4"/>
      <c r="T21" s="4"/>
      <c r="U21" s="4"/>
      <c r="V21" s="4"/>
      <c r="X21" s="3"/>
      <c r="Z21" s="4"/>
      <c r="AA21" s="4"/>
      <c r="AB21" s="4"/>
      <c r="AD21" s="3"/>
      <c r="AF21" s="4"/>
      <c r="AG21" s="4"/>
      <c r="AH21" s="4"/>
      <c r="AJ21" s="3"/>
      <c r="AL21" s="4"/>
      <c r="AM21" s="4"/>
      <c r="AN21" s="4"/>
      <c r="AO21" s="4"/>
      <c r="AP21" s="3"/>
      <c r="AR21" s="4"/>
      <c r="AS21" s="4"/>
      <c r="AT21" s="4"/>
      <c r="AV21" s="3"/>
      <c r="AX21" s="4"/>
      <c r="AY21" s="4"/>
      <c r="AZ21" s="4"/>
      <c r="BA21" s="2"/>
      <c r="BC21" s="36"/>
      <c r="BD21" s="4"/>
      <c r="BK21" s="35"/>
      <c r="BL21" s="4"/>
      <c r="BS21" s="35"/>
      <c r="BT21" s="4"/>
      <c r="CA21" s="35"/>
      <c r="CB21" s="4"/>
      <c r="CI21" s="35"/>
      <c r="CJ21" s="4"/>
      <c r="CQ21" s="35"/>
      <c r="CR21" s="4"/>
      <c r="CY21" s="35"/>
      <c r="CZ21" s="4"/>
      <c r="DG21" s="35"/>
      <c r="DH21" s="4"/>
      <c r="DO21" s="35"/>
      <c r="DP21" s="4"/>
      <c r="DW21" s="35"/>
      <c r="DX21" s="4"/>
      <c r="EE21" s="35"/>
      <c r="EF21" s="4"/>
    </row>
    <row r="22" spans="1:136">
      <c r="A22" s="34" t="s">
        <v>110</v>
      </c>
      <c r="B22" s="34" t="s">
        <v>20</v>
      </c>
      <c r="C22" s="34">
        <v>19.61</v>
      </c>
      <c r="E22" t="s">
        <v>112</v>
      </c>
      <c r="F22" t="s">
        <v>21</v>
      </c>
      <c r="G22" s="2">
        <f t="shared" ca="1" si="32"/>
        <v>23.45</v>
      </c>
      <c r="I22" s="2"/>
      <c r="J22" s="2"/>
      <c r="K22" s="2"/>
      <c r="N22" s="4"/>
      <c r="O22" s="4"/>
      <c r="P22" s="4"/>
      <c r="T22" s="4"/>
      <c r="U22" s="4"/>
      <c r="V22" s="4"/>
      <c r="X22" s="3"/>
      <c r="Z22" s="4"/>
      <c r="AA22" s="4"/>
      <c r="AB22" s="4"/>
      <c r="AD22" s="3"/>
      <c r="AF22" s="4"/>
      <c r="AG22" s="4"/>
      <c r="AH22" s="4"/>
      <c r="AJ22" s="3"/>
      <c r="AL22" s="4"/>
      <c r="AM22" s="4"/>
      <c r="AN22" s="4"/>
      <c r="AO22" s="4"/>
      <c r="AP22" s="3"/>
      <c r="AR22" s="4"/>
      <c r="AS22" s="4"/>
      <c r="AT22" s="4"/>
      <c r="AV22" s="3"/>
      <c r="AX22" s="4"/>
      <c r="AY22" s="4"/>
      <c r="AZ22" s="4"/>
      <c r="BA22" s="2"/>
      <c r="BC22" s="36"/>
      <c r="BD22" s="4"/>
      <c r="BK22" s="35"/>
      <c r="BL22" s="4"/>
      <c r="BS22" s="35"/>
      <c r="BT22" s="4"/>
      <c r="CA22" s="35"/>
      <c r="CB22" s="4"/>
      <c r="CI22" s="35"/>
      <c r="CJ22" s="4"/>
      <c r="CQ22" s="35"/>
      <c r="CR22" s="4"/>
      <c r="CY22" s="35"/>
      <c r="CZ22" s="4"/>
      <c r="DG22" s="35"/>
      <c r="DH22" s="4"/>
      <c r="DO22" s="35"/>
      <c r="DP22" s="4"/>
      <c r="DW22" s="35"/>
      <c r="DX22" s="4"/>
      <c r="EE22" s="35"/>
      <c r="EF22" s="4"/>
    </row>
    <row r="23" spans="1:136">
      <c r="A23" s="34" t="s">
        <v>111</v>
      </c>
      <c r="B23" s="34" t="s">
        <v>20</v>
      </c>
      <c r="C23" s="34">
        <v>19.63</v>
      </c>
      <c r="E23" t="s">
        <v>113</v>
      </c>
      <c r="F23" t="s">
        <v>21</v>
      </c>
      <c r="G23" s="2">
        <f t="shared" ca="1" si="32"/>
        <v>23.229999999999997</v>
      </c>
      <c r="I23" s="2"/>
      <c r="J23" s="2"/>
      <c r="K23" s="2"/>
      <c r="N23" s="4"/>
      <c r="O23" s="4"/>
      <c r="P23" s="4"/>
      <c r="T23" s="4"/>
      <c r="U23" s="4"/>
      <c r="V23" s="4"/>
      <c r="X23" s="3"/>
      <c r="Z23" s="4"/>
      <c r="AA23" s="4"/>
      <c r="AB23" s="4"/>
      <c r="AD23" s="3"/>
      <c r="AF23" s="4"/>
      <c r="AG23" s="4"/>
      <c r="AH23" s="4"/>
      <c r="AJ23" s="3"/>
      <c r="AL23" s="4"/>
      <c r="AM23" s="4"/>
      <c r="AN23" s="4"/>
      <c r="AO23" s="4"/>
      <c r="AP23" s="3"/>
      <c r="AR23" s="4"/>
      <c r="AS23" s="4"/>
      <c r="AT23" s="4"/>
      <c r="AV23" s="3"/>
      <c r="AX23" s="4"/>
      <c r="AY23" s="4"/>
      <c r="AZ23" s="4"/>
      <c r="BA23" s="2"/>
      <c r="BC23" s="36"/>
      <c r="BD23" s="4"/>
      <c r="BK23" s="35"/>
      <c r="BL23" s="4"/>
      <c r="BS23" s="35"/>
      <c r="BT23" s="4"/>
      <c r="CA23" s="35"/>
      <c r="CB23" s="4"/>
      <c r="CI23" s="35"/>
      <c r="CJ23" s="4"/>
      <c r="CQ23" s="35"/>
      <c r="CR23" s="4"/>
      <c r="CY23" s="35"/>
      <c r="CZ23" s="4"/>
      <c r="DG23" s="35"/>
      <c r="DH23" s="4"/>
      <c r="DO23" s="35"/>
      <c r="DP23" s="4"/>
      <c r="DW23" s="35"/>
      <c r="DX23" s="4"/>
      <c r="EE23" s="35"/>
      <c r="EF23" s="4"/>
    </row>
    <row r="24" spans="1:136">
      <c r="A24" s="34" t="s">
        <v>111</v>
      </c>
      <c r="B24" s="34" t="s">
        <v>20</v>
      </c>
      <c r="C24" s="34">
        <v>19.309999999999999</v>
      </c>
      <c r="E24" t="s">
        <v>114</v>
      </c>
      <c r="F24" t="s">
        <v>21</v>
      </c>
      <c r="G24" s="2">
        <f t="shared" ca="1" si="32"/>
        <v>23.45</v>
      </c>
      <c r="I24" s="2"/>
      <c r="J24" s="2"/>
      <c r="K24" s="2"/>
      <c r="N24" s="4"/>
      <c r="O24" s="4"/>
      <c r="P24" s="4"/>
      <c r="T24" s="4"/>
      <c r="U24" s="4"/>
      <c r="V24" s="4"/>
      <c r="X24" s="3"/>
      <c r="Z24" s="4"/>
      <c r="AA24" s="4"/>
      <c r="AB24" s="4"/>
      <c r="AD24" s="3"/>
      <c r="AF24" s="4"/>
      <c r="AG24" s="4"/>
      <c r="AH24" s="4"/>
      <c r="AJ24" s="3"/>
      <c r="AL24" s="4"/>
      <c r="AM24" s="4"/>
      <c r="AN24" s="4"/>
      <c r="AO24" s="4"/>
      <c r="AP24" s="3"/>
      <c r="AR24" s="4"/>
      <c r="AS24" s="4"/>
      <c r="AT24" s="4"/>
      <c r="AV24" s="3"/>
      <c r="AX24" s="4"/>
      <c r="AY24" s="4"/>
      <c r="AZ24" s="4"/>
      <c r="BA24" s="2"/>
      <c r="BC24" s="36"/>
      <c r="BD24" s="4"/>
      <c r="BK24" s="35"/>
      <c r="BL24" s="4"/>
      <c r="BS24" s="35"/>
      <c r="BT24" s="4"/>
      <c r="CA24" s="35"/>
      <c r="CB24" s="4"/>
      <c r="CI24" s="35"/>
      <c r="CJ24" s="4"/>
      <c r="CQ24" s="35"/>
      <c r="CR24" s="4"/>
      <c r="CY24" s="35"/>
      <c r="CZ24" s="4"/>
      <c r="DG24" s="35"/>
      <c r="DH24" s="4"/>
      <c r="DO24" s="35"/>
      <c r="DP24" s="4"/>
      <c r="DW24" s="35"/>
      <c r="DX24" s="4"/>
      <c r="EE24" s="35"/>
      <c r="EF24" s="4"/>
    </row>
    <row r="25" spans="1:136">
      <c r="A25" s="34" t="s">
        <v>112</v>
      </c>
      <c r="B25" s="34" t="s">
        <v>20</v>
      </c>
      <c r="C25" s="34">
        <v>18.61</v>
      </c>
      <c r="E25" t="s">
        <v>115</v>
      </c>
      <c r="F25" t="s">
        <v>21</v>
      </c>
      <c r="G25" s="2">
        <f t="shared" ca="1" si="32"/>
        <v>23.33</v>
      </c>
      <c r="I25" s="2"/>
      <c r="J25" s="2"/>
      <c r="K25" s="2"/>
      <c r="N25" s="4"/>
      <c r="O25" s="4"/>
      <c r="P25" s="4"/>
      <c r="T25" s="4"/>
      <c r="U25" s="4"/>
      <c r="V25" s="4"/>
      <c r="X25" s="3"/>
      <c r="Z25" s="4"/>
      <c r="AA25" s="4"/>
      <c r="AB25" s="4"/>
      <c r="AD25" s="3"/>
      <c r="AF25" s="4"/>
      <c r="AG25" s="4"/>
      <c r="AH25" s="4"/>
      <c r="AJ25" s="3"/>
      <c r="AL25" s="4"/>
      <c r="AM25" s="4"/>
      <c r="AN25" s="4"/>
      <c r="AO25" s="4"/>
      <c r="AP25" s="3"/>
      <c r="AR25" s="4"/>
      <c r="AS25" s="4"/>
      <c r="AT25" s="4"/>
      <c r="AV25" s="3"/>
      <c r="AX25" s="4"/>
      <c r="AY25" s="4"/>
      <c r="AZ25" s="4"/>
      <c r="BA25" s="2"/>
      <c r="BC25" s="36"/>
      <c r="BD25" s="4"/>
      <c r="BK25" s="35"/>
      <c r="BL25" s="4"/>
      <c r="BS25" s="35"/>
      <c r="BT25" s="4"/>
      <c r="CA25" s="35"/>
      <c r="CB25" s="4"/>
      <c r="CI25" s="35"/>
      <c r="CJ25" s="4"/>
      <c r="CQ25" s="35"/>
      <c r="CR25" s="4"/>
      <c r="CY25" s="35"/>
      <c r="CZ25" s="4"/>
      <c r="DG25" s="35"/>
      <c r="DH25" s="4"/>
      <c r="DO25" s="35"/>
      <c r="DP25" s="4"/>
      <c r="DW25" s="35"/>
      <c r="DX25" s="4"/>
      <c r="EE25" s="35"/>
      <c r="EF25" s="4"/>
    </row>
    <row r="26" spans="1:136">
      <c r="A26" s="34" t="s">
        <v>112</v>
      </c>
      <c r="B26" s="34" t="s">
        <v>20</v>
      </c>
      <c r="C26" s="34">
        <v>18.59</v>
      </c>
      <c r="E26" t="s">
        <v>116</v>
      </c>
      <c r="F26" t="s">
        <v>21</v>
      </c>
      <c r="G26" s="2">
        <f t="shared" ca="1" si="32"/>
        <v>23.744999999999997</v>
      </c>
      <c r="N26" s="10"/>
      <c r="O26" s="10"/>
      <c r="P26" s="10"/>
      <c r="Q26" s="2"/>
      <c r="U26" s="7"/>
      <c r="V26" s="7"/>
      <c r="X26" s="3"/>
      <c r="AA26" s="7"/>
      <c r="AB26" s="7"/>
      <c r="AD26" s="3"/>
      <c r="AF26" s="4"/>
      <c r="AG26" s="4"/>
      <c r="AH26" s="4"/>
      <c r="AJ26" s="3"/>
      <c r="AL26" s="4"/>
      <c r="AM26" s="4"/>
      <c r="AN26" s="4"/>
      <c r="AO26" s="4"/>
      <c r="AP26" s="3"/>
      <c r="AR26" s="4"/>
      <c r="AS26" s="4"/>
      <c r="AT26" s="4"/>
      <c r="AV26" s="3"/>
      <c r="AX26" s="4"/>
      <c r="AY26" s="4"/>
      <c r="AZ26" s="4"/>
      <c r="BA26" s="2"/>
      <c r="BC26" s="36"/>
      <c r="BD26" s="4"/>
      <c r="BK26" s="35"/>
      <c r="BL26" s="4"/>
      <c r="BS26" s="35"/>
      <c r="BT26" s="4"/>
      <c r="CA26" s="35"/>
      <c r="CB26" s="4"/>
      <c r="CI26" s="35"/>
      <c r="CJ26" s="4"/>
      <c r="CQ26" s="35"/>
      <c r="CR26" s="4"/>
      <c r="CY26" s="35"/>
      <c r="CZ26" s="4"/>
      <c r="DG26" s="35"/>
      <c r="DH26" s="4"/>
      <c r="DO26" s="35"/>
      <c r="DP26" s="4"/>
      <c r="DW26" s="35"/>
      <c r="DX26" s="4"/>
      <c r="EE26" s="35"/>
      <c r="EF26" s="4"/>
    </row>
    <row r="27" spans="1:136">
      <c r="A27" s="34" t="s">
        <v>113</v>
      </c>
      <c r="B27" s="34" t="s">
        <v>20</v>
      </c>
      <c r="C27" s="34">
        <v>18.47</v>
      </c>
      <c r="E27" t="s">
        <v>13</v>
      </c>
      <c r="F27" t="s">
        <v>22</v>
      </c>
      <c r="G27" s="2" t="e">
        <f t="shared" ca="1" si="32"/>
        <v>#DIV/0!</v>
      </c>
      <c r="N27" s="10"/>
      <c r="O27" s="10"/>
      <c r="P27" s="10"/>
      <c r="Q27" s="2"/>
      <c r="U27" s="7"/>
      <c r="V27" s="7"/>
      <c r="X27" s="3"/>
      <c r="AA27" s="7"/>
      <c r="AB27" s="7"/>
      <c r="AD27" s="3"/>
      <c r="AF27" s="4"/>
      <c r="AG27" s="4"/>
      <c r="AH27" s="4"/>
      <c r="AJ27" s="3"/>
      <c r="AL27" s="4"/>
      <c r="AM27" s="4"/>
      <c r="AN27" s="4"/>
      <c r="AO27" s="4"/>
      <c r="AP27" s="3"/>
      <c r="AR27" s="4"/>
      <c r="AS27" s="4"/>
      <c r="AT27" s="4"/>
      <c r="AV27" s="3"/>
      <c r="AX27" s="4"/>
      <c r="AY27" s="4"/>
      <c r="AZ27" s="4"/>
      <c r="BA27" s="2"/>
      <c r="BC27" s="36"/>
      <c r="BD27" s="4"/>
      <c r="BK27" s="35"/>
      <c r="BL27" s="4"/>
      <c r="BS27" s="35"/>
      <c r="BT27" s="4"/>
      <c r="CA27" s="35"/>
      <c r="CB27" s="4"/>
      <c r="CI27" s="35"/>
      <c r="CJ27" s="4"/>
      <c r="CQ27" s="35"/>
      <c r="CR27" s="4"/>
      <c r="CY27" s="35"/>
      <c r="CZ27" s="4"/>
      <c r="DG27" s="35"/>
      <c r="DH27" s="4"/>
      <c r="DO27" s="35"/>
      <c r="DP27" s="4"/>
      <c r="DW27" s="35"/>
      <c r="DX27" s="4"/>
      <c r="EE27" s="35"/>
      <c r="EF27" s="4"/>
    </row>
    <row r="28" spans="1:136">
      <c r="A28" s="34" t="s">
        <v>113</v>
      </c>
      <c r="B28" s="34" t="s">
        <v>20</v>
      </c>
      <c r="C28" s="34">
        <v>18.309999999999999</v>
      </c>
      <c r="E28" t="s">
        <v>110</v>
      </c>
      <c r="F28" t="s">
        <v>22</v>
      </c>
      <c r="G28" s="2">
        <f t="shared" ca="1" si="32"/>
        <v>19.64</v>
      </c>
      <c r="N28" s="10"/>
      <c r="O28" s="10"/>
      <c r="P28" s="10"/>
      <c r="Q28" s="2"/>
      <c r="U28" s="7"/>
      <c r="V28" s="7"/>
      <c r="X28" s="3"/>
      <c r="AA28" s="7"/>
      <c r="AB28" s="7"/>
      <c r="AD28" s="3"/>
      <c r="AF28" s="4"/>
      <c r="AG28" s="4"/>
      <c r="AH28" s="4"/>
      <c r="AJ28" s="3"/>
      <c r="AL28" s="4"/>
      <c r="AM28" s="4"/>
      <c r="AN28" s="4"/>
      <c r="AO28" s="4"/>
      <c r="AP28" s="3"/>
      <c r="AR28" s="4"/>
      <c r="AS28" s="4"/>
      <c r="AT28" s="4"/>
      <c r="AV28" s="3"/>
      <c r="AX28" s="4"/>
      <c r="AY28" s="4"/>
      <c r="AZ28" s="4"/>
      <c r="BA28" s="2"/>
      <c r="BC28" s="36"/>
      <c r="BD28" s="4"/>
      <c r="BK28" s="35"/>
      <c r="BL28" s="4"/>
      <c r="BS28" s="35"/>
      <c r="BT28" s="4"/>
      <c r="CA28" s="35"/>
      <c r="CB28" s="4"/>
      <c r="CI28" s="35"/>
      <c r="CJ28" s="4"/>
      <c r="CQ28" s="35"/>
      <c r="CR28" s="4"/>
      <c r="CY28" s="35"/>
      <c r="CZ28" s="4"/>
      <c r="DG28" s="35"/>
      <c r="DH28" s="4"/>
      <c r="DO28" s="35"/>
      <c r="DP28" s="4"/>
      <c r="DW28" s="35"/>
      <c r="DX28" s="4"/>
      <c r="EE28" s="35"/>
      <c r="EF28" s="4"/>
    </row>
    <row r="29" spans="1:136">
      <c r="A29" s="34" t="s">
        <v>114</v>
      </c>
      <c r="B29" s="34" t="s">
        <v>20</v>
      </c>
      <c r="C29" s="34">
        <v>19.27</v>
      </c>
      <c r="E29" t="s">
        <v>111</v>
      </c>
      <c r="F29" t="s">
        <v>22</v>
      </c>
      <c r="G29" s="2">
        <f t="shared" ca="1" si="32"/>
        <v>19.920000000000002</v>
      </c>
      <c r="N29" s="10"/>
      <c r="O29" s="10"/>
      <c r="P29" s="10"/>
      <c r="Q29" s="2"/>
      <c r="U29" s="7"/>
      <c r="V29" s="7"/>
      <c r="X29" s="3"/>
      <c r="AA29" s="7"/>
      <c r="AB29" s="7"/>
      <c r="AD29" s="3"/>
      <c r="AF29" s="4"/>
      <c r="AG29" s="4"/>
      <c r="AH29" s="4"/>
      <c r="AJ29" s="3"/>
      <c r="AL29" s="4"/>
      <c r="AM29" s="4"/>
      <c r="AN29" s="4"/>
      <c r="AO29" s="4"/>
      <c r="AP29" s="3"/>
      <c r="AR29" s="4"/>
      <c r="AS29" s="4"/>
      <c r="AT29" s="4"/>
      <c r="AV29" s="3"/>
      <c r="AX29" s="4"/>
      <c r="AY29" s="4"/>
      <c r="AZ29" s="4"/>
      <c r="BA29" s="2"/>
      <c r="BC29" s="36"/>
      <c r="BD29" s="4"/>
      <c r="BK29" s="35"/>
      <c r="BL29" s="4"/>
      <c r="BS29" s="35"/>
      <c r="BT29" s="4"/>
      <c r="CA29" s="35"/>
      <c r="CB29" s="4"/>
      <c r="CI29" s="35"/>
      <c r="CJ29" s="4"/>
      <c r="CQ29" s="35"/>
      <c r="CR29" s="4"/>
      <c r="CY29" s="35"/>
      <c r="CZ29" s="4"/>
      <c r="DG29" s="35"/>
      <c r="DH29" s="4"/>
      <c r="DO29" s="35"/>
      <c r="DP29" s="4"/>
      <c r="DW29" s="35"/>
      <c r="DX29" s="4"/>
      <c r="EE29" s="35"/>
      <c r="EF29" s="4"/>
    </row>
    <row r="30" spans="1:136">
      <c r="A30" s="34" t="s">
        <v>114</v>
      </c>
      <c r="B30" s="34" t="s">
        <v>20</v>
      </c>
      <c r="C30" s="34">
        <v>19.22</v>
      </c>
      <c r="E30" t="s">
        <v>112</v>
      </c>
      <c r="F30" t="s">
        <v>22</v>
      </c>
      <c r="G30" s="2">
        <f t="shared" ca="1" si="32"/>
        <v>19.704999999999998</v>
      </c>
      <c r="N30" s="10"/>
      <c r="O30" s="10"/>
      <c r="P30" s="10"/>
      <c r="Q30" s="2"/>
      <c r="U30" s="7"/>
      <c r="V30" s="7"/>
      <c r="X30" s="3"/>
      <c r="AA30" s="7"/>
      <c r="AB30" s="7"/>
      <c r="AD30" s="3"/>
      <c r="AF30" s="4"/>
      <c r="AG30" s="4"/>
      <c r="AH30" s="4"/>
      <c r="AJ30" s="3"/>
      <c r="AL30" s="4"/>
      <c r="AM30" s="4"/>
      <c r="AN30" s="4"/>
      <c r="AO30" s="4"/>
      <c r="AP30" s="3"/>
      <c r="AR30" s="4"/>
      <c r="AS30" s="4"/>
      <c r="AT30" s="4"/>
      <c r="AV30" s="3"/>
      <c r="AX30" s="4"/>
      <c r="AY30" s="4"/>
      <c r="AZ30" s="4"/>
      <c r="BA30" s="2"/>
      <c r="BC30" s="36"/>
      <c r="BD30" s="4"/>
      <c r="BK30" s="35"/>
      <c r="BL30" s="4"/>
      <c r="BS30" s="35"/>
      <c r="BT30" s="4"/>
      <c r="CA30" s="35"/>
      <c r="CB30" s="4"/>
      <c r="CI30" s="35"/>
      <c r="CJ30" s="4"/>
      <c r="CQ30" s="35"/>
      <c r="CR30" s="4"/>
      <c r="CY30" s="35"/>
      <c r="CZ30" s="4"/>
      <c r="DG30" s="35"/>
      <c r="DH30" s="4"/>
      <c r="DO30" s="35"/>
      <c r="DP30" s="4"/>
      <c r="DW30" s="35"/>
      <c r="DX30" s="4"/>
      <c r="EE30" s="35"/>
      <c r="EF30" s="4"/>
    </row>
    <row r="31" spans="1:136">
      <c r="A31" s="34" t="s">
        <v>115</v>
      </c>
      <c r="B31" s="34" t="s">
        <v>20</v>
      </c>
      <c r="C31" s="34">
        <v>18.920000000000002</v>
      </c>
      <c r="E31" t="s">
        <v>113</v>
      </c>
      <c r="F31" t="s">
        <v>22</v>
      </c>
      <c r="G31" s="2">
        <f t="shared" ca="1" si="32"/>
        <v>18.655000000000001</v>
      </c>
      <c r="N31" s="4"/>
      <c r="O31" s="4"/>
      <c r="P31" s="4"/>
      <c r="T31" s="4"/>
      <c r="U31" s="4"/>
      <c r="V31" s="4"/>
      <c r="X31" s="3"/>
      <c r="Z31" s="4"/>
      <c r="AA31" s="4"/>
      <c r="AB31" s="4"/>
      <c r="AF31" s="4"/>
      <c r="AG31" s="4"/>
      <c r="AH31" s="4"/>
      <c r="AJ31" s="3"/>
      <c r="AL31" s="4"/>
      <c r="AM31" s="4"/>
      <c r="AN31" s="4"/>
      <c r="AO31" s="4"/>
      <c r="AP31" s="3"/>
      <c r="AR31" s="4"/>
      <c r="AS31" s="4"/>
      <c r="AT31" s="4"/>
      <c r="AV31" s="3"/>
      <c r="AX31" s="4"/>
      <c r="AY31" s="4"/>
      <c r="AZ31" s="4"/>
      <c r="BA31" s="2"/>
      <c r="BC31" s="36"/>
      <c r="BD31" s="4"/>
      <c r="BK31" s="35"/>
      <c r="BL31" s="4"/>
      <c r="BS31" s="35"/>
      <c r="BT31" s="4"/>
      <c r="CA31" s="35"/>
      <c r="CB31" s="4"/>
      <c r="CI31" s="35"/>
      <c r="CJ31" s="4"/>
      <c r="CQ31" s="35"/>
      <c r="CR31" s="4"/>
      <c r="CY31" s="35"/>
      <c r="CZ31" s="4"/>
      <c r="DG31" s="35"/>
      <c r="DH31" s="4"/>
      <c r="DO31" s="35"/>
      <c r="DP31" s="4"/>
      <c r="DW31" s="35"/>
      <c r="DX31" s="4"/>
      <c r="EE31" s="35"/>
      <c r="EF31" s="4"/>
    </row>
    <row r="32" spans="1:136">
      <c r="A32" s="34" t="s">
        <v>115</v>
      </c>
      <c r="B32" s="34" t="s">
        <v>20</v>
      </c>
      <c r="C32" s="34">
        <v>18.559999999999999</v>
      </c>
      <c r="E32" t="s">
        <v>114</v>
      </c>
      <c r="F32" t="s">
        <v>22</v>
      </c>
      <c r="G32" s="2">
        <f t="shared" ca="1" si="32"/>
        <v>19.505000000000003</v>
      </c>
      <c r="N32" s="4"/>
      <c r="O32" s="4"/>
      <c r="P32" s="4"/>
      <c r="T32" s="4"/>
      <c r="U32" s="4"/>
      <c r="V32" s="4"/>
      <c r="X32" s="3"/>
      <c r="Z32" s="4"/>
      <c r="AA32" s="4"/>
      <c r="AB32" s="4"/>
      <c r="AF32" s="4"/>
      <c r="AG32" s="4"/>
      <c r="AH32" s="4"/>
      <c r="AJ32" s="3"/>
      <c r="AL32" s="4"/>
      <c r="AM32" s="4"/>
      <c r="AN32" s="4"/>
      <c r="AO32" s="4"/>
      <c r="AP32" s="3"/>
      <c r="AR32" s="4"/>
      <c r="AS32" s="4"/>
      <c r="AT32" s="4"/>
      <c r="AV32" s="3"/>
      <c r="AX32" s="4"/>
      <c r="AY32" s="4"/>
      <c r="AZ32" s="4"/>
      <c r="BA32" s="2"/>
      <c r="BC32" s="36"/>
      <c r="BD32" s="4"/>
      <c r="BK32" s="35"/>
      <c r="BL32" s="4"/>
      <c r="BS32" s="35"/>
      <c r="BT32" s="4"/>
      <c r="CA32" s="35"/>
      <c r="CB32" s="4"/>
      <c r="CI32" s="35"/>
      <c r="CJ32" s="4"/>
      <c r="CQ32" s="35"/>
      <c r="CR32" s="4"/>
      <c r="CY32" s="35"/>
      <c r="CZ32" s="4"/>
      <c r="DG32" s="35"/>
      <c r="DH32" s="4"/>
      <c r="DO32" s="35"/>
      <c r="DP32" s="4"/>
      <c r="DW32" s="35"/>
      <c r="DX32" s="4"/>
      <c r="EE32" s="35"/>
      <c r="EF32" s="4"/>
    </row>
    <row r="33" spans="1:136">
      <c r="A33" s="34" t="s">
        <v>116</v>
      </c>
      <c r="B33" s="34" t="s">
        <v>20</v>
      </c>
      <c r="C33" s="34">
        <v>19.28</v>
      </c>
      <c r="E33" t="s">
        <v>115</v>
      </c>
      <c r="F33" t="s">
        <v>22</v>
      </c>
      <c r="G33" s="2">
        <f t="shared" ca="1" si="32"/>
        <v>19.170000000000002</v>
      </c>
      <c r="N33" s="4"/>
      <c r="T33" s="4"/>
      <c r="X33" s="3"/>
      <c r="Z33" s="4"/>
      <c r="AF33" s="4"/>
      <c r="AJ33" s="3"/>
      <c r="AL33" s="4"/>
      <c r="AO33" s="4"/>
      <c r="AP33" s="3"/>
      <c r="AR33" s="4"/>
      <c r="AV33" s="3"/>
      <c r="AX33" s="4"/>
      <c r="BA33" s="2"/>
      <c r="BC33" s="36"/>
      <c r="BD33" s="4"/>
      <c r="BK33" s="35"/>
      <c r="BL33" s="4"/>
      <c r="BS33" s="35"/>
      <c r="BT33" s="4"/>
      <c r="CA33" s="35"/>
      <c r="CB33" s="4"/>
      <c r="CI33" s="35"/>
      <c r="CJ33" s="4"/>
      <c r="CQ33" s="35"/>
      <c r="CR33" s="4"/>
      <c r="CY33" s="35"/>
      <c r="CZ33" s="4"/>
      <c r="DG33" s="35"/>
      <c r="DH33" s="4"/>
      <c r="DO33" s="35"/>
      <c r="DP33" s="4"/>
      <c r="DW33" s="35"/>
      <c r="DX33" s="4"/>
      <c r="EE33" s="35"/>
      <c r="EF33" s="4"/>
    </row>
    <row r="34" spans="1:136">
      <c r="A34" s="34" t="s">
        <v>116</v>
      </c>
      <c r="B34" s="34" t="s">
        <v>20</v>
      </c>
      <c r="C34" s="34">
        <v>19.37</v>
      </c>
      <c r="E34" t="s">
        <v>116</v>
      </c>
      <c r="F34" t="s">
        <v>22</v>
      </c>
      <c r="G34" s="2">
        <f t="shared" ca="1" si="32"/>
        <v>19.865000000000002</v>
      </c>
      <c r="N34" s="4"/>
      <c r="T34" s="4"/>
      <c r="X34" s="3"/>
      <c r="Z34" s="4"/>
      <c r="AF34" s="4"/>
      <c r="AJ34" s="3"/>
      <c r="AL34" s="4"/>
      <c r="AO34" s="4"/>
      <c r="AP34" s="3"/>
      <c r="AR34" s="4"/>
      <c r="AV34" s="3"/>
      <c r="AX34" s="4"/>
      <c r="BA34" s="2"/>
      <c r="BC34" s="36"/>
      <c r="BD34" s="4"/>
      <c r="BK34" s="35"/>
      <c r="BL34" s="4"/>
      <c r="BS34" s="35"/>
      <c r="BT34" s="4"/>
      <c r="CA34" s="35"/>
      <c r="CB34" s="4"/>
      <c r="CI34" s="35"/>
      <c r="CJ34" s="4"/>
      <c r="CQ34" s="35"/>
      <c r="CR34" s="4"/>
      <c r="CY34" s="35"/>
      <c r="CZ34" s="4"/>
      <c r="DG34" s="35"/>
      <c r="DH34" s="4"/>
      <c r="DO34" s="35"/>
      <c r="DP34" s="4"/>
      <c r="DW34" s="35"/>
      <c r="DX34" s="4"/>
      <c r="EE34" s="35"/>
      <c r="EF34" s="4"/>
    </row>
    <row r="35" spans="1:136">
      <c r="A35" s="34" t="s">
        <v>13</v>
      </c>
      <c r="B35" s="34" t="s">
        <v>21</v>
      </c>
      <c r="C35" s="34" t="s">
        <v>85</v>
      </c>
      <c r="E35" t="s">
        <v>13</v>
      </c>
      <c r="F35" t="s">
        <v>23</v>
      </c>
      <c r="G35" s="2" t="e">
        <f t="shared" ca="1" si="32"/>
        <v>#DIV/0!</v>
      </c>
      <c r="I35" s="4"/>
      <c r="N35" s="4"/>
      <c r="T35" s="4"/>
      <c r="X35" s="3"/>
      <c r="Z35" s="4"/>
      <c r="AF35" s="4"/>
      <c r="AJ35" s="3"/>
      <c r="AL35" s="4"/>
      <c r="AO35" s="4"/>
      <c r="AP35" s="3"/>
      <c r="AR35" s="4"/>
      <c r="AV35" s="3"/>
      <c r="AX35" s="4"/>
      <c r="BA35" s="2"/>
      <c r="BC35" s="36"/>
      <c r="BD35" s="4"/>
      <c r="BK35" s="35"/>
      <c r="BL35" s="4"/>
      <c r="BS35" s="35"/>
      <c r="BT35" s="4"/>
      <c r="CA35" s="35"/>
      <c r="CB35" s="4"/>
      <c r="CI35" s="35"/>
      <c r="CJ35" s="4"/>
      <c r="CQ35" s="35"/>
      <c r="CR35" s="4"/>
      <c r="CY35" s="35"/>
      <c r="CZ35" s="4"/>
      <c r="DG35" s="35"/>
      <c r="DH35" s="4"/>
      <c r="DO35" s="35"/>
      <c r="DP35" s="4"/>
      <c r="DW35" s="35"/>
      <c r="DX35" s="4"/>
      <c r="EE35" s="35"/>
      <c r="EF35" s="4"/>
    </row>
    <row r="36" spans="1:136">
      <c r="A36" s="34" t="s">
        <v>13</v>
      </c>
      <c r="B36" s="34" t="s">
        <v>21</v>
      </c>
      <c r="C36" s="34" t="s">
        <v>85</v>
      </c>
      <c r="E36" t="s">
        <v>110</v>
      </c>
      <c r="F36" t="s">
        <v>23</v>
      </c>
      <c r="G36" s="2">
        <f t="shared" ca="1" si="32"/>
        <v>34.15</v>
      </c>
      <c r="I36" s="4"/>
      <c r="N36" s="4"/>
      <c r="T36" s="4"/>
      <c r="X36" s="3"/>
      <c r="Z36" s="4"/>
      <c r="AF36" s="4"/>
      <c r="AJ36" s="3"/>
      <c r="AL36" s="4"/>
      <c r="AO36" s="4"/>
      <c r="AP36" s="3"/>
      <c r="AR36" s="4"/>
      <c r="AV36" s="3"/>
      <c r="AX36" s="4"/>
      <c r="BA36" s="2"/>
      <c r="BC36" s="36"/>
      <c r="BD36" s="4"/>
      <c r="BK36" s="35"/>
      <c r="BL36" s="4"/>
      <c r="BS36" s="35"/>
      <c r="BT36" s="4"/>
      <c r="CA36" s="35"/>
      <c r="CB36" s="4"/>
      <c r="CI36" s="35"/>
      <c r="CJ36" s="4"/>
      <c r="CQ36" s="35"/>
      <c r="CR36" s="4"/>
      <c r="CY36" s="35"/>
      <c r="CZ36" s="4"/>
      <c r="DG36" s="35"/>
      <c r="DH36" s="4"/>
      <c r="DO36" s="35"/>
      <c r="DP36" s="4"/>
      <c r="DW36" s="35"/>
      <c r="DX36" s="4"/>
      <c r="EE36" s="35"/>
      <c r="EF36" s="4"/>
    </row>
    <row r="37" spans="1:136">
      <c r="A37" s="34" t="s">
        <v>110</v>
      </c>
      <c r="B37" s="34" t="s">
        <v>21</v>
      </c>
      <c r="C37" s="34">
        <v>23.41</v>
      </c>
      <c r="E37" t="s">
        <v>111</v>
      </c>
      <c r="F37" t="s">
        <v>23</v>
      </c>
      <c r="G37" s="2">
        <f t="shared" ca="1" si="32"/>
        <v>31.364999999999998</v>
      </c>
      <c r="I37" s="4"/>
      <c r="N37" s="4"/>
      <c r="T37" s="4"/>
      <c r="X37" s="3"/>
      <c r="Z37" s="4"/>
      <c r="AF37" s="4"/>
      <c r="AJ37" s="3"/>
      <c r="AL37"/>
      <c r="AO37" s="4"/>
      <c r="AP37" s="3"/>
      <c r="AR37" s="4"/>
      <c r="AV37" s="3"/>
      <c r="AX37" s="4"/>
      <c r="BA37" s="2"/>
      <c r="BC37" s="36"/>
      <c r="BD37" s="4"/>
      <c r="BK37" s="35"/>
      <c r="BL37" s="4"/>
      <c r="BS37" s="35"/>
      <c r="BT37" s="4"/>
      <c r="CA37" s="35"/>
      <c r="CB37" s="4"/>
      <c r="CI37" s="35"/>
      <c r="CJ37" s="4"/>
      <c r="CQ37" s="35"/>
      <c r="CR37" s="4"/>
      <c r="CY37" s="35"/>
      <c r="CZ37" s="4"/>
      <c r="DG37" s="35"/>
      <c r="DH37" s="4"/>
      <c r="DO37" s="35"/>
      <c r="DP37" s="4"/>
      <c r="DW37" s="35"/>
      <c r="DX37" s="4"/>
      <c r="EE37" s="35"/>
      <c r="EF37" s="4"/>
    </row>
    <row r="38" spans="1:136">
      <c r="A38" s="34" t="s">
        <v>110</v>
      </c>
      <c r="B38" s="34" t="s">
        <v>21</v>
      </c>
      <c r="C38" s="34">
        <v>23.3</v>
      </c>
      <c r="E38" t="s">
        <v>112</v>
      </c>
      <c r="F38" t="s">
        <v>23</v>
      </c>
      <c r="G38" s="2">
        <f t="shared" ca="1" si="32"/>
        <v>29.945</v>
      </c>
      <c r="I38" s="4"/>
      <c r="N38" s="4"/>
      <c r="T38" s="4"/>
      <c r="Z38" s="4"/>
      <c r="AF38" s="4"/>
      <c r="AJ38" s="3"/>
      <c r="AL38" s="4"/>
      <c r="AO38" s="4"/>
      <c r="AR38" s="4"/>
      <c r="AV38" s="3"/>
      <c r="AX38" s="4"/>
      <c r="BA38" s="2"/>
      <c r="BC38" s="36"/>
      <c r="BD38" s="4"/>
      <c r="BK38" s="35"/>
      <c r="BL38" s="4"/>
      <c r="BS38" s="35"/>
      <c r="BT38" s="4"/>
      <c r="CA38" s="35"/>
      <c r="CB38" s="4"/>
      <c r="CI38" s="35"/>
      <c r="CJ38" s="4"/>
      <c r="CQ38" s="35"/>
      <c r="CR38" s="4"/>
      <c r="CY38" s="35"/>
      <c r="CZ38" s="4"/>
      <c r="DG38" s="35"/>
      <c r="DH38" s="4"/>
      <c r="DO38" s="35"/>
      <c r="DP38" s="4"/>
      <c r="DW38" s="35"/>
      <c r="DX38" s="4"/>
      <c r="EE38" s="35"/>
      <c r="EF38" s="4"/>
    </row>
    <row r="39" spans="1:136">
      <c r="A39" s="34" t="s">
        <v>111</v>
      </c>
      <c r="B39" s="34" t="s">
        <v>21</v>
      </c>
      <c r="C39" s="34">
        <v>23.86</v>
      </c>
      <c r="E39" t="s">
        <v>113</v>
      </c>
      <c r="F39" t="s">
        <v>23</v>
      </c>
      <c r="G39" s="2">
        <f t="shared" ca="1" si="32"/>
        <v>30.93</v>
      </c>
      <c r="N39" s="4"/>
      <c r="T39" s="4"/>
      <c r="Z39" s="4"/>
      <c r="AF39" s="4"/>
      <c r="AJ39" s="3"/>
      <c r="AL39" s="4"/>
      <c r="AO39" s="4"/>
      <c r="AR39" s="4"/>
      <c r="AV39" s="3"/>
      <c r="AX39" s="4"/>
      <c r="BA39" s="2"/>
      <c r="BC39" s="36"/>
      <c r="BD39" s="4"/>
      <c r="BK39" s="35"/>
      <c r="BL39" s="4"/>
      <c r="BS39" s="35"/>
      <c r="BT39" s="4"/>
      <c r="CA39" s="35"/>
      <c r="CB39" s="4"/>
      <c r="CI39" s="35"/>
      <c r="CJ39" s="4"/>
      <c r="CQ39" s="35"/>
      <c r="CR39" s="4"/>
      <c r="CY39" s="35"/>
      <c r="CZ39" s="4"/>
      <c r="DG39" s="35"/>
      <c r="DH39" s="4"/>
      <c r="DO39" s="35"/>
      <c r="DP39" s="4"/>
      <c r="DW39" s="35"/>
      <c r="DX39" s="4"/>
      <c r="EE39" s="35"/>
      <c r="EF39" s="4"/>
    </row>
    <row r="40" spans="1:136">
      <c r="A40" s="34" t="s">
        <v>111</v>
      </c>
      <c r="B40" s="34" t="s">
        <v>21</v>
      </c>
      <c r="C40" s="34">
        <v>23.78</v>
      </c>
      <c r="E40" t="s">
        <v>114</v>
      </c>
      <c r="F40" t="s">
        <v>23</v>
      </c>
      <c r="G40" s="2">
        <f t="shared" ca="1" si="32"/>
        <v>29.34</v>
      </c>
      <c r="N40" s="4"/>
      <c r="T40" s="4"/>
      <c r="Z40" s="4"/>
      <c r="AF40" s="4"/>
      <c r="AJ40" s="3"/>
      <c r="AL40" s="4"/>
      <c r="AO40" s="4"/>
      <c r="AR40" s="4"/>
      <c r="AV40" s="3"/>
      <c r="AX40" s="4"/>
      <c r="BA40" s="2"/>
      <c r="BC40" s="36"/>
      <c r="BD40" s="4"/>
      <c r="BK40" s="35"/>
      <c r="BL40" s="4"/>
      <c r="BS40" s="35"/>
      <c r="BT40" s="4"/>
      <c r="CA40" s="35"/>
      <c r="CB40" s="4"/>
      <c r="CI40" s="35"/>
      <c r="CJ40" s="4"/>
      <c r="CQ40" s="35"/>
      <c r="CR40" s="4"/>
      <c r="CY40" s="35"/>
      <c r="CZ40" s="4"/>
      <c r="DG40" s="35"/>
      <c r="DH40" s="4"/>
      <c r="DO40" s="35"/>
      <c r="DP40" s="4"/>
      <c r="DW40" s="35"/>
      <c r="DX40" s="4"/>
      <c r="EE40" s="35"/>
      <c r="EF40" s="4"/>
    </row>
    <row r="41" spans="1:136">
      <c r="A41" s="34" t="s">
        <v>112</v>
      </c>
      <c r="B41" s="34" t="s">
        <v>21</v>
      </c>
      <c r="C41" s="34">
        <v>23.47</v>
      </c>
      <c r="E41" t="s">
        <v>115</v>
      </c>
      <c r="F41" t="s">
        <v>23</v>
      </c>
      <c r="G41" s="2">
        <f t="shared" ca="1" si="32"/>
        <v>32.39</v>
      </c>
      <c r="N41" s="4"/>
      <c r="T41" s="4"/>
      <c r="Z41" s="4"/>
      <c r="AF41" s="4"/>
      <c r="AJ41" s="3"/>
      <c r="AL41" s="4"/>
      <c r="AO41" s="4"/>
      <c r="AR41" s="4"/>
      <c r="AV41" s="3"/>
      <c r="AX41" s="4"/>
      <c r="BA41" s="2"/>
      <c r="BC41" s="36"/>
      <c r="BD41" s="4"/>
      <c r="BK41" s="35"/>
      <c r="BL41" s="4"/>
      <c r="BS41" s="35"/>
      <c r="BT41" s="4"/>
      <c r="CA41" s="35"/>
      <c r="CB41" s="4"/>
      <c r="CI41" s="35"/>
      <c r="CJ41" s="4"/>
      <c r="CQ41" s="35"/>
      <c r="CR41" s="4"/>
      <c r="CY41" s="35"/>
      <c r="CZ41" s="4"/>
      <c r="DG41" s="35"/>
      <c r="DH41" s="4"/>
      <c r="DO41" s="35"/>
      <c r="DP41" s="4"/>
      <c r="DW41" s="35"/>
      <c r="DX41" s="4"/>
      <c r="EE41" s="35"/>
      <c r="EF41" s="4"/>
    </row>
    <row r="42" spans="1:136">
      <c r="A42" s="34" t="s">
        <v>112</v>
      </c>
      <c r="B42" s="34" t="s">
        <v>21</v>
      </c>
      <c r="C42" s="34">
        <v>23.43</v>
      </c>
      <c r="E42" t="s">
        <v>116</v>
      </c>
      <c r="F42" t="s">
        <v>23</v>
      </c>
      <c r="G42" s="2">
        <f t="shared" ca="1" si="32"/>
        <v>31.66</v>
      </c>
      <c r="N42" s="4"/>
      <c r="T42" s="4"/>
      <c r="Z42" s="4"/>
      <c r="AF42" s="4"/>
      <c r="AJ42" s="3"/>
      <c r="AL42" s="4"/>
      <c r="AO42" s="4"/>
      <c r="AR42" s="4"/>
      <c r="AX42" s="4"/>
      <c r="BA42" s="2"/>
      <c r="BC42" s="36"/>
      <c r="BD42" s="4"/>
      <c r="BK42" s="35"/>
      <c r="BL42" s="4"/>
      <c r="BS42" s="35"/>
      <c r="BT42" s="4"/>
      <c r="CA42" s="35"/>
      <c r="CB42" s="4"/>
      <c r="CI42" s="35"/>
      <c r="CJ42" s="4"/>
      <c r="CQ42" s="35"/>
      <c r="CR42" s="4"/>
      <c r="CY42" s="35"/>
      <c r="CZ42" s="4"/>
      <c r="DG42" s="35"/>
      <c r="DH42" s="4"/>
      <c r="DO42" s="35"/>
      <c r="DP42" s="4"/>
      <c r="DW42" s="35"/>
      <c r="DX42" s="4"/>
      <c r="EE42" s="35"/>
      <c r="EF42" s="4"/>
    </row>
    <row r="43" spans="1:136">
      <c r="A43" s="34" t="s">
        <v>113</v>
      </c>
      <c r="B43" s="34" t="s">
        <v>21</v>
      </c>
      <c r="C43" s="34">
        <v>23.31</v>
      </c>
      <c r="E43" t="s">
        <v>13</v>
      </c>
      <c r="F43" t="s">
        <v>24</v>
      </c>
      <c r="G43" s="2" t="e">
        <f t="shared" ca="1" si="32"/>
        <v>#DIV/0!</v>
      </c>
      <c r="N43" s="4"/>
      <c r="O43" s="8"/>
      <c r="T43" s="4"/>
      <c r="Z43" s="4"/>
      <c r="AF43" s="4"/>
      <c r="AJ43" s="3"/>
      <c r="AL43" s="4"/>
      <c r="AO43" s="4"/>
      <c r="AR43" s="4"/>
      <c r="AX43" s="4"/>
      <c r="BC43" s="36"/>
      <c r="BD43" s="4"/>
      <c r="BK43" s="35"/>
      <c r="BL43" s="4"/>
      <c r="BS43" s="35"/>
      <c r="BT43" s="4"/>
      <c r="CA43" s="35"/>
      <c r="CB43" s="4"/>
      <c r="CI43" s="35"/>
      <c r="CJ43" s="4"/>
      <c r="CQ43" s="35"/>
      <c r="CR43" s="4"/>
      <c r="CY43" s="35"/>
      <c r="CZ43" s="4"/>
      <c r="DG43" s="35"/>
      <c r="DH43" s="4"/>
      <c r="DO43" s="35"/>
      <c r="DP43" s="4"/>
      <c r="DW43" s="35"/>
      <c r="DX43" s="4"/>
      <c r="EE43" s="35"/>
      <c r="EF43" s="4"/>
    </row>
    <row r="44" spans="1:136">
      <c r="A44" s="34" t="s">
        <v>113</v>
      </c>
      <c r="B44" s="34" t="s">
        <v>21</v>
      </c>
      <c r="C44" s="34">
        <v>23.15</v>
      </c>
      <c r="E44" t="s">
        <v>110</v>
      </c>
      <c r="F44" t="s">
        <v>24</v>
      </c>
      <c r="G44" s="2">
        <f t="shared" ca="1" si="32"/>
        <v>21.19</v>
      </c>
      <c r="N44" s="4"/>
      <c r="T44" s="4"/>
      <c r="Z44" s="4"/>
      <c r="AF44" s="4"/>
      <c r="AJ44" s="3"/>
      <c r="AL44" s="4"/>
      <c r="AO44" s="4"/>
      <c r="AR44" s="4"/>
      <c r="AX44" s="4"/>
      <c r="BC44" s="36"/>
      <c r="BD44" s="4"/>
      <c r="BK44" s="35"/>
      <c r="BL44" s="4"/>
      <c r="BS44" s="35"/>
      <c r="BT44" s="4"/>
      <c r="CA44" s="35"/>
      <c r="CB44" s="4"/>
      <c r="CI44" s="35"/>
      <c r="CJ44" s="4"/>
      <c r="CQ44" s="35"/>
      <c r="CR44" s="4"/>
      <c r="CY44" s="35"/>
      <c r="CZ44" s="4"/>
      <c r="DG44" s="35"/>
      <c r="DH44" s="4"/>
      <c r="DO44" s="35"/>
      <c r="DP44" s="4"/>
      <c r="DW44" s="35"/>
      <c r="DX44" s="4"/>
      <c r="EE44" s="35"/>
      <c r="EF44" s="4"/>
    </row>
    <row r="45" spans="1:136">
      <c r="A45" s="34" t="s">
        <v>114</v>
      </c>
      <c r="B45" s="34" t="s">
        <v>21</v>
      </c>
      <c r="C45" s="34">
        <v>23.57</v>
      </c>
      <c r="E45" t="s">
        <v>111</v>
      </c>
      <c r="F45" t="s">
        <v>24</v>
      </c>
      <c r="G45" s="2">
        <f t="shared" ca="1" si="32"/>
        <v>20.55</v>
      </c>
      <c r="N45" s="4"/>
      <c r="T45" s="4"/>
      <c r="Z45" s="4"/>
      <c r="AF45" s="4"/>
      <c r="AJ45" s="3"/>
      <c r="AL45" s="4"/>
      <c r="AO45" s="4"/>
      <c r="AR45" s="4"/>
      <c r="AX45" s="4"/>
      <c r="BC45" s="36"/>
      <c r="BD45" s="4"/>
      <c r="BK45" s="35"/>
      <c r="BL45" s="4"/>
      <c r="BS45" s="35"/>
      <c r="BT45" s="4"/>
      <c r="CA45" s="35"/>
      <c r="CB45" s="4"/>
      <c r="CI45" s="35"/>
      <c r="CJ45" s="4"/>
      <c r="CQ45" s="35"/>
      <c r="CR45" s="4"/>
      <c r="CY45" s="35"/>
      <c r="CZ45" s="4"/>
      <c r="DG45" s="35"/>
      <c r="DH45" s="4"/>
      <c r="DO45" s="35"/>
      <c r="DP45" s="4"/>
      <c r="DW45" s="35"/>
      <c r="DX45" s="4"/>
      <c r="EE45" s="35"/>
      <c r="EF45" s="4"/>
    </row>
    <row r="46" spans="1:136">
      <c r="A46" s="34" t="s">
        <v>114</v>
      </c>
      <c r="B46" s="34" t="s">
        <v>21</v>
      </c>
      <c r="C46" s="34">
        <v>23.33</v>
      </c>
      <c r="E46" t="s">
        <v>112</v>
      </c>
      <c r="F46" t="s">
        <v>24</v>
      </c>
      <c r="G46" s="2">
        <f t="shared" ca="1" si="32"/>
        <v>21.369999999999997</v>
      </c>
      <c r="N46" s="4"/>
      <c r="T46" s="4"/>
      <c r="Z46" s="4"/>
      <c r="AF46" s="4"/>
      <c r="AJ46" s="3"/>
      <c r="AL46" s="4"/>
      <c r="AO46" s="4"/>
      <c r="AR46" s="4"/>
      <c r="AX46" s="4"/>
      <c r="BC46" s="36"/>
      <c r="BD46" s="4"/>
      <c r="BK46" s="35"/>
      <c r="BL46" s="4"/>
      <c r="BS46" s="35"/>
      <c r="BT46" s="4"/>
      <c r="CA46" s="35"/>
      <c r="CB46" s="4"/>
      <c r="CI46" s="35"/>
      <c r="CJ46" s="4"/>
      <c r="CQ46" s="35"/>
      <c r="CR46" s="4"/>
      <c r="CY46" s="35"/>
      <c r="CZ46" s="4"/>
      <c r="DG46" s="35"/>
      <c r="DH46" s="4"/>
      <c r="DO46" s="35"/>
      <c r="DP46" s="4"/>
      <c r="DW46" s="35"/>
      <c r="DX46" s="4"/>
      <c r="EE46" s="35"/>
      <c r="EF46" s="4"/>
    </row>
    <row r="47" spans="1:136">
      <c r="A47" s="34" t="s">
        <v>115</v>
      </c>
      <c r="B47" s="34" t="s">
        <v>21</v>
      </c>
      <c r="C47" s="34">
        <v>23.39</v>
      </c>
      <c r="E47" t="s">
        <v>113</v>
      </c>
      <c r="F47" t="s">
        <v>24</v>
      </c>
      <c r="G47" s="2">
        <f t="shared" ca="1" si="32"/>
        <v>20.244999999999997</v>
      </c>
      <c r="N47" s="4"/>
      <c r="T47" s="4"/>
      <c r="Z47" s="4"/>
      <c r="AF47" s="4"/>
      <c r="AJ47" s="3"/>
      <c r="AL47" s="4"/>
      <c r="AO47" s="4"/>
      <c r="AR47" s="4"/>
      <c r="AX47" s="4"/>
      <c r="BD47" s="4"/>
      <c r="BL47" s="4"/>
      <c r="BT47" s="4"/>
      <c r="CB47" s="4"/>
      <c r="CJ47" s="4"/>
      <c r="CR47" s="4"/>
      <c r="CZ47" s="4"/>
      <c r="DH47" s="4"/>
      <c r="DP47" s="4"/>
      <c r="DX47" s="4"/>
      <c r="EF47" s="4"/>
    </row>
    <row r="48" spans="1:136">
      <c r="A48" s="34" t="s">
        <v>115</v>
      </c>
      <c r="B48" s="34" t="s">
        <v>21</v>
      </c>
      <c r="C48" s="34">
        <v>23.27</v>
      </c>
      <c r="E48" t="s">
        <v>114</v>
      </c>
      <c r="F48" t="s">
        <v>24</v>
      </c>
      <c r="G48" s="2">
        <f t="shared" ca="1" si="32"/>
        <v>20.939999999999998</v>
      </c>
      <c r="N48" s="4"/>
      <c r="T48" s="4"/>
      <c r="Z48" s="4"/>
      <c r="AF48" s="4"/>
      <c r="AJ48" s="3"/>
      <c r="AL48" s="4"/>
      <c r="AO48" s="4"/>
      <c r="AR48" s="4"/>
      <c r="AX48" s="4"/>
      <c r="BD48" s="4"/>
      <c r="BL48" s="4"/>
      <c r="BT48" s="4"/>
      <c r="CB48" s="4"/>
      <c r="CJ48" s="4"/>
      <c r="CR48" s="4"/>
      <c r="CZ48" s="4"/>
      <c r="DH48" s="4"/>
      <c r="DP48" s="4"/>
      <c r="DX48" s="4"/>
      <c r="EF48" s="4"/>
    </row>
    <row r="49" spans="1:136">
      <c r="A49" s="34" t="s">
        <v>116</v>
      </c>
      <c r="B49" s="34" t="s">
        <v>21</v>
      </c>
      <c r="C49" s="34">
        <v>23.74</v>
      </c>
      <c r="E49" t="s">
        <v>115</v>
      </c>
      <c r="F49" t="s">
        <v>24</v>
      </c>
      <c r="G49" s="2">
        <f t="shared" ca="1" si="32"/>
        <v>21.005000000000003</v>
      </c>
      <c r="N49" s="4"/>
      <c r="T49" s="4"/>
      <c r="Z49" s="4"/>
      <c r="AF49" s="4"/>
      <c r="AJ49" s="3"/>
      <c r="AL49" s="4"/>
      <c r="AR49" s="4"/>
      <c r="AX49" s="4"/>
      <c r="BD49" s="4"/>
      <c r="BL49" s="4"/>
      <c r="BT49" s="4"/>
      <c r="CB49" s="4"/>
      <c r="CJ49" s="4"/>
      <c r="CR49" s="4"/>
      <c r="CZ49" s="4"/>
      <c r="DH49" s="4"/>
      <c r="DP49" s="4"/>
      <c r="DX49" s="4"/>
      <c r="EF49" s="4"/>
    </row>
    <row r="50" spans="1:136">
      <c r="A50" s="34" t="s">
        <v>116</v>
      </c>
      <c r="B50" s="34" t="s">
        <v>21</v>
      </c>
      <c r="C50" s="34">
        <v>23.75</v>
      </c>
      <c r="E50" t="s">
        <v>116</v>
      </c>
      <c r="F50" t="s">
        <v>24</v>
      </c>
      <c r="G50" s="2">
        <f t="shared" ca="1" si="32"/>
        <v>21.435000000000002</v>
      </c>
      <c r="N50" s="4"/>
      <c r="T50" s="4"/>
      <c r="Z50" s="4"/>
      <c r="AF50" s="4"/>
      <c r="AJ50" s="3"/>
      <c r="AL50" s="4"/>
      <c r="AR50" s="4"/>
      <c r="AX50" s="4"/>
      <c r="BD50" s="4"/>
      <c r="BL50" s="4"/>
      <c r="BT50" s="4"/>
      <c r="CB50" s="4"/>
      <c r="CJ50" s="4"/>
      <c r="CR50" s="4"/>
      <c r="CZ50" s="4"/>
      <c r="DH50" s="4"/>
      <c r="DP50" s="4"/>
      <c r="DX50" s="4"/>
      <c r="EF50" s="4"/>
    </row>
    <row r="51" spans="1:136">
      <c r="A51" s="34" t="s">
        <v>13</v>
      </c>
      <c r="B51" s="34" t="s">
        <v>22</v>
      </c>
      <c r="C51" s="34" t="s">
        <v>85</v>
      </c>
      <c r="E51" t="s">
        <v>13</v>
      </c>
      <c r="F51" t="s">
        <v>25</v>
      </c>
      <c r="G51" s="2" t="e">
        <f t="shared" ca="1" si="32"/>
        <v>#DIV/0!</v>
      </c>
      <c r="N51" s="4"/>
      <c r="T51" s="4"/>
      <c r="Z51" s="4"/>
      <c r="AF51" s="4"/>
      <c r="AJ51" s="3"/>
      <c r="AL51" s="4"/>
      <c r="AR51" s="4"/>
      <c r="AX51" s="4"/>
      <c r="BD51" s="4"/>
      <c r="BL51" s="4"/>
      <c r="BT51" s="4"/>
      <c r="CB51" s="4"/>
      <c r="CJ51" s="4"/>
      <c r="CR51" s="4"/>
      <c r="CZ51" s="4"/>
      <c r="DH51" s="4"/>
      <c r="DP51" s="4"/>
      <c r="DX51" s="4"/>
      <c r="EF51" s="4"/>
    </row>
    <row r="52" spans="1:136">
      <c r="A52" s="34" t="s">
        <v>13</v>
      </c>
      <c r="B52" s="34" t="s">
        <v>22</v>
      </c>
      <c r="C52" s="34" t="s">
        <v>85</v>
      </c>
      <c r="E52" t="s">
        <v>110</v>
      </c>
      <c r="F52" t="s">
        <v>25</v>
      </c>
      <c r="G52" s="2">
        <f t="shared" ca="1" si="32"/>
        <v>20.574999999999999</v>
      </c>
      <c r="N52" s="4"/>
      <c r="T52" s="4"/>
      <c r="Z52" s="4"/>
      <c r="AF52" s="4"/>
      <c r="AJ52" s="3"/>
      <c r="AL52" s="4"/>
      <c r="AR52" s="4"/>
      <c r="AX52" s="4"/>
      <c r="BD52" s="4"/>
      <c r="BL52" s="4"/>
      <c r="BT52" s="4"/>
      <c r="CB52" s="4"/>
      <c r="CJ52" s="4"/>
      <c r="CR52" s="4"/>
      <c r="CZ52" s="4"/>
      <c r="DH52" s="4"/>
      <c r="DP52" s="4"/>
      <c r="DX52" s="4"/>
      <c r="EF52" s="4"/>
    </row>
    <row r="53" spans="1:136">
      <c r="A53" s="34" t="s">
        <v>110</v>
      </c>
      <c r="B53" s="34" t="s">
        <v>22</v>
      </c>
      <c r="C53" s="34">
        <v>19.93</v>
      </c>
      <c r="E53" t="s">
        <v>111</v>
      </c>
      <c r="F53" t="s">
        <v>25</v>
      </c>
      <c r="G53" s="2">
        <f t="shared" ca="1" si="32"/>
        <v>20.369999999999997</v>
      </c>
      <c r="N53" s="4"/>
      <c r="T53" s="4"/>
      <c r="Z53" s="4"/>
      <c r="AF53" s="4"/>
      <c r="AJ53" s="3"/>
      <c r="AL53" s="4"/>
      <c r="AR53" s="4"/>
      <c r="AX53" s="4"/>
      <c r="BD53" s="4"/>
      <c r="BL53" s="4"/>
      <c r="BT53" s="4"/>
      <c r="CB53" s="4"/>
      <c r="CJ53" s="4"/>
      <c r="CR53" s="4"/>
      <c r="CZ53" s="4"/>
      <c r="DH53" s="4"/>
      <c r="DP53" s="4"/>
      <c r="DX53" s="4"/>
      <c r="EF53" s="4"/>
    </row>
    <row r="54" spans="1:136">
      <c r="A54" s="34" t="s">
        <v>110</v>
      </c>
      <c r="B54" s="34" t="s">
        <v>22</v>
      </c>
      <c r="C54" s="34">
        <v>19.350000000000001</v>
      </c>
      <c r="E54" t="s">
        <v>112</v>
      </c>
      <c r="F54" t="s">
        <v>25</v>
      </c>
      <c r="G54" s="2">
        <f t="shared" ca="1" si="32"/>
        <v>20.52</v>
      </c>
      <c r="N54" s="4"/>
      <c r="T54" s="4"/>
      <c r="Z54" s="4"/>
      <c r="AF54" s="4"/>
      <c r="AL54" s="4"/>
      <c r="AR54" s="4"/>
      <c r="AX54" s="4"/>
      <c r="BD54" s="4"/>
      <c r="BL54" s="4"/>
      <c r="BT54" s="4"/>
      <c r="CB54" s="4"/>
      <c r="CJ54" s="4"/>
      <c r="CR54" s="4"/>
      <c r="CZ54" s="4"/>
      <c r="DH54" s="4"/>
      <c r="DP54" s="4"/>
      <c r="DX54" s="4"/>
      <c r="EF54" s="4"/>
    </row>
    <row r="55" spans="1:136">
      <c r="A55" s="34" t="s">
        <v>111</v>
      </c>
      <c r="B55" s="34" t="s">
        <v>22</v>
      </c>
      <c r="C55" s="34">
        <v>20.22</v>
      </c>
      <c r="E55" t="s">
        <v>113</v>
      </c>
      <c r="F55" t="s">
        <v>25</v>
      </c>
      <c r="G55" s="2">
        <f t="shared" ca="1" si="32"/>
        <v>20.27</v>
      </c>
      <c r="N55" s="4"/>
      <c r="T55" s="4"/>
      <c r="Z55" s="4"/>
      <c r="AF55" s="4"/>
      <c r="AL55" s="4"/>
      <c r="AR55" s="4"/>
      <c r="AX55" s="4"/>
      <c r="BD55" s="4"/>
      <c r="BL55" s="4"/>
      <c r="BT55" s="4"/>
      <c r="CB55" s="4"/>
      <c r="CJ55" s="4"/>
      <c r="CR55" s="4"/>
      <c r="CZ55" s="4"/>
      <c r="DH55" s="4"/>
      <c r="DP55" s="4"/>
      <c r="DX55" s="4"/>
      <c r="EF55" s="4"/>
    </row>
    <row r="56" spans="1:136">
      <c r="A56" s="34" t="s">
        <v>111</v>
      </c>
      <c r="B56" s="34" t="s">
        <v>22</v>
      </c>
      <c r="C56" s="34">
        <v>19.62</v>
      </c>
      <c r="E56" t="s">
        <v>114</v>
      </c>
      <c r="F56" t="s">
        <v>25</v>
      </c>
      <c r="G56" s="2">
        <f t="shared" ca="1" si="32"/>
        <v>20.484999999999999</v>
      </c>
      <c r="N56" s="4"/>
      <c r="T56" s="4"/>
      <c r="Z56" s="4"/>
      <c r="AF56" s="4"/>
      <c r="AL56" s="4"/>
      <c r="AR56" s="4"/>
      <c r="AX56" s="4"/>
      <c r="BD56" s="4"/>
      <c r="BL56" s="4"/>
      <c r="BT56" s="4"/>
      <c r="CB56" s="4"/>
      <c r="CJ56" s="4"/>
      <c r="CR56" s="4"/>
      <c r="CZ56" s="4"/>
      <c r="DH56" s="4"/>
      <c r="DP56" s="4"/>
      <c r="DX56" s="4"/>
      <c r="EF56" s="4"/>
    </row>
    <row r="57" spans="1:136">
      <c r="A57" s="34" t="s">
        <v>112</v>
      </c>
      <c r="B57" s="34" t="s">
        <v>22</v>
      </c>
      <c r="C57" s="34">
        <v>19.73</v>
      </c>
      <c r="E57" t="s">
        <v>115</v>
      </c>
      <c r="F57" t="s">
        <v>25</v>
      </c>
      <c r="G57" s="2">
        <f t="shared" ca="1" si="32"/>
        <v>20.545000000000002</v>
      </c>
      <c r="N57" s="4"/>
      <c r="T57" s="4"/>
      <c r="Z57" s="4"/>
      <c r="AF57" s="4"/>
      <c r="AL57" s="4"/>
      <c r="AR57" s="4"/>
      <c r="AX57" s="4"/>
      <c r="BD57" s="4"/>
      <c r="BL57" s="4"/>
      <c r="BT57" s="4"/>
      <c r="CB57" s="4"/>
      <c r="CJ57" s="4"/>
      <c r="CR57" s="4"/>
      <c r="CZ57" s="4"/>
      <c r="DH57" s="4"/>
      <c r="DP57" s="4"/>
      <c r="DX57" s="4"/>
      <c r="EF57" s="4"/>
    </row>
    <row r="58" spans="1:136">
      <c r="A58" s="34" t="s">
        <v>112</v>
      </c>
      <c r="B58" s="34" t="s">
        <v>22</v>
      </c>
      <c r="C58" s="34">
        <v>19.68</v>
      </c>
      <c r="E58" t="s">
        <v>116</v>
      </c>
      <c r="F58" t="s">
        <v>25</v>
      </c>
      <c r="G58" s="2">
        <f t="shared" ca="1" si="32"/>
        <v>20.810000000000002</v>
      </c>
      <c r="N58" s="4"/>
      <c r="T58" s="4"/>
      <c r="Z58" s="4"/>
      <c r="AF58" s="4"/>
      <c r="AL58" s="4"/>
      <c r="AR58" s="4"/>
      <c r="AX58" s="4"/>
      <c r="BD58" s="4"/>
      <c r="BL58" s="4"/>
      <c r="BT58" s="4"/>
      <c r="CB58" s="4"/>
      <c r="CJ58" s="4"/>
      <c r="CR58" s="4"/>
      <c r="CZ58" s="4"/>
      <c r="DH58" s="4"/>
      <c r="DP58" s="4"/>
      <c r="DX58" s="4"/>
      <c r="EF58" s="4"/>
    </row>
    <row r="59" spans="1:136">
      <c r="A59" s="34" t="s">
        <v>113</v>
      </c>
      <c r="B59" s="34" t="s">
        <v>22</v>
      </c>
      <c r="C59" s="34">
        <v>18.510000000000002</v>
      </c>
      <c r="E59" t="s">
        <v>13</v>
      </c>
      <c r="F59" t="s">
        <v>26</v>
      </c>
      <c r="G59" s="2" t="e">
        <f t="shared" ca="1" si="32"/>
        <v>#DIV/0!</v>
      </c>
      <c r="N59" s="4"/>
      <c r="T59" s="4"/>
      <c r="Z59" s="4"/>
      <c r="AF59" s="4"/>
      <c r="AL59" s="4"/>
      <c r="AR59" s="4"/>
      <c r="AX59" s="4"/>
      <c r="BD59" s="4"/>
      <c r="BL59" s="4"/>
      <c r="BT59" s="4"/>
      <c r="CB59" s="4"/>
      <c r="CJ59" s="4"/>
      <c r="CR59" s="4"/>
      <c r="CZ59" s="4"/>
      <c r="DH59" s="4"/>
      <c r="DP59" s="4"/>
      <c r="DX59" s="4"/>
      <c r="EF59" s="4"/>
    </row>
    <row r="60" spans="1:136">
      <c r="A60" s="34" t="s">
        <v>113</v>
      </c>
      <c r="B60" s="34" t="s">
        <v>22</v>
      </c>
      <c r="C60" s="34">
        <v>18.8</v>
      </c>
      <c r="E60" t="s">
        <v>110</v>
      </c>
      <c r="F60" t="s">
        <v>26</v>
      </c>
      <c r="G60" s="2">
        <f t="shared" ca="1" si="32"/>
        <v>25.424999999999997</v>
      </c>
      <c r="N60"/>
      <c r="T60"/>
      <c r="Z60"/>
      <c r="AF60"/>
      <c r="AL60"/>
      <c r="AR60"/>
      <c r="AX60"/>
      <c r="BD60" s="4"/>
      <c r="BL60" s="4"/>
      <c r="BT60" s="4"/>
      <c r="CB60" s="4"/>
      <c r="CJ60" s="4"/>
      <c r="CR60" s="4"/>
      <c r="CZ60" s="4"/>
      <c r="DH60" s="4"/>
      <c r="DP60" s="4"/>
      <c r="DX60" s="4"/>
      <c r="EF60" s="4"/>
    </row>
    <row r="61" spans="1:136">
      <c r="A61" s="34" t="s">
        <v>114</v>
      </c>
      <c r="B61" s="34" t="s">
        <v>22</v>
      </c>
      <c r="C61" s="34">
        <v>19.3</v>
      </c>
      <c r="E61" t="s">
        <v>111</v>
      </c>
      <c r="F61" t="s">
        <v>26</v>
      </c>
      <c r="G61" s="2">
        <f t="shared" ca="1" si="32"/>
        <v>25.505000000000003</v>
      </c>
      <c r="N61"/>
      <c r="T61"/>
      <c r="Z61"/>
      <c r="AF61"/>
      <c r="AL61"/>
      <c r="AR61"/>
      <c r="AX61"/>
      <c r="BD61" s="4"/>
      <c r="BL61" s="4"/>
      <c r="BT61" s="4"/>
      <c r="CB61" s="4"/>
      <c r="CJ61" s="4"/>
      <c r="CR61" s="4"/>
      <c r="CZ61" s="4"/>
      <c r="DH61" s="4"/>
      <c r="DP61" s="4"/>
      <c r="DX61" s="4"/>
      <c r="EF61" s="4"/>
    </row>
    <row r="62" spans="1:136">
      <c r="A62" s="34" t="s">
        <v>114</v>
      </c>
      <c r="B62" s="34" t="s">
        <v>22</v>
      </c>
      <c r="C62" s="34">
        <v>19.71</v>
      </c>
      <c r="E62" t="s">
        <v>112</v>
      </c>
      <c r="F62" t="s">
        <v>26</v>
      </c>
      <c r="G62" s="2">
        <f t="shared" ca="1" si="32"/>
        <v>24.704999999999998</v>
      </c>
      <c r="N62"/>
      <c r="T62"/>
      <c r="Z62"/>
      <c r="AF62"/>
      <c r="AL62"/>
      <c r="AR62"/>
      <c r="AX62"/>
      <c r="BD62" s="4"/>
      <c r="BL62" s="4"/>
      <c r="BT62" s="4"/>
      <c r="CB62" s="4"/>
      <c r="CJ62" s="4"/>
      <c r="CR62" s="4"/>
      <c r="CZ62" s="4"/>
      <c r="DH62" s="4"/>
      <c r="DP62" s="4"/>
      <c r="DX62" s="4"/>
      <c r="EF62" s="4"/>
    </row>
    <row r="63" spans="1:136">
      <c r="A63" s="34" t="s">
        <v>115</v>
      </c>
      <c r="B63" s="34" t="s">
        <v>22</v>
      </c>
      <c r="C63" s="34">
        <v>19.170000000000002</v>
      </c>
      <c r="E63" t="s">
        <v>113</v>
      </c>
      <c r="F63" t="s">
        <v>26</v>
      </c>
      <c r="G63" s="2">
        <f t="shared" ca="1" si="32"/>
        <v>25.505000000000003</v>
      </c>
      <c r="N63"/>
      <c r="T63"/>
      <c r="Z63"/>
      <c r="AF63"/>
      <c r="AL63"/>
      <c r="AR63"/>
      <c r="AX63"/>
      <c r="BD63" s="4"/>
      <c r="BL63" s="4"/>
      <c r="BT63" s="4"/>
      <c r="CB63" s="4"/>
      <c r="CJ63" s="4"/>
      <c r="CR63" s="4"/>
      <c r="CZ63" s="4"/>
      <c r="DH63" s="4"/>
      <c r="DP63" s="4"/>
      <c r="DX63" s="4"/>
      <c r="EF63" s="4"/>
    </row>
    <row r="64" spans="1:136">
      <c r="A64" s="34" t="s">
        <v>115</v>
      </c>
      <c r="B64" s="34" t="s">
        <v>22</v>
      </c>
      <c r="C64" s="34">
        <v>19.170000000000002</v>
      </c>
      <c r="E64" t="s">
        <v>114</v>
      </c>
      <c r="F64" t="s">
        <v>26</v>
      </c>
      <c r="G64" s="2">
        <f t="shared" ca="1" si="32"/>
        <v>24.204999999999998</v>
      </c>
      <c r="N64"/>
      <c r="T64"/>
      <c r="Z64"/>
      <c r="AF64"/>
      <c r="AL64"/>
      <c r="AR64"/>
      <c r="AX64"/>
      <c r="BD64" s="4"/>
      <c r="BL64" s="4"/>
      <c r="BT64" s="4"/>
      <c r="CB64" s="4"/>
      <c r="CJ64" s="4"/>
      <c r="CR64" s="4"/>
      <c r="CZ64" s="4"/>
      <c r="DH64" s="4"/>
      <c r="DP64" s="4"/>
      <c r="DX64" s="4"/>
      <c r="EF64" s="4"/>
    </row>
    <row r="65" spans="1:136">
      <c r="A65" s="34" t="s">
        <v>116</v>
      </c>
      <c r="B65" s="34" t="s">
        <v>22</v>
      </c>
      <c r="C65" s="34">
        <v>19.98</v>
      </c>
      <c r="E65" t="s">
        <v>115</v>
      </c>
      <c r="F65" t="s">
        <v>26</v>
      </c>
      <c r="G65" s="2">
        <f t="shared" ca="1" si="32"/>
        <v>24.835000000000001</v>
      </c>
      <c r="N65"/>
      <c r="T65"/>
      <c r="Z65"/>
      <c r="AF65"/>
      <c r="AL65"/>
      <c r="AR65"/>
      <c r="AX65"/>
      <c r="BD65" s="4"/>
      <c r="BL65" s="4"/>
      <c r="BT65" s="4"/>
      <c r="CB65" s="4"/>
      <c r="CJ65" s="4"/>
      <c r="CR65" s="4"/>
      <c r="CZ65" s="4"/>
      <c r="DH65" s="4"/>
      <c r="DP65" s="4"/>
      <c r="DX65" s="4"/>
      <c r="EF65" s="4"/>
    </row>
    <row r="66" spans="1:136">
      <c r="A66" s="34" t="s">
        <v>116</v>
      </c>
      <c r="B66" s="34" t="s">
        <v>22</v>
      </c>
      <c r="C66" s="34">
        <v>19.75</v>
      </c>
      <c r="E66" t="s">
        <v>116</v>
      </c>
      <c r="F66" t="s">
        <v>26</v>
      </c>
      <c r="G66" s="2">
        <f t="shared" ca="1" si="32"/>
        <v>25.36</v>
      </c>
      <c r="N66"/>
      <c r="T66"/>
      <c r="Z66"/>
      <c r="AF66"/>
      <c r="AL66"/>
      <c r="AR66"/>
      <c r="AX66"/>
      <c r="BD66"/>
      <c r="BL66"/>
      <c r="BT66"/>
      <c r="CB66"/>
      <c r="CJ66"/>
      <c r="CR66"/>
      <c r="CZ66"/>
      <c r="DH66"/>
      <c r="DP66"/>
      <c r="DX66"/>
      <c r="EF66"/>
    </row>
    <row r="67" spans="1:136">
      <c r="A67" s="34" t="s">
        <v>13</v>
      </c>
      <c r="B67" s="34" t="s">
        <v>23</v>
      </c>
      <c r="C67" s="34" t="s">
        <v>85</v>
      </c>
      <c r="E67"/>
      <c r="G67" s="2"/>
      <c r="N67"/>
      <c r="T67"/>
      <c r="Z67"/>
      <c r="AF67"/>
      <c r="AL67"/>
      <c r="AR67"/>
      <c r="AX67"/>
      <c r="BD67"/>
      <c r="BL67"/>
      <c r="BT67"/>
      <c r="CB67"/>
      <c r="CJ67"/>
      <c r="CR67"/>
      <c r="CZ67"/>
      <c r="DH67"/>
      <c r="DP67"/>
      <c r="DX67"/>
      <c r="EF67"/>
    </row>
    <row r="68" spans="1:136">
      <c r="A68" s="34" t="s">
        <v>13</v>
      </c>
      <c r="B68" s="34" t="s">
        <v>23</v>
      </c>
      <c r="C68" s="34" t="s">
        <v>85</v>
      </c>
      <c r="E68"/>
      <c r="G68" s="2"/>
      <c r="N68"/>
      <c r="T68"/>
      <c r="Z68"/>
      <c r="AF68"/>
      <c r="AL68"/>
      <c r="AR68"/>
      <c r="AX68"/>
      <c r="BD68"/>
      <c r="BL68"/>
      <c r="BT68"/>
      <c r="CB68"/>
      <c r="CJ68"/>
      <c r="CR68"/>
      <c r="CZ68"/>
      <c r="DH68"/>
      <c r="DP68"/>
      <c r="DX68"/>
      <c r="EF68"/>
    </row>
    <row r="69" spans="1:136">
      <c r="A69" s="34" t="s">
        <v>110</v>
      </c>
      <c r="B69" s="34" t="s">
        <v>23</v>
      </c>
      <c r="C69" s="34">
        <v>34.51</v>
      </c>
      <c r="E69"/>
      <c r="G69" s="2"/>
      <c r="N69"/>
      <c r="T69"/>
      <c r="Z69"/>
      <c r="AF69"/>
      <c r="AL69"/>
      <c r="AR69"/>
      <c r="AX69"/>
      <c r="BD69"/>
      <c r="BL69"/>
      <c r="BT69"/>
      <c r="CB69"/>
      <c r="CJ69"/>
      <c r="CR69"/>
      <c r="CZ69"/>
      <c r="DH69"/>
      <c r="DP69"/>
      <c r="DX69"/>
      <c r="EF69"/>
    </row>
    <row r="70" spans="1:136">
      <c r="A70" s="34" t="s">
        <v>110</v>
      </c>
      <c r="B70" s="34" t="s">
        <v>23</v>
      </c>
      <c r="C70" s="34">
        <v>33.79</v>
      </c>
      <c r="E70"/>
      <c r="G70" s="2"/>
      <c r="N70"/>
      <c r="T70"/>
      <c r="Z70"/>
      <c r="AF70"/>
      <c r="AL70"/>
      <c r="AR70"/>
      <c r="AX70"/>
      <c r="BD70"/>
      <c r="BL70"/>
      <c r="BT70"/>
      <c r="CB70"/>
      <c r="CJ70"/>
      <c r="CR70"/>
      <c r="CZ70"/>
      <c r="DH70"/>
      <c r="DP70"/>
      <c r="DX70"/>
      <c r="EF70"/>
    </row>
    <row r="71" spans="1:136">
      <c r="A71" s="34" t="s">
        <v>111</v>
      </c>
      <c r="B71" s="34" t="s">
        <v>23</v>
      </c>
      <c r="C71" s="34">
        <v>31.24</v>
      </c>
      <c r="E71"/>
      <c r="G71" s="2"/>
      <c r="N71"/>
      <c r="T71"/>
      <c r="Z71"/>
      <c r="AF71"/>
      <c r="AL71"/>
      <c r="AR71"/>
      <c r="AX71"/>
      <c r="BD71"/>
      <c r="BL71"/>
      <c r="BT71"/>
      <c r="CB71"/>
      <c r="CJ71"/>
      <c r="CR71"/>
      <c r="CZ71"/>
      <c r="DH71"/>
      <c r="DP71"/>
      <c r="DX71"/>
      <c r="EF71"/>
    </row>
    <row r="72" spans="1:136">
      <c r="A72" s="34" t="s">
        <v>111</v>
      </c>
      <c r="B72" s="34" t="s">
        <v>23</v>
      </c>
      <c r="C72" s="34">
        <v>31.49</v>
      </c>
      <c r="E72"/>
      <c r="G72" s="2"/>
      <c r="N72"/>
      <c r="T72"/>
      <c r="Z72"/>
      <c r="AF72"/>
      <c r="AL72"/>
      <c r="AR72"/>
      <c r="AX72"/>
      <c r="BD72"/>
      <c r="BL72"/>
      <c r="BT72"/>
      <c r="CB72"/>
      <c r="CJ72"/>
      <c r="CR72"/>
      <c r="CZ72"/>
      <c r="DH72"/>
      <c r="DP72"/>
      <c r="DX72"/>
      <c r="EF72"/>
    </row>
    <row r="73" spans="1:136">
      <c r="A73" s="34" t="s">
        <v>112</v>
      </c>
      <c r="B73" s="34" t="s">
        <v>23</v>
      </c>
      <c r="C73" s="34">
        <v>30.12</v>
      </c>
      <c r="E73"/>
      <c r="G73" s="2"/>
      <c r="N73"/>
      <c r="T73"/>
      <c r="Z73"/>
      <c r="AF73"/>
      <c r="AL73"/>
      <c r="AR73"/>
      <c r="AX73"/>
      <c r="BD73"/>
      <c r="BL73"/>
      <c r="BT73"/>
      <c r="CB73"/>
      <c r="CJ73"/>
      <c r="CR73"/>
      <c r="CZ73"/>
      <c r="DH73"/>
      <c r="DP73"/>
      <c r="DX73"/>
      <c r="EF73"/>
    </row>
    <row r="74" spans="1:136">
      <c r="A74" s="34" t="s">
        <v>112</v>
      </c>
      <c r="B74" s="34" t="s">
        <v>23</v>
      </c>
      <c r="C74" s="34">
        <v>29.77</v>
      </c>
      <c r="E74"/>
      <c r="G74" s="2"/>
      <c r="N74"/>
      <c r="T74"/>
      <c r="Z74"/>
      <c r="AF74"/>
      <c r="AL74"/>
      <c r="AR74"/>
      <c r="AX74"/>
      <c r="BD74"/>
      <c r="BL74"/>
      <c r="BT74"/>
      <c r="CB74"/>
      <c r="CJ74"/>
      <c r="CR74"/>
      <c r="CZ74"/>
      <c r="DH74"/>
      <c r="DP74"/>
      <c r="DX74"/>
      <c r="EF74"/>
    </row>
    <row r="75" spans="1:136">
      <c r="A75" s="34" t="s">
        <v>113</v>
      </c>
      <c r="B75" s="34" t="s">
        <v>23</v>
      </c>
      <c r="C75" s="34">
        <v>30.77</v>
      </c>
      <c r="E75"/>
      <c r="G75" s="2"/>
      <c r="N75"/>
      <c r="T75"/>
      <c r="Z75"/>
      <c r="AF75"/>
      <c r="AL75"/>
      <c r="AR75"/>
      <c r="AX75"/>
      <c r="BD75"/>
      <c r="BL75"/>
      <c r="BT75"/>
      <c r="CB75"/>
      <c r="CJ75"/>
      <c r="CR75"/>
      <c r="CZ75"/>
      <c r="DH75"/>
      <c r="DP75"/>
      <c r="DX75"/>
      <c r="EF75"/>
    </row>
    <row r="76" spans="1:136">
      <c r="A76" s="34" t="s">
        <v>113</v>
      </c>
      <c r="B76" s="34" t="s">
        <v>23</v>
      </c>
      <c r="C76" s="34">
        <v>31.09</v>
      </c>
      <c r="E76"/>
      <c r="G76" s="2"/>
      <c r="N76"/>
      <c r="T76"/>
      <c r="Z76"/>
      <c r="AF76"/>
      <c r="AL76"/>
      <c r="AR76"/>
      <c r="AX76"/>
      <c r="BD76"/>
      <c r="BL76"/>
      <c r="BT76"/>
      <c r="CB76"/>
      <c r="CJ76"/>
      <c r="CR76"/>
      <c r="CZ76"/>
      <c r="DH76"/>
      <c r="DP76"/>
      <c r="DX76"/>
      <c r="EF76"/>
    </row>
    <row r="77" spans="1:136">
      <c r="A77" s="34" t="s">
        <v>114</v>
      </c>
      <c r="B77" s="34" t="s">
        <v>23</v>
      </c>
      <c r="C77" s="34">
        <v>29.16</v>
      </c>
      <c r="E77"/>
      <c r="G77" s="2"/>
      <c r="N77"/>
      <c r="T77"/>
      <c r="Z77"/>
      <c r="AF77"/>
      <c r="AL77"/>
      <c r="AR77"/>
      <c r="AX77"/>
      <c r="BD77"/>
      <c r="BL77"/>
      <c r="BT77"/>
      <c r="CB77"/>
      <c r="CJ77"/>
      <c r="CR77"/>
      <c r="CZ77"/>
      <c r="DH77"/>
      <c r="DP77"/>
      <c r="DX77"/>
      <c r="EF77"/>
    </row>
    <row r="78" spans="1:136">
      <c r="A78" s="34" t="s">
        <v>114</v>
      </c>
      <c r="B78" s="34" t="s">
        <v>23</v>
      </c>
      <c r="C78" s="34">
        <v>29.52</v>
      </c>
      <c r="E78"/>
      <c r="G78" s="2"/>
      <c r="N78"/>
      <c r="T78"/>
      <c r="Z78"/>
      <c r="AF78"/>
      <c r="AL78"/>
      <c r="AR78"/>
      <c r="AX78"/>
      <c r="BD78"/>
      <c r="BL78"/>
      <c r="BT78"/>
      <c r="CB78"/>
      <c r="CJ78"/>
      <c r="CR78"/>
      <c r="CZ78"/>
      <c r="DH78"/>
      <c r="DP78"/>
      <c r="DX78"/>
      <c r="EF78"/>
    </row>
    <row r="79" spans="1:136">
      <c r="A79" s="34" t="s">
        <v>115</v>
      </c>
      <c r="B79" s="34" t="s">
        <v>23</v>
      </c>
      <c r="C79" s="34">
        <v>32.049999999999997</v>
      </c>
      <c r="E79"/>
      <c r="G79" s="2"/>
      <c r="N79"/>
      <c r="T79"/>
      <c r="Z79"/>
      <c r="AF79"/>
      <c r="AL79"/>
      <c r="AR79"/>
      <c r="AX79"/>
      <c r="BD79"/>
      <c r="BL79"/>
      <c r="BT79"/>
      <c r="CB79"/>
      <c r="CJ79"/>
      <c r="CR79"/>
      <c r="CZ79"/>
      <c r="DH79"/>
      <c r="DP79"/>
      <c r="DX79"/>
      <c r="EF79"/>
    </row>
    <row r="80" spans="1:136">
      <c r="A80" s="34" t="s">
        <v>115</v>
      </c>
      <c r="B80" s="34" t="s">
        <v>23</v>
      </c>
      <c r="C80" s="34">
        <v>32.729999999999997</v>
      </c>
      <c r="E80"/>
      <c r="G80" s="2"/>
      <c r="N80"/>
      <c r="T80"/>
      <c r="Z80"/>
      <c r="AF80"/>
      <c r="AL80"/>
      <c r="AR80"/>
      <c r="AX80"/>
      <c r="BD80"/>
      <c r="BL80"/>
      <c r="BT80"/>
      <c r="CB80"/>
      <c r="CJ80"/>
      <c r="CR80"/>
      <c r="CZ80"/>
      <c r="DH80"/>
      <c r="DP80"/>
      <c r="DX80"/>
      <c r="EF80"/>
    </row>
    <row r="81" spans="1:136">
      <c r="A81" s="34" t="s">
        <v>116</v>
      </c>
      <c r="B81" s="34" t="s">
        <v>23</v>
      </c>
      <c r="C81" s="34">
        <v>31.79</v>
      </c>
      <c r="E81"/>
      <c r="G81" s="2"/>
      <c r="N81"/>
      <c r="T81"/>
      <c r="Z81"/>
      <c r="AF81"/>
      <c r="AL81"/>
      <c r="AR81"/>
      <c r="AX81"/>
      <c r="BD81"/>
      <c r="BL81"/>
      <c r="BT81"/>
      <c r="CB81"/>
      <c r="CJ81"/>
      <c r="CR81"/>
      <c r="CZ81"/>
      <c r="DH81"/>
      <c r="DP81"/>
      <c r="DX81"/>
      <c r="EF81"/>
    </row>
    <row r="82" spans="1:136">
      <c r="A82" s="34" t="s">
        <v>116</v>
      </c>
      <c r="B82" s="34" t="s">
        <v>23</v>
      </c>
      <c r="C82" s="34">
        <v>31.53</v>
      </c>
      <c r="E82"/>
      <c r="G82" s="2"/>
      <c r="N82"/>
      <c r="T82"/>
      <c r="Z82"/>
      <c r="AF82"/>
      <c r="AL82"/>
      <c r="AR82"/>
      <c r="AX82"/>
      <c r="BD82"/>
      <c r="BL82"/>
      <c r="BT82"/>
      <c r="CB82"/>
      <c r="CJ82"/>
      <c r="CR82"/>
      <c r="CZ82"/>
      <c r="DH82"/>
      <c r="DP82"/>
      <c r="DX82"/>
      <c r="EF82"/>
    </row>
    <row r="83" spans="1:136">
      <c r="A83" s="34" t="s">
        <v>13</v>
      </c>
      <c r="B83" s="34" t="s">
        <v>24</v>
      </c>
      <c r="C83" s="34" t="s">
        <v>85</v>
      </c>
      <c r="E83"/>
      <c r="G83" s="2"/>
      <c r="N83"/>
      <c r="T83"/>
      <c r="Z83"/>
      <c r="AF83"/>
      <c r="AL83"/>
      <c r="AR83"/>
      <c r="AX83"/>
      <c r="BD83"/>
      <c r="BL83"/>
      <c r="BT83"/>
      <c r="CB83"/>
      <c r="CJ83"/>
      <c r="CR83"/>
      <c r="CZ83"/>
      <c r="DH83"/>
      <c r="DP83"/>
      <c r="DX83"/>
      <c r="EF83"/>
    </row>
    <row r="84" spans="1:136">
      <c r="A84" s="34" t="s">
        <v>13</v>
      </c>
      <c r="B84" s="34" t="s">
        <v>24</v>
      </c>
      <c r="C84" s="34" t="s">
        <v>85</v>
      </c>
      <c r="E84"/>
      <c r="G84" s="2"/>
      <c r="N84"/>
      <c r="T84"/>
      <c r="Z84"/>
      <c r="AF84"/>
      <c r="AL84"/>
      <c r="AR84"/>
      <c r="AX84"/>
      <c r="BD84"/>
      <c r="BL84"/>
      <c r="BT84"/>
      <c r="CB84"/>
      <c r="CJ84"/>
      <c r="CR84"/>
      <c r="CZ84"/>
      <c r="DH84"/>
      <c r="DP84"/>
      <c r="DX84"/>
      <c r="EF84"/>
    </row>
    <row r="85" spans="1:136">
      <c r="A85" s="34" t="s">
        <v>110</v>
      </c>
      <c r="B85" s="34" t="s">
        <v>24</v>
      </c>
      <c r="C85" s="34">
        <v>21.12</v>
      </c>
      <c r="E85"/>
      <c r="G85" s="2"/>
      <c r="N85"/>
      <c r="T85"/>
      <c r="Z85"/>
      <c r="AF85"/>
      <c r="AL85"/>
      <c r="AR85"/>
      <c r="AX85"/>
      <c r="BD85"/>
      <c r="BL85"/>
      <c r="BT85"/>
      <c r="CB85"/>
      <c r="CJ85"/>
      <c r="CR85"/>
      <c r="CZ85"/>
      <c r="DH85"/>
      <c r="DP85"/>
      <c r="DX85"/>
      <c r="EF85"/>
    </row>
    <row r="86" spans="1:136">
      <c r="A86" s="34" t="s">
        <v>110</v>
      </c>
      <c r="B86" s="34" t="s">
        <v>24</v>
      </c>
      <c r="C86" s="34">
        <v>21.26</v>
      </c>
      <c r="E86"/>
      <c r="G86" s="2"/>
      <c r="N86"/>
      <c r="T86"/>
      <c r="Z86"/>
      <c r="AF86"/>
      <c r="AL86"/>
      <c r="AR86"/>
      <c r="AX86"/>
      <c r="BD86"/>
      <c r="BL86"/>
      <c r="BT86"/>
      <c r="CB86"/>
      <c r="CJ86"/>
      <c r="CR86"/>
      <c r="CZ86"/>
      <c r="DH86"/>
      <c r="DP86"/>
      <c r="DX86"/>
      <c r="EF86"/>
    </row>
    <row r="87" spans="1:136">
      <c r="A87" s="34" t="s">
        <v>111</v>
      </c>
      <c r="B87" s="34" t="s">
        <v>24</v>
      </c>
      <c r="C87" s="34">
        <v>20.62</v>
      </c>
      <c r="E87"/>
      <c r="G87" s="2"/>
      <c r="N87"/>
      <c r="T87"/>
      <c r="Z87"/>
      <c r="AF87"/>
      <c r="AL87"/>
      <c r="AR87"/>
      <c r="AX87"/>
      <c r="BD87"/>
      <c r="BL87"/>
      <c r="BT87"/>
      <c r="CB87"/>
      <c r="CJ87"/>
      <c r="CR87"/>
      <c r="CZ87"/>
      <c r="DH87"/>
      <c r="DP87"/>
      <c r="DX87"/>
      <c r="EF87"/>
    </row>
    <row r="88" spans="1:136">
      <c r="A88" s="34" t="s">
        <v>111</v>
      </c>
      <c r="B88" s="34" t="s">
        <v>24</v>
      </c>
      <c r="C88" s="34">
        <v>20.48</v>
      </c>
      <c r="E88"/>
      <c r="G88" s="2"/>
      <c r="N88"/>
      <c r="T88"/>
      <c r="Z88"/>
      <c r="AF88"/>
      <c r="AL88"/>
      <c r="AR88"/>
      <c r="AX88"/>
      <c r="BD88"/>
      <c r="BL88"/>
      <c r="BT88"/>
      <c r="CB88"/>
      <c r="CJ88"/>
      <c r="CR88"/>
      <c r="CZ88"/>
      <c r="DH88"/>
      <c r="DP88"/>
      <c r="DX88"/>
      <c r="EF88"/>
    </row>
    <row r="89" spans="1:136">
      <c r="A89" s="34" t="s">
        <v>112</v>
      </c>
      <c r="B89" s="34" t="s">
        <v>24</v>
      </c>
      <c r="C89" s="34">
        <v>21.4</v>
      </c>
      <c r="E89"/>
      <c r="G89" s="2"/>
      <c r="N89"/>
      <c r="T89"/>
      <c r="Z89"/>
      <c r="AF89"/>
      <c r="AL89"/>
      <c r="AR89"/>
      <c r="AX89"/>
      <c r="BD89"/>
      <c r="BL89"/>
      <c r="BT89"/>
      <c r="CB89"/>
      <c r="CJ89"/>
      <c r="CR89"/>
      <c r="CZ89"/>
      <c r="DH89"/>
      <c r="DP89"/>
      <c r="DX89"/>
      <c r="EF89"/>
    </row>
    <row r="90" spans="1:136">
      <c r="A90" s="34" t="s">
        <v>112</v>
      </c>
      <c r="B90" s="34" t="s">
        <v>24</v>
      </c>
      <c r="C90" s="34">
        <v>21.34</v>
      </c>
      <c r="E90"/>
      <c r="G90" s="2"/>
      <c r="N90"/>
      <c r="T90"/>
      <c r="Z90"/>
      <c r="AF90"/>
      <c r="AL90"/>
      <c r="AR90"/>
      <c r="AX90"/>
      <c r="BD90"/>
      <c r="BL90"/>
      <c r="BT90"/>
      <c r="CB90"/>
      <c r="CJ90"/>
      <c r="CR90"/>
      <c r="CZ90"/>
      <c r="DH90"/>
      <c r="DP90"/>
      <c r="DX90"/>
      <c r="EF90"/>
    </row>
    <row r="91" spans="1:136">
      <c r="A91" s="34" t="s">
        <v>113</v>
      </c>
      <c r="B91" s="34" t="s">
        <v>24</v>
      </c>
      <c r="C91" s="34">
        <v>20.38</v>
      </c>
      <c r="E91"/>
      <c r="G91" s="2"/>
      <c r="N91"/>
      <c r="T91"/>
      <c r="Z91"/>
      <c r="AF91"/>
      <c r="AL91"/>
      <c r="AR91"/>
      <c r="AX91"/>
      <c r="BD91"/>
      <c r="BL91"/>
      <c r="BT91"/>
      <c r="CB91"/>
      <c r="CJ91"/>
      <c r="CR91"/>
      <c r="CZ91"/>
      <c r="DH91"/>
      <c r="DP91"/>
      <c r="DX91"/>
      <c r="EF91"/>
    </row>
    <row r="92" spans="1:136">
      <c r="A92" s="34" t="s">
        <v>113</v>
      </c>
      <c r="B92" s="34" t="s">
        <v>24</v>
      </c>
      <c r="C92" s="34">
        <v>20.11</v>
      </c>
      <c r="E92"/>
      <c r="G92" s="2"/>
      <c r="N92"/>
      <c r="T92"/>
      <c r="Z92"/>
      <c r="AF92"/>
      <c r="AL92"/>
      <c r="AR92"/>
      <c r="AX92"/>
      <c r="BD92"/>
      <c r="BL92"/>
      <c r="BT92"/>
      <c r="CB92"/>
      <c r="CJ92"/>
      <c r="CR92"/>
      <c r="CZ92"/>
      <c r="DH92"/>
      <c r="DP92"/>
      <c r="DX92"/>
      <c r="EF92"/>
    </row>
    <row r="93" spans="1:136">
      <c r="A93" s="34" t="s">
        <v>114</v>
      </c>
      <c r="B93" s="34" t="s">
        <v>24</v>
      </c>
      <c r="C93" s="34">
        <v>21.06</v>
      </c>
      <c r="E93"/>
      <c r="G93" s="2"/>
      <c r="N93"/>
      <c r="T93"/>
      <c r="Z93"/>
      <c r="AF93"/>
      <c r="AL93"/>
      <c r="AR93"/>
      <c r="AX93"/>
      <c r="BD93"/>
      <c r="BL93"/>
      <c r="BT93"/>
      <c r="CB93"/>
      <c r="CJ93"/>
      <c r="CR93"/>
      <c r="CZ93"/>
      <c r="DH93"/>
      <c r="DP93"/>
      <c r="DX93"/>
      <c r="EF93"/>
    </row>
    <row r="94" spans="1:136">
      <c r="A94" s="34" t="s">
        <v>114</v>
      </c>
      <c r="B94" s="34" t="s">
        <v>24</v>
      </c>
      <c r="C94" s="34">
        <v>20.82</v>
      </c>
      <c r="E94"/>
      <c r="G94" s="2"/>
      <c r="N94"/>
      <c r="T94"/>
      <c r="Z94"/>
      <c r="AF94"/>
      <c r="AL94"/>
      <c r="AR94"/>
      <c r="AX94"/>
      <c r="BD94"/>
      <c r="BL94"/>
      <c r="BT94"/>
      <c r="CB94"/>
      <c r="CJ94"/>
      <c r="CR94"/>
      <c r="CZ94"/>
      <c r="DH94"/>
      <c r="DP94"/>
      <c r="DX94"/>
      <c r="EF94"/>
    </row>
    <row r="95" spans="1:136">
      <c r="A95" s="34" t="s">
        <v>115</v>
      </c>
      <c r="B95" s="34" t="s">
        <v>24</v>
      </c>
      <c r="C95" s="34">
        <v>20.92</v>
      </c>
      <c r="E95"/>
      <c r="G95" s="2"/>
      <c r="N95"/>
      <c r="T95"/>
      <c r="Z95"/>
      <c r="AF95"/>
      <c r="AL95"/>
      <c r="AR95"/>
      <c r="AX95"/>
      <c r="BD95"/>
      <c r="BL95"/>
      <c r="BT95"/>
      <c r="CB95"/>
      <c r="CJ95"/>
      <c r="CR95"/>
      <c r="CZ95"/>
      <c r="DH95"/>
      <c r="DP95"/>
      <c r="DX95"/>
      <c r="EF95"/>
    </row>
    <row r="96" spans="1:136">
      <c r="A96" s="34" t="s">
        <v>115</v>
      </c>
      <c r="B96" s="34" t="s">
        <v>24</v>
      </c>
      <c r="C96" s="34">
        <v>21.09</v>
      </c>
      <c r="E96"/>
      <c r="G96" s="2"/>
      <c r="N96"/>
      <c r="T96"/>
      <c r="Z96"/>
      <c r="AF96"/>
      <c r="AL96"/>
      <c r="AR96"/>
      <c r="AX96"/>
      <c r="BD96"/>
      <c r="BL96"/>
      <c r="BT96"/>
      <c r="CB96"/>
      <c r="CJ96"/>
      <c r="CR96"/>
      <c r="CZ96"/>
      <c r="DH96"/>
      <c r="DP96"/>
      <c r="DX96"/>
      <c r="EF96"/>
    </row>
    <row r="97" spans="1:136">
      <c r="A97" s="34" t="s">
        <v>116</v>
      </c>
      <c r="B97" s="34" t="s">
        <v>24</v>
      </c>
      <c r="C97" s="34">
        <v>21.67</v>
      </c>
      <c r="E97"/>
      <c r="G97" s="2"/>
      <c r="N97"/>
      <c r="T97"/>
      <c r="Z97"/>
      <c r="AF97"/>
      <c r="AL97"/>
      <c r="AR97"/>
      <c r="AX97"/>
      <c r="BD97"/>
      <c r="BL97"/>
      <c r="BT97"/>
      <c r="CB97"/>
      <c r="CJ97"/>
      <c r="CR97"/>
      <c r="CZ97"/>
      <c r="DH97"/>
      <c r="DP97"/>
      <c r="DX97"/>
      <c r="EF97"/>
    </row>
    <row r="98" spans="1:136">
      <c r="A98" s="34" t="s">
        <v>116</v>
      </c>
      <c r="B98" s="34" t="s">
        <v>24</v>
      </c>
      <c r="C98" s="34">
        <v>21.2</v>
      </c>
      <c r="E98"/>
      <c r="G98" s="2"/>
      <c r="N98"/>
      <c r="T98"/>
      <c r="Z98"/>
      <c r="AF98"/>
      <c r="AL98"/>
      <c r="AR98"/>
      <c r="AX98"/>
      <c r="BD98"/>
      <c r="BL98"/>
      <c r="BT98"/>
      <c r="CB98"/>
      <c r="CJ98"/>
      <c r="CR98"/>
      <c r="CZ98"/>
      <c r="DH98"/>
      <c r="DP98"/>
      <c r="DX98"/>
      <c r="EF98"/>
    </row>
    <row r="99" spans="1:136">
      <c r="A99" s="34" t="s">
        <v>13</v>
      </c>
      <c r="B99" s="34" t="s">
        <v>25</v>
      </c>
      <c r="C99" s="34" t="s">
        <v>85</v>
      </c>
      <c r="E99"/>
      <c r="G99" s="2"/>
      <c r="N99"/>
      <c r="T99"/>
      <c r="Z99"/>
      <c r="AF99"/>
      <c r="AL99"/>
      <c r="AR99"/>
      <c r="AX99"/>
      <c r="BD99"/>
      <c r="BL99"/>
      <c r="BT99"/>
      <c r="CB99"/>
      <c r="CJ99"/>
      <c r="CR99"/>
      <c r="CZ99"/>
      <c r="DH99"/>
      <c r="DP99"/>
      <c r="DX99"/>
      <c r="EF99"/>
    </row>
    <row r="100" spans="1:136">
      <c r="A100" s="34" t="s">
        <v>13</v>
      </c>
      <c r="B100" s="34" t="s">
        <v>25</v>
      </c>
      <c r="C100" s="34" t="s">
        <v>85</v>
      </c>
      <c r="E100"/>
      <c r="G100" s="2"/>
      <c r="N100"/>
      <c r="T100"/>
      <c r="Z100"/>
      <c r="AF100"/>
      <c r="AL100"/>
      <c r="AR100"/>
      <c r="AX100"/>
      <c r="BD100"/>
      <c r="BL100"/>
      <c r="BT100"/>
      <c r="CB100"/>
      <c r="CJ100"/>
      <c r="CR100"/>
      <c r="CZ100"/>
      <c r="DH100"/>
      <c r="DP100"/>
      <c r="DX100"/>
      <c r="EF100"/>
    </row>
    <row r="101" spans="1:136">
      <c r="A101" s="34" t="s">
        <v>110</v>
      </c>
      <c r="B101" s="34" t="s">
        <v>25</v>
      </c>
      <c r="C101" s="34">
        <v>20.57</v>
      </c>
      <c r="E101"/>
      <c r="G101" s="2"/>
      <c r="N101"/>
      <c r="T101"/>
      <c r="Z101"/>
      <c r="AF101"/>
      <c r="AL101"/>
      <c r="AR101"/>
      <c r="AX101"/>
      <c r="BD101"/>
      <c r="BL101"/>
      <c r="BT101"/>
      <c r="CB101"/>
      <c r="CJ101"/>
      <c r="CR101"/>
      <c r="CZ101"/>
      <c r="DH101"/>
      <c r="DP101"/>
      <c r="DX101"/>
      <c r="EF101"/>
    </row>
    <row r="102" spans="1:136">
      <c r="A102" s="34" t="s">
        <v>110</v>
      </c>
      <c r="B102" s="34" t="s">
        <v>25</v>
      </c>
      <c r="C102" s="34">
        <v>20.58</v>
      </c>
      <c r="E102"/>
      <c r="G102" s="2"/>
      <c r="N102"/>
      <c r="T102"/>
      <c r="Z102"/>
      <c r="AF102"/>
      <c r="AL102"/>
      <c r="AR102"/>
      <c r="AX102"/>
      <c r="BD102"/>
      <c r="BL102"/>
      <c r="BT102"/>
      <c r="CB102"/>
      <c r="CJ102"/>
      <c r="CR102"/>
      <c r="CZ102"/>
      <c r="DH102"/>
      <c r="DP102"/>
      <c r="DX102"/>
      <c r="EF102"/>
    </row>
    <row r="103" spans="1:136">
      <c r="A103" s="34" t="s">
        <v>111</v>
      </c>
      <c r="B103" s="34" t="s">
        <v>25</v>
      </c>
      <c r="C103" s="34">
        <v>20.399999999999999</v>
      </c>
      <c r="E103"/>
      <c r="G103" s="2"/>
      <c r="N103"/>
      <c r="T103"/>
      <c r="Z103"/>
      <c r="AF103"/>
      <c r="AL103"/>
      <c r="AR103"/>
      <c r="AX103"/>
      <c r="BD103"/>
      <c r="BL103"/>
      <c r="BT103"/>
      <c r="CB103"/>
      <c r="CJ103"/>
      <c r="CR103"/>
      <c r="CZ103"/>
      <c r="DH103"/>
      <c r="DP103"/>
      <c r="DX103"/>
      <c r="EF103"/>
    </row>
    <row r="104" spans="1:136">
      <c r="A104" s="34" t="s">
        <v>111</v>
      </c>
      <c r="B104" s="34" t="s">
        <v>25</v>
      </c>
      <c r="C104" s="34">
        <v>20.34</v>
      </c>
      <c r="E104"/>
      <c r="G104" s="2"/>
      <c r="N104"/>
      <c r="T104"/>
      <c r="Z104"/>
      <c r="AF104"/>
      <c r="AL104"/>
      <c r="AR104"/>
      <c r="AX104"/>
      <c r="BD104"/>
      <c r="BL104"/>
      <c r="BT104"/>
      <c r="CB104"/>
      <c r="CJ104"/>
      <c r="CR104"/>
      <c r="CZ104"/>
      <c r="DH104"/>
      <c r="DP104"/>
      <c r="DX104"/>
      <c r="EF104"/>
    </row>
    <row r="105" spans="1:136">
      <c r="A105" s="34" t="s">
        <v>112</v>
      </c>
      <c r="B105" s="34" t="s">
        <v>25</v>
      </c>
      <c r="C105" s="34">
        <v>20.48</v>
      </c>
      <c r="E105"/>
      <c r="G105" s="2"/>
      <c r="N105"/>
      <c r="T105"/>
      <c r="Z105"/>
      <c r="AF105"/>
      <c r="AL105"/>
      <c r="AR105"/>
      <c r="AX105"/>
      <c r="BD105"/>
      <c r="BL105"/>
      <c r="BT105"/>
      <c r="CB105"/>
      <c r="CJ105"/>
      <c r="CR105"/>
      <c r="CZ105"/>
      <c r="DH105"/>
      <c r="DP105"/>
      <c r="DX105"/>
      <c r="EF105"/>
    </row>
    <row r="106" spans="1:136">
      <c r="A106" s="34" t="s">
        <v>112</v>
      </c>
      <c r="B106" s="34" t="s">
        <v>25</v>
      </c>
      <c r="C106" s="34">
        <v>20.56</v>
      </c>
      <c r="E106"/>
      <c r="G106" s="2"/>
      <c r="N106"/>
      <c r="T106"/>
      <c r="Z106"/>
      <c r="AF106"/>
      <c r="AL106"/>
      <c r="AR106"/>
      <c r="AX106"/>
      <c r="BD106"/>
      <c r="BL106"/>
      <c r="BT106"/>
      <c r="CB106"/>
      <c r="CJ106"/>
      <c r="CR106"/>
      <c r="CZ106"/>
      <c r="DH106"/>
      <c r="DP106"/>
      <c r="DX106"/>
      <c r="EF106"/>
    </row>
    <row r="107" spans="1:136">
      <c r="A107" s="34" t="s">
        <v>113</v>
      </c>
      <c r="B107" s="34" t="s">
        <v>25</v>
      </c>
      <c r="C107" s="34">
        <v>20.32</v>
      </c>
      <c r="E107"/>
      <c r="G107" s="2"/>
      <c r="N107"/>
      <c r="T107"/>
      <c r="Z107"/>
      <c r="AF107"/>
      <c r="AL107"/>
      <c r="AR107"/>
      <c r="AX107"/>
      <c r="BD107"/>
      <c r="BL107"/>
      <c r="BT107"/>
      <c r="CB107"/>
      <c r="CJ107"/>
      <c r="CR107"/>
      <c r="CZ107"/>
      <c r="DH107"/>
      <c r="DP107"/>
      <c r="DX107"/>
      <c r="EF107"/>
    </row>
    <row r="108" spans="1:136">
      <c r="A108" s="34" t="s">
        <v>113</v>
      </c>
      <c r="B108" s="34" t="s">
        <v>25</v>
      </c>
      <c r="C108" s="34">
        <v>20.22</v>
      </c>
      <c r="E108"/>
      <c r="G108" s="2"/>
      <c r="N108"/>
      <c r="T108"/>
      <c r="Z108"/>
      <c r="AF108"/>
      <c r="AL108"/>
      <c r="AR108"/>
      <c r="AX108"/>
      <c r="BD108"/>
      <c r="BL108"/>
      <c r="BT108"/>
      <c r="CB108"/>
      <c r="CJ108"/>
      <c r="CR108"/>
      <c r="CZ108"/>
      <c r="DH108"/>
      <c r="DP108"/>
      <c r="DX108"/>
      <c r="EF108"/>
    </row>
    <row r="109" spans="1:136">
      <c r="A109" s="34" t="s">
        <v>114</v>
      </c>
      <c r="B109" s="34" t="s">
        <v>25</v>
      </c>
      <c r="C109" s="34">
        <v>20.010000000000002</v>
      </c>
      <c r="E109"/>
      <c r="G109" s="2"/>
      <c r="N109"/>
      <c r="T109"/>
      <c r="Z109"/>
      <c r="AF109"/>
      <c r="AL109"/>
      <c r="AR109"/>
      <c r="AX109"/>
      <c r="BD109"/>
      <c r="BL109"/>
      <c r="BT109"/>
      <c r="CB109"/>
      <c r="CJ109"/>
      <c r="CR109"/>
      <c r="CZ109"/>
      <c r="DH109"/>
      <c r="DP109"/>
      <c r="DX109"/>
      <c r="EF109"/>
    </row>
    <row r="110" spans="1:136">
      <c r="A110" s="34" t="s">
        <v>114</v>
      </c>
      <c r="B110" s="34" t="s">
        <v>25</v>
      </c>
      <c r="C110" s="34">
        <v>20.96</v>
      </c>
      <c r="E110"/>
      <c r="G110" s="2"/>
      <c r="N110"/>
      <c r="T110"/>
      <c r="Z110"/>
      <c r="AF110"/>
      <c r="AL110"/>
      <c r="AR110"/>
      <c r="AX110"/>
      <c r="BD110"/>
      <c r="BL110"/>
      <c r="BT110"/>
      <c r="CB110"/>
      <c r="CJ110"/>
      <c r="CR110"/>
      <c r="CZ110"/>
      <c r="DH110"/>
      <c r="DP110"/>
      <c r="DX110"/>
      <c r="EF110"/>
    </row>
    <row r="111" spans="1:136">
      <c r="A111" s="34" t="s">
        <v>115</v>
      </c>
      <c r="B111" s="34" t="s">
        <v>25</v>
      </c>
      <c r="C111" s="34">
        <v>20.64</v>
      </c>
      <c r="E111"/>
      <c r="G111" s="2"/>
      <c r="N111"/>
      <c r="T111"/>
      <c r="Z111"/>
      <c r="AF111"/>
      <c r="AL111"/>
      <c r="AR111"/>
      <c r="AX111"/>
      <c r="BD111"/>
      <c r="BL111"/>
      <c r="BT111"/>
      <c r="CB111"/>
      <c r="CJ111"/>
      <c r="CR111"/>
      <c r="CZ111"/>
      <c r="DH111"/>
      <c r="DP111"/>
      <c r="DX111"/>
      <c r="EF111"/>
    </row>
    <row r="112" spans="1:136">
      <c r="A112" s="34" t="s">
        <v>115</v>
      </c>
      <c r="B112" s="34" t="s">
        <v>25</v>
      </c>
      <c r="C112" s="34">
        <v>20.45</v>
      </c>
      <c r="E112"/>
      <c r="G112" s="2"/>
      <c r="N112"/>
      <c r="T112"/>
      <c r="Z112"/>
      <c r="AF112"/>
      <c r="AL112"/>
      <c r="AR112"/>
      <c r="AX112"/>
      <c r="BD112"/>
      <c r="BL112"/>
      <c r="BT112"/>
      <c r="CB112"/>
      <c r="CJ112"/>
      <c r="CR112"/>
      <c r="CZ112"/>
      <c r="DH112"/>
      <c r="DP112"/>
      <c r="DX112"/>
      <c r="EF112"/>
    </row>
    <row r="113" spans="1:136">
      <c r="A113" s="34" t="s">
        <v>116</v>
      </c>
      <c r="B113" s="34" t="s">
        <v>25</v>
      </c>
      <c r="C113" s="34">
        <v>20.82</v>
      </c>
      <c r="E113"/>
      <c r="N113"/>
      <c r="T113"/>
      <c r="Z113"/>
      <c r="AF113"/>
      <c r="AL113"/>
      <c r="AR113"/>
      <c r="AX113"/>
      <c r="BD113"/>
      <c r="BL113"/>
      <c r="BT113"/>
      <c r="CB113"/>
      <c r="CJ113"/>
      <c r="CR113"/>
      <c r="CZ113"/>
      <c r="DH113"/>
      <c r="DP113"/>
      <c r="DX113"/>
      <c r="EF113"/>
    </row>
    <row r="114" spans="1:136">
      <c r="A114" s="34" t="s">
        <v>116</v>
      </c>
      <c r="B114" s="34" t="s">
        <v>25</v>
      </c>
      <c r="C114" s="34">
        <v>20.8</v>
      </c>
      <c r="E114"/>
      <c r="N114"/>
      <c r="T114"/>
      <c r="Z114"/>
      <c r="AF114"/>
      <c r="AL114"/>
      <c r="AR114"/>
      <c r="AX114"/>
      <c r="BD114"/>
      <c r="BL114"/>
      <c r="BT114"/>
      <c r="CB114"/>
      <c r="CJ114"/>
      <c r="CR114"/>
      <c r="CZ114"/>
      <c r="DH114"/>
      <c r="DP114"/>
      <c r="DX114"/>
      <c r="EF114"/>
    </row>
    <row r="115" spans="1:136">
      <c r="A115" s="34" t="s">
        <v>13</v>
      </c>
      <c r="B115" s="34" t="s">
        <v>26</v>
      </c>
      <c r="C115" s="34" t="s">
        <v>85</v>
      </c>
      <c r="E115"/>
      <c r="N115"/>
      <c r="T115"/>
      <c r="Z115"/>
      <c r="AF115"/>
      <c r="AL115"/>
      <c r="AR115"/>
      <c r="AX115"/>
      <c r="BD115"/>
      <c r="BL115"/>
      <c r="BT115"/>
      <c r="CB115"/>
      <c r="CJ115"/>
      <c r="CR115"/>
      <c r="CZ115"/>
      <c r="DH115"/>
      <c r="DP115"/>
      <c r="DX115"/>
      <c r="EF115"/>
    </row>
    <row r="116" spans="1:136">
      <c r="A116" s="34" t="s">
        <v>13</v>
      </c>
      <c r="B116" s="34" t="s">
        <v>26</v>
      </c>
      <c r="C116" s="34" t="s">
        <v>85</v>
      </c>
      <c r="E116"/>
      <c r="N116"/>
      <c r="T116"/>
      <c r="Z116"/>
      <c r="AF116"/>
      <c r="AL116"/>
      <c r="AR116"/>
      <c r="AX116"/>
      <c r="BD116"/>
      <c r="BL116"/>
      <c r="BT116"/>
      <c r="CB116"/>
      <c r="CJ116"/>
      <c r="CR116"/>
      <c r="CZ116"/>
      <c r="DH116"/>
      <c r="DP116"/>
      <c r="DX116"/>
      <c r="EF116"/>
    </row>
    <row r="117" spans="1:136">
      <c r="A117" s="34" t="s">
        <v>110</v>
      </c>
      <c r="B117" s="34" t="s">
        <v>26</v>
      </c>
      <c r="C117" s="34">
        <v>25.33</v>
      </c>
      <c r="E117"/>
      <c r="N117"/>
      <c r="T117"/>
      <c r="Z117"/>
      <c r="AF117"/>
      <c r="AL117"/>
      <c r="AR117"/>
      <c r="AX117"/>
      <c r="BD117"/>
      <c r="BL117"/>
      <c r="BT117"/>
      <c r="CB117"/>
      <c r="CJ117"/>
      <c r="CR117"/>
      <c r="CZ117"/>
      <c r="DH117"/>
      <c r="DP117"/>
      <c r="DX117"/>
      <c r="EF117"/>
    </row>
    <row r="118" spans="1:136">
      <c r="A118" s="34" t="s">
        <v>110</v>
      </c>
      <c r="B118" s="34" t="s">
        <v>26</v>
      </c>
      <c r="C118" s="34">
        <v>25.52</v>
      </c>
      <c r="E118"/>
      <c r="N118"/>
      <c r="T118"/>
      <c r="Z118"/>
      <c r="AF118"/>
      <c r="AL118"/>
      <c r="AR118"/>
      <c r="AX118"/>
      <c r="BD118"/>
      <c r="BL118"/>
      <c r="BT118"/>
      <c r="CB118"/>
      <c r="CJ118"/>
      <c r="CR118"/>
      <c r="CZ118"/>
      <c r="DH118"/>
      <c r="DP118"/>
      <c r="DX118"/>
      <c r="EF118"/>
    </row>
    <row r="119" spans="1:136">
      <c r="A119" s="34" t="s">
        <v>111</v>
      </c>
      <c r="B119" s="34" t="s">
        <v>26</v>
      </c>
      <c r="C119" s="34">
        <v>25.67</v>
      </c>
      <c r="E119"/>
      <c r="N119"/>
      <c r="T119"/>
      <c r="Z119"/>
      <c r="AF119"/>
      <c r="AL119"/>
      <c r="AR119"/>
      <c r="AX119"/>
      <c r="BD119"/>
      <c r="BL119"/>
      <c r="BT119"/>
      <c r="CB119"/>
      <c r="CJ119"/>
      <c r="CR119"/>
      <c r="CZ119"/>
      <c r="DH119"/>
      <c r="DP119"/>
      <c r="DX119"/>
      <c r="EF119"/>
    </row>
    <row r="120" spans="1:136">
      <c r="A120" s="34" t="s">
        <v>111</v>
      </c>
      <c r="B120" s="34" t="s">
        <v>26</v>
      </c>
      <c r="C120" s="34">
        <v>25.34</v>
      </c>
      <c r="E120"/>
      <c r="N120"/>
      <c r="T120"/>
      <c r="Z120"/>
      <c r="AF120"/>
      <c r="AL120"/>
      <c r="AR120"/>
      <c r="AX120"/>
      <c r="BD120"/>
      <c r="BL120"/>
      <c r="BT120"/>
      <c r="CB120"/>
      <c r="CJ120"/>
      <c r="CR120"/>
      <c r="CZ120"/>
      <c r="DH120"/>
      <c r="DP120"/>
      <c r="DX120"/>
      <c r="EF120"/>
    </row>
    <row r="121" spans="1:136">
      <c r="A121" s="34" t="s">
        <v>112</v>
      </c>
      <c r="B121" s="34" t="s">
        <v>26</v>
      </c>
      <c r="C121" s="34">
        <v>24.83</v>
      </c>
      <c r="E121"/>
      <c r="N121"/>
      <c r="T121"/>
      <c r="Z121"/>
      <c r="AF121"/>
      <c r="AL121"/>
      <c r="AR121"/>
      <c r="AX121"/>
      <c r="BD121"/>
      <c r="BL121"/>
      <c r="BT121"/>
      <c r="CB121"/>
      <c r="CJ121"/>
      <c r="CR121"/>
      <c r="CZ121"/>
      <c r="DH121"/>
      <c r="DP121"/>
      <c r="DX121"/>
      <c r="EF121"/>
    </row>
    <row r="122" spans="1:136">
      <c r="A122" s="34" t="s">
        <v>112</v>
      </c>
      <c r="B122" s="34" t="s">
        <v>26</v>
      </c>
      <c r="C122" s="34">
        <v>24.58</v>
      </c>
      <c r="E122"/>
      <c r="N122"/>
      <c r="T122"/>
      <c r="Z122"/>
      <c r="AF122"/>
      <c r="AL122"/>
      <c r="AR122"/>
      <c r="AX122"/>
      <c r="BD122"/>
      <c r="BL122"/>
      <c r="BT122"/>
      <c r="CB122"/>
      <c r="CJ122"/>
      <c r="CR122"/>
      <c r="CZ122"/>
      <c r="DH122"/>
      <c r="DP122"/>
      <c r="DX122"/>
      <c r="EF122"/>
    </row>
    <row r="123" spans="1:136">
      <c r="A123" s="34" t="s">
        <v>113</v>
      </c>
      <c r="B123" s="34" t="s">
        <v>26</v>
      </c>
      <c r="C123" s="34">
        <v>25.6</v>
      </c>
      <c r="E123"/>
      <c r="N123"/>
      <c r="T123"/>
      <c r="Z123"/>
      <c r="AF123"/>
      <c r="AL123"/>
      <c r="AR123"/>
      <c r="AX123"/>
      <c r="BD123"/>
      <c r="BL123"/>
      <c r="BT123"/>
      <c r="CB123"/>
      <c r="CJ123"/>
      <c r="CR123"/>
      <c r="CZ123"/>
      <c r="DH123"/>
      <c r="DP123"/>
      <c r="DX123"/>
      <c r="EF123"/>
    </row>
    <row r="124" spans="1:136">
      <c r="A124" s="34" t="s">
        <v>113</v>
      </c>
      <c r="B124" s="34" t="s">
        <v>26</v>
      </c>
      <c r="C124" s="34">
        <v>25.41</v>
      </c>
      <c r="E124"/>
      <c r="N124"/>
      <c r="T124"/>
      <c r="Z124"/>
      <c r="AF124"/>
      <c r="AL124"/>
      <c r="AR124"/>
      <c r="AX124"/>
      <c r="BD124"/>
      <c r="BL124"/>
      <c r="BT124"/>
      <c r="CB124"/>
      <c r="CJ124"/>
      <c r="CR124"/>
      <c r="CZ124"/>
      <c r="DH124"/>
      <c r="DP124"/>
      <c r="DX124"/>
      <c r="EF124"/>
    </row>
    <row r="125" spans="1:136">
      <c r="A125" s="34" t="s">
        <v>114</v>
      </c>
      <c r="B125" s="34" t="s">
        <v>26</v>
      </c>
      <c r="C125" s="34">
        <v>24.14</v>
      </c>
      <c r="E125"/>
      <c r="N125"/>
      <c r="T125"/>
      <c r="Z125"/>
      <c r="AF125"/>
      <c r="AL125"/>
      <c r="AR125"/>
      <c r="AX125"/>
      <c r="BD125"/>
      <c r="BL125"/>
      <c r="BT125"/>
      <c r="CB125"/>
      <c r="CJ125"/>
      <c r="CR125"/>
      <c r="CZ125"/>
      <c r="DH125"/>
      <c r="DP125"/>
      <c r="DX125"/>
      <c r="EF125"/>
    </row>
    <row r="126" spans="1:136">
      <c r="A126" s="34" t="s">
        <v>114</v>
      </c>
      <c r="B126" s="34" t="s">
        <v>26</v>
      </c>
      <c r="C126" s="34">
        <v>24.27</v>
      </c>
      <c r="E126"/>
      <c r="N126"/>
      <c r="T126"/>
      <c r="Z126"/>
      <c r="AF126"/>
      <c r="AL126"/>
      <c r="AR126"/>
      <c r="AX126"/>
      <c r="BD126"/>
      <c r="BL126"/>
      <c r="BT126"/>
      <c r="CB126"/>
      <c r="CJ126"/>
      <c r="CR126"/>
      <c r="CZ126"/>
      <c r="DH126"/>
      <c r="DP126"/>
      <c r="DX126"/>
      <c r="EF126"/>
    </row>
    <row r="127" spans="1:136">
      <c r="A127" s="34" t="s">
        <v>115</v>
      </c>
      <c r="B127" s="34" t="s">
        <v>26</v>
      </c>
      <c r="C127" s="34">
        <v>25.2</v>
      </c>
      <c r="E127"/>
      <c r="N127"/>
      <c r="T127"/>
      <c r="Z127"/>
      <c r="AF127"/>
      <c r="AL127"/>
      <c r="AR127"/>
      <c r="AX127"/>
      <c r="BD127"/>
      <c r="BL127"/>
      <c r="BT127"/>
      <c r="CB127"/>
      <c r="CJ127"/>
      <c r="CR127"/>
      <c r="CZ127"/>
      <c r="DH127"/>
      <c r="DP127"/>
      <c r="DX127"/>
      <c r="EF127"/>
    </row>
    <row r="128" spans="1:136">
      <c r="A128" s="34" t="s">
        <v>115</v>
      </c>
      <c r="B128" s="34" t="s">
        <v>26</v>
      </c>
      <c r="C128" s="34">
        <v>24.47</v>
      </c>
      <c r="E128"/>
      <c r="N128"/>
      <c r="T128"/>
      <c r="Z128"/>
      <c r="AF128"/>
      <c r="AL128"/>
      <c r="AR128"/>
      <c r="AX128"/>
      <c r="BD128"/>
      <c r="BL128"/>
      <c r="BT128"/>
      <c r="CB128"/>
      <c r="CJ128"/>
      <c r="CR128"/>
      <c r="CZ128"/>
      <c r="DH128"/>
      <c r="DP128"/>
      <c r="DX128"/>
      <c r="EF128"/>
    </row>
    <row r="129" spans="1:136">
      <c r="A129" s="34" t="s">
        <v>116</v>
      </c>
      <c r="B129" s="34" t="s">
        <v>26</v>
      </c>
      <c r="C129" s="34">
        <v>25.49</v>
      </c>
      <c r="E129"/>
      <c r="N129"/>
      <c r="T129"/>
      <c r="Z129"/>
      <c r="AF129"/>
      <c r="AL129"/>
      <c r="AR129"/>
      <c r="AX129"/>
      <c r="BD129"/>
      <c r="BL129"/>
      <c r="BT129"/>
      <c r="CB129"/>
      <c r="CJ129"/>
      <c r="CR129"/>
      <c r="CZ129"/>
      <c r="DH129"/>
      <c r="DP129"/>
      <c r="DX129"/>
      <c r="EF129"/>
    </row>
    <row r="130" spans="1:136">
      <c r="A130" s="34" t="s">
        <v>116</v>
      </c>
      <c r="B130" s="34" t="s">
        <v>26</v>
      </c>
      <c r="C130" s="34">
        <v>25.23</v>
      </c>
      <c r="E130"/>
      <c r="N130"/>
      <c r="T130"/>
      <c r="Z130"/>
      <c r="AF130"/>
      <c r="AL130"/>
      <c r="AR130"/>
      <c r="AX130"/>
      <c r="BD130"/>
      <c r="BL130"/>
      <c r="BT130"/>
      <c r="CB130"/>
      <c r="CJ130"/>
      <c r="CR130"/>
      <c r="CZ130"/>
      <c r="DH130"/>
      <c r="DP130"/>
      <c r="DX130"/>
      <c r="EF130"/>
    </row>
    <row r="131" spans="1:136">
      <c r="A131"/>
      <c r="E131"/>
      <c r="N131"/>
      <c r="T131"/>
      <c r="Z131"/>
      <c r="AF131"/>
      <c r="AL131"/>
      <c r="AR131"/>
      <c r="AX131"/>
      <c r="BD131"/>
      <c r="BL131"/>
      <c r="BT131"/>
      <c r="CB131"/>
      <c r="CJ131"/>
      <c r="CR131"/>
      <c r="CZ131"/>
      <c r="DH131"/>
      <c r="DP131"/>
      <c r="DX131"/>
      <c r="EF131"/>
    </row>
    <row r="132" spans="1:136">
      <c r="A132"/>
      <c r="E132"/>
      <c r="N132"/>
      <c r="T132"/>
      <c r="Z132"/>
      <c r="AF132"/>
      <c r="AL132"/>
      <c r="AR132"/>
      <c r="AX132"/>
      <c r="BD132"/>
      <c r="BL132"/>
      <c r="BT132"/>
      <c r="CB132"/>
      <c r="CJ132"/>
      <c r="CR132"/>
      <c r="CZ132"/>
      <c r="DH132"/>
      <c r="DP132"/>
      <c r="DX132"/>
      <c r="EF132"/>
    </row>
    <row r="133" spans="1:136">
      <c r="A133"/>
      <c r="E133"/>
      <c r="N133"/>
      <c r="T133"/>
      <c r="Z133"/>
      <c r="AF133"/>
      <c r="AL133"/>
      <c r="AR133"/>
      <c r="AX133"/>
      <c r="BD133"/>
      <c r="BL133"/>
      <c r="BT133"/>
      <c r="CB133"/>
      <c r="CJ133"/>
      <c r="CR133"/>
      <c r="CZ133"/>
      <c r="DH133"/>
      <c r="DP133"/>
      <c r="DX133"/>
      <c r="EF133"/>
    </row>
    <row r="134" spans="1:136">
      <c r="A134"/>
      <c r="E134"/>
      <c r="N134"/>
      <c r="T134"/>
      <c r="Z134"/>
      <c r="AF134"/>
      <c r="AL134"/>
      <c r="AR134"/>
      <c r="AX134"/>
      <c r="BD134"/>
      <c r="BL134"/>
      <c r="BT134"/>
      <c r="CB134"/>
      <c r="CJ134"/>
      <c r="CR134"/>
      <c r="CZ134"/>
      <c r="DH134"/>
      <c r="DP134"/>
      <c r="DX134"/>
      <c r="EF134"/>
    </row>
    <row r="135" spans="1:136">
      <c r="A135"/>
      <c r="E135"/>
      <c r="N135"/>
      <c r="T135"/>
      <c r="Z135"/>
      <c r="AF135"/>
      <c r="AL135"/>
      <c r="AR135"/>
      <c r="AX135"/>
      <c r="BD135"/>
      <c r="BL135"/>
      <c r="BT135"/>
      <c r="CB135"/>
      <c r="CJ135"/>
      <c r="CR135"/>
      <c r="CZ135"/>
      <c r="DH135"/>
      <c r="DP135"/>
      <c r="DX135"/>
      <c r="EF135"/>
    </row>
    <row r="136" spans="1:136">
      <c r="A136"/>
      <c r="E136"/>
      <c r="N136"/>
      <c r="T136"/>
      <c r="Z136"/>
      <c r="AF136"/>
      <c r="AL136"/>
      <c r="AR136"/>
      <c r="AX136"/>
      <c r="BD136"/>
      <c r="BL136"/>
      <c r="BT136"/>
      <c r="CB136"/>
      <c r="CJ136"/>
      <c r="CR136"/>
      <c r="CZ136"/>
      <c r="DH136"/>
      <c r="DP136"/>
      <c r="DX136"/>
      <c r="EF136"/>
    </row>
    <row r="137" spans="1:136">
      <c r="A137"/>
      <c r="E137"/>
      <c r="N137"/>
      <c r="T137"/>
      <c r="Z137"/>
      <c r="AF137"/>
      <c r="AL137"/>
      <c r="AR137"/>
      <c r="AX137"/>
      <c r="BD137"/>
      <c r="BL137"/>
      <c r="BT137"/>
      <c r="CB137"/>
      <c r="CJ137"/>
      <c r="CR137"/>
      <c r="CZ137"/>
      <c r="DH137"/>
      <c r="DP137"/>
      <c r="DX137"/>
      <c r="EF137"/>
    </row>
    <row r="138" spans="1:136">
      <c r="A138"/>
      <c r="E138"/>
      <c r="N138"/>
      <c r="T138"/>
      <c r="Z138"/>
      <c r="AF138"/>
      <c r="AL138"/>
      <c r="AR138"/>
      <c r="AX138"/>
      <c r="BD138"/>
      <c r="BL138"/>
      <c r="BT138"/>
      <c r="CB138"/>
      <c r="CJ138"/>
      <c r="CR138"/>
      <c r="CZ138"/>
      <c r="DH138"/>
      <c r="DP138"/>
      <c r="DX138"/>
      <c r="EF138"/>
    </row>
    <row r="139" spans="1:136">
      <c r="A139"/>
      <c r="E139"/>
      <c r="N139"/>
      <c r="T139"/>
      <c r="Z139"/>
      <c r="AF139"/>
      <c r="AL139"/>
      <c r="AR139"/>
      <c r="AX139"/>
      <c r="BD139"/>
      <c r="BL139"/>
      <c r="BT139"/>
      <c r="CB139"/>
      <c r="CJ139"/>
      <c r="CR139"/>
      <c r="CZ139"/>
      <c r="DH139"/>
      <c r="DP139"/>
      <c r="DX139"/>
      <c r="EF139"/>
    </row>
    <row r="140" spans="1:136">
      <c r="A140"/>
      <c r="E140"/>
      <c r="N140"/>
      <c r="T140"/>
      <c r="Z140"/>
      <c r="AF140"/>
      <c r="AL140"/>
      <c r="AR140"/>
      <c r="AX140"/>
      <c r="BD140"/>
      <c r="BL140"/>
      <c r="BT140"/>
      <c r="CB140"/>
      <c r="CJ140"/>
      <c r="CR140"/>
      <c r="CZ140"/>
      <c r="DH140"/>
      <c r="DP140"/>
      <c r="DX140"/>
      <c r="EF140"/>
    </row>
    <row r="141" spans="1:136">
      <c r="A141"/>
      <c r="E141"/>
      <c r="N141"/>
      <c r="T141"/>
      <c r="Z141"/>
      <c r="AF141"/>
      <c r="AL141"/>
      <c r="AR141"/>
      <c r="AX141"/>
      <c r="BD141"/>
      <c r="BL141"/>
      <c r="BT141"/>
      <c r="CB141"/>
      <c r="CJ141"/>
      <c r="CR141"/>
      <c r="CZ141"/>
      <c r="DH141"/>
      <c r="DP141"/>
      <c r="DX141"/>
      <c r="EF141"/>
    </row>
    <row r="142" spans="1:136">
      <c r="A142"/>
      <c r="E142"/>
      <c r="N142"/>
      <c r="T142"/>
      <c r="Z142"/>
      <c r="AF142"/>
      <c r="AL142"/>
      <c r="AR142"/>
      <c r="AX142"/>
      <c r="BD142"/>
      <c r="BL142"/>
      <c r="BT142"/>
      <c r="CB142"/>
      <c r="CJ142"/>
      <c r="CR142"/>
      <c r="CZ142"/>
      <c r="DH142"/>
      <c r="DP142"/>
      <c r="DX142"/>
      <c r="EF142"/>
    </row>
    <row r="143" spans="1:136">
      <c r="A143"/>
      <c r="E143"/>
      <c r="N143"/>
      <c r="T143"/>
      <c r="Z143"/>
      <c r="AF143"/>
      <c r="AL143"/>
      <c r="AR143"/>
      <c r="AX143"/>
      <c r="BD143"/>
      <c r="BL143"/>
      <c r="BT143"/>
      <c r="CB143"/>
      <c r="CJ143"/>
      <c r="CR143"/>
      <c r="CZ143"/>
      <c r="DH143"/>
      <c r="DP143"/>
      <c r="DX143"/>
      <c r="EF143"/>
    </row>
    <row r="144" spans="1:136">
      <c r="A144"/>
      <c r="E144"/>
      <c r="N144"/>
      <c r="T144"/>
      <c r="Z144"/>
      <c r="AF144"/>
      <c r="AL144"/>
      <c r="AR144"/>
      <c r="AX144"/>
      <c r="BD144"/>
      <c r="BL144"/>
      <c r="BT144"/>
      <c r="CB144"/>
      <c r="CJ144"/>
      <c r="CR144"/>
      <c r="CZ144"/>
      <c r="DH144"/>
      <c r="DP144"/>
      <c r="DX144"/>
      <c r="EF144"/>
    </row>
    <row r="145" spans="1:136">
      <c r="A145"/>
      <c r="E145"/>
      <c r="N145"/>
      <c r="T145"/>
      <c r="Z145"/>
      <c r="AF145"/>
      <c r="AL145"/>
      <c r="AR145"/>
      <c r="AX145"/>
      <c r="BD145"/>
      <c r="BL145"/>
      <c r="BT145"/>
      <c r="CB145"/>
      <c r="CJ145"/>
      <c r="CR145"/>
      <c r="CZ145"/>
      <c r="DH145"/>
      <c r="DP145"/>
      <c r="DX145"/>
      <c r="EF145"/>
    </row>
    <row r="146" spans="1:136">
      <c r="A146"/>
      <c r="E146"/>
      <c r="N146"/>
      <c r="T146"/>
      <c r="Z146"/>
      <c r="AF146"/>
      <c r="AL146"/>
      <c r="AR146"/>
      <c r="AX146"/>
      <c r="BD146"/>
      <c r="BL146"/>
      <c r="BT146"/>
      <c r="CB146"/>
      <c r="CJ146"/>
      <c r="CR146"/>
      <c r="CZ146"/>
      <c r="DH146"/>
      <c r="DP146"/>
      <c r="DX146"/>
      <c r="EF146"/>
    </row>
    <row r="147" spans="1:136">
      <c r="A147"/>
      <c r="E147"/>
      <c r="N147"/>
      <c r="T147"/>
      <c r="Z147"/>
      <c r="AF147"/>
      <c r="AL147"/>
      <c r="AR147"/>
      <c r="AX147"/>
      <c r="BD147"/>
      <c r="BL147"/>
      <c r="BT147"/>
      <c r="CB147"/>
      <c r="CJ147"/>
      <c r="CR147"/>
      <c r="CZ147"/>
      <c r="DH147"/>
      <c r="DP147"/>
      <c r="DX147"/>
      <c r="EF147"/>
    </row>
    <row r="148" spans="1:136">
      <c r="A148"/>
      <c r="E148"/>
      <c r="N148"/>
      <c r="T148"/>
      <c r="Z148"/>
      <c r="AF148"/>
      <c r="AL148"/>
      <c r="AR148"/>
      <c r="AX148"/>
      <c r="BD148"/>
      <c r="BL148"/>
      <c r="BT148"/>
      <c r="CB148"/>
      <c r="CJ148"/>
      <c r="CR148"/>
      <c r="CZ148"/>
      <c r="DH148"/>
      <c r="DP148"/>
      <c r="DX148"/>
      <c r="EF148"/>
    </row>
    <row r="149" spans="1:136">
      <c r="A149"/>
      <c r="E149"/>
      <c r="N149"/>
      <c r="T149"/>
      <c r="Z149"/>
      <c r="AF149"/>
      <c r="AL149"/>
      <c r="AR149"/>
      <c r="AX149"/>
      <c r="BD149"/>
      <c r="BL149"/>
      <c r="BT149"/>
      <c r="CB149"/>
      <c r="CJ149"/>
      <c r="CR149"/>
      <c r="CZ149"/>
      <c r="DH149"/>
      <c r="DP149"/>
      <c r="DX149"/>
      <c r="EF149"/>
    </row>
    <row r="150" spans="1:136">
      <c r="A150"/>
      <c r="E150"/>
      <c r="N150"/>
      <c r="T150"/>
      <c r="Z150"/>
      <c r="AF150"/>
      <c r="AL150"/>
      <c r="AR150"/>
      <c r="AX150"/>
      <c r="BD150"/>
      <c r="BL150"/>
      <c r="BT150"/>
      <c r="CB150"/>
      <c r="CJ150"/>
      <c r="CR150"/>
      <c r="CZ150"/>
      <c r="DH150"/>
      <c r="DP150"/>
      <c r="DX150"/>
      <c r="EF150"/>
    </row>
    <row r="151" spans="1:136">
      <c r="A151"/>
      <c r="E151"/>
      <c r="N151"/>
      <c r="T151"/>
      <c r="Z151"/>
      <c r="AF151"/>
      <c r="AL151"/>
      <c r="AR151"/>
      <c r="AX151"/>
      <c r="BD151"/>
      <c r="BL151"/>
      <c r="BT151"/>
      <c r="CB151"/>
      <c r="CJ151"/>
      <c r="CR151"/>
      <c r="CZ151"/>
      <c r="DH151"/>
      <c r="DP151"/>
      <c r="DX151"/>
      <c r="EF151"/>
    </row>
    <row r="152" spans="1:136">
      <c r="A152"/>
      <c r="E152"/>
      <c r="N152"/>
      <c r="T152"/>
      <c r="Z152"/>
      <c r="AF152"/>
      <c r="AL152"/>
      <c r="AR152"/>
      <c r="AX152"/>
      <c r="BD152"/>
      <c r="BL152"/>
      <c r="BT152"/>
      <c r="CB152"/>
      <c r="CJ152"/>
      <c r="CR152"/>
      <c r="CZ152"/>
      <c r="DH152"/>
      <c r="DP152"/>
      <c r="DX152"/>
      <c r="EF152"/>
    </row>
    <row r="153" spans="1:136">
      <c r="A153"/>
      <c r="E153"/>
      <c r="N153"/>
      <c r="T153"/>
      <c r="Z153"/>
      <c r="AF153"/>
      <c r="AL153"/>
      <c r="AR153"/>
      <c r="AX153"/>
      <c r="BD153"/>
      <c r="BL153"/>
      <c r="BT153"/>
      <c r="CB153"/>
      <c r="CJ153"/>
      <c r="CR153"/>
      <c r="CZ153"/>
      <c r="DH153"/>
      <c r="DP153"/>
      <c r="DX153"/>
      <c r="EF153"/>
    </row>
    <row r="154" spans="1:136">
      <c r="A154"/>
      <c r="E154"/>
      <c r="N154"/>
      <c r="T154"/>
      <c r="Z154"/>
      <c r="AF154"/>
      <c r="AL154"/>
      <c r="AR154"/>
      <c r="AX154"/>
      <c r="BD154"/>
      <c r="BL154"/>
      <c r="BT154"/>
      <c r="CB154"/>
      <c r="CJ154"/>
      <c r="CR154"/>
      <c r="CZ154"/>
      <c r="DH154"/>
      <c r="DP154"/>
      <c r="DX154"/>
      <c r="EF154"/>
    </row>
    <row r="155" spans="1:136">
      <c r="A155"/>
      <c r="E155"/>
      <c r="N155"/>
      <c r="T155"/>
      <c r="Z155"/>
      <c r="AF155"/>
      <c r="AL155"/>
      <c r="AR155"/>
      <c r="AX155"/>
      <c r="BD155"/>
      <c r="BL155"/>
      <c r="BT155"/>
      <c r="CB155"/>
      <c r="CJ155"/>
      <c r="CR155"/>
      <c r="CZ155"/>
      <c r="DH155"/>
      <c r="DP155"/>
      <c r="DX155"/>
      <c r="EF155"/>
    </row>
    <row r="156" spans="1:136">
      <c r="A156"/>
      <c r="E156"/>
      <c r="N156"/>
      <c r="T156"/>
      <c r="Z156"/>
      <c r="AF156"/>
      <c r="AL156"/>
      <c r="AR156"/>
      <c r="AX156"/>
      <c r="BD156"/>
      <c r="BL156"/>
      <c r="BT156"/>
      <c r="CB156"/>
      <c r="CJ156"/>
      <c r="CR156"/>
      <c r="CZ156"/>
      <c r="DH156"/>
      <c r="DP156"/>
      <c r="DX156"/>
      <c r="EF156"/>
    </row>
    <row r="157" spans="1:136">
      <c r="A157"/>
      <c r="E157"/>
      <c r="N157"/>
      <c r="T157"/>
      <c r="Z157"/>
      <c r="AF157"/>
      <c r="AL157"/>
      <c r="AR157"/>
      <c r="AX157"/>
      <c r="BD157"/>
      <c r="BL157"/>
      <c r="BT157"/>
      <c r="CB157"/>
      <c r="CJ157"/>
      <c r="CR157"/>
      <c r="CZ157"/>
      <c r="DH157"/>
      <c r="DP157"/>
      <c r="DX157"/>
      <c r="EF157"/>
    </row>
    <row r="158" spans="1:136">
      <c r="A158"/>
      <c r="E158"/>
      <c r="N158"/>
      <c r="T158"/>
      <c r="Z158"/>
      <c r="AF158"/>
      <c r="AL158"/>
      <c r="AR158"/>
      <c r="AX158"/>
      <c r="BD158"/>
      <c r="BL158"/>
      <c r="BT158"/>
      <c r="CB158"/>
      <c r="CJ158"/>
      <c r="CR158"/>
      <c r="CZ158"/>
      <c r="DH158"/>
      <c r="DP158"/>
      <c r="DX158"/>
      <c r="EF158"/>
    </row>
    <row r="159" spans="1:136">
      <c r="A159"/>
      <c r="E159"/>
      <c r="N159"/>
      <c r="T159"/>
      <c r="Z159"/>
      <c r="AF159"/>
      <c r="AL159"/>
      <c r="AR159"/>
      <c r="AX159"/>
      <c r="BD159"/>
      <c r="BL159"/>
      <c r="BT159"/>
      <c r="CB159"/>
      <c r="CJ159"/>
      <c r="CR159"/>
      <c r="CZ159"/>
      <c r="DH159"/>
      <c r="DP159"/>
      <c r="DX159"/>
      <c r="EF159"/>
    </row>
    <row r="160" spans="1:136">
      <c r="A160"/>
      <c r="E160"/>
      <c r="N160"/>
      <c r="T160"/>
      <c r="Z160"/>
      <c r="AF160"/>
      <c r="AL160"/>
      <c r="AR160"/>
      <c r="AX160"/>
      <c r="BD160"/>
      <c r="BL160"/>
      <c r="BT160"/>
      <c r="CB160"/>
      <c r="CJ160"/>
      <c r="CR160"/>
      <c r="CZ160"/>
      <c r="DH160"/>
      <c r="DP160"/>
      <c r="DX160"/>
      <c r="EF160"/>
    </row>
    <row r="161" spans="1:136">
      <c r="A161"/>
      <c r="E161"/>
      <c r="N161"/>
      <c r="T161"/>
      <c r="Z161"/>
      <c r="AF161"/>
      <c r="AL161"/>
      <c r="AR161"/>
      <c r="AX161"/>
      <c r="BD161"/>
      <c r="BL161"/>
      <c r="BT161"/>
      <c r="CB161"/>
      <c r="CJ161"/>
      <c r="CR161"/>
      <c r="CZ161"/>
      <c r="DH161"/>
      <c r="DP161"/>
      <c r="DX161"/>
      <c r="EF161"/>
    </row>
    <row r="162" spans="1:136">
      <c r="A162"/>
      <c r="E162"/>
      <c r="N162"/>
      <c r="T162"/>
      <c r="Z162"/>
      <c r="AF162"/>
      <c r="AL162"/>
      <c r="AR162"/>
      <c r="AX162"/>
      <c r="BD162"/>
      <c r="BL162"/>
      <c r="BT162"/>
      <c r="CB162"/>
      <c r="CJ162"/>
      <c r="CR162"/>
      <c r="CZ162"/>
      <c r="DH162"/>
      <c r="DP162"/>
      <c r="DX162"/>
      <c r="EF162"/>
    </row>
    <row r="163" spans="1:136">
      <c r="A163"/>
      <c r="E163"/>
      <c r="N163"/>
      <c r="T163"/>
      <c r="Z163"/>
      <c r="AF163"/>
      <c r="AL163"/>
      <c r="AR163"/>
      <c r="AX163"/>
      <c r="BD163"/>
      <c r="BL163"/>
      <c r="BT163"/>
      <c r="CB163"/>
      <c r="CJ163"/>
      <c r="CR163"/>
      <c r="CZ163"/>
      <c r="DH163"/>
      <c r="DP163"/>
      <c r="DX163"/>
      <c r="EF163"/>
    </row>
    <row r="164" spans="1:136">
      <c r="A164"/>
      <c r="E164"/>
      <c r="N164"/>
      <c r="T164"/>
      <c r="Z164"/>
      <c r="AF164"/>
      <c r="AL164"/>
      <c r="AR164"/>
      <c r="AX164"/>
      <c r="BD164"/>
      <c r="BL164"/>
      <c r="BT164"/>
      <c r="CB164"/>
      <c r="CJ164"/>
      <c r="CR164"/>
      <c r="CZ164"/>
      <c r="DH164"/>
      <c r="DP164"/>
      <c r="DX164"/>
      <c r="EF164"/>
    </row>
    <row r="165" spans="1:136">
      <c r="A165"/>
      <c r="E165"/>
      <c r="N165"/>
      <c r="T165"/>
      <c r="Z165"/>
      <c r="AF165"/>
      <c r="AL165"/>
      <c r="AR165"/>
      <c r="AX165"/>
      <c r="BD165"/>
      <c r="BL165"/>
      <c r="BT165"/>
      <c r="CB165"/>
      <c r="CJ165"/>
      <c r="CR165"/>
      <c r="CZ165"/>
      <c r="DH165"/>
      <c r="DP165"/>
      <c r="DX165"/>
      <c r="EF165"/>
    </row>
    <row r="166" spans="1:136">
      <c r="A166"/>
      <c r="E166"/>
      <c r="N166"/>
      <c r="T166"/>
      <c r="Z166"/>
      <c r="AF166"/>
      <c r="AL166"/>
      <c r="AR166"/>
      <c r="AX166"/>
      <c r="BD166"/>
      <c r="BL166"/>
      <c r="BT166"/>
      <c r="CB166"/>
      <c r="CJ166"/>
      <c r="CR166"/>
      <c r="CZ166"/>
      <c r="DH166"/>
      <c r="DP166"/>
      <c r="DX166"/>
      <c r="EF166"/>
    </row>
    <row r="167" spans="1:136">
      <c r="A167"/>
      <c r="E167"/>
      <c r="N167"/>
      <c r="T167"/>
      <c r="Z167"/>
      <c r="AF167"/>
      <c r="AL167"/>
      <c r="AR167"/>
      <c r="AX167"/>
      <c r="BD167"/>
      <c r="BL167"/>
      <c r="BT167"/>
      <c r="CB167"/>
      <c r="CJ167"/>
      <c r="CR167"/>
      <c r="CZ167"/>
      <c r="DH167"/>
      <c r="DP167"/>
      <c r="DX167"/>
      <c r="EF167"/>
    </row>
    <row r="168" spans="1:136">
      <c r="A168"/>
      <c r="E168"/>
      <c r="N168"/>
      <c r="T168"/>
      <c r="Z168"/>
      <c r="AF168"/>
      <c r="AL168"/>
      <c r="AR168"/>
      <c r="AX168"/>
      <c r="BD168"/>
      <c r="BL168"/>
      <c r="BT168"/>
      <c r="CB168"/>
      <c r="CJ168"/>
      <c r="CR168"/>
      <c r="CZ168"/>
      <c r="DH168"/>
      <c r="DP168"/>
      <c r="DX168"/>
      <c r="EF168"/>
    </row>
    <row r="169" spans="1:136">
      <c r="A169"/>
      <c r="E169"/>
      <c r="N169"/>
      <c r="T169"/>
      <c r="Z169"/>
      <c r="AF169"/>
      <c r="AL169"/>
      <c r="AR169"/>
      <c r="AX169"/>
      <c r="BD169"/>
      <c r="BL169"/>
      <c r="BT169"/>
      <c r="CB169"/>
      <c r="CJ169"/>
      <c r="CR169"/>
      <c r="CZ169"/>
      <c r="DH169"/>
      <c r="DP169"/>
      <c r="DX169"/>
      <c r="EF169"/>
    </row>
    <row r="170" spans="1:136">
      <c r="A170"/>
      <c r="E170"/>
      <c r="N170"/>
      <c r="T170"/>
      <c r="Z170"/>
      <c r="AF170"/>
      <c r="AL170"/>
      <c r="AR170"/>
      <c r="AX170"/>
      <c r="BD170"/>
      <c r="BL170"/>
      <c r="BT170"/>
      <c r="CB170"/>
      <c r="CJ170"/>
      <c r="CR170"/>
      <c r="CZ170"/>
      <c r="DH170"/>
      <c r="DP170"/>
      <c r="DX170"/>
      <c r="EF170"/>
    </row>
    <row r="171" spans="1:136">
      <c r="A171"/>
      <c r="E171"/>
      <c r="N171"/>
      <c r="T171"/>
      <c r="Z171"/>
      <c r="AF171"/>
      <c r="AL171"/>
      <c r="AR171"/>
      <c r="AX171"/>
      <c r="BD171"/>
      <c r="BL171"/>
      <c r="BT171"/>
      <c r="CB171"/>
      <c r="CJ171"/>
      <c r="CR171"/>
      <c r="CZ171"/>
      <c r="DH171"/>
      <c r="DP171"/>
      <c r="DX171"/>
      <c r="EF171"/>
    </row>
    <row r="172" spans="1:136">
      <c r="A172"/>
      <c r="E172"/>
      <c r="N172"/>
      <c r="T172"/>
      <c r="Z172"/>
      <c r="AF172"/>
      <c r="AL172"/>
      <c r="AR172"/>
      <c r="AX172"/>
      <c r="BD172"/>
      <c r="BL172"/>
      <c r="BT172"/>
      <c r="CB172"/>
      <c r="CJ172"/>
      <c r="CR172"/>
      <c r="CZ172"/>
      <c r="DH172"/>
      <c r="DP172"/>
      <c r="DX172"/>
      <c r="EF172"/>
    </row>
    <row r="173" spans="1:136">
      <c r="A173"/>
      <c r="E173"/>
      <c r="N173"/>
      <c r="T173"/>
      <c r="Z173"/>
      <c r="AF173"/>
      <c r="AL173"/>
      <c r="AR173"/>
      <c r="AX173"/>
      <c r="BD173"/>
      <c r="BL173"/>
      <c r="BT173"/>
      <c r="CB173"/>
      <c r="CJ173"/>
      <c r="CR173"/>
      <c r="CZ173"/>
      <c r="DH173"/>
      <c r="DP173"/>
      <c r="DX173"/>
      <c r="EF173"/>
    </row>
    <row r="174" spans="1:136">
      <c r="A174"/>
      <c r="E174"/>
      <c r="N174"/>
      <c r="T174"/>
      <c r="Z174"/>
      <c r="AF174"/>
      <c r="AL174"/>
      <c r="AR174"/>
      <c r="AX174"/>
      <c r="BD174"/>
      <c r="BL174"/>
      <c r="BT174"/>
      <c r="CB174"/>
      <c r="CJ174"/>
      <c r="CR174"/>
      <c r="CZ174"/>
      <c r="DH174"/>
      <c r="DP174"/>
      <c r="DX174"/>
      <c r="EF174"/>
    </row>
    <row r="175" spans="1:136">
      <c r="A175"/>
      <c r="E175"/>
      <c r="N175"/>
      <c r="T175"/>
      <c r="Z175"/>
      <c r="AF175"/>
      <c r="AL175"/>
      <c r="AR175"/>
      <c r="AX175"/>
      <c r="BD175"/>
      <c r="BL175"/>
      <c r="BT175"/>
      <c r="CB175"/>
      <c r="CJ175"/>
      <c r="CR175"/>
      <c r="CZ175"/>
      <c r="DH175"/>
      <c r="DP175"/>
      <c r="DX175"/>
      <c r="EF175"/>
    </row>
    <row r="176" spans="1:136">
      <c r="A176"/>
      <c r="E176"/>
      <c r="N176"/>
      <c r="T176"/>
      <c r="Z176"/>
      <c r="AF176"/>
      <c r="AL176"/>
      <c r="AR176"/>
      <c r="AX176"/>
      <c r="BD176"/>
      <c r="BL176"/>
      <c r="BT176"/>
      <c r="CB176"/>
      <c r="CJ176"/>
      <c r="CR176"/>
      <c r="CZ176"/>
      <c r="DH176"/>
      <c r="DP176"/>
      <c r="DX176"/>
      <c r="EF176"/>
    </row>
    <row r="177" spans="1:136">
      <c r="A177"/>
      <c r="E177"/>
      <c r="N177"/>
      <c r="T177"/>
      <c r="Z177"/>
      <c r="AF177"/>
      <c r="AL177"/>
      <c r="AR177"/>
      <c r="AX177"/>
      <c r="BD177"/>
      <c r="BL177"/>
      <c r="BT177"/>
      <c r="CB177"/>
      <c r="CJ177"/>
      <c r="CR177"/>
      <c r="CZ177"/>
      <c r="DH177"/>
      <c r="DP177"/>
      <c r="DX177"/>
      <c r="EF177"/>
    </row>
    <row r="178" spans="1:136">
      <c r="A178"/>
      <c r="E178"/>
      <c r="N178"/>
      <c r="T178"/>
      <c r="Z178"/>
      <c r="AF178"/>
      <c r="AL178"/>
      <c r="AR178"/>
      <c r="AX178"/>
      <c r="BD178"/>
      <c r="BL178"/>
      <c r="BT178"/>
      <c r="CB178"/>
      <c r="CJ178"/>
      <c r="CR178"/>
      <c r="CZ178"/>
      <c r="DH178"/>
      <c r="DP178"/>
      <c r="DX178"/>
      <c r="EF178"/>
    </row>
    <row r="179" spans="1:136">
      <c r="A179"/>
      <c r="E179"/>
      <c r="N179"/>
      <c r="T179"/>
      <c r="Z179"/>
      <c r="AF179"/>
      <c r="AL179"/>
      <c r="AR179"/>
      <c r="AX179"/>
      <c r="BD179"/>
      <c r="BL179"/>
      <c r="BT179"/>
      <c r="CB179"/>
      <c r="CJ179"/>
      <c r="CR179"/>
      <c r="CZ179"/>
      <c r="DH179"/>
      <c r="DP179"/>
      <c r="DX179"/>
      <c r="EF179"/>
    </row>
    <row r="180" spans="1:136">
      <c r="A180"/>
      <c r="E180"/>
      <c r="N180"/>
      <c r="T180"/>
      <c r="Z180"/>
      <c r="AF180"/>
      <c r="AL180"/>
      <c r="AR180"/>
      <c r="AX180"/>
      <c r="BD180"/>
      <c r="BL180"/>
      <c r="BT180"/>
      <c r="CB180"/>
      <c r="CJ180"/>
      <c r="CR180"/>
      <c r="CZ180"/>
      <c r="DH180"/>
      <c r="DP180"/>
      <c r="DX180"/>
      <c r="EF180"/>
    </row>
    <row r="181" spans="1:136">
      <c r="A181"/>
      <c r="E181"/>
      <c r="N181"/>
      <c r="T181"/>
      <c r="Z181"/>
      <c r="AF181"/>
      <c r="AL181"/>
      <c r="AR181"/>
      <c r="AX181"/>
      <c r="BD181"/>
      <c r="BL181"/>
      <c r="BT181"/>
      <c r="CB181"/>
      <c r="CJ181"/>
      <c r="CR181"/>
      <c r="CZ181"/>
      <c r="DH181"/>
      <c r="DP181"/>
      <c r="DX181"/>
      <c r="EF181"/>
    </row>
    <row r="182" spans="1:136">
      <c r="A182"/>
      <c r="E182"/>
      <c r="N182"/>
      <c r="T182"/>
      <c r="Z182"/>
      <c r="AF182"/>
      <c r="AL182"/>
      <c r="AR182"/>
      <c r="AX182"/>
      <c r="BD182"/>
      <c r="BL182"/>
      <c r="BT182"/>
      <c r="CB182"/>
      <c r="CJ182"/>
      <c r="CR182"/>
      <c r="CZ182"/>
      <c r="DH182"/>
      <c r="DP182"/>
      <c r="DX182"/>
      <c r="EF182"/>
    </row>
    <row r="183" spans="1:136">
      <c r="A183"/>
      <c r="E183"/>
      <c r="N183"/>
      <c r="T183"/>
      <c r="Z183"/>
      <c r="AF183"/>
      <c r="AL183"/>
      <c r="AR183"/>
      <c r="AX183"/>
      <c r="BD183"/>
      <c r="BL183"/>
      <c r="BT183"/>
      <c r="CB183"/>
      <c r="CJ183"/>
      <c r="CR183"/>
      <c r="CZ183"/>
      <c r="DH183"/>
      <c r="DP183"/>
      <c r="DX183"/>
      <c r="EF183"/>
    </row>
    <row r="184" spans="1:136">
      <c r="A184"/>
      <c r="E184"/>
      <c r="N184"/>
      <c r="T184"/>
      <c r="Z184"/>
      <c r="AF184"/>
      <c r="AL184"/>
      <c r="AR184"/>
      <c r="AX184"/>
      <c r="BD184"/>
      <c r="BL184"/>
      <c r="BT184"/>
      <c r="CB184"/>
      <c r="CJ184"/>
      <c r="CR184"/>
      <c r="CZ184"/>
      <c r="DH184"/>
      <c r="DP184"/>
      <c r="DX184"/>
      <c r="EF184"/>
    </row>
    <row r="185" spans="1:136">
      <c r="A185"/>
      <c r="E185"/>
      <c r="N185"/>
      <c r="T185"/>
      <c r="Z185"/>
      <c r="AF185"/>
      <c r="AL185"/>
      <c r="AR185"/>
      <c r="AX185"/>
      <c r="BD185"/>
      <c r="BL185"/>
      <c r="BT185"/>
      <c r="CB185"/>
      <c r="CJ185"/>
      <c r="CR185"/>
      <c r="CZ185"/>
      <c r="DH185"/>
      <c r="DP185"/>
      <c r="DX185"/>
      <c r="EF185"/>
    </row>
    <row r="186" spans="1:136">
      <c r="A186"/>
      <c r="E186"/>
      <c r="N186"/>
      <c r="T186"/>
      <c r="Z186"/>
      <c r="AF186"/>
      <c r="AL186"/>
      <c r="AR186"/>
      <c r="AX186"/>
      <c r="BD186"/>
      <c r="BL186"/>
      <c r="BT186"/>
      <c r="CB186"/>
      <c r="CJ186"/>
      <c r="CR186"/>
      <c r="CZ186"/>
      <c r="DH186"/>
      <c r="DP186"/>
      <c r="DX186"/>
      <c r="EF186"/>
    </row>
    <row r="187" spans="1:136">
      <c r="A187"/>
      <c r="E187"/>
      <c r="N187"/>
      <c r="T187"/>
      <c r="Z187"/>
      <c r="AF187"/>
      <c r="AL187"/>
      <c r="AR187"/>
      <c r="AX187"/>
      <c r="BD187"/>
      <c r="BL187"/>
      <c r="BT187"/>
      <c r="CB187"/>
      <c r="CJ187"/>
      <c r="CR187"/>
      <c r="CZ187"/>
      <c r="DH187"/>
      <c r="DP187"/>
      <c r="DX187"/>
      <c r="EF187"/>
    </row>
    <row r="188" spans="1:136">
      <c r="A188"/>
      <c r="E188"/>
      <c r="N188"/>
      <c r="T188"/>
      <c r="Z188"/>
      <c r="AF188"/>
      <c r="AL188"/>
      <c r="AR188"/>
      <c r="AX188"/>
      <c r="BD188"/>
      <c r="BL188"/>
      <c r="BT188"/>
      <c r="CB188"/>
      <c r="CJ188"/>
      <c r="CR188"/>
      <c r="CZ188"/>
      <c r="DH188"/>
      <c r="DP188"/>
      <c r="DX188"/>
      <c r="EF188"/>
    </row>
    <row r="189" spans="1:136">
      <c r="A189"/>
      <c r="E189"/>
      <c r="N189"/>
      <c r="T189"/>
      <c r="Z189"/>
      <c r="AF189"/>
      <c r="AL189"/>
      <c r="AR189"/>
      <c r="AX189"/>
      <c r="BD189"/>
      <c r="BL189"/>
      <c r="BT189"/>
      <c r="CB189"/>
      <c r="CJ189"/>
      <c r="CR189"/>
      <c r="CZ189"/>
      <c r="DH189"/>
      <c r="DP189"/>
      <c r="DX189"/>
      <c r="EF189"/>
    </row>
    <row r="190" spans="1:136">
      <c r="A190"/>
      <c r="E190"/>
      <c r="N190"/>
      <c r="T190"/>
      <c r="Z190"/>
      <c r="AF190"/>
      <c r="AL190"/>
      <c r="AR190"/>
      <c r="AX190"/>
      <c r="BD190"/>
      <c r="BL190"/>
      <c r="BT190"/>
      <c r="CB190"/>
      <c r="CJ190"/>
      <c r="CR190"/>
      <c r="CZ190"/>
      <c r="DH190"/>
      <c r="DP190"/>
      <c r="DX190"/>
      <c r="EF190"/>
    </row>
    <row r="191" spans="1:136">
      <c r="A191"/>
      <c r="E191"/>
      <c r="N191"/>
      <c r="T191"/>
      <c r="Z191"/>
      <c r="AF191"/>
      <c r="AL191"/>
      <c r="AR191"/>
      <c r="AX191"/>
      <c r="BD191"/>
      <c r="BL191"/>
      <c r="BT191"/>
      <c r="CB191"/>
      <c r="CJ191"/>
      <c r="CR191"/>
      <c r="CZ191"/>
      <c r="DH191"/>
      <c r="DP191"/>
      <c r="DX191"/>
      <c r="EF191"/>
    </row>
    <row r="192" spans="1:136">
      <c r="A192"/>
      <c r="E192"/>
      <c r="N192"/>
      <c r="T192"/>
      <c r="Z192"/>
      <c r="AF192"/>
      <c r="AL192"/>
      <c r="AR192"/>
      <c r="AX192"/>
      <c r="BD192"/>
      <c r="BL192"/>
      <c r="BT192"/>
      <c r="CB192"/>
      <c r="CJ192"/>
      <c r="CR192"/>
      <c r="CZ192"/>
      <c r="DH192"/>
      <c r="DP192"/>
      <c r="DX192"/>
      <c r="EF192"/>
    </row>
    <row r="193" spans="1:136">
      <c r="A193"/>
      <c r="E193"/>
      <c r="N193"/>
      <c r="T193"/>
      <c r="Z193"/>
      <c r="AF193"/>
      <c r="AL193"/>
      <c r="AR193"/>
      <c r="AX193"/>
      <c r="BD193"/>
      <c r="BL193"/>
      <c r="BT193"/>
      <c r="CB193"/>
      <c r="CJ193"/>
      <c r="CR193"/>
      <c r="CZ193"/>
      <c r="DH193"/>
      <c r="DP193"/>
      <c r="DX193"/>
      <c r="EF193"/>
    </row>
    <row r="194" spans="1:136">
      <c r="A194"/>
      <c r="E194"/>
      <c r="N194"/>
      <c r="T194"/>
      <c r="Z194"/>
      <c r="AF194"/>
      <c r="AL194"/>
      <c r="AR194"/>
      <c r="AX194"/>
      <c r="BD194"/>
      <c r="BL194"/>
      <c r="BT194"/>
      <c r="CB194"/>
      <c r="CJ194"/>
      <c r="CR194"/>
      <c r="CZ194"/>
      <c r="DH194"/>
      <c r="DP194"/>
      <c r="DX194"/>
      <c r="EF194"/>
    </row>
    <row r="195" spans="1:136">
      <c r="A195"/>
      <c r="C195" s="1"/>
      <c r="E195" s="2"/>
      <c r="N195"/>
      <c r="T195"/>
      <c r="Z195"/>
      <c r="AF195"/>
      <c r="AL195"/>
      <c r="AR195"/>
      <c r="AX195"/>
      <c r="BD195"/>
      <c r="BL195"/>
      <c r="BT195"/>
      <c r="CB195"/>
      <c r="CJ195"/>
      <c r="CR195"/>
      <c r="CZ195"/>
      <c r="DH195"/>
      <c r="DP195"/>
      <c r="DX195"/>
      <c r="EF195"/>
    </row>
    <row r="196" spans="1:136">
      <c r="A196"/>
      <c r="C196" s="1"/>
      <c r="E196"/>
      <c r="N196"/>
      <c r="T196"/>
      <c r="Z196"/>
      <c r="AF196"/>
      <c r="AL196"/>
      <c r="AR196"/>
      <c r="AX196"/>
      <c r="BD196"/>
      <c r="BL196"/>
      <c r="BT196"/>
      <c r="CB196"/>
      <c r="CJ196"/>
      <c r="CR196"/>
      <c r="CZ196"/>
      <c r="DH196"/>
      <c r="DP196"/>
      <c r="DX196"/>
      <c r="EF196"/>
    </row>
    <row r="197" spans="1:136">
      <c r="A197"/>
      <c r="E197"/>
      <c r="N197"/>
      <c r="T197"/>
      <c r="Z197"/>
      <c r="AF197"/>
      <c r="AL197"/>
      <c r="AR197"/>
      <c r="AX197"/>
      <c r="BD197"/>
      <c r="BL197"/>
      <c r="BT197"/>
      <c r="CB197"/>
      <c r="CJ197"/>
      <c r="CR197"/>
      <c r="CZ197"/>
      <c r="DH197"/>
      <c r="DP197"/>
      <c r="DX197"/>
      <c r="EF197"/>
    </row>
    <row r="198" spans="1:136">
      <c r="A198"/>
      <c r="E198"/>
      <c r="N198"/>
      <c r="T198"/>
      <c r="Z198"/>
      <c r="AF198"/>
      <c r="AL198"/>
      <c r="AR198"/>
      <c r="AX198"/>
      <c r="BD198"/>
      <c r="BL198"/>
      <c r="BT198"/>
      <c r="CB198"/>
      <c r="CJ198"/>
      <c r="CR198"/>
      <c r="CZ198"/>
      <c r="DH198"/>
      <c r="DP198"/>
      <c r="DX198"/>
      <c r="EF198"/>
    </row>
    <row r="199" spans="1:136">
      <c r="A199"/>
      <c r="E199"/>
      <c r="N199"/>
      <c r="T199"/>
      <c r="Z199"/>
      <c r="AF199"/>
      <c r="AL199"/>
      <c r="AR199"/>
      <c r="AX199"/>
      <c r="BD199"/>
      <c r="BL199"/>
      <c r="BT199"/>
      <c r="CB199"/>
      <c r="CJ199"/>
      <c r="CR199"/>
      <c r="CZ199"/>
      <c r="DH199"/>
      <c r="DP199"/>
      <c r="DX199"/>
      <c r="EF199"/>
    </row>
    <row r="200" spans="1:136">
      <c r="A200"/>
      <c r="E200"/>
      <c r="N200"/>
      <c r="T200"/>
      <c r="Z200"/>
      <c r="AF200"/>
      <c r="AL200"/>
      <c r="AR200"/>
      <c r="AX200"/>
      <c r="BD200"/>
      <c r="BL200"/>
      <c r="BT200"/>
      <c r="CB200"/>
      <c r="CJ200"/>
      <c r="CR200"/>
      <c r="CZ200"/>
      <c r="DH200"/>
      <c r="DP200"/>
      <c r="DX200"/>
      <c r="EF200"/>
    </row>
    <row r="201" spans="1:136">
      <c r="A201"/>
      <c r="E201" s="2"/>
      <c r="N201"/>
      <c r="T201"/>
      <c r="Z201"/>
      <c r="AF201"/>
      <c r="AL201"/>
      <c r="AR201"/>
      <c r="AX201"/>
      <c r="BD201"/>
      <c r="BL201"/>
      <c r="BT201"/>
      <c r="CB201"/>
      <c r="CJ201"/>
      <c r="CR201"/>
      <c r="CZ201"/>
      <c r="DH201"/>
      <c r="DP201"/>
      <c r="DX201"/>
      <c r="EF201"/>
    </row>
    <row r="202" spans="1:136">
      <c r="A202"/>
      <c r="E202"/>
      <c r="N202"/>
      <c r="T202"/>
      <c r="Z202"/>
      <c r="AF202"/>
      <c r="AL202"/>
      <c r="AR202"/>
      <c r="AX202"/>
      <c r="BD202"/>
      <c r="BL202"/>
      <c r="BT202"/>
      <c r="CB202"/>
      <c r="CJ202"/>
      <c r="CR202"/>
      <c r="CZ202"/>
      <c r="DH202"/>
      <c r="DP202"/>
      <c r="DX202"/>
      <c r="EF202"/>
    </row>
    <row r="203" spans="1:136">
      <c r="A203"/>
      <c r="E203"/>
      <c r="N203"/>
      <c r="T203"/>
      <c r="Z203"/>
      <c r="AF203"/>
      <c r="AL203"/>
      <c r="AR203"/>
      <c r="AX203"/>
      <c r="BD203"/>
      <c r="BL203"/>
      <c r="BT203"/>
      <c r="CB203"/>
      <c r="CJ203"/>
      <c r="CR203"/>
      <c r="CZ203"/>
      <c r="DH203"/>
      <c r="DP203"/>
      <c r="DX203"/>
      <c r="EF203"/>
    </row>
    <row r="204" spans="1:136">
      <c r="A204"/>
      <c r="E204"/>
      <c r="N204"/>
      <c r="T204"/>
      <c r="Z204"/>
      <c r="AF204"/>
      <c r="AL204"/>
      <c r="AR204"/>
      <c r="AX204"/>
      <c r="BD204"/>
      <c r="BL204"/>
      <c r="BT204"/>
      <c r="CB204"/>
      <c r="CJ204"/>
      <c r="CR204"/>
      <c r="CZ204"/>
      <c r="DH204"/>
      <c r="DP204"/>
      <c r="DX204"/>
      <c r="EF204"/>
    </row>
    <row r="205" spans="1:136">
      <c r="A205"/>
      <c r="E205"/>
      <c r="N205"/>
      <c r="T205"/>
      <c r="Z205"/>
      <c r="AF205"/>
      <c r="AL205"/>
      <c r="AR205"/>
      <c r="AX205"/>
      <c r="BD205"/>
      <c r="BL205"/>
      <c r="BT205"/>
      <c r="CB205"/>
      <c r="CJ205"/>
      <c r="CR205"/>
      <c r="CZ205"/>
      <c r="DH205"/>
      <c r="DP205"/>
      <c r="DX205"/>
      <c r="EF205"/>
    </row>
    <row r="206" spans="1:136">
      <c r="A206"/>
      <c r="E206"/>
      <c r="N206"/>
      <c r="T206"/>
      <c r="Z206"/>
      <c r="AF206"/>
      <c r="AL206"/>
      <c r="AR206"/>
      <c r="AX206"/>
      <c r="BD206"/>
      <c r="BL206"/>
      <c r="BT206"/>
      <c r="CB206"/>
      <c r="CJ206"/>
      <c r="CR206"/>
      <c r="CZ206"/>
      <c r="DH206"/>
      <c r="DP206"/>
      <c r="DX206"/>
      <c r="EF206"/>
    </row>
    <row r="207" spans="1:136">
      <c r="A207"/>
      <c r="C207" s="1"/>
      <c r="E207" s="2"/>
      <c r="N207"/>
      <c r="T207"/>
      <c r="Z207"/>
      <c r="AF207"/>
      <c r="AL207"/>
      <c r="AR207"/>
      <c r="AX207"/>
      <c r="BD207"/>
      <c r="BL207"/>
      <c r="BT207"/>
      <c r="CB207"/>
      <c r="CJ207"/>
      <c r="CR207"/>
      <c r="CZ207"/>
      <c r="DH207"/>
      <c r="DP207"/>
      <c r="DX207"/>
      <c r="EF207"/>
    </row>
    <row r="208" spans="1:136">
      <c r="A208"/>
      <c r="C208" s="1"/>
      <c r="E208"/>
      <c r="N208"/>
      <c r="T208"/>
      <c r="Z208"/>
      <c r="AF208"/>
      <c r="AL208"/>
      <c r="AR208"/>
      <c r="AX208"/>
      <c r="BD208"/>
      <c r="BL208"/>
      <c r="BT208"/>
      <c r="CB208"/>
      <c r="CJ208"/>
      <c r="CR208"/>
      <c r="CZ208"/>
      <c r="DH208"/>
      <c r="DP208"/>
      <c r="DX208"/>
      <c r="EF208"/>
    </row>
    <row r="209" spans="1:136">
      <c r="A209"/>
      <c r="E209"/>
      <c r="N209"/>
      <c r="T209"/>
      <c r="Z209"/>
      <c r="AF209"/>
      <c r="AL209"/>
      <c r="AR209"/>
      <c r="AX209"/>
      <c r="BD209"/>
      <c r="BL209"/>
      <c r="BT209"/>
      <c r="CB209"/>
      <c r="CJ209"/>
      <c r="CR209"/>
      <c r="CZ209"/>
      <c r="DH209"/>
      <c r="DP209"/>
      <c r="DX209"/>
      <c r="EF209"/>
    </row>
    <row r="210" spans="1:136">
      <c r="A210"/>
      <c r="E210"/>
      <c r="N210"/>
      <c r="T210"/>
      <c r="Z210"/>
      <c r="AF210"/>
      <c r="AL210"/>
      <c r="AR210"/>
      <c r="AX210"/>
      <c r="BD210"/>
      <c r="BL210"/>
      <c r="BT210"/>
      <c r="CB210"/>
      <c r="CJ210"/>
      <c r="CR210"/>
      <c r="CZ210"/>
      <c r="DH210"/>
      <c r="DP210"/>
      <c r="DX210"/>
      <c r="EF210"/>
    </row>
    <row r="211" spans="1:136">
      <c r="A211"/>
      <c r="E211"/>
      <c r="N211"/>
      <c r="T211"/>
      <c r="Z211"/>
      <c r="AF211"/>
      <c r="AL211"/>
      <c r="AR211"/>
      <c r="AX211"/>
      <c r="BD211"/>
      <c r="BL211"/>
      <c r="BT211"/>
      <c r="CB211"/>
      <c r="CJ211"/>
      <c r="CR211"/>
      <c r="CZ211"/>
      <c r="DH211"/>
      <c r="DP211"/>
      <c r="DX211"/>
      <c r="EF211"/>
    </row>
    <row r="212" spans="1:136">
      <c r="A212"/>
      <c r="E212"/>
      <c r="N212"/>
      <c r="T212"/>
      <c r="Z212"/>
      <c r="AF212"/>
      <c r="AL212"/>
      <c r="AR212"/>
      <c r="AX212"/>
      <c r="BD212"/>
      <c r="BL212"/>
      <c r="BT212"/>
      <c r="CB212"/>
      <c r="CJ212"/>
      <c r="CR212"/>
      <c r="CZ212"/>
      <c r="DH212"/>
      <c r="DP212"/>
      <c r="DX212"/>
      <c r="EF212"/>
    </row>
    <row r="213" spans="1:136">
      <c r="A213"/>
      <c r="E213" s="2"/>
      <c r="N213"/>
      <c r="T213"/>
      <c r="Z213"/>
      <c r="AF213"/>
      <c r="AL213"/>
      <c r="AR213"/>
      <c r="AX213"/>
      <c r="BD213"/>
      <c r="BL213"/>
      <c r="BT213"/>
      <c r="CB213"/>
      <c r="CJ213"/>
      <c r="CR213"/>
      <c r="CZ213"/>
      <c r="DH213"/>
      <c r="DP213"/>
      <c r="DX213"/>
      <c r="EF213"/>
    </row>
    <row r="214" spans="1:136">
      <c r="A214"/>
      <c r="E214"/>
      <c r="N214"/>
      <c r="T214"/>
      <c r="Z214"/>
      <c r="AF214"/>
      <c r="AL214"/>
      <c r="AR214"/>
      <c r="AX214"/>
      <c r="BD214"/>
      <c r="BL214"/>
      <c r="BT214"/>
      <c r="CB214"/>
      <c r="CJ214"/>
      <c r="CR214"/>
      <c r="CZ214"/>
      <c r="DH214"/>
      <c r="DP214"/>
      <c r="DX214"/>
      <c r="EF214"/>
    </row>
    <row r="215" spans="1:136">
      <c r="A215"/>
      <c r="E215"/>
      <c r="N215"/>
      <c r="T215"/>
      <c r="Z215"/>
      <c r="AF215"/>
      <c r="AL215"/>
      <c r="AR215"/>
      <c r="AX215"/>
      <c r="BD215"/>
      <c r="BL215"/>
      <c r="BT215"/>
      <c r="CB215"/>
      <c r="CJ215"/>
      <c r="CR215"/>
      <c r="CZ215"/>
      <c r="DH215"/>
      <c r="DP215"/>
      <c r="DX215"/>
      <c r="EF215"/>
    </row>
    <row r="216" spans="1:136">
      <c r="A216"/>
      <c r="E216"/>
      <c r="N216"/>
      <c r="T216"/>
      <c r="Z216"/>
      <c r="AF216"/>
      <c r="AL216"/>
      <c r="AR216"/>
      <c r="AX216"/>
      <c r="BD216"/>
      <c r="BL216"/>
      <c r="BT216"/>
      <c r="CB216"/>
      <c r="CJ216"/>
      <c r="CR216"/>
      <c r="CZ216"/>
      <c r="DH216"/>
      <c r="DP216"/>
      <c r="DX216"/>
      <c r="EF216"/>
    </row>
    <row r="217" spans="1:136">
      <c r="A217"/>
      <c r="E217"/>
      <c r="N217"/>
      <c r="T217"/>
      <c r="Z217"/>
      <c r="AF217"/>
      <c r="AL217"/>
      <c r="AR217"/>
      <c r="AX217"/>
      <c r="BD217"/>
      <c r="BL217"/>
      <c r="BT217"/>
      <c r="CB217"/>
      <c r="CJ217"/>
      <c r="CR217"/>
      <c r="CZ217"/>
      <c r="DH217"/>
      <c r="DP217"/>
      <c r="DX217"/>
      <c r="EF217"/>
    </row>
    <row r="218" spans="1:136">
      <c r="A218"/>
      <c r="E218"/>
      <c r="N218"/>
      <c r="T218"/>
      <c r="Z218"/>
      <c r="AF218"/>
      <c r="AL218"/>
      <c r="AR218"/>
      <c r="AX218"/>
      <c r="BD218"/>
      <c r="BL218"/>
      <c r="BT218"/>
      <c r="CB218"/>
      <c r="CJ218"/>
      <c r="CR218"/>
      <c r="CZ218"/>
      <c r="DH218"/>
      <c r="DP218"/>
      <c r="DX218"/>
      <c r="EF218"/>
    </row>
    <row r="219" spans="1:136">
      <c r="A219"/>
      <c r="C219" s="1"/>
      <c r="E219" s="2"/>
      <c r="N219"/>
      <c r="T219"/>
      <c r="Z219"/>
      <c r="AF219"/>
      <c r="AL219"/>
      <c r="AR219"/>
      <c r="AX219"/>
      <c r="BD219"/>
      <c r="BL219"/>
      <c r="BT219"/>
      <c r="CB219"/>
      <c r="CJ219"/>
      <c r="CR219"/>
      <c r="CZ219"/>
      <c r="DH219"/>
      <c r="DP219"/>
      <c r="DX219"/>
      <c r="EF219"/>
    </row>
    <row r="220" spans="1:136">
      <c r="A220"/>
      <c r="C220" s="1"/>
      <c r="E220"/>
      <c r="N220"/>
      <c r="T220"/>
      <c r="Z220"/>
      <c r="AF220"/>
      <c r="AL220"/>
      <c r="AR220"/>
      <c r="AX220"/>
      <c r="BD220"/>
      <c r="BL220"/>
      <c r="BT220"/>
      <c r="CB220"/>
      <c r="CJ220"/>
      <c r="CR220"/>
      <c r="CZ220"/>
      <c r="DH220"/>
      <c r="DP220"/>
      <c r="DX220"/>
      <c r="EF220"/>
    </row>
    <row r="221" spans="1:136">
      <c r="A221"/>
      <c r="E221"/>
      <c r="BD221"/>
      <c r="BL221"/>
      <c r="BT221"/>
      <c r="CB221"/>
      <c r="CJ221"/>
      <c r="CR221"/>
      <c r="CZ221"/>
      <c r="DH221"/>
      <c r="DP221"/>
      <c r="DX221"/>
      <c r="EF221"/>
    </row>
    <row r="222" spans="1:136">
      <c r="A222"/>
      <c r="E222"/>
      <c r="BD222"/>
      <c r="BL222"/>
      <c r="BT222"/>
      <c r="CB222"/>
      <c r="CJ222"/>
      <c r="CR222"/>
      <c r="CZ222"/>
      <c r="DH222"/>
      <c r="DP222"/>
      <c r="DX222"/>
      <c r="EF222"/>
    </row>
    <row r="223" spans="1:136">
      <c r="A223"/>
      <c r="E223"/>
      <c r="BD223"/>
      <c r="BL223"/>
      <c r="BT223"/>
      <c r="CB223"/>
      <c r="CJ223"/>
      <c r="CR223"/>
      <c r="CZ223"/>
      <c r="DH223"/>
      <c r="DP223"/>
      <c r="DX223"/>
      <c r="EF223"/>
    </row>
    <row r="224" spans="1:136">
      <c r="A224"/>
      <c r="E224"/>
      <c r="BD224"/>
      <c r="BL224"/>
      <c r="BT224"/>
      <c r="CB224"/>
      <c r="CJ224"/>
      <c r="CR224"/>
      <c r="CZ224"/>
      <c r="DH224"/>
      <c r="DP224"/>
      <c r="DX224"/>
      <c r="EF224"/>
    </row>
    <row r="225" spans="1:136">
      <c r="A225"/>
      <c r="E225" s="2"/>
      <c r="BD225"/>
      <c r="BL225"/>
      <c r="BT225"/>
      <c r="CB225"/>
      <c r="CJ225"/>
      <c r="CR225"/>
      <c r="CZ225"/>
      <c r="DH225"/>
      <c r="DP225"/>
      <c r="DX225"/>
      <c r="EF225"/>
    </row>
    <row r="226" spans="1:136">
      <c r="A226"/>
      <c r="E226"/>
      <c r="BD226"/>
      <c r="BL226"/>
      <c r="BT226"/>
      <c r="CB226"/>
      <c r="CJ226"/>
      <c r="CR226"/>
      <c r="CZ226"/>
      <c r="DH226"/>
      <c r="DP226"/>
      <c r="DX226"/>
      <c r="EF226"/>
    </row>
    <row r="227" spans="1:136">
      <c r="A227"/>
      <c r="E227"/>
    </row>
    <row r="228" spans="1:136">
      <c r="A228"/>
      <c r="E228"/>
    </row>
    <row r="229" spans="1:136">
      <c r="A229"/>
      <c r="E229"/>
    </row>
    <row r="230" spans="1:136">
      <c r="A230"/>
      <c r="E230"/>
    </row>
    <row r="231" spans="1:136">
      <c r="A231"/>
      <c r="C231" s="1"/>
      <c r="E231" s="2"/>
    </row>
    <row r="232" spans="1:136">
      <c r="A232"/>
      <c r="C232" s="1"/>
      <c r="E232"/>
    </row>
    <row r="233" spans="1:136">
      <c r="A233"/>
      <c r="E233"/>
    </row>
    <row r="234" spans="1:136">
      <c r="A234"/>
      <c r="E234"/>
    </row>
    <row r="235" spans="1:136">
      <c r="A235"/>
      <c r="E235"/>
    </row>
    <row r="236" spans="1:136">
      <c r="A236"/>
      <c r="E236"/>
    </row>
    <row r="237" spans="1:136">
      <c r="A237"/>
      <c r="E237" s="2"/>
    </row>
    <row r="238" spans="1:136">
      <c r="A238"/>
      <c r="E238"/>
    </row>
    <row r="239" spans="1:136">
      <c r="A239"/>
      <c r="E239"/>
    </row>
    <row r="240" spans="1:136">
      <c r="A240"/>
      <c r="E240"/>
    </row>
    <row r="241" spans="1:5">
      <c r="A241"/>
      <c r="E241"/>
    </row>
    <row r="242" spans="1:5">
      <c r="A242"/>
    </row>
    <row r="243" spans="1:5">
      <c r="A243"/>
      <c r="C243" s="1"/>
      <c r="E243" t="s">
        <v>0</v>
      </c>
    </row>
    <row r="244" spans="1:5">
      <c r="A244"/>
      <c r="E244"/>
    </row>
    <row r="245" spans="1:5">
      <c r="A245"/>
      <c r="E245"/>
    </row>
    <row r="246" spans="1:5">
      <c r="A246"/>
      <c r="E246"/>
    </row>
    <row r="247" spans="1:5">
      <c r="A247"/>
      <c r="E247"/>
    </row>
    <row r="248" spans="1:5">
      <c r="A248"/>
      <c r="E248"/>
    </row>
    <row r="249" spans="1:5">
      <c r="A249"/>
      <c r="E249"/>
    </row>
    <row r="250" spans="1:5">
      <c r="A250"/>
      <c r="E250"/>
    </row>
    <row r="251" spans="1:5">
      <c r="A251"/>
      <c r="E251"/>
    </row>
    <row r="252" spans="1:5">
      <c r="A252"/>
      <c r="E252"/>
    </row>
    <row r="253" spans="1:5">
      <c r="A253"/>
      <c r="E253"/>
    </row>
    <row r="254" spans="1:5">
      <c r="A254"/>
      <c r="E254"/>
    </row>
    <row r="255" spans="1:5">
      <c r="A255"/>
      <c r="C255" s="1"/>
      <c r="E255"/>
    </row>
    <row r="256" spans="1:5">
      <c r="A256"/>
      <c r="C256" s="1"/>
      <c r="E256"/>
    </row>
    <row r="257" spans="1:5">
      <c r="A257"/>
      <c r="E257"/>
    </row>
    <row r="258" spans="1:5">
      <c r="A258"/>
      <c r="E258"/>
    </row>
    <row r="259" spans="1:5">
      <c r="A259"/>
      <c r="E259"/>
    </row>
    <row r="260" spans="1:5">
      <c r="A260"/>
      <c r="E260"/>
    </row>
    <row r="261" spans="1:5">
      <c r="A261"/>
      <c r="E261"/>
    </row>
    <row r="262" spans="1:5">
      <c r="A262"/>
      <c r="E262"/>
    </row>
    <row r="263" spans="1:5">
      <c r="A263"/>
      <c r="E263"/>
    </row>
    <row r="264" spans="1:5">
      <c r="A264"/>
      <c r="E264"/>
    </row>
    <row r="265" spans="1:5">
      <c r="A265"/>
      <c r="E265"/>
    </row>
    <row r="266" spans="1:5">
      <c r="A266"/>
      <c r="E266"/>
    </row>
    <row r="267" spans="1:5">
      <c r="A267"/>
      <c r="C267" s="1"/>
    </row>
    <row r="268" spans="1:5">
      <c r="A268"/>
      <c r="C268" s="1"/>
    </row>
    <row r="269" spans="1:5">
      <c r="A269"/>
    </row>
    <row r="270" spans="1:5">
      <c r="A270"/>
    </row>
    <row r="271" spans="1:5">
      <c r="A271"/>
    </row>
    <row r="272" spans="1:5">
      <c r="A272"/>
    </row>
    <row r="273" spans="1:3">
      <c r="A273"/>
    </row>
    <row r="274" spans="1:3">
      <c r="A274"/>
    </row>
    <row r="275" spans="1:3">
      <c r="A275"/>
    </row>
    <row r="276" spans="1:3">
      <c r="A276"/>
    </row>
    <row r="277" spans="1:3">
      <c r="A277"/>
    </row>
    <row r="278" spans="1:3">
      <c r="A278"/>
    </row>
    <row r="279" spans="1:3">
      <c r="A279"/>
      <c r="C279" s="1"/>
    </row>
    <row r="280" spans="1:3">
      <c r="A280"/>
      <c r="C280" s="1"/>
    </row>
    <row r="281" spans="1:3">
      <c r="A281"/>
    </row>
    <row r="282" spans="1:3">
      <c r="A282"/>
    </row>
    <row r="283" spans="1:3">
      <c r="A283"/>
    </row>
    <row r="284" spans="1:3">
      <c r="A284"/>
    </row>
    <row r="285" spans="1:3">
      <c r="A285"/>
    </row>
    <row r="286" spans="1:3">
      <c r="A286"/>
    </row>
    <row r="287" spans="1:3">
      <c r="A287"/>
    </row>
    <row r="288" spans="1:3">
      <c r="A288"/>
    </row>
    <row r="289" spans="1:3">
      <c r="A289"/>
    </row>
    <row r="290" spans="1:3">
      <c r="A290"/>
    </row>
    <row r="291" spans="1:3">
      <c r="A291" s="2"/>
      <c r="B291" s="2"/>
      <c r="C291" s="2"/>
    </row>
    <row r="292" spans="1:3">
      <c r="A292"/>
    </row>
    <row r="293" spans="1:3">
      <c r="A293"/>
    </row>
    <row r="294" spans="1:3">
      <c r="A294"/>
    </row>
    <row r="295" spans="1:3">
      <c r="A295"/>
    </row>
    <row r="296" spans="1:3">
      <c r="A296"/>
    </row>
    <row r="297" spans="1:3">
      <c r="A297"/>
    </row>
    <row r="298" spans="1:3">
      <c r="A298"/>
    </row>
    <row r="299" spans="1:3">
      <c r="A299"/>
    </row>
    <row r="300" spans="1:3">
      <c r="A300"/>
    </row>
    <row r="301" spans="1:3">
      <c r="A301"/>
    </row>
    <row r="302" spans="1:3">
      <c r="A302"/>
    </row>
    <row r="303" spans="1:3">
      <c r="A303"/>
      <c r="C303" s="1"/>
    </row>
    <row r="304" spans="1:3">
      <c r="A304"/>
      <c r="C304" s="1"/>
    </row>
    <row r="305" spans="1:3">
      <c r="A305"/>
    </row>
    <row r="306" spans="1:3">
      <c r="A306"/>
    </row>
    <row r="307" spans="1:3">
      <c r="A307"/>
    </row>
    <row r="308" spans="1:3">
      <c r="A308"/>
    </row>
    <row r="309" spans="1:3">
      <c r="A309"/>
    </row>
    <row r="310" spans="1:3">
      <c r="A310"/>
    </row>
    <row r="311" spans="1:3">
      <c r="A311"/>
    </row>
    <row r="312" spans="1:3">
      <c r="A312"/>
    </row>
    <row r="313" spans="1:3">
      <c r="A313"/>
    </row>
    <row r="314" spans="1:3">
      <c r="A314"/>
    </row>
    <row r="315" spans="1:3">
      <c r="A315"/>
      <c r="C315" s="1"/>
    </row>
    <row r="316" spans="1:3">
      <c r="A316"/>
      <c r="C316" s="1"/>
    </row>
    <row r="317" spans="1:3">
      <c r="A317"/>
    </row>
    <row r="318" spans="1:3">
      <c r="A318"/>
    </row>
    <row r="319" spans="1:3">
      <c r="A319"/>
    </row>
    <row r="320" spans="1:3">
      <c r="A320"/>
    </row>
    <row r="321" spans="1:3">
      <c r="A321"/>
    </row>
    <row r="322" spans="1:3">
      <c r="A322"/>
    </row>
    <row r="323" spans="1:3">
      <c r="A323"/>
    </row>
    <row r="324" spans="1:3">
      <c r="A324"/>
    </row>
    <row r="325" spans="1:3">
      <c r="A325"/>
    </row>
    <row r="326" spans="1:3">
      <c r="A326"/>
    </row>
    <row r="327" spans="1:3">
      <c r="A327"/>
      <c r="C327" s="1"/>
    </row>
    <row r="328" spans="1:3">
      <c r="A328"/>
      <c r="C328" s="1"/>
    </row>
    <row r="329" spans="1:3">
      <c r="A329"/>
    </row>
    <row r="330" spans="1:3">
      <c r="A330"/>
    </row>
    <row r="331" spans="1:3">
      <c r="A331"/>
    </row>
    <row r="332" spans="1:3">
      <c r="A332"/>
    </row>
    <row r="333" spans="1:3">
      <c r="A333"/>
    </row>
    <row r="334" spans="1:3">
      <c r="A334"/>
    </row>
    <row r="335" spans="1:3">
      <c r="A335"/>
    </row>
    <row r="336" spans="1:3">
      <c r="A336"/>
    </row>
    <row r="337" spans="1:3">
      <c r="A337"/>
    </row>
    <row r="338" spans="1:3">
      <c r="A338"/>
    </row>
    <row r="339" spans="1:3">
      <c r="A339"/>
      <c r="C339" s="1"/>
    </row>
    <row r="340" spans="1:3">
      <c r="A340"/>
      <c r="C340" s="1"/>
    </row>
    <row r="341" spans="1:3">
      <c r="A341"/>
    </row>
    <row r="342" spans="1:3">
      <c r="A342"/>
    </row>
    <row r="343" spans="1:3">
      <c r="A343"/>
    </row>
    <row r="344" spans="1:3">
      <c r="A344"/>
    </row>
    <row r="345" spans="1:3">
      <c r="A345"/>
    </row>
    <row r="346" spans="1:3">
      <c r="A346"/>
    </row>
    <row r="347" spans="1:3">
      <c r="A347"/>
    </row>
    <row r="348" spans="1:3">
      <c r="A348"/>
    </row>
    <row r="349" spans="1:3">
      <c r="A349"/>
    </row>
    <row r="350" spans="1:3">
      <c r="A350"/>
    </row>
    <row r="351" spans="1:3">
      <c r="A351"/>
      <c r="C351" s="1"/>
    </row>
    <row r="352" spans="1:3">
      <c r="A352"/>
      <c r="C352" s="1"/>
    </row>
    <row r="353" spans="1:3">
      <c r="A353"/>
    </row>
    <row r="354" spans="1:3">
      <c r="A354"/>
    </row>
    <row r="355" spans="1:3">
      <c r="A355"/>
    </row>
    <row r="356" spans="1:3">
      <c r="A356"/>
    </row>
    <row r="357" spans="1:3">
      <c r="A357"/>
    </row>
    <row r="358" spans="1:3">
      <c r="A358"/>
    </row>
    <row r="359" spans="1:3">
      <c r="A359"/>
    </row>
    <row r="360" spans="1:3">
      <c r="A360"/>
    </row>
    <row r="361" spans="1:3">
      <c r="A361"/>
    </row>
    <row r="362" spans="1:3">
      <c r="A362"/>
    </row>
    <row r="363" spans="1:3">
      <c r="A363"/>
      <c r="C363" s="1"/>
    </row>
    <row r="364" spans="1:3">
      <c r="A364"/>
      <c r="C364" s="1"/>
    </row>
    <row r="365" spans="1:3">
      <c r="A365"/>
    </row>
    <row r="366" spans="1:3">
      <c r="A366"/>
    </row>
    <row r="367" spans="1:3">
      <c r="A367"/>
    </row>
    <row r="368" spans="1:3">
      <c r="A368"/>
    </row>
    <row r="369" spans="1:3">
      <c r="A369"/>
    </row>
    <row r="370" spans="1:3">
      <c r="A370"/>
    </row>
    <row r="371" spans="1:3">
      <c r="A371"/>
    </row>
    <row r="372" spans="1:3">
      <c r="A372"/>
    </row>
    <row r="373" spans="1:3">
      <c r="A373"/>
    </row>
    <row r="374" spans="1:3">
      <c r="A374"/>
    </row>
    <row r="375" spans="1:3">
      <c r="A375"/>
      <c r="C375" s="1"/>
    </row>
    <row r="376" spans="1:3">
      <c r="A376"/>
      <c r="C376" s="1"/>
    </row>
    <row r="377" spans="1:3">
      <c r="A377"/>
    </row>
    <row r="378" spans="1:3">
      <c r="A378"/>
    </row>
    <row r="379" spans="1:3">
      <c r="A379"/>
    </row>
    <row r="380" spans="1:3">
      <c r="A380"/>
    </row>
    <row r="381" spans="1:3">
      <c r="A381"/>
    </row>
    <row r="382" spans="1:3">
      <c r="A382"/>
    </row>
    <row r="383" spans="1:3">
      <c r="A383"/>
    </row>
    <row r="384" spans="1:3">
      <c r="A384"/>
    </row>
    <row r="385" spans="1:3">
      <c r="A385"/>
    </row>
    <row r="386" spans="1:3">
      <c r="A386"/>
    </row>
    <row r="387" spans="1:3">
      <c r="A387"/>
    </row>
    <row r="388" spans="1:3">
      <c r="A388"/>
    </row>
    <row r="389" spans="1:3">
      <c r="A389"/>
    </row>
    <row r="390" spans="1:3">
      <c r="A390"/>
    </row>
    <row r="391" spans="1:3">
      <c r="A391"/>
    </row>
    <row r="392" spans="1:3">
      <c r="A392"/>
    </row>
    <row r="393" spans="1:3">
      <c r="A393"/>
    </row>
    <row r="394" spans="1:3">
      <c r="A394"/>
    </row>
    <row r="395" spans="1:3">
      <c r="A395"/>
    </row>
    <row r="396" spans="1:3">
      <c r="A396"/>
    </row>
    <row r="397" spans="1:3">
      <c r="A397"/>
    </row>
    <row r="398" spans="1:3">
      <c r="A398"/>
    </row>
    <row r="399" spans="1:3">
      <c r="A399"/>
      <c r="C399" s="1"/>
    </row>
    <row r="400" spans="1:3">
      <c r="A400"/>
      <c r="C400" s="1"/>
    </row>
    <row r="401" spans="1:3">
      <c r="A401"/>
    </row>
    <row r="402" spans="1:3">
      <c r="A402"/>
    </row>
    <row r="403" spans="1:3">
      <c r="A403"/>
    </row>
    <row r="404" spans="1:3">
      <c r="A404"/>
    </row>
    <row r="405" spans="1:3">
      <c r="A405"/>
    </row>
    <row r="406" spans="1:3">
      <c r="A406"/>
    </row>
    <row r="407" spans="1:3">
      <c r="A407"/>
    </row>
    <row r="408" spans="1:3">
      <c r="A408"/>
    </row>
    <row r="409" spans="1:3">
      <c r="A409"/>
    </row>
    <row r="410" spans="1:3">
      <c r="A410"/>
    </row>
    <row r="411" spans="1:3">
      <c r="A411"/>
      <c r="C411" s="1"/>
    </row>
    <row r="412" spans="1:3">
      <c r="A412"/>
      <c r="C412" s="2"/>
    </row>
    <row r="413" spans="1:3">
      <c r="A413"/>
    </row>
    <row r="414" spans="1:3">
      <c r="A414"/>
    </row>
    <row r="415" spans="1:3">
      <c r="A415"/>
    </row>
    <row r="416" spans="1:3">
      <c r="A416"/>
    </row>
    <row r="417" spans="1:3">
      <c r="A417"/>
    </row>
    <row r="418" spans="1:3">
      <c r="A418"/>
    </row>
    <row r="419" spans="1:3">
      <c r="A419"/>
    </row>
    <row r="420" spans="1:3">
      <c r="A420"/>
    </row>
    <row r="421" spans="1:3">
      <c r="A421"/>
    </row>
    <row r="422" spans="1:3">
      <c r="A422"/>
    </row>
    <row r="423" spans="1:3">
      <c r="A423"/>
      <c r="C423" s="1"/>
    </row>
    <row r="424" spans="1:3">
      <c r="A424"/>
      <c r="C424" s="1"/>
    </row>
    <row r="425" spans="1:3">
      <c r="A425"/>
    </row>
    <row r="426" spans="1:3">
      <c r="A426"/>
    </row>
    <row r="427" spans="1:3">
      <c r="A427"/>
    </row>
    <row r="428" spans="1:3">
      <c r="A428"/>
    </row>
    <row r="429" spans="1:3">
      <c r="A429"/>
    </row>
    <row r="430" spans="1:3">
      <c r="A430"/>
    </row>
    <row r="431" spans="1:3">
      <c r="A431"/>
    </row>
    <row r="432" spans="1:3">
      <c r="A432"/>
    </row>
    <row r="433" spans="1:3">
      <c r="A433"/>
    </row>
    <row r="434" spans="1:3">
      <c r="A434"/>
    </row>
    <row r="435" spans="1:3">
      <c r="A435"/>
      <c r="C435" s="1"/>
    </row>
    <row r="436" spans="1:3">
      <c r="A436"/>
      <c r="C436" s="1"/>
    </row>
    <row r="437" spans="1:3">
      <c r="A437"/>
    </row>
    <row r="438" spans="1:3">
      <c r="A438"/>
    </row>
    <row r="439" spans="1:3">
      <c r="A439"/>
    </row>
    <row r="440" spans="1:3">
      <c r="A440"/>
    </row>
    <row r="441" spans="1:3">
      <c r="A441"/>
    </row>
    <row r="442" spans="1:3">
      <c r="A442"/>
    </row>
    <row r="443" spans="1:3">
      <c r="A443"/>
    </row>
    <row r="444" spans="1:3">
      <c r="A444"/>
    </row>
    <row r="445" spans="1:3">
      <c r="A445"/>
    </row>
    <row r="446" spans="1:3">
      <c r="A446"/>
    </row>
    <row r="447" spans="1:3">
      <c r="A447"/>
      <c r="C447" s="1"/>
    </row>
    <row r="448" spans="1:3">
      <c r="A448"/>
      <c r="C448" s="1"/>
    </row>
    <row r="449" spans="1:7">
      <c r="A449"/>
    </row>
    <row r="450" spans="1:7">
      <c r="A450"/>
    </row>
    <row r="451" spans="1:7">
      <c r="A451"/>
    </row>
    <row r="452" spans="1:7">
      <c r="A452"/>
    </row>
    <row r="453" spans="1:7">
      <c r="A453"/>
    </row>
    <row r="454" spans="1:7">
      <c r="A454"/>
    </row>
    <row r="455" spans="1:7">
      <c r="A455"/>
    </row>
    <row r="456" spans="1:7">
      <c r="A456"/>
    </row>
    <row r="457" spans="1:7">
      <c r="A457"/>
      <c r="G457" s="2"/>
    </row>
    <row r="458" spans="1:7">
      <c r="A458"/>
    </row>
    <row r="459" spans="1:7">
      <c r="A459"/>
      <c r="C459" s="1"/>
    </row>
    <row r="460" spans="1:7">
      <c r="A460"/>
      <c r="C460" s="1"/>
    </row>
    <row r="461" spans="1:7">
      <c r="A461"/>
    </row>
    <row r="462" spans="1:7">
      <c r="A462"/>
    </row>
    <row r="463" spans="1:7">
      <c r="A463"/>
    </row>
    <row r="464" spans="1:7">
      <c r="A464"/>
    </row>
    <row r="465" spans="1:3">
      <c r="A465"/>
    </row>
    <row r="466" spans="1:3">
      <c r="A466"/>
    </row>
    <row r="467" spans="1:3">
      <c r="A467"/>
    </row>
    <row r="468" spans="1:3">
      <c r="A468"/>
    </row>
    <row r="469" spans="1:3">
      <c r="A469"/>
    </row>
    <row r="470" spans="1:3">
      <c r="A470"/>
    </row>
    <row r="471" spans="1:3">
      <c r="A471"/>
      <c r="C471" s="1"/>
    </row>
    <row r="472" spans="1:3">
      <c r="A472"/>
      <c r="C472" s="1"/>
    </row>
    <row r="473" spans="1:3">
      <c r="A473"/>
    </row>
    <row r="474" spans="1:3">
      <c r="A474"/>
    </row>
    <row r="475" spans="1:3">
      <c r="A475"/>
    </row>
    <row r="476" spans="1:3">
      <c r="A476"/>
    </row>
    <row r="477" spans="1:3">
      <c r="A477"/>
    </row>
    <row r="478" spans="1:3">
      <c r="A478"/>
    </row>
    <row r="479" spans="1:3">
      <c r="A479"/>
    </row>
    <row r="480" spans="1:3">
      <c r="A480"/>
    </row>
    <row r="481" spans="1:3">
      <c r="A481" t="s">
        <v>0</v>
      </c>
      <c r="B481" t="s">
        <v>0</v>
      </c>
      <c r="C481" t="s">
        <v>0</v>
      </c>
    </row>
    <row r="482" spans="1:3">
      <c r="A482" t="s">
        <v>0</v>
      </c>
      <c r="B482" t="s">
        <v>0</v>
      </c>
      <c r="C482" t="s">
        <v>0</v>
      </c>
    </row>
    <row r="483" spans="1:3">
      <c r="A483"/>
    </row>
    <row r="484" spans="1:3">
      <c r="A484"/>
    </row>
    <row r="485" spans="1:3">
      <c r="A485"/>
    </row>
    <row r="486" spans="1:3">
      <c r="A486"/>
    </row>
    <row r="487" spans="1:3">
      <c r="A487"/>
    </row>
    <row r="488" spans="1:3">
      <c r="A488"/>
    </row>
    <row r="489" spans="1:3">
      <c r="A489"/>
    </row>
    <row r="490" spans="1:3">
      <c r="A490"/>
    </row>
    <row r="491" spans="1:3">
      <c r="A491"/>
    </row>
    <row r="492" spans="1:3">
      <c r="A492"/>
    </row>
    <row r="493" spans="1:3">
      <c r="A493"/>
    </row>
    <row r="494" spans="1:3">
      <c r="A494"/>
    </row>
    <row r="495" spans="1:3">
      <c r="A495"/>
    </row>
    <row r="496" spans="1:3">
      <c r="A496"/>
    </row>
    <row r="497" spans="1:3">
      <c r="A497"/>
    </row>
    <row r="498" spans="1:3">
      <c r="A498"/>
    </row>
    <row r="499" spans="1:3">
      <c r="A499"/>
    </row>
    <row r="500" spans="1:3">
      <c r="A500"/>
    </row>
    <row r="501" spans="1:3">
      <c r="A501"/>
    </row>
    <row r="502" spans="1:3">
      <c r="A502" s="1"/>
      <c r="B502" s="1"/>
    </row>
    <row r="503" spans="1:3">
      <c r="A503"/>
      <c r="C503" s="1"/>
    </row>
    <row r="504" spans="1:3">
      <c r="A504"/>
    </row>
    <row r="505" spans="1:3">
      <c r="A505"/>
    </row>
    <row r="506" spans="1:3">
      <c r="A506"/>
    </row>
    <row r="507" spans="1:3">
      <c r="A507"/>
    </row>
    <row r="508" spans="1:3">
      <c r="A508"/>
    </row>
    <row r="509" spans="1:3">
      <c r="A509"/>
    </row>
    <row r="510" spans="1:3">
      <c r="A510" s="1"/>
      <c r="B510" s="1"/>
    </row>
    <row r="511" spans="1:3">
      <c r="A511"/>
      <c r="C511" s="1"/>
    </row>
    <row r="512" spans="1:3">
      <c r="A512"/>
    </row>
    <row r="513" spans="1:3">
      <c r="A513"/>
    </row>
    <row r="514" spans="1:3">
      <c r="A514"/>
    </row>
    <row r="515" spans="1:3">
      <c r="A515"/>
    </row>
    <row r="516" spans="1:3">
      <c r="A516" s="1"/>
      <c r="B516" s="1"/>
    </row>
    <row r="517" spans="1:3">
      <c r="A517"/>
      <c r="C517" s="1"/>
    </row>
    <row r="518" spans="1:3">
      <c r="A518"/>
    </row>
    <row r="519" spans="1:3">
      <c r="A519"/>
    </row>
    <row r="520" spans="1:3">
      <c r="A520"/>
    </row>
    <row r="521" spans="1:3">
      <c r="A521"/>
    </row>
    <row r="522" spans="1:3">
      <c r="A522"/>
    </row>
    <row r="523" spans="1:3">
      <c r="A523"/>
    </row>
    <row r="524" spans="1:3">
      <c r="A524"/>
    </row>
    <row r="525" spans="1:3">
      <c r="A525"/>
    </row>
    <row r="526" spans="1:3">
      <c r="A526"/>
    </row>
    <row r="527" spans="1:3">
      <c r="A527"/>
    </row>
    <row r="528" spans="1:3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</sheetData>
  <mergeCells count="68">
    <mergeCell ref="DW2:DW9"/>
    <mergeCell ref="EE2:EE9"/>
    <mergeCell ref="A1:C1"/>
    <mergeCell ref="BC2:BC9"/>
    <mergeCell ref="BK2:BK9"/>
    <mergeCell ref="BS2:BS9"/>
    <mergeCell ref="CA2:CA9"/>
    <mergeCell ref="CI2:CI9"/>
    <mergeCell ref="CQ10:CQ17"/>
    <mergeCell ref="CQ2:CQ9"/>
    <mergeCell ref="CY2:CY9"/>
    <mergeCell ref="DG2:DG9"/>
    <mergeCell ref="DO2:DO9"/>
    <mergeCell ref="CA18:CA25"/>
    <mergeCell ref="CI18:CI25"/>
    <mergeCell ref="BC10:BC17"/>
    <mergeCell ref="BK10:BK17"/>
    <mergeCell ref="BS10:BS17"/>
    <mergeCell ref="CA10:CA17"/>
    <mergeCell ref="CI10:CI17"/>
    <mergeCell ref="DO18:DO25"/>
    <mergeCell ref="DW18:DW25"/>
    <mergeCell ref="EE18:EE25"/>
    <mergeCell ref="CY10:CY17"/>
    <mergeCell ref="DG10:DG17"/>
    <mergeCell ref="DO10:DO17"/>
    <mergeCell ref="DW10:DW17"/>
    <mergeCell ref="EE10:EE17"/>
    <mergeCell ref="CI26:CI33"/>
    <mergeCell ref="CQ26:CQ33"/>
    <mergeCell ref="CQ18:CQ25"/>
    <mergeCell ref="CY18:CY25"/>
    <mergeCell ref="DG18:DG25"/>
    <mergeCell ref="DO34:DO41"/>
    <mergeCell ref="DW34:DW41"/>
    <mergeCell ref="EE34:EE41"/>
    <mergeCell ref="CY26:CY33"/>
    <mergeCell ref="DG26:DG33"/>
    <mergeCell ref="DO26:DO33"/>
    <mergeCell ref="DW26:DW33"/>
    <mergeCell ref="EE26:EE33"/>
    <mergeCell ref="CI42:CI46"/>
    <mergeCell ref="CQ42:CQ46"/>
    <mergeCell ref="CQ34:CQ41"/>
    <mergeCell ref="CY34:CY41"/>
    <mergeCell ref="DG34:DG41"/>
    <mergeCell ref="CI34:CI41"/>
    <mergeCell ref="N11:R12"/>
    <mergeCell ref="BC42:BC46"/>
    <mergeCell ref="BK42:BK46"/>
    <mergeCell ref="BS42:BS46"/>
    <mergeCell ref="CA42:CA46"/>
    <mergeCell ref="BC34:BC41"/>
    <mergeCell ref="BK34:BK41"/>
    <mergeCell ref="BS34:BS41"/>
    <mergeCell ref="CA34:CA41"/>
    <mergeCell ref="BC26:BC33"/>
    <mergeCell ref="BK26:BK33"/>
    <mergeCell ref="BS26:BS33"/>
    <mergeCell ref="CA26:CA33"/>
    <mergeCell ref="BC18:BC25"/>
    <mergeCell ref="BK18:BK25"/>
    <mergeCell ref="BS18:BS25"/>
    <mergeCell ref="CY42:CY46"/>
    <mergeCell ref="DG42:DG46"/>
    <mergeCell ref="DO42:DO46"/>
    <mergeCell ref="DW42:DW46"/>
    <mergeCell ref="EE42:EE4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0894-1E75-44BA-B39F-84DA0BFF9552}">
  <dimension ref="A1:AP90"/>
  <sheetViews>
    <sheetView topLeftCell="AF1" zoomScaleNormal="100" workbookViewId="0">
      <pane ySplit="1" topLeftCell="A2" activePane="bottomLeft" state="frozen"/>
      <selection activeCell="I1" sqref="I1"/>
      <selection pane="bottomLeft" activeCell="AN26" sqref="AN26"/>
    </sheetView>
  </sheetViews>
  <sheetFormatPr defaultRowHeight="14.4"/>
  <cols>
    <col min="2" max="2" width="11.26171875" customWidth="1"/>
    <col min="4" max="4" width="13.578125" customWidth="1"/>
    <col min="6" max="6" width="1.578125" style="11" customWidth="1"/>
    <col min="8" max="8" width="11.578125" customWidth="1"/>
    <col min="10" max="10" width="13.578125" customWidth="1"/>
    <col min="12" max="12" width="1.578125" style="11" customWidth="1"/>
    <col min="16" max="16" width="13.578125" customWidth="1"/>
    <col min="18" max="18" width="1.578125" style="11" customWidth="1"/>
    <col min="20" max="20" width="11.578125" customWidth="1"/>
    <col min="22" max="22" width="13.578125" customWidth="1"/>
    <col min="24" max="24" width="1.578125" style="11" customWidth="1"/>
    <col min="26" max="26" width="11.578125" customWidth="1"/>
    <col min="28" max="28" width="13.578125" customWidth="1"/>
    <col min="30" max="30" width="1.578125" style="11" customWidth="1"/>
    <col min="32" max="32" width="11.578125" customWidth="1"/>
    <col min="34" max="34" width="13.578125" customWidth="1"/>
    <col min="36" max="36" width="1.578125" style="11" customWidth="1"/>
    <col min="38" max="38" width="11.578125" customWidth="1"/>
    <col min="40" max="40" width="13.578125" customWidth="1"/>
    <col min="42" max="42" width="1.578125" style="11" customWidth="1"/>
  </cols>
  <sheetData>
    <row r="1" spans="1:41" ht="14.7" thickBot="1">
      <c r="A1" s="40" t="s">
        <v>20</v>
      </c>
      <c r="B1" s="38"/>
      <c r="C1" s="38"/>
      <c r="D1" s="38"/>
      <c r="E1" s="38"/>
      <c r="F1" s="21"/>
      <c r="G1" s="38" t="s">
        <v>21</v>
      </c>
      <c r="H1" s="38"/>
      <c r="I1" s="38"/>
      <c r="J1" s="38"/>
      <c r="K1" s="38"/>
      <c r="L1" s="21"/>
      <c r="M1" s="38" t="s">
        <v>22</v>
      </c>
      <c r="N1" s="38"/>
      <c r="O1" s="38"/>
      <c r="P1" s="38"/>
      <c r="Q1" s="38"/>
      <c r="R1" s="21"/>
      <c r="S1" s="38" t="s">
        <v>23</v>
      </c>
      <c r="T1" s="38"/>
      <c r="U1" s="38"/>
      <c r="V1" s="38"/>
      <c r="W1" s="38"/>
      <c r="X1" s="21"/>
      <c r="Y1" s="38" t="s">
        <v>24</v>
      </c>
      <c r="Z1" s="38"/>
      <c r="AA1" s="38"/>
      <c r="AB1" s="38"/>
      <c r="AC1" s="38"/>
      <c r="AD1" s="21"/>
      <c r="AE1" s="38" t="s">
        <v>25</v>
      </c>
      <c r="AF1" s="38"/>
      <c r="AG1" s="38"/>
      <c r="AH1" s="38"/>
      <c r="AI1" s="38"/>
      <c r="AJ1" s="21"/>
      <c r="AK1" s="38" t="s">
        <v>26</v>
      </c>
      <c r="AL1" s="38"/>
      <c r="AM1" s="38"/>
      <c r="AN1" s="38"/>
      <c r="AO1" s="39"/>
    </row>
    <row r="2" spans="1:41">
      <c r="A2" t="s">
        <v>8</v>
      </c>
      <c r="B2" t="s">
        <v>61</v>
      </c>
      <c r="C2" t="s">
        <v>46</v>
      </c>
      <c r="D2" t="s">
        <v>57</v>
      </c>
      <c r="G2" t="s">
        <v>8</v>
      </c>
      <c r="H2" t="s">
        <v>61</v>
      </c>
      <c r="I2" t="s">
        <v>46</v>
      </c>
      <c r="J2" t="s">
        <v>57</v>
      </c>
      <c r="M2" t="s">
        <v>8</v>
      </c>
      <c r="N2" t="s">
        <v>61</v>
      </c>
      <c r="O2" t="s">
        <v>46</v>
      </c>
      <c r="P2" t="s">
        <v>57</v>
      </c>
      <c r="S2" t="s">
        <v>8</v>
      </c>
      <c r="T2" t="s">
        <v>61</v>
      </c>
      <c r="U2" t="s">
        <v>46</v>
      </c>
      <c r="V2" t="s">
        <v>57</v>
      </c>
      <c r="Y2" t="s">
        <v>8</v>
      </c>
      <c r="Z2" t="s">
        <v>61</v>
      </c>
      <c r="AA2" t="s">
        <v>46</v>
      </c>
      <c r="AB2" t="s">
        <v>57</v>
      </c>
      <c r="AE2" t="s">
        <v>8</v>
      </c>
      <c r="AF2" t="s">
        <v>61</v>
      </c>
      <c r="AG2" t="s">
        <v>46</v>
      </c>
      <c r="AH2" t="s">
        <v>57</v>
      </c>
      <c r="AK2" t="s">
        <v>8</v>
      </c>
      <c r="AL2" t="s">
        <v>61</v>
      </c>
      <c r="AM2" t="s">
        <v>46</v>
      </c>
      <c r="AN2" t="s">
        <v>57</v>
      </c>
    </row>
    <row r="3" spans="1:41">
      <c r="A3" s="4">
        <v>17</v>
      </c>
      <c r="B3">
        <v>28485.898293099839</v>
      </c>
      <c r="C3" t="s">
        <v>47</v>
      </c>
      <c r="D3" t="s">
        <v>50</v>
      </c>
      <c r="E3">
        <f>AVERAGEIF(C$3:C$90,D3,B$3:B$90)</f>
        <v>3041.2849844560055</v>
      </c>
      <c r="G3" s="4">
        <v>17</v>
      </c>
      <c r="H3" s="3">
        <v>15698.065666308745</v>
      </c>
      <c r="I3" t="s">
        <v>47</v>
      </c>
      <c r="J3" t="s">
        <v>50</v>
      </c>
      <c r="K3">
        <f>AVERAGEIF(I$3:I$90,J3,H$3:H$90)</f>
        <v>4140.3649539236048</v>
      </c>
      <c r="M3" s="4">
        <v>17</v>
      </c>
      <c r="N3" s="3">
        <v>16.709219948684936</v>
      </c>
      <c r="O3" t="s">
        <v>47</v>
      </c>
      <c r="P3" t="s">
        <v>50</v>
      </c>
      <c r="Q3">
        <f>AVERAGEIF(O$3:O$90,P3,N$3:N$90)</f>
        <v>8.9346067408261831</v>
      </c>
      <c r="S3" s="4">
        <v>17</v>
      </c>
      <c r="T3" s="3">
        <v>1.468873736657589</v>
      </c>
      <c r="U3" t="s">
        <v>47</v>
      </c>
      <c r="V3" t="s">
        <v>50</v>
      </c>
      <c r="W3">
        <f>AVERAGEIF(U$3:U$90,V3,T$3:T$90)</f>
        <v>0.25542662619419476</v>
      </c>
      <c r="Y3" s="4">
        <v>17</v>
      </c>
      <c r="Z3" s="3">
        <v>1.1242273892209291</v>
      </c>
      <c r="AA3" t="s">
        <v>47</v>
      </c>
      <c r="AB3" t="s">
        <v>50</v>
      </c>
      <c r="AC3">
        <f>AVERAGEIF(AA$3:AA$90,AB3,Z$3:Z$90)</f>
        <v>2.2094141576487307</v>
      </c>
      <c r="AE3" s="4">
        <v>17</v>
      </c>
      <c r="AF3" s="3">
        <v>12486.593355046012</v>
      </c>
      <c r="AG3" t="s">
        <v>47</v>
      </c>
      <c r="AH3" t="s">
        <v>50</v>
      </c>
      <c r="AI3">
        <f>AVERAGEIF(AG$3:AG$90,AH3,AF$3:AF$90)</f>
        <v>1785.8605831001685</v>
      </c>
      <c r="AK3" s="9">
        <v>17</v>
      </c>
      <c r="AL3" s="3">
        <v>2643.6801205911493</v>
      </c>
      <c r="AM3" t="s">
        <v>47</v>
      </c>
      <c r="AN3" t="s">
        <v>50</v>
      </c>
      <c r="AO3">
        <f>AVERAGEIF(AM$3:AM$90,AN3,AL$3:AL$90)</f>
        <v>295.50040359254956</v>
      </c>
    </row>
    <row r="4" spans="1:41">
      <c r="A4" s="4">
        <v>12</v>
      </c>
      <c r="B4">
        <v>6949.5272617386499</v>
      </c>
      <c r="C4" t="s">
        <v>103</v>
      </c>
      <c r="D4" t="s">
        <v>47</v>
      </c>
      <c r="E4">
        <f>AVERAGEIF(C$3:C$90,D4,B$3:B$90)</f>
        <v>15843.449621687167</v>
      </c>
      <c r="G4" s="4">
        <v>12</v>
      </c>
      <c r="H4" s="3">
        <v>2010.8648240480009</v>
      </c>
      <c r="I4" t="s">
        <v>103</v>
      </c>
      <c r="J4" t="s">
        <v>47</v>
      </c>
      <c r="K4">
        <f>AVERAGEIF(I$3:I$90,J4,H$3:H$90)</f>
        <v>11008.763976482691</v>
      </c>
      <c r="M4" s="4">
        <v>12</v>
      </c>
      <c r="N4" s="3">
        <v>4416.3586575391319</v>
      </c>
      <c r="O4" t="s">
        <v>103</v>
      </c>
      <c r="P4" t="s">
        <v>47</v>
      </c>
      <c r="Q4">
        <f>AVERAGEIF(O$3:O$90,P4,N$3:N$90)</f>
        <v>41.318371088165918</v>
      </c>
      <c r="S4" s="4">
        <v>12</v>
      </c>
      <c r="T4" s="3">
        <v>266.80763536291079</v>
      </c>
      <c r="U4" t="s">
        <v>103</v>
      </c>
      <c r="V4" t="s">
        <v>47</v>
      </c>
      <c r="W4">
        <f>AVERAGEIF(U$3:U$90,V4,T$3:T$90)</f>
        <v>2.5408911361800608</v>
      </c>
      <c r="Y4" s="4">
        <v>12</v>
      </c>
      <c r="Z4" s="3">
        <v>792.03861352906563</v>
      </c>
      <c r="AA4" t="s">
        <v>103</v>
      </c>
      <c r="AB4" t="s">
        <v>47</v>
      </c>
      <c r="AC4">
        <f>AVERAGEIF(AA$3:AA$90,AB4,Z$3:Z$90)</f>
        <v>9.3392878597170075</v>
      </c>
      <c r="AE4" s="4">
        <v>12</v>
      </c>
      <c r="AF4" s="3">
        <v>9377.9564819017378</v>
      </c>
      <c r="AG4" t="s">
        <v>103</v>
      </c>
      <c r="AH4" t="s">
        <v>47</v>
      </c>
      <c r="AI4">
        <f>AVERAGEIF(AG$3:AG$90,AH4,AF$3:AF$90)</f>
        <v>12248.824242185568</v>
      </c>
      <c r="AK4" s="9">
        <v>12</v>
      </c>
      <c r="AL4" s="3">
        <v>1371.37708636858</v>
      </c>
      <c r="AM4" t="s">
        <v>103</v>
      </c>
      <c r="AN4" t="s">
        <v>47</v>
      </c>
      <c r="AO4">
        <f>AVERAGEIF(AM$3:AM$90,AN4,AL$3:AL$90)</f>
        <v>1446.4261763959471</v>
      </c>
    </row>
    <row r="5" spans="1:41">
      <c r="A5" s="4">
        <v>11</v>
      </c>
      <c r="B5">
        <v>15357.779451179418</v>
      </c>
      <c r="C5" t="s">
        <v>47</v>
      </c>
      <c r="G5" s="4">
        <v>11</v>
      </c>
      <c r="H5" s="3">
        <v>5150.1936259517097</v>
      </c>
      <c r="I5" t="s">
        <v>47</v>
      </c>
      <c r="M5" s="4">
        <v>11</v>
      </c>
      <c r="N5" s="3">
        <v>109.52735600248452</v>
      </c>
      <c r="O5" t="s">
        <v>47</v>
      </c>
      <c r="S5" s="4">
        <v>11</v>
      </c>
      <c r="T5" s="3">
        <v>2.1870126468798841</v>
      </c>
      <c r="U5" t="s">
        <v>47</v>
      </c>
      <c r="Y5" s="4">
        <v>11</v>
      </c>
      <c r="Z5" s="3">
        <v>17.420441399117344</v>
      </c>
      <c r="AA5" t="s">
        <v>47</v>
      </c>
      <c r="AE5" s="4">
        <v>11</v>
      </c>
      <c r="AF5" s="3">
        <v>5486.6978424832505</v>
      </c>
      <c r="AG5" t="s">
        <v>47</v>
      </c>
      <c r="AK5" s="9">
        <v>11</v>
      </c>
      <c r="AL5" s="3">
        <v>1064.5734950439742</v>
      </c>
      <c r="AM5" t="s">
        <v>47</v>
      </c>
    </row>
    <row r="6" spans="1:41">
      <c r="A6" s="4">
        <v>10</v>
      </c>
      <c r="B6">
        <v>96756.939922256861</v>
      </c>
      <c r="C6" t="s">
        <v>100</v>
      </c>
      <c r="D6" t="s">
        <v>98</v>
      </c>
      <c r="G6" s="4">
        <v>10</v>
      </c>
      <c r="H6" s="3">
        <v>15774.866292553086</v>
      </c>
      <c r="I6" t="s">
        <v>100</v>
      </c>
      <c r="J6" t="s">
        <v>98</v>
      </c>
      <c r="M6" s="4">
        <v>10</v>
      </c>
      <c r="N6" s="3">
        <v>73890.459076145358</v>
      </c>
      <c r="O6" t="s">
        <v>100</v>
      </c>
      <c r="P6" t="s">
        <v>98</v>
      </c>
      <c r="S6" s="4">
        <v>10</v>
      </c>
      <c r="T6" s="3">
        <v>483.96098855145561</v>
      </c>
      <c r="U6" t="s">
        <v>100</v>
      </c>
      <c r="V6" t="s">
        <v>98</v>
      </c>
      <c r="Y6" s="4">
        <v>10</v>
      </c>
      <c r="Z6" s="3">
        <v>2599.5163595425743</v>
      </c>
      <c r="AA6" t="s">
        <v>100</v>
      </c>
      <c r="AB6" t="s">
        <v>98</v>
      </c>
      <c r="AE6" s="4">
        <v>10</v>
      </c>
      <c r="AF6" s="3">
        <v>130233.81732347964</v>
      </c>
      <c r="AG6" t="s">
        <v>100</v>
      </c>
      <c r="AH6" t="s">
        <v>98</v>
      </c>
      <c r="AK6" s="9">
        <v>10</v>
      </c>
      <c r="AL6" s="3">
        <v>28771.810623243524</v>
      </c>
      <c r="AM6" t="s">
        <v>100</v>
      </c>
      <c r="AN6" t="s">
        <v>98</v>
      </c>
    </row>
    <row r="7" spans="1:41">
      <c r="A7" s="4">
        <v>30</v>
      </c>
      <c r="B7">
        <v>30530.094832114592</v>
      </c>
      <c r="C7" t="s">
        <v>103</v>
      </c>
      <c r="D7" t="s">
        <v>100</v>
      </c>
      <c r="E7" cm="1">
        <f t="array" ref="E7">_xlfn.T.TEST(_xlfn._xlws.FILTER(B$3:B$83,C$3:C$83=D$4),_xlfn._xlws.FILTER(B$3:B$83,C$3:C$83=D7),2,3)</f>
        <v>0.71120298647894287</v>
      </c>
      <c r="G7" s="4">
        <v>30</v>
      </c>
      <c r="H7" s="3">
        <v>8164.6771833224439</v>
      </c>
      <c r="I7" t="s">
        <v>103</v>
      </c>
      <c r="J7" t="s">
        <v>100</v>
      </c>
      <c r="K7" cm="1">
        <f t="array" ref="K7">_xlfn.T.TEST(_xlfn._xlws.FILTER(H$3:H$83,I$3:I$83=J$4),_xlfn._xlws.FILTER(H$3:H$83,I$3:I$83=J7),2,3)</f>
        <v>0.1432323142861549</v>
      </c>
      <c r="M7" s="4">
        <v>30</v>
      </c>
      <c r="N7" s="3">
        <v>24603.362490446572</v>
      </c>
      <c r="O7" t="s">
        <v>103</v>
      </c>
      <c r="P7" t="s">
        <v>100</v>
      </c>
      <c r="Q7" cm="1">
        <f t="array" ref="Q7">_xlfn.T.TEST(_xlfn._xlws.FILTER(N$3:N$83,O$3:O$83=P$4),_xlfn._xlws.FILTER(N$3:N$83,O$3:O$83=P7),2,3)</f>
        <v>0.24560934886580546</v>
      </c>
      <c r="S7" s="4">
        <v>30</v>
      </c>
      <c r="T7" s="3">
        <v>3713.1085817592757</v>
      </c>
      <c r="U7" t="s">
        <v>103</v>
      </c>
      <c r="V7" t="s">
        <v>100</v>
      </c>
      <c r="W7" cm="1">
        <f t="array" ref="W7">_xlfn.T.TEST(_xlfn._xlws.FILTER(T$3:T$83,U$3:U$83=V$4),_xlfn._xlws.FILTER(T$3:T$83,U$3:U$83=V7),2,3)</f>
        <v>9.0221562375298353E-2</v>
      </c>
      <c r="Y7" s="4">
        <v>30</v>
      </c>
      <c r="Z7" s="3">
        <v>3121.559608490456</v>
      </c>
      <c r="AA7" t="s">
        <v>103</v>
      </c>
      <c r="AB7" t="s">
        <v>100</v>
      </c>
      <c r="AC7" cm="1">
        <f t="array" ref="AC7">_xlfn.T.TEST(_xlfn._xlws.FILTER(Z$3:Z$83,AA$3:AA$83=AB$4),_xlfn._xlws.FILTER(Z$3:Z$83,AA$3:AA$83=AB7),2,3)</f>
        <v>0.12792024079583436</v>
      </c>
      <c r="AE7" s="4">
        <v>30</v>
      </c>
      <c r="AF7" s="3">
        <v>51520.287084031923</v>
      </c>
      <c r="AG7" t="s">
        <v>103</v>
      </c>
      <c r="AH7" t="s">
        <v>100</v>
      </c>
      <c r="AI7" cm="1">
        <f t="array" ref="AI7">_xlfn.T.TEST(_xlfn._xlws.FILTER(AF$3:AF$83,AG$3:AG$83=AH$4),_xlfn._xlws.FILTER(AF$3:AF$83,AG$3:AG$83=AH7),2,3)</f>
        <v>0.49844950539440308</v>
      </c>
      <c r="AK7" s="9">
        <v>30</v>
      </c>
      <c r="AL7" s="3">
        <v>12930.583133460217</v>
      </c>
      <c r="AM7" t="s">
        <v>103</v>
      </c>
      <c r="AN7" t="s">
        <v>100</v>
      </c>
      <c r="AO7" cm="1">
        <f t="array" ref="AO7">_xlfn.T.TEST(_xlfn._xlws.FILTER(AL$3:AL$83,AM$3:AM$83=AN$4),_xlfn._xlws.FILTER(AL$3:AL$83,AM$3:AM$83=AN7),2,3)</f>
        <v>0.33010206166412909</v>
      </c>
    </row>
    <row r="8" spans="1:41">
      <c r="A8" s="4">
        <v>18</v>
      </c>
      <c r="B8">
        <v>2323.443419793427</v>
      </c>
      <c r="C8" t="s">
        <v>50</v>
      </c>
      <c r="D8" t="s">
        <v>103</v>
      </c>
      <c r="E8" cm="1">
        <f t="array" ref="E8">_xlfn.T.TEST(_xlfn._xlws.FILTER(B$3:B$83,C$3:C$83=D$3),_xlfn._xlws.FILTER(B$3:B$83,C$3:C$83=D8),2,3)</f>
        <v>0.33369867464085656</v>
      </c>
      <c r="G8" s="4">
        <v>18</v>
      </c>
      <c r="H8" s="3">
        <v>1866.7079994532069</v>
      </c>
      <c r="I8" t="s">
        <v>50</v>
      </c>
      <c r="J8" t="s">
        <v>103</v>
      </c>
      <c r="K8" cm="1">
        <f t="array" ref="K8">_xlfn.T.TEST(_xlfn._xlws.FILTER(H$3:H$83,I$3:I$83=J$3),_xlfn._xlws.FILTER(H$3:H$83,I$3:I$83=J8),2,3)</f>
        <v>0.66381847055722487</v>
      </c>
      <c r="M8" s="4">
        <v>18</v>
      </c>
      <c r="N8" s="3">
        <v>5.9247698354224232</v>
      </c>
      <c r="O8" t="s">
        <v>50</v>
      </c>
      <c r="P8" t="s">
        <v>103</v>
      </c>
      <c r="Q8" cm="1">
        <f t="array" ref="Q8">_xlfn.T.TEST(_xlfn._xlws.FILTER(N$3:N$83,O$3:O$83=P$3),_xlfn._xlws.FILTER(N$3:N$83,O$3:O$83=P8),2,3)</f>
        <v>0.19047201159922883</v>
      </c>
      <c r="S8" s="4">
        <v>18</v>
      </c>
      <c r="T8" s="3">
        <v>0.21192536117707822</v>
      </c>
      <c r="U8" t="s">
        <v>50</v>
      </c>
      <c r="V8" t="s">
        <v>103</v>
      </c>
      <c r="W8" cm="1">
        <f t="array" ref="W8">_xlfn.T.TEST(_xlfn._xlws.FILTER(T$3:T$83,U$3:U$83=V$3),_xlfn._xlws.FILTER(T$3:T$83,U$3:U$83=V8),2,3)</f>
        <v>0.25002727091120525</v>
      </c>
      <c r="Y8" s="4">
        <v>18</v>
      </c>
      <c r="Z8" s="3">
        <v>3.5881797949595855</v>
      </c>
      <c r="AA8" t="s">
        <v>50</v>
      </c>
      <c r="AB8" t="s">
        <v>103</v>
      </c>
      <c r="AC8" cm="1">
        <f t="array" ref="AC8">_xlfn.T.TEST(_xlfn._xlws.FILTER(Z$3:Z$83,AA$3:AA$83=AB$3),_xlfn._xlws.FILTER(Z$3:Z$83,AA$3:AA$83=AB8),2,3)</f>
        <v>6.6819515066783436E-2</v>
      </c>
      <c r="AE8" s="4">
        <v>18</v>
      </c>
      <c r="AF8" s="3">
        <v>1488.4495937275838</v>
      </c>
      <c r="AG8" t="s">
        <v>50</v>
      </c>
      <c r="AH8" t="s">
        <v>103</v>
      </c>
      <c r="AI8" cm="1">
        <f t="array" ref="AI8">_xlfn.T.TEST(_xlfn._xlws.FILTER(AF$3:AF$83,AG$3:AG$83=AH$3),_xlfn._xlws.FILTER(AF$3:AF$83,AG$3:AG$83=AH8),2,3)</f>
        <v>0.15460732186266271</v>
      </c>
      <c r="AK8" s="9">
        <v>18</v>
      </c>
      <c r="AL8" s="3">
        <v>334.46748578196605</v>
      </c>
      <c r="AM8" t="s">
        <v>50</v>
      </c>
      <c r="AN8" t="s">
        <v>103</v>
      </c>
      <c r="AO8" cm="1">
        <f t="array" ref="AO8">_xlfn.T.TEST(_xlfn._xlws.FILTER(AL$3:AL$83,AM$3:AM$83=AN$3),_xlfn._xlws.FILTER(AL$3:AL$83,AM$3:AM$83=AN8),2,3)</f>
        <v>0.28195038973568676</v>
      </c>
    </row>
    <row r="9" spans="1:41">
      <c r="A9" s="4">
        <v>45</v>
      </c>
      <c r="B9">
        <v>5916.0846462629233</v>
      </c>
      <c r="C9" t="s">
        <v>51</v>
      </c>
      <c r="D9" t="s">
        <v>54</v>
      </c>
      <c r="E9" cm="1">
        <f t="array" ref="E9">_xlfn.T.TEST(_xlfn._xlws.FILTER(B$3:B$83,C$3:C$83=D$4),_xlfn._xlws.FILTER(B$3:B$83,C$3:C$83=D9),2,3)</f>
        <v>3.8843118638042094E-2</v>
      </c>
      <c r="G9" s="4">
        <v>45</v>
      </c>
      <c r="H9" s="3">
        <v>3837.8665426945713</v>
      </c>
      <c r="I9" t="s">
        <v>51</v>
      </c>
      <c r="J9" t="s">
        <v>54</v>
      </c>
      <c r="K9" cm="1">
        <f t="array" ref="K9">_xlfn.T.TEST(_xlfn._xlws.FILTER(H$3:H$83,I$3:I$83=J$4),_xlfn._xlws.FILTER(H$3:H$83,I$3:I$83=J9),2,3)</f>
        <v>4.1341532751992795E-2</v>
      </c>
      <c r="M9" s="4">
        <v>45</v>
      </c>
      <c r="N9" s="3">
        <v>8154.9896519524464</v>
      </c>
      <c r="O9" t="s">
        <v>51</v>
      </c>
      <c r="P9" t="s">
        <v>54</v>
      </c>
      <c r="Q9" cm="1">
        <f t="array" ref="Q9">_xlfn.T.TEST(_xlfn._xlws.FILTER(N$3:N$83,O$3:O$83=P$4),_xlfn._xlws.FILTER(N$3:N$83,O$3:O$83=P9),2,3)</f>
        <v>4.8790086655841489E-2</v>
      </c>
      <c r="S9" s="4">
        <v>45</v>
      </c>
      <c r="T9" s="3">
        <v>37.426108168094608</v>
      </c>
      <c r="U9" t="s">
        <v>51</v>
      </c>
      <c r="V9" t="s">
        <v>54</v>
      </c>
      <c r="W9" cm="1">
        <f t="array" ref="W9">_xlfn.T.TEST(_xlfn._xlws.FILTER(T$3:T$83,U$3:U$83=V$4),_xlfn._xlws.FILTER(T$3:T$83,U$3:U$83=V9),2,3)</f>
        <v>0.34702385639787708</v>
      </c>
      <c r="Y9" s="4">
        <v>45</v>
      </c>
      <c r="Z9" s="3">
        <v>84.394017752939732</v>
      </c>
      <c r="AA9" t="s">
        <v>51</v>
      </c>
      <c r="AB9" t="s">
        <v>54</v>
      </c>
      <c r="AC9" cm="1">
        <f t="array" ref="AC9">_xlfn.T.TEST(_xlfn._xlws.FILTER(Z$3:Z$83,AA$3:AA$83=AB$4),_xlfn._xlws.FILTER(Z$3:Z$83,AA$3:AA$83=AB9),2,3)</f>
        <v>3.6364424141047055E-2</v>
      </c>
      <c r="AE9" s="4">
        <v>45</v>
      </c>
      <c r="AF9" s="3">
        <v>17459.451076757665</v>
      </c>
      <c r="AG9" t="s">
        <v>51</v>
      </c>
      <c r="AH9" t="s">
        <v>54</v>
      </c>
      <c r="AI9" cm="1">
        <f t="array" ref="AI9">_xlfn.T.TEST(_xlfn._xlws.FILTER(AF$3:AF$83,AG$3:AG$83=AH$4),_xlfn._xlws.FILTER(AF$3:AF$83,AG$3:AG$83=AH9),2,3)</f>
        <v>7.1037055034873633E-2</v>
      </c>
      <c r="AK9" s="9">
        <v>45</v>
      </c>
      <c r="AL9" s="3">
        <v>509.28540076842427</v>
      </c>
      <c r="AM9" t="s">
        <v>51</v>
      </c>
      <c r="AN9" t="s">
        <v>54</v>
      </c>
      <c r="AO9" cm="1">
        <f t="array" ref="AO9">_xlfn.T.TEST(_xlfn._xlws.FILTER(AL$3:AL$83,AM$3:AM$83=AN$4),_xlfn._xlws.FILTER(AL$3:AL$83,AM$3:AM$83=AN9),2,3)</f>
        <v>0.13505530114157127</v>
      </c>
    </row>
    <row r="10" spans="1:41">
      <c r="A10" s="4">
        <v>20</v>
      </c>
      <c r="B10">
        <v>23820.89304476271</v>
      </c>
      <c r="C10" t="s">
        <v>47</v>
      </c>
      <c r="D10" t="s">
        <v>52</v>
      </c>
      <c r="E10" cm="1">
        <f t="array" ref="E10">_xlfn.T.TEST(_xlfn._xlws.FILTER(B$3:B$83,C$3:C$83=D$3),_xlfn._xlws.FILTER(B$3:B$83,C$3:C$83=D10),2,3)</f>
        <v>0.47855419210765915</v>
      </c>
      <c r="G10" s="4">
        <v>20</v>
      </c>
      <c r="H10" s="3">
        <v>15742.906328910462</v>
      </c>
      <c r="I10" t="s">
        <v>47</v>
      </c>
      <c r="J10" t="s">
        <v>52</v>
      </c>
      <c r="K10" cm="1">
        <f t="array" ref="K10">_xlfn.T.TEST(_xlfn._xlws.FILTER(H$3:H$83,I$3:I$83=J$3),_xlfn._xlws.FILTER(H$3:H$83,I$3:I$83=J10),2,3)</f>
        <v>0.83403772690882327</v>
      </c>
      <c r="M10" s="4">
        <v>20</v>
      </c>
      <c r="N10" s="3">
        <v>59.446044460566831</v>
      </c>
      <c r="O10" t="s">
        <v>47</v>
      </c>
      <c r="P10" t="s">
        <v>52</v>
      </c>
      <c r="Q10" cm="1">
        <f t="array" ref="Q10">_xlfn.T.TEST(_xlfn._xlws.FILTER(N$3:N$83,O$3:O$83=P$3),_xlfn._xlws.FILTER(N$3:N$83,O$3:O$83=P10),2,3)</f>
        <v>0.27523131599767453</v>
      </c>
      <c r="S10" s="4">
        <v>20</v>
      </c>
      <c r="T10" s="3">
        <v>8.6531417105039736</v>
      </c>
      <c r="U10" t="s">
        <v>47</v>
      </c>
      <c r="V10" t="s">
        <v>52</v>
      </c>
      <c r="W10" cm="1">
        <f t="array" ref="W10">_xlfn.T.TEST(_xlfn._xlws.FILTER(T$3:T$83,U$3:U$83=V$3),_xlfn._xlws.FILTER(T$3:T$83,U$3:U$83=V10),2,3)</f>
        <v>8.5378245538777403E-2</v>
      </c>
      <c r="Y10" s="4">
        <v>20</v>
      </c>
      <c r="Z10" s="3">
        <v>14.415846264018439</v>
      </c>
      <c r="AA10" t="s">
        <v>47</v>
      </c>
      <c r="AB10" t="s">
        <v>52</v>
      </c>
      <c r="AC10" cm="1">
        <f t="array" ref="AC10">_xlfn.T.TEST(_xlfn._xlws.FILTER(Z$3:Z$83,AA$3:AA$83=AB$3),_xlfn._xlws.FILTER(Z$3:Z$83,AA$3:AA$83=AB10),2,3)</f>
        <v>1.192488597457993E-2</v>
      </c>
      <c r="AE10" s="4">
        <v>20</v>
      </c>
      <c r="AF10" s="3">
        <v>26449.68263663926</v>
      </c>
      <c r="AG10" t="s">
        <v>47</v>
      </c>
      <c r="AH10" t="s">
        <v>52</v>
      </c>
      <c r="AI10" cm="1">
        <f t="array" ref="AI10">_xlfn.T.TEST(_xlfn._xlws.FILTER(AF$3:AF$83,AG$3:AG$83=AH$3),_xlfn._xlws.FILTER(AF$3:AF$83,AG$3:AG$83=AH10),2,3)</f>
        <v>0.35156400394771253</v>
      </c>
      <c r="AK10" s="9">
        <v>20</v>
      </c>
      <c r="AL10" s="3">
        <v>2509.1202335025318</v>
      </c>
      <c r="AM10" t="s">
        <v>47</v>
      </c>
      <c r="AN10" t="s">
        <v>52</v>
      </c>
      <c r="AO10" cm="1">
        <f t="array" ref="AO10">_xlfn.T.TEST(_xlfn._xlws.FILTER(AL$3:AL$83,AM$3:AM$83=AN$3),_xlfn._xlws.FILTER(AL$3:AL$83,AM$3:AM$83=AN10),2,3)</f>
        <v>6.614075225235086E-2</v>
      </c>
    </row>
    <row r="11" spans="1:41">
      <c r="A11" s="4">
        <v>43</v>
      </c>
      <c r="B11">
        <v>44995.818576503916</v>
      </c>
      <c r="C11" t="s">
        <v>52</v>
      </c>
      <c r="D11" t="s">
        <v>51</v>
      </c>
      <c r="E11" cm="1">
        <f t="array" ref="E11">_xlfn.T.TEST(_xlfn._xlws.FILTER(B$3:B$83,C$3:C$83=D$4),_xlfn._xlws.FILTER(B$3:B$83,C$3:C$83=D11),2,3)</f>
        <v>5.9267288224111959E-2</v>
      </c>
      <c r="G11" s="4">
        <v>43</v>
      </c>
      <c r="H11" s="3">
        <v>20056.674192225015</v>
      </c>
      <c r="I11" t="s">
        <v>52</v>
      </c>
      <c r="J11" t="s">
        <v>51</v>
      </c>
      <c r="K11" cm="1">
        <f t="array" ref="K11">_xlfn.T.TEST(_xlfn._xlws.FILTER(H$3:H$83,I$3:I$83=J$4),_xlfn._xlws.FILTER(H$3:H$83,I$3:I$83=J11),2,3)</f>
        <v>5.6864184897025369E-2</v>
      </c>
      <c r="M11" s="4">
        <v>43</v>
      </c>
      <c r="N11" s="3">
        <v>70833.465975162078</v>
      </c>
      <c r="O11" t="s">
        <v>52</v>
      </c>
      <c r="P11" t="s">
        <v>51</v>
      </c>
      <c r="Q11" cm="1">
        <f t="array" ref="Q11">_xlfn.T.TEST(_xlfn._xlws.FILTER(N$3:N$83,O$3:O$83=P$4),_xlfn._xlws.FILTER(N$3:N$83,O$3:O$83=P11),2,3)</f>
        <v>7.1582110875913027E-2</v>
      </c>
      <c r="S11" s="4">
        <v>43</v>
      </c>
      <c r="T11" s="3">
        <v>94.819568502891826</v>
      </c>
      <c r="U11" t="s">
        <v>52</v>
      </c>
      <c r="V11" t="s">
        <v>51</v>
      </c>
      <c r="W11" cm="1">
        <f t="array" ref="W11">_xlfn.T.TEST(_xlfn._xlws.FILTER(T$3:T$83,U$3:U$83=V$4),_xlfn._xlws.FILTER(T$3:T$83,U$3:U$83=V11),2,3)</f>
        <v>0.14797104738869976</v>
      </c>
      <c r="Y11" s="4">
        <v>43</v>
      </c>
      <c r="Z11" s="3">
        <v>733.06168629888975</v>
      </c>
      <c r="AA11" t="s">
        <v>52</v>
      </c>
      <c r="AB11" t="s">
        <v>51</v>
      </c>
      <c r="AC11" cm="1">
        <f t="array" ref="AC11">_xlfn.T.TEST(_xlfn._xlws.FILTER(Z$3:Z$83,AA$3:AA$83=AB$4),_xlfn._xlws.FILTER(Z$3:Z$83,AA$3:AA$83=AB11),2,3)</f>
        <v>4.1110712201279299E-2</v>
      </c>
      <c r="AE11" s="4">
        <v>43</v>
      </c>
      <c r="AF11" s="3">
        <v>75675.646033386016</v>
      </c>
      <c r="AG11" t="s">
        <v>52</v>
      </c>
      <c r="AH11" t="s">
        <v>51</v>
      </c>
      <c r="AI11" cm="1">
        <f t="array" ref="AI11">_xlfn.T.TEST(_xlfn._xlws.FILTER(AF$3:AF$83,AG$3:AG$83=AH$4),_xlfn._xlws.FILTER(AF$3:AF$83,AG$3:AG$83=AH11),2,3)</f>
        <v>0.44171220810505873</v>
      </c>
      <c r="AK11" s="9">
        <v>43</v>
      </c>
      <c r="AL11" s="3">
        <v>1965.824646727501</v>
      </c>
      <c r="AM11" t="s">
        <v>52</v>
      </c>
      <c r="AN11" t="s">
        <v>51</v>
      </c>
      <c r="AO11" cm="1">
        <f t="array" ref="AO11">_xlfn.T.TEST(_xlfn._xlws.FILTER(AL$3:AL$83,AM$3:AM$83=AN$4),_xlfn._xlws.FILTER(AL$3:AL$83,AM$3:AM$83=AN11),2,3)</f>
        <v>0.27291060741879491</v>
      </c>
    </row>
    <row r="12" spans="1:41">
      <c r="A12" s="4">
        <v>19</v>
      </c>
      <c r="B12">
        <v>8802.0820956146781</v>
      </c>
      <c r="C12" t="s">
        <v>100</v>
      </c>
      <c r="D12" t="s">
        <v>53</v>
      </c>
      <c r="E12" cm="1">
        <f t="array" ref="E12">_xlfn.T.TEST(_xlfn._xlws.FILTER(B$3:B$83,C$3:C$83=D$3),_xlfn._xlws.FILTER(B$3:B$83,C$3:C$83=D12),2,3)</f>
        <v>0.48803079636512314</v>
      </c>
      <c r="G12" s="4">
        <v>19</v>
      </c>
      <c r="H12" s="3">
        <v>2482.118275652625</v>
      </c>
      <c r="I12" t="s">
        <v>100</v>
      </c>
      <c r="J12" t="s">
        <v>53</v>
      </c>
      <c r="K12" cm="1">
        <f t="array" ref="K12">_xlfn.T.TEST(_xlfn._xlws.FILTER(H$3:H$83,I$3:I$83=J$3),_xlfn._xlws.FILTER(H$3:H$83,I$3:I$83=J12),2,3)</f>
        <v>0.83041821043974018</v>
      </c>
      <c r="M12" s="4">
        <v>19</v>
      </c>
      <c r="N12" s="3">
        <v>7129.1661625670031</v>
      </c>
      <c r="O12" t="s">
        <v>100</v>
      </c>
      <c r="P12" t="s">
        <v>53</v>
      </c>
      <c r="Q12" cm="1">
        <f t="array" ref="Q12">_xlfn.T.TEST(_xlfn._xlws.FILTER(N$3:N$83,O$3:O$83=P$3),_xlfn._xlws.FILTER(N$3:N$83,O$3:O$83=P12),2,3)</f>
        <v>0.2579080143991358</v>
      </c>
      <c r="S12" s="4">
        <v>19</v>
      </c>
      <c r="T12" s="3">
        <v>272.29819657465242</v>
      </c>
      <c r="U12" t="s">
        <v>100</v>
      </c>
      <c r="V12" t="s">
        <v>53</v>
      </c>
      <c r="W12" cm="1">
        <f t="array" ref="W12">_xlfn.T.TEST(_xlfn._xlws.FILTER(T$3:T$83,U$3:U$83=V$3),_xlfn._xlws.FILTER(T$3:T$83,U$3:U$83=V12),2,3)</f>
        <v>4.4944190491217145E-2</v>
      </c>
      <c r="Y12" s="4">
        <v>19</v>
      </c>
      <c r="Z12" s="3">
        <v>670.31824525663842</v>
      </c>
      <c r="AA12" t="s">
        <v>100</v>
      </c>
      <c r="AB12" t="s">
        <v>53</v>
      </c>
      <c r="AC12" cm="1">
        <f t="array" ref="AC12">_xlfn.T.TEST(_xlfn._xlws.FILTER(Z$3:Z$83,AA$3:AA$83=AB$3),_xlfn._xlws.FILTER(Z$3:Z$83,AA$3:AA$83=AB12),2,3)</f>
        <v>2.3939439346793716E-3</v>
      </c>
      <c r="AE12" s="4">
        <v>19</v>
      </c>
      <c r="AF12" s="3">
        <v>16087.588551042792</v>
      </c>
      <c r="AG12" t="s">
        <v>100</v>
      </c>
      <c r="AH12" t="s">
        <v>53</v>
      </c>
      <c r="AI12" cm="1">
        <f t="array" ref="AI12">_xlfn.T.TEST(_xlfn._xlws.FILTER(AF$3:AF$83,AG$3:AG$83=AH$3),_xlfn._xlws.FILTER(AF$3:AF$83,AG$3:AG$83=AH12),2,3)</f>
        <v>0.3615936684479702</v>
      </c>
      <c r="AK12" s="9">
        <v>19</v>
      </c>
      <c r="AL12" s="3">
        <v>2137.838761814452</v>
      </c>
      <c r="AM12" t="s">
        <v>100</v>
      </c>
      <c r="AN12" t="s">
        <v>53</v>
      </c>
      <c r="AO12" cm="1">
        <f t="array" ref="AO12">_xlfn.T.TEST(_xlfn._xlws.FILTER(AL$3:AL$83,AM$3:AM$83=AN$3),_xlfn._xlws.FILTER(AL$3:AL$83,AM$3:AM$83=AN12),2,3)</f>
        <v>0.32724807614717238</v>
      </c>
    </row>
    <row r="13" spans="1:41">
      <c r="A13" s="4">
        <v>29</v>
      </c>
      <c r="B13">
        <v>1998.7956603551777</v>
      </c>
      <c r="C13" t="s">
        <v>50</v>
      </c>
      <c r="D13" t="s">
        <v>97</v>
      </c>
      <c r="E13" cm="1">
        <f t="array" ref="E13">_xlfn.T.TEST(_xlfn._xlws.FILTER(B$3:B$83,C$3:C$83=D$3),_xlfn._xlws.FILTER(B$3:B$83,C$3:C$83=D13),2,3)</f>
        <v>0.25254644917620267</v>
      </c>
      <c r="G13" s="4">
        <v>13</v>
      </c>
      <c r="H13" s="3">
        <v>13153.749960930909</v>
      </c>
      <c r="I13" t="s">
        <v>50</v>
      </c>
      <c r="J13" t="s">
        <v>97</v>
      </c>
      <c r="K13" cm="1">
        <f t="array" ref="K13">_xlfn.T.TEST(_xlfn._xlws.FILTER(H$3:H$83,I$3:I$83=J$3),_xlfn._xlws.FILTER(H$3:H$83,I$3:I$83=J13),2,3)</f>
        <v>0.16281234034872596</v>
      </c>
      <c r="M13" s="4">
        <v>13</v>
      </c>
      <c r="N13" s="3">
        <v>28.625701050408018</v>
      </c>
      <c r="O13" t="s">
        <v>50</v>
      </c>
      <c r="P13" t="s">
        <v>97</v>
      </c>
      <c r="Q13" cm="1">
        <f t="array" ref="Q13">_xlfn.T.TEST(_xlfn._xlws.FILTER(N$3:N$83,O$3:O$83=P$3),_xlfn._xlws.FILTER(N$3:N$83,O$3:O$83=P13),2,3)</f>
        <v>2.3507148405553201E-3</v>
      </c>
      <c r="S13" s="4">
        <v>13</v>
      </c>
      <c r="T13" s="3">
        <v>0.63616426405026349</v>
      </c>
      <c r="U13" t="s">
        <v>50</v>
      </c>
      <c r="V13" t="s">
        <v>97</v>
      </c>
      <c r="W13" cm="1">
        <f t="array" ref="W13">_xlfn.T.TEST(_xlfn._xlws.FILTER(T$3:T$83,U$3:U$83=V$3),_xlfn._xlws.FILTER(T$3:T$83,U$3:U$83=V13),2,3)</f>
        <v>0.16112802028349099</v>
      </c>
      <c r="Y13" s="4">
        <v>13</v>
      </c>
      <c r="Z13" s="3">
        <v>5.9542951652025078</v>
      </c>
      <c r="AA13" t="s">
        <v>50</v>
      </c>
      <c r="AB13" t="s">
        <v>97</v>
      </c>
      <c r="AC13" cm="1">
        <f t="array" ref="AC13">_xlfn.T.TEST(_xlfn._xlws.FILTER(Z$3:Z$83,AA$3:AA$83=AB$3),_xlfn._xlws.FILTER(Z$3:Z$83,AA$3:AA$83=AB13),2,3)</f>
        <v>7.9536689229148708E-2</v>
      </c>
      <c r="AE13" s="4">
        <v>29</v>
      </c>
      <c r="AF13">
        <v>1032.4465007287158</v>
      </c>
      <c r="AG13" t="s">
        <v>50</v>
      </c>
      <c r="AH13" t="s">
        <v>97</v>
      </c>
      <c r="AI13" cm="1">
        <f t="array" ref="AI13">_xlfn.T.TEST(_xlfn._xlws.FILTER(AF$3:AF$83,AG$3:AG$83=AH$3),_xlfn._xlws.FILTER(AF$3:AF$83,AG$3:AG$83=AH13),2,3)</f>
        <v>0.19986666387506052</v>
      </c>
      <c r="AK13" s="9">
        <v>15</v>
      </c>
      <c r="AL13" s="3">
        <v>4206.9750392743199</v>
      </c>
      <c r="AM13" t="s">
        <v>100</v>
      </c>
      <c r="AN13" t="s">
        <v>97</v>
      </c>
      <c r="AO13" cm="1">
        <f t="array" ref="AO13">_xlfn.T.TEST(_xlfn._xlws.FILTER(AL$3:AL$83,AM$3:AM$83=AN$3),_xlfn._xlws.FILTER(AL$3:AL$83,AM$3:AM$83=AN13),2,3)</f>
        <v>4.1895990493527373E-2</v>
      </c>
    </row>
    <row r="14" spans="1:41">
      <c r="A14">
        <v>21</v>
      </c>
      <c r="B14">
        <v>2131.701625259388</v>
      </c>
      <c r="C14" t="s">
        <v>47</v>
      </c>
      <c r="D14" t="s">
        <v>92</v>
      </c>
      <c r="E14" cm="1">
        <f t="array" ref="E14">_xlfn.T.TEST(_xlfn._xlws.FILTER(B$3:B$83,C$3:C$83=D$3),_xlfn._xlws.FILTER(B$3:B$83,C$3:C$83=D14),2,3)</f>
        <v>0.94678301482319926</v>
      </c>
      <c r="G14" s="4">
        <v>14</v>
      </c>
      <c r="H14" s="3">
        <v>17360.029616975502</v>
      </c>
      <c r="I14" t="s">
        <v>47</v>
      </c>
      <c r="J14" t="s">
        <v>92</v>
      </c>
      <c r="K14" cm="1">
        <f t="array" ref="K14">_xlfn.T.TEST(_xlfn._xlws.FILTER(H$3:H$83,I$3:I$83=J$3),_xlfn._xlws.FILTER(H$3:H$83,I$3:I$83=J14),2,3)</f>
        <v>0.16343404182279023</v>
      </c>
      <c r="M14" s="4">
        <v>14</v>
      </c>
      <c r="N14" s="3">
        <v>20.828905093628652</v>
      </c>
      <c r="O14" t="s">
        <v>47</v>
      </c>
      <c r="P14" t="s">
        <v>92</v>
      </c>
      <c r="Q14" cm="1">
        <f t="array" ref="Q14">_xlfn.T.TEST(_xlfn._xlws.FILTER(N$3:N$83,O$3:O$83=P$3),_xlfn._xlws.FILTER(N$3:N$83,O$3:O$83=P14),2,3)</f>
        <v>1.7664600517239153E-2</v>
      </c>
      <c r="S14" s="4">
        <v>14</v>
      </c>
      <c r="T14" s="3">
        <v>0.3229274014792049</v>
      </c>
      <c r="U14" t="s">
        <v>47</v>
      </c>
      <c r="V14" t="s">
        <v>92</v>
      </c>
      <c r="W14" cm="1">
        <f t="array" ref="W14">_xlfn.T.TEST(_xlfn._xlws.FILTER(T$3:T$83,U$3:U$83=V$3),_xlfn._xlws.FILTER(T$3:T$83,U$3:U$83=V14),2,3)</f>
        <v>0.12978395164277545</v>
      </c>
      <c r="Y14" s="4">
        <v>14</v>
      </c>
      <c r="Z14" s="3">
        <v>4.3966363865113198</v>
      </c>
      <c r="AA14" t="s">
        <v>47</v>
      </c>
      <c r="AB14" t="s">
        <v>92</v>
      </c>
      <c r="AC14" cm="1">
        <f t="array" ref="AC14">_xlfn.T.TEST(_xlfn._xlws.FILTER(Z$3:Z$83,AA$3:AA$83=AB$3),_xlfn._xlws.FILTER(Z$3:Z$83,AA$3:AA$83=AB14),2,3)</f>
        <v>2.8676791225542951E-4</v>
      </c>
      <c r="AE14">
        <v>21</v>
      </c>
      <c r="AF14">
        <v>1022.3625319897836</v>
      </c>
      <c r="AG14" t="s">
        <v>47</v>
      </c>
      <c r="AH14" t="s">
        <v>92</v>
      </c>
      <c r="AI14" cm="1">
        <f t="array" ref="AI14">_xlfn.T.TEST(_xlfn._xlws.FILTER(AF$3:AF$83,AG$3:AG$83=AH$3),_xlfn._xlws.FILTER(AF$3:AF$83,AG$3:AG$83=AH14),2,3)</f>
        <v>0.56617163677023141</v>
      </c>
      <c r="AK14" s="9">
        <v>34</v>
      </c>
      <c r="AL14" s="3">
        <v>5644.9634617215916</v>
      </c>
      <c r="AM14" t="s">
        <v>53</v>
      </c>
      <c r="AN14" t="s">
        <v>92</v>
      </c>
      <c r="AO14" cm="1">
        <f t="array" ref="AO14">_xlfn.T.TEST(_xlfn._xlws.FILTER(AL$3:AL$83,AM$3:AM$83=AN$3),_xlfn._xlws.FILTER(AL$3:AL$83,AM$3:AM$83=AN14),2,3)</f>
        <v>7.1844746995377629E-2</v>
      </c>
    </row>
    <row r="15" spans="1:41">
      <c r="A15">
        <v>23</v>
      </c>
      <c r="B15">
        <v>1948.6443369345768</v>
      </c>
      <c r="C15" t="s">
        <v>103</v>
      </c>
      <c r="D15" t="s">
        <v>96</v>
      </c>
      <c r="E15" cm="1">
        <f t="array" ref="E15">_xlfn.T.TEST(_xlfn._xlws.FILTER(B$3:B$83,C$3:C$83=D$4),_xlfn._xlws.FILTER(B$3:B$83,C$3:C$83=D15),2,3)</f>
        <v>0.10114768452740144</v>
      </c>
      <c r="G15" s="4">
        <v>16</v>
      </c>
      <c r="H15" s="3">
        <v>2722.0441987526228</v>
      </c>
      <c r="I15" t="s">
        <v>103</v>
      </c>
      <c r="J15" t="s">
        <v>96</v>
      </c>
      <c r="K15" cm="1">
        <f t="array" ref="K15">_xlfn.T.TEST(_xlfn._xlws.FILTER(H$3:H$83,I$3:I$83=J$4),_xlfn._xlws.FILTER(H$3:H$83,I$3:I$83=J15),2,3)</f>
        <v>3.1389660107433E-2</v>
      </c>
      <c r="M15" s="4">
        <v>16</v>
      </c>
      <c r="N15" s="3">
        <v>5374.0471025803527</v>
      </c>
      <c r="O15" t="s">
        <v>103</v>
      </c>
      <c r="P15" t="s">
        <v>96</v>
      </c>
      <c r="Q15" cm="1">
        <f t="array" ref="Q15">_xlfn.T.TEST(_xlfn._xlws.FILTER(N$3:N$83,O$3:O$83=P$4),_xlfn._xlws.FILTER(N$3:N$83,O$3:O$83=P15),2,3)</f>
        <v>2.2854631922277144E-2</v>
      </c>
      <c r="S15" s="4">
        <v>16</v>
      </c>
      <c r="T15" s="3">
        <v>450.14416751224081</v>
      </c>
      <c r="U15" t="s">
        <v>103</v>
      </c>
      <c r="V15" t="s">
        <v>96</v>
      </c>
      <c r="W15" cm="1">
        <f t="array" ref="W15">_xlfn.T.TEST(_xlfn._xlws.FILTER(T$3:T$83,U$3:U$83=V$4),_xlfn._xlws.FILTER(T$3:T$83,U$3:U$83=V15),2,3)</f>
        <v>0.29331985786354708</v>
      </c>
      <c r="Y15" s="4">
        <v>16</v>
      </c>
      <c r="Z15" s="3">
        <v>1213.750709763834</v>
      </c>
      <c r="AA15" t="s">
        <v>103</v>
      </c>
      <c r="AB15" t="s">
        <v>96</v>
      </c>
      <c r="AC15" cm="1">
        <f t="array" ref="AC15">_xlfn.T.TEST(_xlfn._xlws.FILTER(Z$3:Z$83,AA$3:AA$83=AB$4),_xlfn._xlws.FILTER(Z$3:Z$83,AA$3:AA$83=AB15),2,3)</f>
        <v>1.5586170266461759E-2</v>
      </c>
      <c r="AE15">
        <v>23</v>
      </c>
      <c r="AF15">
        <v>2652.4341773953656</v>
      </c>
      <c r="AG15" t="s">
        <v>103</v>
      </c>
      <c r="AH15" t="s">
        <v>96</v>
      </c>
      <c r="AI15" cm="1">
        <f t="array" ref="AI15">_xlfn.T.TEST(_xlfn._xlws.FILTER(AF$3:AF$83,AG$3:AG$83=AH$4),_xlfn._xlws.FILTER(AF$3:AF$83,AG$3:AG$83=AH15),2,3)</f>
        <v>6.0693794400270069E-2</v>
      </c>
      <c r="AK15" s="9">
        <v>41</v>
      </c>
      <c r="AL15" s="3">
        <v>1399.4521078953037</v>
      </c>
      <c r="AM15" t="s">
        <v>51</v>
      </c>
      <c r="AN15" t="s">
        <v>96</v>
      </c>
      <c r="AO15" cm="1">
        <f t="array" ref="AO15">_xlfn.T.TEST(_xlfn._xlws.FILTER(AL$3:AL$83,AM$3:AM$83=AN$4),_xlfn._xlws.FILTER(AL$3:AL$83,AM$3:AM$83=AN15),2,3)</f>
        <v>4.6886019807580476E-2</v>
      </c>
    </row>
    <row r="16" spans="1:41">
      <c r="A16" s="4">
        <v>44</v>
      </c>
      <c r="B16">
        <v>2107.9515266557</v>
      </c>
      <c r="C16" t="s">
        <v>54</v>
      </c>
      <c r="D16" t="s">
        <v>93</v>
      </c>
      <c r="E16" cm="1">
        <f t="array" ref="E16">_xlfn.T.TEST(_xlfn._xlws.FILTER(B$3:B$83,C$3:C$83=D$4),_xlfn._xlws.FILTER(B$3:B$83,C$3:C$83=D16),2,3)</f>
        <v>6.4837397637003399E-2</v>
      </c>
      <c r="G16" s="4">
        <v>50</v>
      </c>
      <c r="H16" s="3">
        <v>8859.7569991559303</v>
      </c>
      <c r="I16" t="s">
        <v>53</v>
      </c>
      <c r="J16" t="s">
        <v>93</v>
      </c>
      <c r="K16" cm="1">
        <f t="array" ref="K16">_xlfn.T.TEST(_xlfn._xlws.FILTER(H$3:H$83,I$3:I$83=J$4),_xlfn._xlws.FILTER(H$3:H$83,I$3:I$83=J16),2,3)</f>
        <v>2.9704517121901742E-2</v>
      </c>
      <c r="M16" s="4">
        <v>50</v>
      </c>
      <c r="N16" s="3">
        <v>24252.846631120836</v>
      </c>
      <c r="O16" t="s">
        <v>53</v>
      </c>
      <c r="P16" t="s">
        <v>93</v>
      </c>
      <c r="Q16" cm="1">
        <f t="array" ref="Q16">_xlfn.T.TEST(_xlfn._xlws.FILTER(N$3:N$83,O$3:O$83=P$4),_xlfn._xlws.FILTER(N$3:N$83,O$3:O$83=P16),2,3)</f>
        <v>1.2850345102015636E-2</v>
      </c>
      <c r="S16" s="4">
        <v>50</v>
      </c>
      <c r="T16" s="3">
        <v>38.858364464420148</v>
      </c>
      <c r="U16" t="s">
        <v>53</v>
      </c>
      <c r="V16" t="s">
        <v>93</v>
      </c>
      <c r="W16" cm="1">
        <f t="array" ref="W16">_xlfn.T.TEST(_xlfn._xlws.FILTER(T$3:T$83,U$3:U$83=V$4),_xlfn._xlws.FILTER(T$3:T$83,U$3:U$83=V16),2,3)</f>
        <v>0.8210129262460103</v>
      </c>
      <c r="Y16" s="4">
        <v>50</v>
      </c>
      <c r="Z16" s="3">
        <v>481.07789020764307</v>
      </c>
      <c r="AA16" t="s">
        <v>53</v>
      </c>
      <c r="AB16" t="s">
        <v>93</v>
      </c>
      <c r="AC16" cm="1">
        <f t="array" ref="AC16">_xlfn.T.TEST(_xlfn._xlws.FILTER(Z$3:Z$83,AA$3:AA$83=AB$4),_xlfn._xlws.FILTER(Z$3:Z$83,AA$3:AA$83=AB16),2,3)</f>
        <v>3.984611193552973E-3</v>
      </c>
      <c r="AE16" s="4">
        <v>44</v>
      </c>
      <c r="AF16">
        <v>4442.5233942480145</v>
      </c>
      <c r="AG16" t="s">
        <v>54</v>
      </c>
      <c r="AH16" t="s">
        <v>93</v>
      </c>
      <c r="AI16" cm="1">
        <f t="array" ref="AI16">_xlfn.T.TEST(_xlfn._xlws.FILTER(AF$3:AF$83,AG$3:AG$83=AH$4),_xlfn._xlws.FILTER(AF$3:AF$83,AG$3:AG$83=AH16),2,3)</f>
        <v>5.4716805490793434E-2</v>
      </c>
      <c r="AK16" s="9">
        <v>37</v>
      </c>
      <c r="AL16" s="3">
        <v>511.47566996571271</v>
      </c>
      <c r="AM16" t="s">
        <v>54</v>
      </c>
      <c r="AN16" t="s">
        <v>93</v>
      </c>
      <c r="AO16" cm="1">
        <f t="array" ref="AO16">_xlfn.T.TEST(_xlfn._xlws.FILTER(AL$3:AL$83,AM$3:AM$83=AN$4),_xlfn._xlws.FILTER(AL$3:AL$83,AM$3:AM$83=AN16),2,3)</f>
        <v>4.4640595126448905E-2</v>
      </c>
    </row>
    <row r="17" spans="1:41">
      <c r="A17" s="4">
        <v>46</v>
      </c>
      <c r="B17">
        <v>2866.6107649390278</v>
      </c>
      <c r="C17" t="s">
        <v>53</v>
      </c>
      <c r="D17" t="s">
        <v>90</v>
      </c>
      <c r="E17" cm="1">
        <f t="array" ref="E17">_xlfn.T.TEST(_xlfn._xlws.FILTER(B$3:B$83,C$3:C$83=D$3),_xlfn._xlws.FILTER(B$3:B$83,C$3:C$83=D17),2,3)</f>
        <v>0.84889067397298246</v>
      </c>
      <c r="G17" s="4">
        <v>39</v>
      </c>
      <c r="H17" s="3">
        <v>3518.2389159719237</v>
      </c>
      <c r="I17" t="s">
        <v>54</v>
      </c>
      <c r="J17" t="s">
        <v>90</v>
      </c>
      <c r="K17" cm="1">
        <f t="array" ref="K17">_xlfn.T.TEST(_xlfn._xlws.FILTER(H$3:H$83,I$3:I$83=J$3),_xlfn._xlws.FILTER(H$3:H$83,I$3:I$83=J17),2,3)</f>
        <v>0.19785235249288427</v>
      </c>
      <c r="M17" s="4">
        <v>39</v>
      </c>
      <c r="N17" s="3">
        <v>10522.040587149517</v>
      </c>
      <c r="O17" t="s">
        <v>54</v>
      </c>
      <c r="P17" t="s">
        <v>90</v>
      </c>
      <c r="Q17" cm="1">
        <f t="array" ref="Q17">_xlfn.T.TEST(_xlfn._xlws.FILTER(N$3:N$83,O$3:O$83=P$3),_xlfn._xlws.FILTER(N$3:N$83,O$3:O$83=P17),2,3)</f>
        <v>6.7602390653253327E-4</v>
      </c>
      <c r="S17" s="4">
        <v>39</v>
      </c>
      <c r="T17" s="3">
        <v>736.90037374458075</v>
      </c>
      <c r="U17" t="s">
        <v>54</v>
      </c>
      <c r="V17" t="s">
        <v>90</v>
      </c>
      <c r="W17" cm="1">
        <f t="array" ref="W17">_xlfn.T.TEST(_xlfn._xlws.FILTER(T$3:T$83,U$3:U$83=V$3),_xlfn._xlws.FILTER(T$3:T$83,U$3:U$83=V17),2,3)</f>
        <v>1.2668440390317022E-3</v>
      </c>
      <c r="Y17" s="4">
        <v>39</v>
      </c>
      <c r="Z17" s="3">
        <v>1239.3727514578143</v>
      </c>
      <c r="AA17" t="s">
        <v>54</v>
      </c>
      <c r="AB17" t="s">
        <v>90</v>
      </c>
      <c r="AC17" cm="1">
        <f t="array" ref="AC17">_xlfn.T.TEST(_xlfn._xlws.FILTER(Z$3:Z$83,AA$3:AA$83=AB$3),_xlfn._xlws.FILTER(Z$3:Z$83,AA$3:AA$83=AB17),2,3)</f>
        <v>6.1679253471121735E-3</v>
      </c>
      <c r="AE17" s="4">
        <v>46</v>
      </c>
      <c r="AF17">
        <v>3601.7389893340182</v>
      </c>
      <c r="AG17" t="s">
        <v>53</v>
      </c>
      <c r="AH17" t="s">
        <v>90</v>
      </c>
      <c r="AI17" cm="1">
        <f t="array" ref="AI17">_xlfn.T.TEST(_xlfn._xlws.FILTER(AF$3:AF$83,AG$3:AG$83=AH$3),_xlfn._xlws.FILTER(AF$3:AF$83,AG$3:AG$83=AH17),2,3)</f>
        <v>0.44062791562320908</v>
      </c>
      <c r="AK17" s="9">
        <v>38</v>
      </c>
      <c r="AL17" s="3">
        <v>1192.5029396009445</v>
      </c>
      <c r="AM17" t="s">
        <v>52</v>
      </c>
      <c r="AN17" t="s">
        <v>90</v>
      </c>
      <c r="AO17" cm="1">
        <f t="array" ref="AO17">_xlfn.T.TEST(_xlfn._xlws.FILTER(AL$3:AL$83,AM$3:AM$83=AN$3),_xlfn._xlws.FILTER(AL$3:AL$83,AM$3:AM$83=AN17),2,3)</f>
        <v>0.20030691433269443</v>
      </c>
    </row>
    <row r="18" spans="1:41">
      <c r="A18" s="4">
        <v>48</v>
      </c>
      <c r="B18">
        <v>973.96992987008286</v>
      </c>
      <c r="C18" t="s">
        <v>54</v>
      </c>
      <c r="D18" t="s">
        <v>91</v>
      </c>
      <c r="E18" cm="1">
        <f t="array" ref="E18">_xlfn.T.TEST(_xlfn._xlws.FILTER(B$3:B$83,C$3:C$83=D$4),_xlfn._xlws.FILTER(B$3:B$83,C$3:C$83=D18),2,3)</f>
        <v>4.8535815171713514E-2</v>
      </c>
      <c r="G18" s="4">
        <v>29</v>
      </c>
      <c r="H18">
        <v>1491.2189491641693</v>
      </c>
      <c r="I18" t="s">
        <v>50</v>
      </c>
      <c r="J18" t="s">
        <v>91</v>
      </c>
      <c r="K18" cm="1">
        <f t="array" ref="K18">_xlfn.T.TEST(_xlfn._xlws.FILTER(H$3:H$83,I$3:I$83=J$4),_xlfn._xlws.FILTER(H$3:H$83,I$3:I$83=J18),2,3)</f>
        <v>3.5308052204388103E-2</v>
      </c>
      <c r="M18" s="4">
        <v>15</v>
      </c>
      <c r="N18" s="3">
        <v>12572.149946357471</v>
      </c>
      <c r="O18" t="s">
        <v>100</v>
      </c>
      <c r="P18" t="s">
        <v>91</v>
      </c>
      <c r="Q18" cm="1">
        <f t="array" ref="Q18">_xlfn.T.TEST(_xlfn._xlws.FILTER(N$3:N$83,O$3:O$83=P$4),_xlfn._xlws.FILTER(N$3:N$83,O$3:O$83=P18),2,3)</f>
        <v>3.0713026002355469E-4</v>
      </c>
      <c r="S18" s="4">
        <v>15</v>
      </c>
      <c r="T18" s="3">
        <v>148.1992472969055</v>
      </c>
      <c r="U18" t="s">
        <v>100</v>
      </c>
      <c r="V18" t="s">
        <v>91</v>
      </c>
      <c r="W18" cm="1">
        <f t="array" ref="W18">_xlfn.T.TEST(_xlfn._xlws.FILTER(T$3:T$83,U$3:U$83=V$4),_xlfn._xlws.FILTER(T$3:T$83,U$3:U$83=V18),2,3)</f>
        <v>6.0972088568692101E-2</v>
      </c>
      <c r="Y18" s="4">
        <v>15</v>
      </c>
      <c r="Z18" s="3">
        <v>364.8556112276342</v>
      </c>
      <c r="AA18" t="s">
        <v>100</v>
      </c>
      <c r="AB18" t="s">
        <v>91</v>
      </c>
      <c r="AC18" cm="1">
        <f t="array" ref="AC18">_xlfn.T.TEST(_xlfn._xlws.FILTER(Z$3:Z$83,AA$3:AA$83=AB$4),_xlfn._xlws.FILTER(Z$3:Z$83,AA$3:AA$83=AB18),2,3)</f>
        <v>2.2035147853178743E-3</v>
      </c>
      <c r="AE18" s="4">
        <v>48</v>
      </c>
      <c r="AF18">
        <v>1809.4072730445389</v>
      </c>
      <c r="AG18" t="s">
        <v>54</v>
      </c>
      <c r="AH18" t="s">
        <v>91</v>
      </c>
      <c r="AI18" cm="1">
        <f t="array" ref="AI18">_xlfn.T.TEST(_xlfn._xlws.FILTER(AF$3:AF$83,AG$3:AG$83=AH$4),_xlfn._xlws.FILTER(AF$3:AF$83,AG$3:AG$83=AH18),2,3)</f>
        <v>6.6410682574951613E-2</v>
      </c>
      <c r="AK18" s="4">
        <v>29</v>
      </c>
      <c r="AL18">
        <v>260.58236913086898</v>
      </c>
      <c r="AM18" t="s">
        <v>50</v>
      </c>
      <c r="AN18" t="s">
        <v>91</v>
      </c>
      <c r="AO18" cm="1">
        <f t="array" ref="AO18">_xlfn.T.TEST(_xlfn._xlws.FILTER(AL$3:AL$83,AM$3:AM$83=AN$4),_xlfn._xlws.FILTER(AL$3:AL$83,AM$3:AM$83=AN18),2,3)</f>
        <v>6.0291984563807133E-2</v>
      </c>
    </row>
    <row r="19" spans="1:41">
      <c r="A19" s="4">
        <v>47</v>
      </c>
      <c r="B19">
        <v>916.37309935101416</v>
      </c>
      <c r="C19" t="s">
        <v>51</v>
      </c>
      <c r="D19" t="s">
        <v>119</v>
      </c>
      <c r="E19" cm="1">
        <f t="array" aca="1" ref="E19" ca="1">_xlfn.T.TEST(_xlfn._xlws.FILTER(B$3:B$100,C$3:C$100=D$4),_xlfn._xlws.FILTER(B$3:B$100,C$3:C$100=D19),2,3)</f>
        <v>3.0727417722645086E-2</v>
      </c>
      <c r="G19">
        <v>21</v>
      </c>
      <c r="H19">
        <v>1092.6246442670385</v>
      </c>
      <c r="I19" t="s">
        <v>47</v>
      </c>
      <c r="J19" t="s">
        <v>119</v>
      </c>
      <c r="K19" cm="1">
        <f t="array" aca="1" ref="K19" ca="1">_xlfn.T.TEST(_xlfn._xlws.FILTER(H$3:H$100,I$3:I$100=J$4),_xlfn._xlws.FILTER(H$3:H$100,I$3:I$100=J19),2,3)</f>
        <v>3.0040924838836136E-2</v>
      </c>
      <c r="M19" s="4">
        <v>34</v>
      </c>
      <c r="N19" s="3">
        <v>137088.20758467281</v>
      </c>
      <c r="O19" t="s">
        <v>53</v>
      </c>
      <c r="P19" t="s">
        <v>119</v>
      </c>
      <c r="Q19" cm="1">
        <f t="array" aca="1" ref="Q19" ca="1">_xlfn.T.TEST(_xlfn._xlws.FILTER(N$3:N$100,O$3:O$100=P$4),_xlfn._xlws.FILTER(N$3:N$100,O$3:O$100=P19),2,3)</f>
        <v>3.7621289570155059E-3</v>
      </c>
      <c r="S19" s="4">
        <v>34</v>
      </c>
      <c r="T19" s="3">
        <v>56.281710446764471</v>
      </c>
      <c r="U19" t="s">
        <v>53</v>
      </c>
      <c r="V19" t="s">
        <v>119</v>
      </c>
      <c r="W19" cm="1">
        <f t="array" aca="1" ref="W19" ca="1">_xlfn.T.TEST(_xlfn._xlws.FILTER(T$3:T$100,U$3:U$100=V$4),_xlfn._xlws.FILTER(T$3:T$100,U$3:U$100=V19),2,3)</f>
        <v>0.34398269135245779</v>
      </c>
      <c r="Y19" s="4">
        <v>34</v>
      </c>
      <c r="Z19" s="3">
        <v>1216.8918922927962</v>
      </c>
      <c r="AA19" t="s">
        <v>53</v>
      </c>
      <c r="AB19" t="s">
        <v>119</v>
      </c>
      <c r="AC19" cm="1">
        <f t="array" aca="1" ref="AC19" ca="1">_xlfn.T.TEST(_xlfn._xlws.FILTER(Z$3:Z$100,AA$3:AA$100=AB$4),_xlfn._xlws.FILTER(Z$3:Z$100,AA$3:AA$100=AB19),2,3)</f>
        <v>3.0344185561552689E-4</v>
      </c>
      <c r="AE19" s="4">
        <v>47</v>
      </c>
      <c r="AF19">
        <v>1336.2162889508054</v>
      </c>
      <c r="AG19" t="s">
        <v>51</v>
      </c>
      <c r="AH19" t="s">
        <v>119</v>
      </c>
      <c r="AI19" cm="1">
        <f t="array" aca="1" ref="AI19" ca="1">_xlfn.T.TEST(_xlfn._xlws.FILTER(AF$3:AF$100,AG$3:AG$100=AH$4),_xlfn._xlws.FILTER(AF$3:AF$100,AG$3:AG$100=AH19),2,3)</f>
        <v>6.4206639145575686E-2</v>
      </c>
      <c r="AK19">
        <v>21</v>
      </c>
      <c r="AL19">
        <v>116.40671180441313</v>
      </c>
      <c r="AM19" t="s">
        <v>47</v>
      </c>
      <c r="AN19" t="s">
        <v>119</v>
      </c>
      <c r="AO19" cm="1">
        <f t="array" aca="1" ref="AO19" ca="1">_xlfn.T.TEST(_xlfn._xlws.FILTER(AL$3:AL$100,AM$3:AM$100=AN$4),_xlfn._xlws.FILTER(AL$3:AL$100,AM$3:AM$100=AN19),2,3)</f>
        <v>4.6220412851261564E-2</v>
      </c>
    </row>
    <row r="20" spans="1:41">
      <c r="A20" s="4">
        <v>53</v>
      </c>
      <c r="B20">
        <v>1008.008480310854</v>
      </c>
      <c r="C20" t="s">
        <v>52</v>
      </c>
      <c r="D20" t="s">
        <v>120</v>
      </c>
      <c r="E20" cm="1">
        <f t="array" aca="1" ref="E20" ca="1">_xlfn.T.TEST(_xlfn._xlws.FILTER(B$3:B$100,C$3:C$100=D$3),_xlfn._xlws.FILTER(B$3:B$100,C$3:C$100=D20),2,3)</f>
        <v>1.5405574329874314E-2</v>
      </c>
      <c r="G20">
        <v>23</v>
      </c>
      <c r="H20">
        <v>982.49268023065258</v>
      </c>
      <c r="I20" t="s">
        <v>103</v>
      </c>
      <c r="J20" t="s">
        <v>120</v>
      </c>
      <c r="K20" cm="1">
        <f t="array" aca="1" ref="K20" ca="1">_xlfn.T.TEST(_xlfn._xlws.FILTER(H$3:H$100,I$3:I$100=J$3),_xlfn._xlws.FILTER(H$3:H$100,I$3:I$100=J20),2,3)</f>
        <v>0.14867970961477758</v>
      </c>
      <c r="M20" s="4">
        <v>41</v>
      </c>
      <c r="N20" s="3">
        <v>9420.9654808590567</v>
      </c>
      <c r="O20" t="s">
        <v>51</v>
      </c>
      <c r="P20" t="s">
        <v>120</v>
      </c>
      <c r="Q20" cm="1">
        <f t="array" aca="1" ref="Q20" ca="1">_xlfn.T.TEST(_xlfn._xlws.FILTER(N$3:N$100,O$3:O$100=P$3),_xlfn._xlws.FILTER(N$3:N$100,O$3:O$100=P20),2,3)</f>
        <v>6.9811757114564332E-2</v>
      </c>
      <c r="S20" s="4">
        <v>41</v>
      </c>
      <c r="T20" s="3">
        <v>60.971706326370033</v>
      </c>
      <c r="U20" t="s">
        <v>51</v>
      </c>
      <c r="V20" t="s">
        <v>120</v>
      </c>
      <c r="W20" cm="1">
        <f t="array" aca="1" ref="W20" ca="1">_xlfn.T.TEST(_xlfn._xlws.FILTER(T$3:T$100,U$3:U$100=V$3),_xlfn._xlws.FILTER(T$3:T$100,U$3:U$100=V20),2,3)</f>
        <v>8.2526666810623386E-2</v>
      </c>
      <c r="Y20" s="4">
        <v>41</v>
      </c>
      <c r="Z20" s="3">
        <v>543.25274023260761</v>
      </c>
      <c r="AA20" t="s">
        <v>51</v>
      </c>
      <c r="AB20" t="s">
        <v>120</v>
      </c>
      <c r="AC20" cm="1">
        <f t="array" aca="1" ref="AC20" ca="1">_xlfn.T.TEST(_xlfn._xlws.FILTER(Z$3:Z$100,AA$3:AA$100=AB$3),_xlfn._xlws.FILTER(Z$3:Z$100,AA$3:AA$100=AB20),2,3)</f>
        <v>7.3426739548051054E-2</v>
      </c>
      <c r="AE20" s="4">
        <v>53</v>
      </c>
      <c r="AF20">
        <v>3486.0783941306154</v>
      </c>
      <c r="AG20" t="s">
        <v>52</v>
      </c>
      <c r="AH20" t="s">
        <v>120</v>
      </c>
      <c r="AI20" cm="1">
        <f t="array" aca="1" ref="AI20" ca="1">_xlfn.T.TEST(_xlfn._xlws.FILTER(AF$3:AF$100,AG$3:AG$100=AH$3),_xlfn._xlws.FILTER(AF$3:AF$100,AG$3:AG$100=AH20),2,3)</f>
        <v>0.25729841623346877</v>
      </c>
      <c r="AK20">
        <v>23</v>
      </c>
      <c r="AL20">
        <v>616.06191207902475</v>
      </c>
      <c r="AM20" t="s">
        <v>103</v>
      </c>
      <c r="AN20" t="s">
        <v>120</v>
      </c>
      <c r="AO20" cm="1">
        <f t="array" aca="1" ref="AO20" ca="1">_xlfn.T.TEST(_xlfn._xlws.FILTER(AL$3:AL$100,AM$3:AM$100=AN$3),_xlfn._xlws.FILTER(AL$3:AL$100,AM$3:AM$100=AN20),2,3)</f>
        <v>3.9869645691920308E-2</v>
      </c>
    </row>
    <row r="21" spans="1:41">
      <c r="A21" s="4">
        <v>25</v>
      </c>
      <c r="B21">
        <v>927.21618056877537</v>
      </c>
      <c r="C21" t="s">
        <v>100</v>
      </c>
      <c r="G21" s="4">
        <v>44</v>
      </c>
      <c r="H21">
        <v>1621.4456564882421</v>
      </c>
      <c r="I21" t="s">
        <v>54</v>
      </c>
      <c r="M21" s="4">
        <v>37</v>
      </c>
      <c r="N21" s="3">
        <v>7820.6823168087021</v>
      </c>
      <c r="O21" t="s">
        <v>54</v>
      </c>
      <c r="S21" s="4">
        <v>37</v>
      </c>
      <c r="T21" s="3">
        <v>22.405110247978396</v>
      </c>
      <c r="U21" t="s">
        <v>54</v>
      </c>
      <c r="Y21" s="4">
        <v>37</v>
      </c>
      <c r="Z21" s="3">
        <v>340.85118759327628</v>
      </c>
      <c r="AA21" t="s">
        <v>54</v>
      </c>
      <c r="AE21" s="4">
        <v>25</v>
      </c>
      <c r="AF21">
        <v>1756.7047302155554</v>
      </c>
      <c r="AG21" t="s">
        <v>100</v>
      </c>
      <c r="AK21" s="4">
        <v>44</v>
      </c>
      <c r="AL21">
        <v>203.47259437517937</v>
      </c>
      <c r="AM21" t="s">
        <v>54</v>
      </c>
    </row>
    <row r="22" spans="1:41">
      <c r="A22" s="4">
        <v>40</v>
      </c>
      <c r="B22">
        <v>2227.2620639056404</v>
      </c>
      <c r="C22" t="s">
        <v>53</v>
      </c>
      <c r="G22" s="4">
        <v>46</v>
      </c>
      <c r="H22">
        <v>1481.1834293429501</v>
      </c>
      <c r="I22" t="s">
        <v>53</v>
      </c>
      <c r="M22" s="4">
        <v>38</v>
      </c>
      <c r="N22" s="3">
        <v>11911.470087798663</v>
      </c>
      <c r="O22" t="s">
        <v>52</v>
      </c>
      <c r="S22" s="4">
        <v>38</v>
      </c>
      <c r="T22" s="3">
        <v>59.250985397907449</v>
      </c>
      <c r="U22" t="s">
        <v>52</v>
      </c>
      <c r="Y22" s="4">
        <v>38</v>
      </c>
      <c r="Z22" s="3">
        <v>380.89809465608812</v>
      </c>
      <c r="AA22" t="s">
        <v>52</v>
      </c>
      <c r="AE22" s="4">
        <v>40</v>
      </c>
      <c r="AF22">
        <v>5833.6007498052059</v>
      </c>
      <c r="AG22" t="s">
        <v>53</v>
      </c>
      <c r="AK22" s="4">
        <v>46</v>
      </c>
      <c r="AL22">
        <v>220.86597262571146</v>
      </c>
      <c r="AM22" t="s">
        <v>53</v>
      </c>
    </row>
    <row r="23" spans="1:41">
      <c r="A23" s="4">
        <v>28</v>
      </c>
      <c r="B23">
        <v>3898.6053603469582</v>
      </c>
      <c r="C23" t="s">
        <v>103</v>
      </c>
      <c r="G23" s="4">
        <v>48</v>
      </c>
      <c r="H23">
        <v>629.34137117225089</v>
      </c>
      <c r="I23" t="s">
        <v>54</v>
      </c>
      <c r="M23" s="4">
        <v>29</v>
      </c>
      <c r="N23">
        <v>1.4829814160450214</v>
      </c>
      <c r="O23" t="s">
        <v>50</v>
      </c>
      <c r="S23" s="4">
        <v>29</v>
      </c>
      <c r="T23">
        <v>0.32634028690916406</v>
      </c>
      <c r="U23" t="s">
        <v>50</v>
      </c>
      <c r="Y23" s="4">
        <v>29</v>
      </c>
      <c r="Z23">
        <v>0.28121406865614085</v>
      </c>
      <c r="AA23" t="s">
        <v>50</v>
      </c>
      <c r="AE23" s="4">
        <v>28</v>
      </c>
      <c r="AF23" s="3">
        <v>3098.6590830138584</v>
      </c>
      <c r="AG23" t="s">
        <v>103</v>
      </c>
      <c r="AK23" s="4">
        <v>48</v>
      </c>
      <c r="AL23">
        <v>762.98454557984485</v>
      </c>
      <c r="AM23" t="s">
        <v>54</v>
      </c>
    </row>
    <row r="24" spans="1:41">
      <c r="A24" s="4">
        <v>51</v>
      </c>
      <c r="B24">
        <v>3738.5281001214353</v>
      </c>
      <c r="C24" t="s">
        <v>51</v>
      </c>
      <c r="G24" s="4">
        <v>47</v>
      </c>
      <c r="H24">
        <v>911.80199256510764</v>
      </c>
      <c r="I24" t="s">
        <v>51</v>
      </c>
      <c r="M24">
        <v>21</v>
      </c>
      <c r="N24">
        <v>8.0329935464641705E-2</v>
      </c>
      <c r="O24" t="s">
        <v>47</v>
      </c>
      <c r="S24">
        <v>21</v>
      </c>
      <c r="T24">
        <v>7.2500185379652846E-2</v>
      </c>
      <c r="U24" t="s">
        <v>47</v>
      </c>
      <c r="Y24">
        <v>21</v>
      </c>
      <c r="AE24" s="4">
        <v>51</v>
      </c>
      <c r="AF24" s="3">
        <v>2209.895127837292</v>
      </c>
      <c r="AG24" t="s">
        <v>51</v>
      </c>
      <c r="AK24" s="4">
        <v>47</v>
      </c>
      <c r="AL24">
        <v>378.22447348785607</v>
      </c>
      <c r="AM24" t="s">
        <v>51</v>
      </c>
    </row>
    <row r="25" spans="1:41">
      <c r="A25" s="4">
        <v>27</v>
      </c>
      <c r="B25">
        <v>4225.671171653581</v>
      </c>
      <c r="C25" t="s">
        <v>100</v>
      </c>
      <c r="G25" s="4">
        <v>53</v>
      </c>
      <c r="H25">
        <v>1816.139368796916</v>
      </c>
      <c r="I25" t="s">
        <v>52</v>
      </c>
      <c r="M25">
        <v>23</v>
      </c>
      <c r="N25">
        <v>645.42322243487126</v>
      </c>
      <c r="O25" t="s">
        <v>103</v>
      </c>
      <c r="S25">
        <v>23</v>
      </c>
      <c r="T25">
        <v>125.1089348801308</v>
      </c>
      <c r="U25" t="s">
        <v>103</v>
      </c>
      <c r="Y25">
        <v>23</v>
      </c>
      <c r="Z25">
        <v>535.57621513356946</v>
      </c>
      <c r="AA25" t="s">
        <v>103</v>
      </c>
      <c r="AE25" s="4">
        <v>27</v>
      </c>
      <c r="AF25" s="3">
        <v>2901.5408618229603</v>
      </c>
      <c r="AG25" t="s">
        <v>100</v>
      </c>
      <c r="AK25" s="4">
        <v>53</v>
      </c>
      <c r="AL25">
        <v>402.53603499237408</v>
      </c>
      <c r="AM25" t="s">
        <v>52</v>
      </c>
    </row>
    <row r="26" spans="1:41">
      <c r="A26" s="4">
        <v>52</v>
      </c>
      <c r="B26">
        <v>2844.2341055619686</v>
      </c>
      <c r="C26" t="s">
        <v>54</v>
      </c>
      <c r="G26" s="4">
        <v>25</v>
      </c>
      <c r="H26">
        <v>298.7669075250393</v>
      </c>
      <c r="I26" t="s">
        <v>100</v>
      </c>
      <c r="M26" s="4">
        <v>44</v>
      </c>
      <c r="N26">
        <v>2176.4784175640302</v>
      </c>
      <c r="O26" t="s">
        <v>54</v>
      </c>
      <c r="S26" s="4">
        <v>44</v>
      </c>
      <c r="T26">
        <v>7.9228480558150141</v>
      </c>
      <c r="U26" t="s">
        <v>54</v>
      </c>
      <c r="Y26" s="4">
        <v>44</v>
      </c>
      <c r="Z26">
        <v>572.37171244581634</v>
      </c>
      <c r="AA26" t="s">
        <v>54</v>
      </c>
      <c r="AE26" s="4">
        <v>52</v>
      </c>
      <c r="AF26" s="3">
        <v>1149.4378615429587</v>
      </c>
      <c r="AG26" t="s">
        <v>54</v>
      </c>
      <c r="AK26" s="4">
        <v>25</v>
      </c>
      <c r="AL26">
        <v>416.80367335154</v>
      </c>
      <c r="AM26" t="s">
        <v>100</v>
      </c>
    </row>
    <row r="27" spans="1:41">
      <c r="A27" s="4">
        <v>42</v>
      </c>
      <c r="B27">
        <v>2801.419737845396</v>
      </c>
      <c r="C27" t="s">
        <v>53</v>
      </c>
      <c r="G27" s="4">
        <v>40</v>
      </c>
      <c r="H27">
        <v>1074.6162376189616</v>
      </c>
      <c r="I27" t="s">
        <v>53</v>
      </c>
      <c r="M27" s="4">
        <v>46</v>
      </c>
      <c r="N27">
        <v>3726.561467960385</v>
      </c>
      <c r="O27" t="s">
        <v>53</v>
      </c>
      <c r="S27" s="4">
        <v>46</v>
      </c>
      <c r="T27">
        <v>9.823518528578008</v>
      </c>
      <c r="U27" t="s">
        <v>53</v>
      </c>
      <c r="Y27" s="4">
        <v>46</v>
      </c>
      <c r="Z27">
        <v>781.12380893411967</v>
      </c>
      <c r="AA27" t="s">
        <v>53</v>
      </c>
      <c r="AE27" s="4">
        <v>42</v>
      </c>
      <c r="AF27" s="3">
        <v>1794.7574533021989</v>
      </c>
      <c r="AG27" t="s">
        <v>53</v>
      </c>
      <c r="AK27" s="4">
        <v>40</v>
      </c>
      <c r="AL27">
        <v>253.84271758429989</v>
      </c>
      <c r="AM27" t="s">
        <v>53</v>
      </c>
    </row>
    <row r="28" spans="1:41">
      <c r="A28" s="4">
        <v>93</v>
      </c>
      <c r="B28">
        <v>2296.1481278023871</v>
      </c>
      <c r="C28" t="s">
        <v>90</v>
      </c>
      <c r="G28" s="4">
        <v>93</v>
      </c>
      <c r="H28" s="3">
        <v>855.13002949465101</v>
      </c>
      <c r="I28" t="s">
        <v>90</v>
      </c>
      <c r="M28" s="4">
        <v>48</v>
      </c>
      <c r="N28">
        <v>2314.5003438852036</v>
      </c>
      <c r="O28" t="s">
        <v>54</v>
      </c>
      <c r="S28" s="4">
        <v>48</v>
      </c>
      <c r="T28">
        <v>4.9819958628887404</v>
      </c>
      <c r="U28" t="s">
        <v>54</v>
      </c>
      <c r="Y28" s="4">
        <v>48</v>
      </c>
      <c r="Z28">
        <v>324.49479030953222</v>
      </c>
      <c r="AA28" t="s">
        <v>54</v>
      </c>
      <c r="AE28" s="4">
        <v>93</v>
      </c>
      <c r="AF28" s="3">
        <v>823.14341452098699</v>
      </c>
      <c r="AG28" t="s">
        <v>90</v>
      </c>
      <c r="AK28" s="9">
        <v>28</v>
      </c>
      <c r="AL28" s="3">
        <v>1513.1659393955083</v>
      </c>
      <c r="AM28" t="s">
        <v>103</v>
      </c>
    </row>
    <row r="29" spans="1:41">
      <c r="A29" s="4">
        <v>91</v>
      </c>
      <c r="B29">
        <v>2344.3950809061071</v>
      </c>
      <c r="C29" t="s">
        <v>90</v>
      </c>
      <c r="G29" s="4">
        <v>91</v>
      </c>
      <c r="H29" s="3">
        <v>508.46335766376302</v>
      </c>
      <c r="I29" t="s">
        <v>90</v>
      </c>
      <c r="M29" s="4">
        <v>47</v>
      </c>
      <c r="N29">
        <v>1919.4153562871481</v>
      </c>
      <c r="O29" t="s">
        <v>51</v>
      </c>
      <c r="S29" s="4">
        <v>47</v>
      </c>
      <c r="T29">
        <v>5.0627993309351274</v>
      </c>
      <c r="U29" t="s">
        <v>51</v>
      </c>
      <c r="Y29" s="4">
        <v>47</v>
      </c>
      <c r="Z29">
        <v>335.08269574199227</v>
      </c>
      <c r="AA29" t="s">
        <v>51</v>
      </c>
      <c r="AE29" s="4">
        <v>91</v>
      </c>
      <c r="AF29" s="3">
        <v>823.14341452098847</v>
      </c>
      <c r="AG29" t="s">
        <v>90</v>
      </c>
      <c r="AK29" s="9">
        <v>51</v>
      </c>
      <c r="AL29" s="3">
        <v>874.50489825039062</v>
      </c>
      <c r="AM29" t="s">
        <v>51</v>
      </c>
    </row>
    <row r="30" spans="1:41">
      <c r="A30" s="4">
        <v>95</v>
      </c>
      <c r="B30">
        <v>2856.4350286856293</v>
      </c>
      <c r="C30" t="s">
        <v>91</v>
      </c>
      <c r="G30" s="4">
        <v>95</v>
      </c>
      <c r="H30" s="3">
        <v>680.28713681741408</v>
      </c>
      <c r="I30" t="s">
        <v>91</v>
      </c>
      <c r="M30" s="4">
        <v>53</v>
      </c>
      <c r="N30">
        <v>1518.0681262633993</v>
      </c>
      <c r="O30" t="s">
        <v>52</v>
      </c>
      <c r="S30" s="4">
        <v>53</v>
      </c>
      <c r="T30">
        <v>3.8506111271615606</v>
      </c>
      <c r="U30" t="s">
        <v>52</v>
      </c>
      <c r="Y30" s="4">
        <v>53</v>
      </c>
      <c r="Z30">
        <v>210.17516267474983</v>
      </c>
      <c r="AA30" t="s">
        <v>52</v>
      </c>
      <c r="AE30" s="4">
        <v>95</v>
      </c>
      <c r="AF30" s="3">
        <v>1273.8679329776298</v>
      </c>
      <c r="AG30" t="s">
        <v>91</v>
      </c>
      <c r="AK30" s="9">
        <v>27</v>
      </c>
      <c r="AL30" s="3">
        <v>1527.9212061429553</v>
      </c>
      <c r="AM30" t="s">
        <v>100</v>
      </c>
    </row>
    <row r="31" spans="1:41">
      <c r="A31" s="4">
        <v>90</v>
      </c>
      <c r="B31">
        <v>2076.5890146099796</v>
      </c>
      <c r="C31" t="s">
        <v>91</v>
      </c>
      <c r="G31" s="4">
        <v>90</v>
      </c>
      <c r="H31" s="3">
        <v>643.59084775517613</v>
      </c>
      <c r="I31" t="s">
        <v>91</v>
      </c>
      <c r="M31" s="4">
        <v>25</v>
      </c>
      <c r="N31">
        <v>597.25698997016525</v>
      </c>
      <c r="O31" t="s">
        <v>100</v>
      </c>
      <c r="S31" s="4">
        <v>25</v>
      </c>
      <c r="T31">
        <v>34.97432655508613</v>
      </c>
      <c r="U31" t="s">
        <v>100</v>
      </c>
      <c r="Y31" s="4">
        <v>25</v>
      </c>
      <c r="Z31">
        <v>247.61335274156687</v>
      </c>
      <c r="AA31" t="s">
        <v>100</v>
      </c>
      <c r="AE31" s="4">
        <v>90</v>
      </c>
      <c r="AF31" s="3">
        <v>1468.3701739682081</v>
      </c>
      <c r="AG31" t="s">
        <v>91</v>
      </c>
      <c r="AK31" s="9">
        <v>52</v>
      </c>
      <c r="AL31" s="3">
        <v>641.60411697655343</v>
      </c>
      <c r="AM31" t="s">
        <v>54</v>
      </c>
    </row>
    <row r="32" spans="1:41">
      <c r="A32" s="4">
        <v>96</v>
      </c>
      <c r="B32">
        <v>1964.5729163781436</v>
      </c>
      <c r="C32" t="s">
        <v>91</v>
      </c>
      <c r="G32" s="4">
        <v>96</v>
      </c>
      <c r="H32" s="3">
        <v>1132.2681889999551</v>
      </c>
      <c r="I32" t="s">
        <v>91</v>
      </c>
      <c r="M32" s="4">
        <v>40</v>
      </c>
      <c r="N32">
        <v>1962.9042826857083</v>
      </c>
      <c r="O32" t="s">
        <v>53</v>
      </c>
      <c r="S32" s="4">
        <v>40</v>
      </c>
      <c r="T32">
        <v>2.259381849698709</v>
      </c>
      <c r="U32" t="s">
        <v>53</v>
      </c>
      <c r="Y32" s="4">
        <v>40</v>
      </c>
      <c r="Z32">
        <v>570.99199049024764</v>
      </c>
      <c r="AA32" t="s">
        <v>53</v>
      </c>
      <c r="AE32" s="4">
        <v>96</v>
      </c>
      <c r="AF32" s="3">
        <v>1634.9150952584203</v>
      </c>
      <c r="AG32" t="s">
        <v>91</v>
      </c>
      <c r="AK32" s="9">
        <v>42</v>
      </c>
      <c r="AL32" s="3">
        <v>407.66164283429146</v>
      </c>
      <c r="AM32" t="s">
        <v>53</v>
      </c>
    </row>
    <row r="33" spans="1:39">
      <c r="A33" s="4">
        <v>98</v>
      </c>
      <c r="B33">
        <v>2628.4562382088275</v>
      </c>
      <c r="C33" t="s">
        <v>90</v>
      </c>
      <c r="G33" s="4">
        <v>98</v>
      </c>
      <c r="H33" s="3">
        <v>461.44023685674557</v>
      </c>
      <c r="I33" t="s">
        <v>90</v>
      </c>
      <c r="M33" s="4">
        <v>28</v>
      </c>
      <c r="N33" s="3">
        <v>368.62169236982459</v>
      </c>
      <c r="O33" t="s">
        <v>103</v>
      </c>
      <c r="S33" s="4">
        <v>28</v>
      </c>
      <c r="T33" s="3">
        <v>128.50673045661122</v>
      </c>
      <c r="U33" t="s">
        <v>103</v>
      </c>
      <c r="Y33" s="4">
        <v>28</v>
      </c>
      <c r="Z33" s="3">
        <v>479.71555937205216</v>
      </c>
      <c r="AA33" t="s">
        <v>103</v>
      </c>
      <c r="AE33" s="4">
        <v>98</v>
      </c>
      <c r="AF33" s="3">
        <v>1305.150082374925</v>
      </c>
      <c r="AG33" t="s">
        <v>90</v>
      </c>
      <c r="AK33" s="9">
        <v>93</v>
      </c>
      <c r="AL33" s="3">
        <v>304.43702144069641</v>
      </c>
      <c r="AM33" t="s">
        <v>90</v>
      </c>
    </row>
    <row r="34" spans="1:39">
      <c r="A34" s="4">
        <v>88</v>
      </c>
      <c r="B34">
        <v>1273.8679329776298</v>
      </c>
      <c r="C34" t="s">
        <v>52</v>
      </c>
      <c r="G34" s="4">
        <v>88</v>
      </c>
      <c r="H34" s="3">
        <v>962.07129519514569</v>
      </c>
      <c r="I34" t="s">
        <v>52</v>
      </c>
      <c r="M34" s="4">
        <v>51</v>
      </c>
      <c r="N34" s="3">
        <v>2168.555389129368</v>
      </c>
      <c r="O34" t="s">
        <v>51</v>
      </c>
      <c r="S34" s="4">
        <v>51</v>
      </c>
      <c r="T34" s="3">
        <v>8.5660321410778248</v>
      </c>
      <c r="U34" t="s">
        <v>51</v>
      </c>
      <c r="Y34" s="4">
        <v>51</v>
      </c>
      <c r="Z34" s="3">
        <v>488.66858636069139</v>
      </c>
      <c r="AA34" t="s">
        <v>51</v>
      </c>
      <c r="AE34" s="4">
        <v>88</v>
      </c>
      <c r="AF34" s="3">
        <v>2187.3979556819986</v>
      </c>
      <c r="AG34" t="s">
        <v>52</v>
      </c>
      <c r="AK34" s="9">
        <v>91</v>
      </c>
      <c r="AL34" s="3">
        <v>124.0690965676884</v>
      </c>
      <c r="AM34" t="s">
        <v>90</v>
      </c>
    </row>
    <row r="35" spans="1:39">
      <c r="A35" s="4">
        <v>92</v>
      </c>
      <c r="B35">
        <v>3125.7788599512264</v>
      </c>
      <c r="C35" t="s">
        <v>91</v>
      </c>
      <c r="G35" s="4">
        <v>92</v>
      </c>
      <c r="H35" s="3">
        <v>588.13355775848345</v>
      </c>
      <c r="I35" t="s">
        <v>91</v>
      </c>
      <c r="M35" s="4">
        <v>27</v>
      </c>
      <c r="N35" s="3">
        <v>597.16737510360031</v>
      </c>
      <c r="O35" t="s">
        <v>100</v>
      </c>
      <c r="S35" s="4">
        <v>27</v>
      </c>
      <c r="T35" s="3">
        <v>24.412184522479457</v>
      </c>
      <c r="U35" t="s">
        <v>100</v>
      </c>
      <c r="Y35" s="4">
        <v>27</v>
      </c>
      <c r="Z35" s="3">
        <v>393.60910240263843</v>
      </c>
      <c r="AA35" t="s">
        <v>100</v>
      </c>
      <c r="AE35" s="4">
        <v>92</v>
      </c>
      <c r="AF35" s="3">
        <v>1318.7907886180642</v>
      </c>
      <c r="AG35" t="s">
        <v>91</v>
      </c>
      <c r="AK35" s="9">
        <v>95</v>
      </c>
      <c r="AL35" s="3">
        <v>251.60207322758464</v>
      </c>
      <c r="AM35" t="s">
        <v>91</v>
      </c>
    </row>
    <row r="36" spans="1:39">
      <c r="A36" s="4">
        <v>94</v>
      </c>
      <c r="B36">
        <v>3396.892859655954</v>
      </c>
      <c r="C36" t="s">
        <v>90</v>
      </c>
      <c r="G36" s="4">
        <v>94</v>
      </c>
      <c r="H36" s="3">
        <v>528.22178780229615</v>
      </c>
      <c r="I36" t="s">
        <v>90</v>
      </c>
      <c r="M36" s="4">
        <v>52</v>
      </c>
      <c r="N36" s="3">
        <v>2069.2176538456147</v>
      </c>
      <c r="O36" t="s">
        <v>54</v>
      </c>
      <c r="S36" s="4">
        <v>52</v>
      </c>
      <c r="T36" s="3">
        <v>12.508074293575746</v>
      </c>
      <c r="U36" t="s">
        <v>54</v>
      </c>
      <c r="Y36" s="4">
        <v>52</v>
      </c>
      <c r="Z36" s="3">
        <v>310.63931125045389</v>
      </c>
      <c r="AA36" t="s">
        <v>54</v>
      </c>
      <c r="AE36" s="4">
        <v>94</v>
      </c>
      <c r="AF36" s="3">
        <v>1327.9637039626336</v>
      </c>
      <c r="AG36" t="s">
        <v>90</v>
      </c>
      <c r="AK36" s="9">
        <v>90</v>
      </c>
      <c r="AL36" s="3">
        <v>260.47480117828775</v>
      </c>
      <c r="AM36" t="s">
        <v>91</v>
      </c>
    </row>
    <row r="37" spans="1:39">
      <c r="A37" s="4">
        <v>97</v>
      </c>
      <c r="B37">
        <v>3769.0886169594864</v>
      </c>
      <c r="C37" t="s">
        <v>90</v>
      </c>
      <c r="G37" s="4">
        <v>97</v>
      </c>
      <c r="H37" s="3">
        <v>926.08448262255433</v>
      </c>
      <c r="I37" t="s">
        <v>90</v>
      </c>
      <c r="M37" s="4">
        <v>42</v>
      </c>
      <c r="N37" s="3">
        <v>1288.8248627374262</v>
      </c>
      <c r="O37" t="s">
        <v>53</v>
      </c>
      <c r="S37" s="4">
        <v>42</v>
      </c>
      <c r="T37" s="3">
        <v>6.6904868966400022</v>
      </c>
      <c r="U37" t="s">
        <v>53</v>
      </c>
      <c r="Y37" s="4">
        <v>42</v>
      </c>
      <c r="Z37" s="3">
        <v>367.90769344481566</v>
      </c>
      <c r="AA37" t="s">
        <v>53</v>
      </c>
      <c r="AE37" s="4">
        <v>97</v>
      </c>
      <c r="AF37" s="3">
        <v>1499.2237526483214</v>
      </c>
      <c r="AG37" t="s">
        <v>90</v>
      </c>
      <c r="AK37" s="9">
        <v>96</v>
      </c>
      <c r="AL37" s="3">
        <v>231.52112065563895</v>
      </c>
      <c r="AM37" t="s">
        <v>91</v>
      </c>
    </row>
    <row r="38" spans="1:39">
      <c r="A38" s="4">
        <v>87</v>
      </c>
      <c r="B38">
        <v>6912.5390018970911</v>
      </c>
      <c r="C38" t="s">
        <v>92</v>
      </c>
      <c r="G38" s="4">
        <v>87</v>
      </c>
      <c r="H38" s="3">
        <v>405.905477944464</v>
      </c>
      <c r="I38" t="s">
        <v>92</v>
      </c>
      <c r="M38" s="4">
        <v>93</v>
      </c>
      <c r="N38" s="3">
        <v>6677.0725470423113</v>
      </c>
      <c r="O38" t="s">
        <v>90</v>
      </c>
      <c r="S38" s="4">
        <v>93</v>
      </c>
      <c r="T38" s="3">
        <v>12.596927625107249</v>
      </c>
      <c r="U38" t="s">
        <v>90</v>
      </c>
      <c r="Y38" s="4">
        <v>93</v>
      </c>
      <c r="Z38" s="3">
        <v>792.35327669370417</v>
      </c>
      <c r="AA38" t="s">
        <v>90</v>
      </c>
      <c r="AE38" s="4">
        <v>87</v>
      </c>
      <c r="AF38" s="3">
        <v>2977.7357154719889</v>
      </c>
      <c r="AG38" t="s">
        <v>92</v>
      </c>
      <c r="AK38" s="9">
        <v>98</v>
      </c>
      <c r="AL38" s="3">
        <v>127.99999999999984</v>
      </c>
      <c r="AM38" t="s">
        <v>90</v>
      </c>
    </row>
    <row r="39" spans="1:39">
      <c r="A39" s="4">
        <v>75</v>
      </c>
      <c r="B39">
        <v>1845.7609474269796</v>
      </c>
      <c r="C39" t="s">
        <v>92</v>
      </c>
      <c r="G39" s="4">
        <v>75</v>
      </c>
      <c r="H39" s="3">
        <v>225.19016343614365</v>
      </c>
      <c r="I39" t="s">
        <v>92</v>
      </c>
      <c r="M39" s="4">
        <v>91</v>
      </c>
      <c r="N39" s="3">
        <v>9377.5803236244301</v>
      </c>
      <c r="O39" t="s">
        <v>90</v>
      </c>
      <c r="S39" s="4">
        <v>91</v>
      </c>
      <c r="T39" s="3">
        <v>7.889861635946871</v>
      </c>
      <c r="U39" t="s">
        <v>90</v>
      </c>
      <c r="Y39" s="4">
        <v>91</v>
      </c>
      <c r="Z39" s="3">
        <v>1509.6516785060899</v>
      </c>
      <c r="AA39" t="s">
        <v>90</v>
      </c>
      <c r="AE39" s="4">
        <v>75</v>
      </c>
      <c r="AF39" s="3">
        <v>520.94960235657641</v>
      </c>
      <c r="AG39" t="s">
        <v>92</v>
      </c>
      <c r="AK39" s="9">
        <v>88</v>
      </c>
      <c r="AL39" s="3">
        <v>781.44471498780501</v>
      </c>
      <c r="AM39" t="s">
        <v>52</v>
      </c>
    </row>
    <row r="40" spans="1:39">
      <c r="A40" s="4">
        <v>81</v>
      </c>
      <c r="G40" s="4"/>
      <c r="H40" s="3"/>
      <c r="M40" s="4">
        <v>95</v>
      </c>
      <c r="N40" s="3">
        <v>7486.1072402792379</v>
      </c>
      <c r="O40" t="s">
        <v>91</v>
      </c>
      <c r="S40" s="4">
        <v>95</v>
      </c>
      <c r="T40" s="3">
        <v>27.665191401851668</v>
      </c>
      <c r="U40" t="s">
        <v>91</v>
      </c>
      <c r="Y40" s="4">
        <v>95</v>
      </c>
      <c r="Z40" s="3">
        <v>797.8645295723519</v>
      </c>
      <c r="AA40" t="s">
        <v>91</v>
      </c>
      <c r="AE40" s="4">
        <v>81</v>
      </c>
      <c r="AF40" s="3" t="e">
        <v>#DIV/0!</v>
      </c>
      <c r="AK40" s="9">
        <v>92</v>
      </c>
      <c r="AL40" s="3">
        <v>109.51616328737322</v>
      </c>
      <c r="AM40" t="s">
        <v>91</v>
      </c>
    </row>
    <row r="41" spans="1:39">
      <c r="A41" s="4">
        <v>77</v>
      </c>
      <c r="B41">
        <v>3541.1444994370154</v>
      </c>
      <c r="C41" t="s">
        <v>93</v>
      </c>
      <c r="G41" s="4">
        <v>77</v>
      </c>
      <c r="H41" s="3">
        <v>94.353229906630602</v>
      </c>
      <c r="I41" t="s">
        <v>93</v>
      </c>
      <c r="M41" s="4">
        <v>90</v>
      </c>
      <c r="N41" s="3">
        <v>6984.7850333630986</v>
      </c>
      <c r="O41" t="s">
        <v>91</v>
      </c>
      <c r="S41" s="4">
        <v>90</v>
      </c>
      <c r="T41" s="3">
        <v>13.269112733031035</v>
      </c>
      <c r="U41" t="s">
        <v>91</v>
      </c>
      <c r="Y41" s="4">
        <v>90</v>
      </c>
      <c r="Z41" s="3">
        <v>873.09812917038869</v>
      </c>
      <c r="AA41" t="s">
        <v>91</v>
      </c>
      <c r="AE41" s="4">
        <v>77</v>
      </c>
      <c r="AF41" s="3">
        <v>273.42474446025028</v>
      </c>
      <c r="AG41" t="s">
        <v>93</v>
      </c>
      <c r="AK41" s="9">
        <v>94</v>
      </c>
      <c r="AL41" s="3">
        <v>122.36100065199925</v>
      </c>
      <c r="AM41" t="s">
        <v>90</v>
      </c>
    </row>
    <row r="42" spans="1:39">
      <c r="A42" s="4">
        <v>79</v>
      </c>
      <c r="B42">
        <v>5348.8016879162233</v>
      </c>
      <c r="C42" t="s">
        <v>93</v>
      </c>
      <c r="G42" s="4">
        <v>79</v>
      </c>
      <c r="H42" s="3">
        <v>121.09537878087674</v>
      </c>
      <c r="I42" t="s">
        <v>93</v>
      </c>
      <c r="M42" s="4">
        <v>96</v>
      </c>
      <c r="N42" s="3">
        <v>6494.4876471114485</v>
      </c>
      <c r="O42" t="s">
        <v>91</v>
      </c>
      <c r="S42" s="4">
        <v>96</v>
      </c>
      <c r="T42" s="3">
        <v>13.642158268287339</v>
      </c>
      <c r="U42" t="s">
        <v>91</v>
      </c>
      <c r="Y42" s="4">
        <v>96</v>
      </c>
      <c r="Z42" s="3">
        <v>1355.8670442448865</v>
      </c>
      <c r="AA42" t="s">
        <v>91</v>
      </c>
      <c r="AE42" s="4">
        <v>79</v>
      </c>
      <c r="AF42" s="3">
        <v>544.95753341612055</v>
      </c>
      <c r="AG42" t="s">
        <v>93</v>
      </c>
      <c r="AK42" s="9">
        <v>97</v>
      </c>
      <c r="AL42" s="3">
        <v>104.32925854753607</v>
      </c>
      <c r="AM42" t="s">
        <v>90</v>
      </c>
    </row>
    <row r="43" spans="1:39">
      <c r="A43" s="4">
        <v>83</v>
      </c>
      <c r="B43">
        <v>3468.2687994369176</v>
      </c>
      <c r="C43" t="s">
        <v>93</v>
      </c>
      <c r="G43" s="4">
        <v>83</v>
      </c>
      <c r="H43" s="3">
        <v>114.16685048577159</v>
      </c>
      <c r="I43" t="s">
        <v>93</v>
      </c>
      <c r="M43" s="4">
        <v>98</v>
      </c>
      <c r="N43" s="3">
        <v>11787.743887448611</v>
      </c>
      <c r="O43" t="s">
        <v>90</v>
      </c>
      <c r="S43" s="4">
        <v>98</v>
      </c>
      <c r="T43" s="3">
        <v>7.8082540862097805</v>
      </c>
      <c r="U43" t="s">
        <v>90</v>
      </c>
      <c r="Y43" s="4">
        <v>98</v>
      </c>
      <c r="Z43" s="3">
        <v>2248.8940826358789</v>
      </c>
      <c r="AA43" t="s">
        <v>90</v>
      </c>
      <c r="AE43" s="4">
        <v>83</v>
      </c>
      <c r="AF43" s="3">
        <v>510.22861456786848</v>
      </c>
      <c r="AG43" t="s">
        <v>93</v>
      </c>
      <c r="AK43" s="9">
        <v>87</v>
      </c>
      <c r="AL43" s="3">
        <v>127.55715364196688</v>
      </c>
      <c r="AM43" t="s">
        <v>92</v>
      </c>
    </row>
    <row r="44" spans="1:39">
      <c r="A44" s="4">
        <v>82</v>
      </c>
      <c r="B44">
        <v>3008.8573609539853</v>
      </c>
      <c r="C44" t="s">
        <v>93</v>
      </c>
      <c r="G44" s="4">
        <v>82</v>
      </c>
      <c r="H44" s="3">
        <v>78.248977772292278</v>
      </c>
      <c r="I44" t="s">
        <v>93</v>
      </c>
      <c r="M44" s="4">
        <v>88</v>
      </c>
      <c r="N44" s="3">
        <v>873.09812917038539</v>
      </c>
      <c r="O44" t="s">
        <v>52</v>
      </c>
      <c r="S44" s="4">
        <v>88</v>
      </c>
      <c r="T44" s="3">
        <v>22.784803129553122</v>
      </c>
      <c r="U44" t="s">
        <v>52</v>
      </c>
      <c r="Y44" s="4">
        <v>88</v>
      </c>
      <c r="Z44" s="3">
        <v>935.76340503490451</v>
      </c>
      <c r="AA44" t="s">
        <v>52</v>
      </c>
      <c r="AE44" s="4">
        <v>82</v>
      </c>
      <c r="AF44" s="3">
        <v>411.57170726049344</v>
      </c>
      <c r="AG44" t="s">
        <v>93</v>
      </c>
      <c r="AK44" s="9">
        <v>75</v>
      </c>
      <c r="AL44" s="3">
        <v>62.900518306896139</v>
      </c>
      <c r="AM44" t="s">
        <v>92</v>
      </c>
    </row>
    <row r="45" spans="1:39">
      <c r="A45" s="4">
        <v>86</v>
      </c>
      <c r="B45">
        <v>2452.4363870595676</v>
      </c>
      <c r="C45" t="s">
        <v>92</v>
      </c>
      <c r="G45" s="4">
        <v>86</v>
      </c>
      <c r="H45" s="3">
        <v>277.24161165463568</v>
      </c>
      <c r="I45" t="s">
        <v>92</v>
      </c>
      <c r="M45" s="4">
        <v>92</v>
      </c>
      <c r="N45" s="3">
        <v>5914.3339848601545</v>
      </c>
      <c r="O45" t="s">
        <v>91</v>
      </c>
      <c r="S45" s="4">
        <v>92</v>
      </c>
      <c r="T45" s="3">
        <v>7.5422762873459117</v>
      </c>
      <c r="U45" t="s">
        <v>91</v>
      </c>
      <c r="Y45" s="4">
        <v>92</v>
      </c>
      <c r="Z45" s="3">
        <v>1160.0730985428982</v>
      </c>
      <c r="AA45" t="s">
        <v>91</v>
      </c>
      <c r="AE45" s="4">
        <v>86</v>
      </c>
      <c r="AF45" s="3">
        <v>1006.408292910335</v>
      </c>
      <c r="AG45" t="s">
        <v>92</v>
      </c>
      <c r="AK45" s="9">
        <v>81</v>
      </c>
      <c r="AL45" s="3" t="e">
        <v>#DIV/0!</v>
      </c>
    </row>
    <row r="46" spans="1:39">
      <c r="A46" s="4">
        <v>74</v>
      </c>
      <c r="B46">
        <v>1365.2978453413862</v>
      </c>
      <c r="C46" t="s">
        <v>92</v>
      </c>
      <c r="G46" s="4">
        <v>74</v>
      </c>
      <c r="H46" s="3">
        <v>258.67557030061124</v>
      </c>
      <c r="I46" t="s">
        <v>92</v>
      </c>
      <c r="M46" s="4">
        <v>94</v>
      </c>
      <c r="N46" s="3">
        <v>12810.152233018913</v>
      </c>
      <c r="O46" t="s">
        <v>90</v>
      </c>
      <c r="S46" s="4">
        <v>94</v>
      </c>
      <c r="T46" s="3">
        <v>7.3615012049990192</v>
      </c>
      <c r="U46" t="s">
        <v>90</v>
      </c>
      <c r="Y46" s="4">
        <v>94</v>
      </c>
      <c r="Z46" s="3">
        <v>2410.3049978240347</v>
      </c>
      <c r="AA46" t="s">
        <v>90</v>
      </c>
      <c r="AE46" s="4">
        <v>74</v>
      </c>
      <c r="AF46" s="3">
        <v>846.28512578991217</v>
      </c>
      <c r="AG46" t="s">
        <v>92</v>
      </c>
      <c r="AK46" s="9">
        <v>77</v>
      </c>
      <c r="AL46" s="3">
        <v>34.775515600833799</v>
      </c>
      <c r="AM46" t="s">
        <v>93</v>
      </c>
    </row>
    <row r="47" spans="1:39">
      <c r="A47" s="4"/>
      <c r="C47" s="30"/>
      <c r="G47" s="4"/>
      <c r="H47" s="3"/>
      <c r="I47" s="30"/>
      <c r="M47" s="4">
        <v>97</v>
      </c>
      <c r="N47" s="3">
        <v>11545.155626123438</v>
      </c>
      <c r="O47" t="s">
        <v>90</v>
      </c>
      <c r="S47" s="4">
        <v>97</v>
      </c>
      <c r="T47" s="3">
        <v>12.295001450304133</v>
      </c>
      <c r="U47" t="s">
        <v>90</v>
      </c>
      <c r="Y47" s="4">
        <v>97</v>
      </c>
      <c r="Z47" s="3">
        <v>2936.7403479364107</v>
      </c>
      <c r="AA47" t="s">
        <v>90</v>
      </c>
      <c r="AE47" s="4"/>
      <c r="AF47" s="3"/>
      <c r="AG47" s="30"/>
      <c r="AK47" s="9">
        <v>79</v>
      </c>
      <c r="AL47" s="3">
        <v>62.034548283844309</v>
      </c>
      <c r="AM47" t="s">
        <v>93</v>
      </c>
    </row>
    <row r="48" spans="1:39">
      <c r="A48" s="4">
        <v>84</v>
      </c>
      <c r="B48">
        <v>1108.9664466185488</v>
      </c>
      <c r="C48" t="s">
        <v>53</v>
      </c>
      <c r="G48" s="4">
        <v>84</v>
      </c>
      <c r="H48" s="3">
        <v>948.82617537574026</v>
      </c>
      <c r="I48" t="s">
        <v>53</v>
      </c>
      <c r="M48" s="4">
        <v>87</v>
      </c>
      <c r="N48" s="3">
        <v>2521.3837585303891</v>
      </c>
      <c r="O48" t="s">
        <v>92</v>
      </c>
      <c r="S48" s="4">
        <v>87</v>
      </c>
      <c r="T48" s="3">
        <v>3.7973684838020718</v>
      </c>
      <c r="U48" t="s">
        <v>92</v>
      </c>
      <c r="Y48" s="4">
        <v>87</v>
      </c>
      <c r="Z48" s="3">
        <v>292.03551126231582</v>
      </c>
      <c r="AA48" t="s">
        <v>92</v>
      </c>
      <c r="AE48" s="4">
        <v>84</v>
      </c>
      <c r="AF48" s="3">
        <v>2040.9144582714739</v>
      </c>
      <c r="AG48" t="s">
        <v>53</v>
      </c>
      <c r="AK48" s="9">
        <v>83</v>
      </c>
      <c r="AL48" s="3">
        <v>24.590002900608219</v>
      </c>
      <c r="AM48" t="s">
        <v>93</v>
      </c>
    </row>
    <row r="49" spans="1:39">
      <c r="A49" s="4">
        <v>80</v>
      </c>
      <c r="B49">
        <v>935.76340503490303</v>
      </c>
      <c r="C49" t="s">
        <v>52</v>
      </c>
      <c r="G49" s="4">
        <v>80</v>
      </c>
      <c r="H49" s="3">
        <v>511.99999999999955</v>
      </c>
      <c r="I49" t="s">
        <v>52</v>
      </c>
      <c r="M49" s="4">
        <v>75</v>
      </c>
      <c r="N49" s="3">
        <v>922.88047371349114</v>
      </c>
      <c r="O49" t="s">
        <v>92</v>
      </c>
      <c r="S49" s="4">
        <v>75</v>
      </c>
      <c r="T49" s="3">
        <v>0.38024468831025177</v>
      </c>
      <c r="U49" t="s">
        <v>92</v>
      </c>
      <c r="Y49" s="4">
        <v>75</v>
      </c>
      <c r="Z49" s="3">
        <v>378.72320236770253</v>
      </c>
      <c r="AA49" t="s">
        <v>92</v>
      </c>
      <c r="AE49" s="4">
        <v>80</v>
      </c>
      <c r="AF49" s="3">
        <v>858.09882589997778</v>
      </c>
      <c r="AG49" t="s">
        <v>52</v>
      </c>
      <c r="AK49" s="9">
        <v>82</v>
      </c>
      <c r="AL49" s="3">
        <v>18.252219453894796</v>
      </c>
      <c r="AM49" t="s">
        <v>93</v>
      </c>
    </row>
    <row r="50" spans="1:39">
      <c r="A50" s="4">
        <v>99</v>
      </c>
      <c r="B50">
        <v>2565.4567703022176</v>
      </c>
      <c r="C50" t="s">
        <v>50</v>
      </c>
      <c r="G50" s="4">
        <v>99</v>
      </c>
      <c r="H50" s="3">
        <v>2443.951601728967</v>
      </c>
      <c r="I50" t="s">
        <v>50</v>
      </c>
      <c r="M50" s="4"/>
      <c r="N50" s="3"/>
      <c r="S50" s="4"/>
      <c r="T50" s="3"/>
      <c r="Y50" s="4"/>
      <c r="Z50" s="3"/>
      <c r="AE50" s="9">
        <v>99</v>
      </c>
      <c r="AF50" s="3">
        <v>1172.1975404530556</v>
      </c>
      <c r="AG50" t="s">
        <v>50</v>
      </c>
      <c r="AK50" s="9">
        <v>86</v>
      </c>
      <c r="AL50" s="3">
        <v>79.341292796094919</v>
      </c>
      <c r="AM50" t="s">
        <v>92</v>
      </c>
    </row>
    <row r="51" spans="1:39">
      <c r="A51" s="4">
        <v>100</v>
      </c>
      <c r="B51">
        <v>2452.4363870595635</v>
      </c>
      <c r="C51" t="s">
        <v>50</v>
      </c>
      <c r="G51" s="4">
        <v>100</v>
      </c>
      <c r="H51" s="3">
        <v>1746.1962583407712</v>
      </c>
      <c r="I51" t="s">
        <v>50</v>
      </c>
      <c r="M51" s="4">
        <v>77</v>
      </c>
      <c r="N51" s="3">
        <v>6080.6085452965926</v>
      </c>
      <c r="O51" t="s">
        <v>93</v>
      </c>
      <c r="S51" s="4">
        <v>77</v>
      </c>
      <c r="T51" s="3">
        <v>0.82074160881050062</v>
      </c>
      <c r="U51" t="s">
        <v>93</v>
      </c>
      <c r="Y51" s="4">
        <v>77</v>
      </c>
      <c r="Z51" s="3">
        <v>169.48338053061136</v>
      </c>
      <c r="AA51" t="s">
        <v>93</v>
      </c>
      <c r="AE51" s="9">
        <v>100</v>
      </c>
      <c r="AF51" s="3">
        <v>592.22435015950623</v>
      </c>
      <c r="AG51" t="s">
        <v>50</v>
      </c>
      <c r="AK51" s="9">
        <v>74</v>
      </c>
      <c r="AL51" s="3">
        <v>99.388016000133021</v>
      </c>
      <c r="AM51" t="s">
        <v>92</v>
      </c>
    </row>
    <row r="52" spans="1:39">
      <c r="A52" s="4">
        <v>54</v>
      </c>
      <c r="B52">
        <v>5614.7263691968474</v>
      </c>
      <c r="C52" t="s">
        <v>102</v>
      </c>
      <c r="G52" s="4">
        <v>54</v>
      </c>
      <c r="H52" s="3">
        <v>392.07884725616083</v>
      </c>
      <c r="I52" t="s">
        <v>102</v>
      </c>
      <c r="M52" s="4">
        <v>79</v>
      </c>
      <c r="N52" s="3">
        <v>15500.20848395215</v>
      </c>
      <c r="O52" t="s">
        <v>93</v>
      </c>
      <c r="S52" s="4">
        <v>79</v>
      </c>
      <c r="T52" s="3">
        <v>3.6426793343679096</v>
      </c>
      <c r="U52" t="s">
        <v>93</v>
      </c>
      <c r="Y52" s="4">
        <v>79</v>
      </c>
      <c r="Z52" s="3">
        <v>305.49395021612133</v>
      </c>
      <c r="AA52" t="s">
        <v>93</v>
      </c>
      <c r="AE52" s="4">
        <v>54</v>
      </c>
      <c r="AF52" s="3">
        <v>1101.30625582835</v>
      </c>
      <c r="AG52" t="s">
        <v>102</v>
      </c>
      <c r="AK52" s="9"/>
      <c r="AL52" s="3"/>
      <c r="AM52" s="30"/>
    </row>
    <row r="53" spans="1:39">
      <c r="A53" s="4">
        <v>55</v>
      </c>
      <c r="B53">
        <v>3997.8260921394258</v>
      </c>
      <c r="C53" t="s">
        <v>101</v>
      </c>
      <c r="G53" s="4">
        <v>55</v>
      </c>
      <c r="H53" s="3">
        <v>1478.5834962150386</v>
      </c>
      <c r="I53" t="s">
        <v>101</v>
      </c>
      <c r="M53" s="4">
        <v>83</v>
      </c>
      <c r="N53" s="3">
        <v>10155.685477900175</v>
      </c>
      <c r="O53" t="s">
        <v>93</v>
      </c>
      <c r="S53" s="4">
        <v>83</v>
      </c>
      <c r="T53" s="3">
        <v>6.7505263690401343</v>
      </c>
      <c r="U53" t="s">
        <v>93</v>
      </c>
      <c r="Y53" s="4">
        <v>83</v>
      </c>
      <c r="Z53" s="3">
        <v>212.30580372849741</v>
      </c>
      <c r="AA53" t="s">
        <v>93</v>
      </c>
      <c r="AE53" s="4">
        <v>55</v>
      </c>
      <c r="AF53" s="3">
        <v>1634.915095258423</v>
      </c>
      <c r="AG53" t="s">
        <v>101</v>
      </c>
      <c r="AK53" s="9">
        <v>84</v>
      </c>
      <c r="AL53" s="3">
        <v>811.81095588893083</v>
      </c>
      <c r="AM53" t="s">
        <v>53</v>
      </c>
    </row>
    <row r="54" spans="1:39">
      <c r="A54" s="4">
        <v>56</v>
      </c>
      <c r="B54">
        <v>5442.2970945392944</v>
      </c>
      <c r="C54" t="s">
        <v>96</v>
      </c>
      <c r="G54" s="4">
        <v>56</v>
      </c>
      <c r="H54" s="3">
        <v>204.36438690730208</v>
      </c>
      <c r="I54" t="s">
        <v>96</v>
      </c>
      <c r="M54" s="4">
        <v>82</v>
      </c>
      <c r="N54" s="3">
        <v>9809.7455482382738</v>
      </c>
      <c r="O54" t="s">
        <v>93</v>
      </c>
      <c r="S54" s="4">
        <v>82</v>
      </c>
      <c r="T54" s="3">
        <v>0.92980494261316038</v>
      </c>
      <c r="U54" t="s">
        <v>93</v>
      </c>
      <c r="Y54" s="4">
        <v>82</v>
      </c>
      <c r="Z54" s="3">
        <v>233.94085125872652</v>
      </c>
      <c r="AA54" t="s">
        <v>93</v>
      </c>
      <c r="AE54" s="4">
        <v>56</v>
      </c>
      <c r="AF54" s="3">
        <v>556.40824961333908</v>
      </c>
      <c r="AG54" t="s">
        <v>96</v>
      </c>
      <c r="AK54" s="9">
        <v>80</v>
      </c>
      <c r="AL54" s="3">
        <v>588.13355775847936</v>
      </c>
      <c r="AM54" t="s">
        <v>52</v>
      </c>
    </row>
    <row r="55" spans="1:39">
      <c r="A55" s="4">
        <v>57</v>
      </c>
      <c r="B55">
        <v>6562.3644372141462</v>
      </c>
      <c r="C55" t="s">
        <v>96</v>
      </c>
      <c r="G55" s="4">
        <v>57</v>
      </c>
      <c r="H55" s="3">
        <v>520.94960235657447</v>
      </c>
      <c r="I55" t="s">
        <v>96</v>
      </c>
      <c r="M55" s="4">
        <v>86</v>
      </c>
      <c r="N55" s="3">
        <v>2906.3646334983805</v>
      </c>
      <c r="O55" t="s">
        <v>92</v>
      </c>
      <c r="S55" s="4">
        <v>86</v>
      </c>
      <c r="T55" s="3">
        <v>4.1124553066242564</v>
      </c>
      <c r="U55" t="s">
        <v>92</v>
      </c>
      <c r="Y55" s="4">
        <v>86</v>
      </c>
      <c r="Z55" s="3">
        <v>282.0877096644121</v>
      </c>
      <c r="AA55" t="s">
        <v>92</v>
      </c>
      <c r="AE55" s="4">
        <v>57</v>
      </c>
      <c r="AF55" s="3">
        <v>744.43392886799711</v>
      </c>
      <c r="AG55" t="s">
        <v>96</v>
      </c>
      <c r="AK55" s="4">
        <v>99</v>
      </c>
      <c r="AL55" s="3">
        <v>550.65312791417819</v>
      </c>
      <c r="AM55" t="s">
        <v>50</v>
      </c>
    </row>
    <row r="56" spans="1:39">
      <c r="A56" s="4">
        <v>58</v>
      </c>
      <c r="B56">
        <v>4705.0684620678603</v>
      </c>
      <c r="C56" t="s">
        <v>97</v>
      </c>
      <c r="G56" s="4">
        <v>58</v>
      </c>
      <c r="H56" s="3">
        <v>239.68569534323095</v>
      </c>
      <c r="I56" t="s">
        <v>97</v>
      </c>
      <c r="M56" s="4">
        <v>74</v>
      </c>
      <c r="N56" s="3">
        <v>1379.5671827104657</v>
      </c>
      <c r="O56" t="s">
        <v>92</v>
      </c>
      <c r="S56" s="4">
        <v>74</v>
      </c>
      <c r="T56" s="3">
        <v>0.61985384996949455</v>
      </c>
      <c r="U56" t="s">
        <v>92</v>
      </c>
      <c r="Y56" s="4">
        <v>74</v>
      </c>
      <c r="Z56" s="3">
        <v>348.49641382386477</v>
      </c>
      <c r="AA56" t="s">
        <v>92</v>
      </c>
      <c r="AE56" s="4">
        <v>58</v>
      </c>
      <c r="AF56" s="3">
        <v>630.34593963259817</v>
      </c>
      <c r="AG56" t="s">
        <v>97</v>
      </c>
      <c r="AK56" s="4">
        <v>100</v>
      </c>
      <c r="AL56" s="3">
        <v>327.42030880702146</v>
      </c>
      <c r="AM56" t="s">
        <v>50</v>
      </c>
    </row>
    <row r="57" spans="1:39">
      <c r="A57" s="4">
        <v>59</v>
      </c>
      <c r="B57">
        <v>7912.9504065523543</v>
      </c>
      <c r="C57" t="s">
        <v>102</v>
      </c>
      <c r="G57" s="4">
        <v>59</v>
      </c>
      <c r="H57" s="3">
        <v>277.24161165463767</v>
      </c>
      <c r="I57" t="s">
        <v>102</v>
      </c>
      <c r="M57" s="4"/>
      <c r="N57" s="3"/>
      <c r="O57" s="30"/>
      <c r="S57" s="4"/>
      <c r="T57" s="3"/>
      <c r="U57" s="30"/>
      <c r="Y57" s="4"/>
      <c r="Z57" s="3"/>
      <c r="AA57" s="30"/>
      <c r="AE57" s="4">
        <v>59</v>
      </c>
      <c r="AF57" s="3">
        <v>1013.4084161691746</v>
      </c>
      <c r="AG57" t="s">
        <v>102</v>
      </c>
      <c r="AK57" s="9">
        <v>54</v>
      </c>
      <c r="AL57" s="3">
        <v>83.285878748283594</v>
      </c>
      <c r="AM57" t="s">
        <v>102</v>
      </c>
    </row>
    <row r="58" spans="1:39">
      <c r="A58" s="4">
        <v>60</v>
      </c>
      <c r="B58">
        <v>4705.0684620678694</v>
      </c>
      <c r="C58" t="s">
        <v>96</v>
      </c>
      <c r="G58" s="4">
        <v>60</v>
      </c>
      <c r="H58" s="3">
        <v>121.9376637496246</v>
      </c>
      <c r="I58" t="s">
        <v>96</v>
      </c>
      <c r="M58" s="4">
        <v>84</v>
      </c>
      <c r="N58" s="3">
        <v>855.13002949465238</v>
      </c>
      <c r="O58" t="s">
        <v>53</v>
      </c>
      <c r="S58" s="4">
        <v>84</v>
      </c>
      <c r="T58" s="3">
        <v>25.281321979628114</v>
      </c>
      <c r="U58" t="s">
        <v>53</v>
      </c>
      <c r="Y58" s="4">
        <v>84</v>
      </c>
      <c r="Z58" s="3">
        <v>861.07792921980399</v>
      </c>
      <c r="AA58" t="s">
        <v>53</v>
      </c>
      <c r="AE58" s="4">
        <v>60</v>
      </c>
      <c r="AF58" s="3">
        <v>673.25069322499769</v>
      </c>
      <c r="AG58" t="s">
        <v>96</v>
      </c>
      <c r="AK58" s="9">
        <v>55</v>
      </c>
      <c r="AL58" s="3">
        <v>182.91124988686022</v>
      </c>
      <c r="AM58" t="s">
        <v>101</v>
      </c>
    </row>
    <row r="59" spans="1:39">
      <c r="A59" s="4">
        <v>61</v>
      </c>
      <c r="B59">
        <v>4182.0656668966531</v>
      </c>
      <c r="C59" t="s">
        <v>101</v>
      </c>
      <c r="G59" s="4">
        <v>61</v>
      </c>
      <c r="H59" s="3">
        <v>161.45630833039968</v>
      </c>
      <c r="I59" t="s">
        <v>101</v>
      </c>
      <c r="M59" s="4">
        <v>80</v>
      </c>
      <c r="N59" s="3">
        <v>677.9335221224419</v>
      </c>
      <c r="O59" t="s">
        <v>52</v>
      </c>
      <c r="S59" s="4">
        <v>80</v>
      </c>
      <c r="T59" s="3">
        <v>12.728583740078673</v>
      </c>
      <c r="U59" t="s">
        <v>52</v>
      </c>
      <c r="Y59" s="4">
        <v>80</v>
      </c>
      <c r="Z59" s="3">
        <v>543.07212358052516</v>
      </c>
      <c r="AA59" t="s">
        <v>52</v>
      </c>
      <c r="AE59" s="4">
        <v>61</v>
      </c>
      <c r="AF59" s="3">
        <v>508.46335766376313</v>
      </c>
      <c r="AG59" t="s">
        <v>101</v>
      </c>
      <c r="AK59" s="9">
        <v>56</v>
      </c>
      <c r="AL59" s="3">
        <v>37.01402188496899</v>
      </c>
      <c r="AM59" t="s">
        <v>96</v>
      </c>
    </row>
    <row r="60" spans="1:39">
      <c r="A60" s="4">
        <v>62</v>
      </c>
      <c r="B60">
        <v>6295.0407425556987</v>
      </c>
      <c r="C60" t="s">
        <v>96</v>
      </c>
      <c r="G60" s="4">
        <v>62</v>
      </c>
      <c r="H60" s="3">
        <v>370.92919156604853</v>
      </c>
      <c r="I60" t="s">
        <v>96</v>
      </c>
      <c r="M60" s="4">
        <v>99</v>
      </c>
      <c r="N60" s="3">
        <v>4.9588307997559484</v>
      </c>
      <c r="O60" t="s">
        <v>50</v>
      </c>
      <c r="S60" s="4">
        <v>99</v>
      </c>
      <c r="T60" s="3">
        <v>4.2541066140608673E-2</v>
      </c>
      <c r="U60" t="s">
        <v>50</v>
      </c>
      <c r="Y60" s="4">
        <v>99</v>
      </c>
      <c r="Z60" s="3">
        <v>0.95263799804393989</v>
      </c>
      <c r="AA60" t="s">
        <v>50</v>
      </c>
      <c r="AE60" s="4">
        <v>62</v>
      </c>
      <c r="AF60" s="3">
        <v>752.21434023849372</v>
      </c>
      <c r="AG60" t="s">
        <v>96</v>
      </c>
      <c r="AK60" s="9">
        <v>57</v>
      </c>
      <c r="AL60" s="3">
        <v>50.562643959255979</v>
      </c>
      <c r="AM60" t="s">
        <v>96</v>
      </c>
    </row>
    <row r="61" spans="1:39">
      <c r="A61" s="4">
        <v>63</v>
      </c>
      <c r="B61">
        <v>7912.9504065523124</v>
      </c>
      <c r="C61" t="s">
        <v>97</v>
      </c>
      <c r="G61" s="4">
        <v>63</v>
      </c>
      <c r="H61" s="3">
        <v>519.14725365249387</v>
      </c>
      <c r="I61" t="s">
        <v>97</v>
      </c>
      <c r="M61" s="4">
        <v>100</v>
      </c>
      <c r="N61" s="3">
        <v>3.680750602499502</v>
      </c>
      <c r="O61" t="s">
        <v>50</v>
      </c>
      <c r="S61" s="4">
        <v>100</v>
      </c>
      <c r="T61" s="3">
        <v>6.0162152693859487E-2</v>
      </c>
      <c r="U61" t="s">
        <v>50</v>
      </c>
      <c r="Y61" s="4">
        <v>100</v>
      </c>
      <c r="Z61" s="3">
        <v>0.27074376138148087</v>
      </c>
      <c r="AA61" t="s">
        <v>50</v>
      </c>
      <c r="AE61" s="4">
        <v>63</v>
      </c>
      <c r="AF61" s="3">
        <v>1217.7480857627841</v>
      </c>
      <c r="AG61" t="s">
        <v>97</v>
      </c>
      <c r="AK61" s="9">
        <v>58</v>
      </c>
      <c r="AL61" s="3">
        <v>30.484415937406034</v>
      </c>
      <c r="AM61" t="s">
        <v>97</v>
      </c>
    </row>
    <row r="62" spans="1:39">
      <c r="A62" s="4">
        <v>64</v>
      </c>
      <c r="B62">
        <v>4451.2659969067527</v>
      </c>
      <c r="C62" t="s">
        <v>101</v>
      </c>
      <c r="G62" s="4">
        <v>64</v>
      </c>
      <c r="H62" s="3">
        <v>346.08917325520065</v>
      </c>
      <c r="I62" t="s">
        <v>101</v>
      </c>
      <c r="M62" s="4">
        <v>54</v>
      </c>
      <c r="N62" s="3">
        <v>5042.7675170607599</v>
      </c>
      <c r="O62" t="s">
        <v>102</v>
      </c>
      <c r="S62" s="4">
        <v>54</v>
      </c>
      <c r="T62" s="3">
        <v>1.0570180405613787</v>
      </c>
      <c r="U62" t="s">
        <v>102</v>
      </c>
      <c r="Y62" s="4">
        <v>54</v>
      </c>
      <c r="Z62" s="3">
        <v>92.411468513439544</v>
      </c>
      <c r="AA62" t="s">
        <v>102</v>
      </c>
      <c r="AE62" s="4">
        <v>64</v>
      </c>
      <c r="AF62" s="3">
        <v>876.12930629898597</v>
      </c>
      <c r="AG62" t="s">
        <v>101</v>
      </c>
      <c r="AK62" s="9">
        <v>59</v>
      </c>
      <c r="AL62" s="3">
        <v>48.502930128332764</v>
      </c>
      <c r="AM62" t="s">
        <v>102</v>
      </c>
    </row>
    <row r="63" spans="1:39">
      <c r="A63" s="4">
        <v>13</v>
      </c>
      <c r="B63">
        <v>5866.2926847696444</v>
      </c>
      <c r="C63" t="s">
        <v>50</v>
      </c>
      <c r="G63" s="4">
        <v>65</v>
      </c>
      <c r="H63" s="3">
        <v>255.99999999999835</v>
      </c>
      <c r="I63" t="s">
        <v>102</v>
      </c>
      <c r="M63" s="4">
        <v>55</v>
      </c>
      <c r="N63" s="3">
        <v>3456.2695009485569</v>
      </c>
      <c r="O63" t="s">
        <v>101</v>
      </c>
      <c r="S63" s="4">
        <v>55</v>
      </c>
      <c r="T63" s="3" t="e">
        <v>#DIV/0!</v>
      </c>
      <c r="U63" t="s">
        <v>101</v>
      </c>
      <c r="Y63" s="4">
        <v>55</v>
      </c>
      <c r="Z63" s="3">
        <v>179.14699079618538</v>
      </c>
      <c r="AA63" t="s">
        <v>101</v>
      </c>
      <c r="AE63" s="4">
        <v>65</v>
      </c>
      <c r="AF63" s="3">
        <v>900.76065374456846</v>
      </c>
      <c r="AG63" t="s">
        <v>102</v>
      </c>
      <c r="AK63" s="9">
        <v>60</v>
      </c>
      <c r="AL63" s="3">
        <v>51.804301859034553</v>
      </c>
      <c r="AM63" t="s">
        <v>96</v>
      </c>
    </row>
    <row r="64" spans="1:39">
      <c r="A64" s="4">
        <v>14</v>
      </c>
      <c r="B64">
        <v>9420.9756941344694</v>
      </c>
      <c r="C64" t="s">
        <v>47</v>
      </c>
      <c r="G64" s="4">
        <v>66</v>
      </c>
      <c r="H64" s="3">
        <v>370.92919156604842</v>
      </c>
      <c r="I64" t="s">
        <v>96</v>
      </c>
      <c r="M64" s="4">
        <v>56</v>
      </c>
      <c r="N64" s="3">
        <v>3983.9946646006997</v>
      </c>
      <c r="O64" t="s">
        <v>96</v>
      </c>
      <c r="S64" s="4">
        <v>56</v>
      </c>
      <c r="T64" s="3">
        <v>0.17075503209429885</v>
      </c>
      <c r="U64" t="s">
        <v>96</v>
      </c>
      <c r="Y64" s="4">
        <v>56</v>
      </c>
      <c r="Z64" s="3">
        <v>119.0150326544844</v>
      </c>
      <c r="AA64" t="s">
        <v>96</v>
      </c>
      <c r="AE64" s="4">
        <v>66</v>
      </c>
      <c r="AF64" s="3">
        <v>1978.2376016380847</v>
      </c>
      <c r="AG64" t="s">
        <v>96</v>
      </c>
      <c r="AK64" s="9">
        <v>61</v>
      </c>
      <c r="AL64" s="3">
        <v>29.650817980491876</v>
      </c>
      <c r="AM64" t="s">
        <v>101</v>
      </c>
    </row>
    <row r="65" spans="1:39">
      <c r="A65" s="4">
        <v>16</v>
      </c>
      <c r="B65">
        <v>1921.2029178380039</v>
      </c>
      <c r="C65" t="s">
        <v>103</v>
      </c>
      <c r="G65" s="4">
        <v>67</v>
      </c>
      <c r="H65" s="3">
        <v>294.06677887924064</v>
      </c>
      <c r="I65" t="s">
        <v>97</v>
      </c>
      <c r="M65" s="4">
        <v>57</v>
      </c>
      <c r="N65" s="3">
        <v>5202.5384244788638</v>
      </c>
      <c r="O65" t="s">
        <v>96</v>
      </c>
      <c r="S65" s="4">
        <v>57</v>
      </c>
      <c r="T65" s="3">
        <v>1.0533610359548338</v>
      </c>
      <c r="U65" t="s">
        <v>96</v>
      </c>
      <c r="Y65" s="4">
        <v>57</v>
      </c>
      <c r="Z65" s="3">
        <v>154.87924342006923</v>
      </c>
      <c r="AA65" t="s">
        <v>96</v>
      </c>
      <c r="AE65" s="4">
        <v>67</v>
      </c>
      <c r="AF65" s="3">
        <v>393.44004640973168</v>
      </c>
      <c r="AG65" t="s">
        <v>97</v>
      </c>
      <c r="AK65" s="9">
        <v>62</v>
      </c>
      <c r="AL65" s="3">
        <v>49.694008000066418</v>
      </c>
      <c r="AM65" t="s">
        <v>96</v>
      </c>
    </row>
    <row r="66" spans="1:39">
      <c r="A66" s="4">
        <v>39</v>
      </c>
      <c r="B66">
        <v>1027.6989732028751</v>
      </c>
      <c r="C66" t="s">
        <v>54</v>
      </c>
      <c r="G66" s="4">
        <v>68</v>
      </c>
      <c r="H66" s="3">
        <v>216.01684380928398</v>
      </c>
      <c r="I66" t="s">
        <v>101</v>
      </c>
      <c r="M66" s="4">
        <v>58</v>
      </c>
      <c r="N66" s="3">
        <v>5042.7675170607863</v>
      </c>
      <c r="O66" t="s">
        <v>97</v>
      </c>
      <c r="S66" s="4">
        <v>58</v>
      </c>
      <c r="T66" s="3">
        <v>0.44135149814532837</v>
      </c>
      <c r="U66" t="s">
        <v>97</v>
      </c>
      <c r="Y66" s="4">
        <v>58</v>
      </c>
      <c r="Z66" s="3">
        <v>76.109255360174231</v>
      </c>
      <c r="AA66" t="s">
        <v>97</v>
      </c>
      <c r="AE66" s="4">
        <v>68</v>
      </c>
      <c r="AF66" s="3">
        <v>397.5520640005322</v>
      </c>
      <c r="AG66" t="s">
        <v>101</v>
      </c>
      <c r="AK66" s="9">
        <v>63</v>
      </c>
      <c r="AL66" s="3">
        <v>66.256955125848108</v>
      </c>
      <c r="AM66" t="s">
        <v>97</v>
      </c>
    </row>
    <row r="67" spans="1:39">
      <c r="A67" s="4">
        <v>15</v>
      </c>
      <c r="B67">
        <v>5975.3067328416346</v>
      </c>
      <c r="C67" t="s">
        <v>100</v>
      </c>
      <c r="G67" s="4">
        <v>69</v>
      </c>
      <c r="H67" s="3">
        <v>192.67158366861722</v>
      </c>
      <c r="I67" t="s">
        <v>96</v>
      </c>
      <c r="M67" s="4">
        <v>59</v>
      </c>
      <c r="N67" s="3">
        <v>6494.4876471114831</v>
      </c>
      <c r="O67" t="s">
        <v>102</v>
      </c>
      <c r="S67" s="4">
        <v>59</v>
      </c>
      <c r="T67" s="3">
        <v>0.26887359761434587</v>
      </c>
      <c r="U67" t="s">
        <v>102</v>
      </c>
      <c r="Y67" s="4">
        <v>59</v>
      </c>
      <c r="Z67" s="3">
        <v>98.360011602433261</v>
      </c>
      <c r="AA67" t="s">
        <v>102</v>
      </c>
      <c r="AE67" s="4">
        <v>69</v>
      </c>
      <c r="AF67" s="3">
        <v>554.48322330927442</v>
      </c>
      <c r="AG67" t="s">
        <v>96</v>
      </c>
      <c r="AK67" s="9">
        <v>64</v>
      </c>
      <c r="AL67" s="3">
        <v>43.11147445970218</v>
      </c>
      <c r="AM67" t="s">
        <v>101</v>
      </c>
    </row>
    <row r="68" spans="1:39">
      <c r="A68" s="4">
        <v>34</v>
      </c>
      <c r="B68">
        <v>19861.87122962311</v>
      </c>
      <c r="C68" t="s">
        <v>53</v>
      </c>
      <c r="G68" s="4">
        <v>70</v>
      </c>
      <c r="H68" s="3">
        <v>112.98598352520374</v>
      </c>
      <c r="I68" t="s">
        <v>102</v>
      </c>
      <c r="M68" s="4">
        <v>60</v>
      </c>
      <c r="N68" s="3">
        <v>3432.3953035999357</v>
      </c>
      <c r="O68" t="s">
        <v>96</v>
      </c>
      <c r="S68" s="4">
        <v>60</v>
      </c>
      <c r="T68" s="3">
        <v>0.28322097132395152</v>
      </c>
      <c r="U68" t="s">
        <v>96</v>
      </c>
      <c r="Y68" s="4">
        <v>60</v>
      </c>
      <c r="Z68" s="3">
        <v>66.256955125848336</v>
      </c>
      <c r="AA68" t="s">
        <v>96</v>
      </c>
      <c r="AE68" s="4">
        <v>70</v>
      </c>
      <c r="AF68" s="3">
        <v>423.14256289495677</v>
      </c>
      <c r="AG68" t="s">
        <v>102</v>
      </c>
      <c r="AK68" s="9">
        <v>65</v>
      </c>
      <c r="AL68" s="3">
        <v>48.840294686737799</v>
      </c>
      <c r="AM68" t="s">
        <v>102</v>
      </c>
    </row>
    <row r="69" spans="1:39">
      <c r="A69" s="4"/>
      <c r="G69" s="4">
        <v>71</v>
      </c>
      <c r="H69" s="3">
        <v>74.801743907919828</v>
      </c>
      <c r="I69" t="s">
        <v>97</v>
      </c>
      <c r="M69" s="4">
        <v>61</v>
      </c>
      <c r="N69" s="3">
        <v>3019.3033570121697</v>
      </c>
      <c r="O69" t="s">
        <v>101</v>
      </c>
      <c r="S69" s="4">
        <v>61</v>
      </c>
      <c r="T69" s="3">
        <v>0.25702845666401591</v>
      </c>
      <c r="U69" t="s">
        <v>101</v>
      </c>
      <c r="Y69" s="4">
        <v>61</v>
      </c>
      <c r="Z69" s="3">
        <v>89.884472047231853</v>
      </c>
      <c r="AA69" t="s">
        <v>101</v>
      </c>
      <c r="AE69" s="4">
        <v>71</v>
      </c>
      <c r="AF69" s="3">
        <v>380.03803408103749</v>
      </c>
      <c r="AG69" t="s">
        <v>97</v>
      </c>
      <c r="AK69" s="9">
        <v>66</v>
      </c>
      <c r="AL69" s="3">
        <v>123.21208871702412</v>
      </c>
      <c r="AM69" t="s">
        <v>96</v>
      </c>
    </row>
    <row r="70" spans="1:39">
      <c r="A70" s="24">
        <v>37</v>
      </c>
      <c r="B70" s="25">
        <v>421.46290738273382</v>
      </c>
      <c r="C70" t="s">
        <v>54</v>
      </c>
      <c r="G70" s="4">
        <v>72</v>
      </c>
      <c r="H70" s="3">
        <v>226.75648489020472</v>
      </c>
      <c r="I70" t="s">
        <v>102</v>
      </c>
      <c r="M70" s="4">
        <v>62</v>
      </c>
      <c r="N70" s="3">
        <v>5634.2192871003863</v>
      </c>
      <c r="O70" t="s">
        <v>96</v>
      </c>
      <c r="S70" s="4">
        <v>62</v>
      </c>
      <c r="T70" s="3">
        <v>1.3995858655951949</v>
      </c>
      <c r="U70" t="s">
        <v>96</v>
      </c>
      <c r="Y70" s="4">
        <v>62</v>
      </c>
      <c r="Z70" s="3">
        <v>151.16706066298013</v>
      </c>
      <c r="AA70" t="s">
        <v>96</v>
      </c>
      <c r="AE70" s="4">
        <v>72</v>
      </c>
      <c r="AF70" s="3">
        <v>907.0259395608158</v>
      </c>
      <c r="AG70" t="s">
        <v>102</v>
      </c>
      <c r="AK70" s="9">
        <v>67</v>
      </c>
      <c r="AL70" s="3">
        <v>40.644831441241251</v>
      </c>
      <c r="AM70" t="s">
        <v>97</v>
      </c>
    </row>
    <row r="71" spans="1:39">
      <c r="A71" s="4">
        <v>38</v>
      </c>
      <c r="B71">
        <v>1310.5328532685144</v>
      </c>
      <c r="C71" t="s">
        <v>52</v>
      </c>
      <c r="G71" s="4">
        <v>76</v>
      </c>
      <c r="H71" s="3">
        <v>535.5954891737756</v>
      </c>
      <c r="I71" t="s">
        <v>101</v>
      </c>
      <c r="M71" s="4">
        <v>63</v>
      </c>
      <c r="N71" s="3">
        <v>5518.2687308418526</v>
      </c>
      <c r="O71" t="s">
        <v>97</v>
      </c>
      <c r="S71" s="4">
        <v>63</v>
      </c>
      <c r="T71" s="3">
        <v>1.8921152934511913</v>
      </c>
      <c r="U71" t="s">
        <v>97</v>
      </c>
      <c r="Y71" s="4">
        <v>63</v>
      </c>
      <c r="Z71" s="3">
        <v>222.86094420380755</v>
      </c>
      <c r="AA71" t="s">
        <v>97</v>
      </c>
      <c r="AE71" s="4">
        <v>76</v>
      </c>
      <c r="AF71" s="3">
        <v>929.2996150447749</v>
      </c>
      <c r="AG71" t="s">
        <v>101</v>
      </c>
      <c r="AK71" s="9">
        <v>68</v>
      </c>
      <c r="AL71" s="3">
        <v>28.05138308211307</v>
      </c>
      <c r="AM71" t="s">
        <v>101</v>
      </c>
    </row>
    <row r="72" spans="1:39">
      <c r="A72" t="str">
        <f>'DHD3'!N3</f>
        <v>F1</v>
      </c>
      <c r="B72">
        <f ca="1">'DHD3'!R3</f>
        <v>304.43702144069641</v>
      </c>
      <c r="C72" t="s">
        <v>119</v>
      </c>
      <c r="G72" s="4">
        <v>85</v>
      </c>
      <c r="H72" s="3">
        <v>281.1117603294843</v>
      </c>
      <c r="I72" t="s">
        <v>92</v>
      </c>
      <c r="M72" s="4">
        <v>64</v>
      </c>
      <c r="N72" s="3">
        <v>4754.2432333157312</v>
      </c>
      <c r="O72" t="s">
        <v>101</v>
      </c>
      <c r="S72" s="4">
        <v>64</v>
      </c>
      <c r="T72" s="3">
        <v>0.69255473405546664</v>
      </c>
      <c r="U72" t="s">
        <v>101</v>
      </c>
      <c r="Y72" s="4">
        <v>64</v>
      </c>
      <c r="Z72" s="3">
        <v>157.58648490815011</v>
      </c>
      <c r="AA72" t="s">
        <v>101</v>
      </c>
      <c r="AE72" s="4">
        <v>85</v>
      </c>
      <c r="AF72" s="3">
        <v>1013.408416169171</v>
      </c>
      <c r="AG72" t="s">
        <v>92</v>
      </c>
      <c r="AK72" s="9">
        <v>69</v>
      </c>
      <c r="AL72" s="3">
        <v>40.644831441241386</v>
      </c>
      <c r="AM72" t="s">
        <v>96</v>
      </c>
    </row>
    <row r="73" spans="1:39">
      <c r="A73" t="str">
        <f>'DHD3'!N4</f>
        <v>F5</v>
      </c>
      <c r="B73">
        <f ca="1">'DHD3'!R4</f>
        <v>233.9408512587265</v>
      </c>
      <c r="C73" t="s">
        <v>119</v>
      </c>
      <c r="G73" s="4">
        <v>89</v>
      </c>
      <c r="H73" s="3">
        <v>486.06316592666548</v>
      </c>
      <c r="I73" t="s">
        <v>91</v>
      </c>
      <c r="M73" s="4">
        <v>65</v>
      </c>
      <c r="N73" s="3">
        <v>11505.212422045624</v>
      </c>
      <c r="O73" t="s">
        <v>102</v>
      </c>
      <c r="S73" s="4">
        <v>65</v>
      </c>
      <c r="T73" s="3">
        <v>0.61985384996949011</v>
      </c>
      <c r="U73" t="s">
        <v>102</v>
      </c>
      <c r="Y73" s="4">
        <v>65</v>
      </c>
      <c r="Z73" s="3">
        <v>101.1252879185118</v>
      </c>
      <c r="AA73" t="s">
        <v>102</v>
      </c>
      <c r="AE73" s="4">
        <v>89</v>
      </c>
      <c r="AF73" s="3">
        <v>537.45494201501151</v>
      </c>
      <c r="AG73" t="s">
        <v>91</v>
      </c>
      <c r="AK73" s="9">
        <v>70</v>
      </c>
      <c r="AL73" s="3">
        <v>35.260963708051563</v>
      </c>
      <c r="AM73" t="s">
        <v>102</v>
      </c>
    </row>
    <row r="74" spans="1:39">
      <c r="A74" t="str">
        <f>'DHD3'!N5</f>
        <v>M5</v>
      </c>
      <c r="B74">
        <f ca="1">'DHD3'!R5</f>
        <v>184.82293702687943</v>
      </c>
      <c r="C74" t="s">
        <v>120</v>
      </c>
      <c r="G74" s="4">
        <v>28</v>
      </c>
      <c r="H74" s="3">
        <v>834.40586251558989</v>
      </c>
      <c r="I74" t="s">
        <v>103</v>
      </c>
      <c r="M74" s="4">
        <v>66</v>
      </c>
      <c r="N74" s="3">
        <v>19082.995080699184</v>
      </c>
      <c r="O74" t="s">
        <v>96</v>
      </c>
      <c r="S74" s="4">
        <v>66</v>
      </c>
      <c r="T74" s="3">
        <v>0.57834409195264425</v>
      </c>
      <c r="U74" t="s">
        <v>96</v>
      </c>
      <c r="Y74" s="4">
        <v>66</v>
      </c>
      <c r="Z74" s="3">
        <v>374.80593816208017</v>
      </c>
      <c r="AA74" t="s">
        <v>96</v>
      </c>
      <c r="AE74" s="4">
        <v>15</v>
      </c>
      <c r="AF74" s="3">
        <v>3915.9362504468158</v>
      </c>
      <c r="AG74" t="s">
        <v>100</v>
      </c>
      <c r="AK74" s="9">
        <v>71</v>
      </c>
      <c r="AL74" s="3">
        <v>14.876879081810571</v>
      </c>
      <c r="AM74" t="s">
        <v>97</v>
      </c>
    </row>
    <row r="75" spans="1:39">
      <c r="A75" t="str">
        <f>'DHD3'!N6</f>
        <v>M1</v>
      </c>
      <c r="B75">
        <f ca="1">'DHD3'!R6</f>
        <v>95.009508520259047</v>
      </c>
      <c r="C75" t="s">
        <v>120</v>
      </c>
      <c r="G75" s="4">
        <v>51</v>
      </c>
      <c r="H75" s="3">
        <v>2261.0531617201432</v>
      </c>
      <c r="I75" t="s">
        <v>51</v>
      </c>
      <c r="M75" s="4">
        <v>67</v>
      </c>
      <c r="N75" s="3">
        <v>7912.9504065523261</v>
      </c>
      <c r="O75" t="s">
        <v>97</v>
      </c>
      <c r="S75" s="4">
        <v>67</v>
      </c>
      <c r="T75" s="3">
        <v>1.5422108254079372</v>
      </c>
      <c r="U75" t="s">
        <v>97</v>
      </c>
      <c r="Y75" s="4">
        <v>67</v>
      </c>
      <c r="Z75" s="3">
        <v>90.509667991877905</v>
      </c>
      <c r="AA75" t="s">
        <v>97</v>
      </c>
      <c r="AE75" s="4">
        <v>34</v>
      </c>
      <c r="AF75" s="3">
        <v>265318.7968084063</v>
      </c>
      <c r="AG75" t="s">
        <v>53</v>
      </c>
      <c r="AK75" s="9">
        <v>72</v>
      </c>
      <c r="AL75" s="3">
        <v>58.081225940298218</v>
      </c>
      <c r="AM75" t="s">
        <v>102</v>
      </c>
    </row>
    <row r="76" spans="1:39">
      <c r="A76" t="str">
        <f>'DHD3'!N7</f>
        <v>F2</v>
      </c>
      <c r="B76">
        <f ca="1">'DHD3'!R7</f>
        <v>104.32925854753607</v>
      </c>
      <c r="C76" t="s">
        <v>119</v>
      </c>
      <c r="G76" s="4">
        <v>27</v>
      </c>
      <c r="H76" s="3">
        <v>0.33408752890232551</v>
      </c>
      <c r="I76" t="s">
        <v>100</v>
      </c>
      <c r="M76" s="4">
        <v>68</v>
      </c>
      <c r="N76" s="3">
        <v>6316.8955408709062</v>
      </c>
      <c r="O76" t="s">
        <v>101</v>
      </c>
      <c r="S76" s="4">
        <v>68</v>
      </c>
      <c r="T76" s="3">
        <v>0.3698468773122085</v>
      </c>
      <c r="U76" t="s">
        <v>101</v>
      </c>
      <c r="Y76" s="4">
        <v>68</v>
      </c>
      <c r="Z76" s="3">
        <v>91.455624943429939</v>
      </c>
      <c r="AA76" t="s">
        <v>101</v>
      </c>
      <c r="AE76" s="4">
        <v>41</v>
      </c>
      <c r="AF76" s="3">
        <v>9168.6263624436178</v>
      </c>
      <c r="AG76" t="s">
        <v>51</v>
      </c>
      <c r="AK76" s="9">
        <v>76</v>
      </c>
      <c r="AL76" s="3">
        <v>592.22435015950725</v>
      </c>
      <c r="AM76" t="s">
        <v>101</v>
      </c>
    </row>
    <row r="77" spans="1:39">
      <c r="A77" t="str">
        <f>'DHD3'!N8</f>
        <v>F3</v>
      </c>
      <c r="B77">
        <f ca="1">'DHD3'!R8</f>
        <v>448.82212931381002</v>
      </c>
      <c r="C77" t="s">
        <v>119</v>
      </c>
      <c r="G77" s="4">
        <v>52</v>
      </c>
      <c r="H77" s="3">
        <v>885.53276526530567</v>
      </c>
      <c r="I77" t="s">
        <v>54</v>
      </c>
      <c r="M77" s="4">
        <v>69</v>
      </c>
      <c r="N77" s="3">
        <v>10550.326308944515</v>
      </c>
      <c r="O77" t="s">
        <v>96</v>
      </c>
      <c r="S77" s="4">
        <v>69</v>
      </c>
      <c r="T77" s="3">
        <v>0.2942266843046924</v>
      </c>
      <c r="U77" t="s">
        <v>96</v>
      </c>
      <c r="Y77" s="4">
        <v>69</v>
      </c>
      <c r="Z77" s="3">
        <v>130.68955209052103</v>
      </c>
      <c r="AA77" t="s">
        <v>96</v>
      </c>
      <c r="AE77" s="4">
        <v>37</v>
      </c>
      <c r="AF77" s="3">
        <v>428.42021012056131</v>
      </c>
      <c r="AG77" t="s">
        <v>54</v>
      </c>
      <c r="AK77" s="9">
        <v>85</v>
      </c>
      <c r="AL77" s="3">
        <v>46.688651015685672</v>
      </c>
      <c r="AM77" t="s">
        <v>92</v>
      </c>
    </row>
    <row r="78" spans="1:39">
      <c r="A78" t="str">
        <f>'DHD3'!N9</f>
        <v>M2</v>
      </c>
      <c r="B78">
        <f ca="1">'DHD3'!R9</f>
        <v>184.8229370268794</v>
      </c>
      <c r="C78" t="s">
        <v>120</v>
      </c>
      <c r="G78" s="4">
        <v>42</v>
      </c>
      <c r="H78" s="3">
        <v>1551.3528472723083</v>
      </c>
      <c r="I78" t="s">
        <v>53</v>
      </c>
      <c r="M78" s="4">
        <v>70</v>
      </c>
      <c r="N78" s="3">
        <v>4803.9319520537892</v>
      </c>
      <c r="O78" t="s">
        <v>102</v>
      </c>
      <c r="S78" s="4">
        <v>70</v>
      </c>
      <c r="T78" s="3">
        <v>0.26980705912610825</v>
      </c>
      <c r="U78" t="s">
        <v>102</v>
      </c>
      <c r="Y78" s="4">
        <v>70</v>
      </c>
      <c r="Z78" s="3">
        <v>41.787513186845388</v>
      </c>
      <c r="AA78" t="s">
        <v>102</v>
      </c>
      <c r="AE78" s="4">
        <v>38</v>
      </c>
      <c r="AF78" s="3">
        <v>3813.4778213500781</v>
      </c>
      <c r="AG78" t="s">
        <v>52</v>
      </c>
      <c r="AK78" s="9">
        <v>89</v>
      </c>
      <c r="AL78" s="3">
        <v>45.254833995939187</v>
      </c>
      <c r="AM78" t="s">
        <v>91</v>
      </c>
    </row>
    <row r="79" spans="1:39">
      <c r="G79" s="4">
        <v>15</v>
      </c>
      <c r="H79">
        <v>10.907917373229264</v>
      </c>
      <c r="I79" t="s">
        <v>100</v>
      </c>
      <c r="M79" s="4">
        <v>71</v>
      </c>
      <c r="N79" s="3">
        <v>6912.5390018971266</v>
      </c>
      <c r="O79" t="s">
        <v>97</v>
      </c>
      <c r="S79" s="4">
        <v>71</v>
      </c>
      <c r="T79" s="3">
        <v>0.19479114491512442</v>
      </c>
      <c r="U79" t="s">
        <v>97</v>
      </c>
      <c r="Y79" s="4">
        <v>71</v>
      </c>
      <c r="Z79" s="3">
        <v>38.585850486104384</v>
      </c>
      <c r="AA79" t="s">
        <v>97</v>
      </c>
      <c r="AE79" s="4">
        <v>13</v>
      </c>
      <c r="AF79" s="3">
        <v>4643.9849304319814</v>
      </c>
      <c r="AG79" t="s">
        <v>50</v>
      </c>
      <c r="AK79" s="4">
        <v>13</v>
      </c>
      <c r="AL79" s="3">
        <v>4.3787263287131601</v>
      </c>
      <c r="AM79" t="s">
        <v>50</v>
      </c>
    </row>
    <row r="80" spans="1:39">
      <c r="G80" s="4">
        <v>34</v>
      </c>
      <c r="H80">
        <v>7341.6150355242526</v>
      </c>
      <c r="I80" t="s">
        <v>53</v>
      </c>
      <c r="M80" s="4">
        <v>72</v>
      </c>
      <c r="N80" s="3">
        <v>11869.734130113537</v>
      </c>
      <c r="O80" t="s">
        <v>102</v>
      </c>
      <c r="S80" s="4">
        <v>72</v>
      </c>
      <c r="T80" s="3">
        <v>0.57038185793421115</v>
      </c>
      <c r="U80" t="s">
        <v>102</v>
      </c>
      <c r="Y80" s="4">
        <v>72</v>
      </c>
      <c r="Z80" s="3">
        <v>81.571880148432939</v>
      </c>
      <c r="AA80" t="s">
        <v>102</v>
      </c>
      <c r="AE80" s="4">
        <v>14</v>
      </c>
      <c r="AF80" s="3">
        <v>15798.784844769534</v>
      </c>
      <c r="AG80" t="s">
        <v>47</v>
      </c>
      <c r="AK80" s="4">
        <v>14</v>
      </c>
      <c r="AL80" s="3">
        <v>898.35032103766741</v>
      </c>
      <c r="AM80" t="s">
        <v>47</v>
      </c>
    </row>
    <row r="81" spans="7:39">
      <c r="G81" s="4">
        <v>41</v>
      </c>
      <c r="H81">
        <v>2280.1046696127069</v>
      </c>
      <c r="I81" t="s">
        <v>51</v>
      </c>
      <c r="M81" s="4">
        <v>76</v>
      </c>
      <c r="N81" s="3">
        <v>1140.1437370661758</v>
      </c>
      <c r="O81" t="s">
        <v>101</v>
      </c>
      <c r="S81" s="4">
        <v>76</v>
      </c>
      <c r="T81" s="3">
        <v>42.078168326562334</v>
      </c>
      <c r="U81" t="s">
        <v>101</v>
      </c>
      <c r="Y81" s="4">
        <v>76</v>
      </c>
      <c r="Z81" s="3">
        <v>274.37400640929047</v>
      </c>
      <c r="AA81" t="s">
        <v>101</v>
      </c>
      <c r="AE81" s="4">
        <v>16</v>
      </c>
      <c r="AF81" s="3">
        <v>22501.181353607859</v>
      </c>
      <c r="AG81" t="s">
        <v>103</v>
      </c>
      <c r="AK81" s="4">
        <v>16</v>
      </c>
      <c r="AL81" s="3">
        <v>86.994713875541379</v>
      </c>
      <c r="AM81" t="s">
        <v>103</v>
      </c>
    </row>
    <row r="82" spans="7:39">
      <c r="G82" s="4">
        <v>37</v>
      </c>
      <c r="H82">
        <v>4.3440069034749512E-3</v>
      </c>
      <c r="I82" t="s">
        <v>54</v>
      </c>
      <c r="M82" s="4">
        <v>85</v>
      </c>
      <c r="N82" s="3">
        <v>4482.2270003639896</v>
      </c>
      <c r="O82" t="s">
        <v>92</v>
      </c>
      <c r="S82" s="4">
        <v>85</v>
      </c>
      <c r="T82" s="3">
        <v>0.46813612371724839</v>
      </c>
      <c r="U82" t="s">
        <v>92</v>
      </c>
      <c r="Y82" s="4">
        <v>85</v>
      </c>
      <c r="Z82" s="3">
        <v>441.11163377255309</v>
      </c>
      <c r="AA82" t="s">
        <v>92</v>
      </c>
      <c r="AE82" s="4">
        <v>39</v>
      </c>
      <c r="AF82" s="3">
        <v>0.53983055299482974</v>
      </c>
      <c r="AG82" t="s">
        <v>54</v>
      </c>
      <c r="AK82" s="4"/>
      <c r="AL82" s="3"/>
    </row>
    <row r="83" spans="7:39">
      <c r="G83" s="4">
        <v>38</v>
      </c>
      <c r="H83">
        <v>2128.5179554596557</v>
      </c>
      <c r="I83" t="s">
        <v>52</v>
      </c>
      <c r="M83" s="4">
        <v>89</v>
      </c>
      <c r="N83" s="3">
        <v>9541.4975403495901</v>
      </c>
      <c r="O83" t="s">
        <v>91</v>
      </c>
      <c r="S83" s="4">
        <v>89</v>
      </c>
      <c r="T83" s="3">
        <v>3.2943640690702916</v>
      </c>
      <c r="U83" t="s">
        <v>91</v>
      </c>
      <c r="Y83" s="4">
        <v>89</v>
      </c>
      <c r="Z83" s="3">
        <v>590.17540956101823</v>
      </c>
      <c r="AA83" t="s">
        <v>91</v>
      </c>
    </row>
    <row r="84" spans="7:39">
      <c r="G84" t="str">
        <f>'DHD3'!T3</f>
        <v>F1</v>
      </c>
      <c r="H84">
        <f ca="1">'DHD3'!X3</f>
        <v>188.70645981326089</v>
      </c>
      <c r="I84" t="s">
        <v>119</v>
      </c>
      <c r="M84" t="str">
        <f>'DHD3'!Z3</f>
        <v>F1</v>
      </c>
      <c r="N84">
        <f ca="1">'DHD3'!AD3</f>
        <v>2478.0678947211086</v>
      </c>
      <c r="O84" t="s">
        <v>119</v>
      </c>
      <c r="S84" t="str">
        <f>'DHD3'!AF3</f>
        <v>F1</v>
      </c>
      <c r="T84">
        <f ca="1">'DHD3'!AJ3</f>
        <v>0.1062106248923312</v>
      </c>
      <c r="U84" t="s">
        <v>119</v>
      </c>
      <c r="Y84" t="str">
        <f>'DHD3'!AL3</f>
        <v>F1</v>
      </c>
      <c r="Z84">
        <f ca="1">'DHD3'!AP3</f>
        <v>846.28512578991069</v>
      </c>
      <c r="AA84" t="s">
        <v>119</v>
      </c>
      <c r="AE84" t="str">
        <f>'DHD3'!AR3</f>
        <v>F1</v>
      </c>
      <c r="AF84">
        <f ca="1">'DHD3'!AV3</f>
        <v>1296.1347522255658</v>
      </c>
      <c r="AG84" t="s">
        <v>119</v>
      </c>
      <c r="AK84" t="str">
        <f>'DHD3'!AX3</f>
        <v>F1</v>
      </c>
      <c r="AL84">
        <f ca="1">'DHD3'!BB3</f>
        <v>44.942236023615997</v>
      </c>
      <c r="AM84" t="s">
        <v>119</v>
      </c>
    </row>
    <row r="85" spans="7:39">
      <c r="G85" t="str">
        <f>'DHD3'!T4</f>
        <v>F5</v>
      </c>
      <c r="H85">
        <f ca="1">'DHD3'!X4</f>
        <v>96.002495314292418</v>
      </c>
      <c r="I85" t="s">
        <v>119</v>
      </c>
      <c r="M85" t="str">
        <f>'DHD3'!Z4</f>
        <v>F5</v>
      </c>
      <c r="N85">
        <f ca="1">'DHD3'!AD4</f>
        <v>1433.1759263694782</v>
      </c>
      <c r="O85" t="s">
        <v>119</v>
      </c>
      <c r="S85" t="str">
        <f>'DHD3'!AF4</f>
        <v>F5</v>
      </c>
      <c r="T85">
        <f ca="1">'DHD3'!AJ4</f>
        <v>0.51405691332803471</v>
      </c>
      <c r="U85" t="s">
        <v>119</v>
      </c>
      <c r="Y85" t="str">
        <f>'DHD3'!AL4</f>
        <v>F5</v>
      </c>
      <c r="Z85">
        <f ca="1">'DHD3'!AP4</f>
        <v>926.08448262255433</v>
      </c>
      <c r="AA85" t="s">
        <v>119</v>
      </c>
      <c r="AE85" t="str">
        <f>'DHD3'!AR4</f>
        <v>F5</v>
      </c>
      <c r="AF85">
        <f ca="1">'DHD3'!AV4</f>
        <v>1049.1461867855901</v>
      </c>
      <c r="AG85" t="s">
        <v>119</v>
      </c>
      <c r="AK85" t="str">
        <f>'DHD3'!AX4</f>
        <v>F5</v>
      </c>
      <c r="AL85">
        <f ca="1">'DHD3'!BB4</f>
        <v>29.857055729177773</v>
      </c>
      <c r="AM85" t="s">
        <v>119</v>
      </c>
    </row>
    <row r="86" spans="7:39">
      <c r="G86" t="str">
        <f>'DHD3'!T5</f>
        <v>M5</v>
      </c>
      <c r="H86">
        <f ca="1">'DHD3'!X5</f>
        <v>85.627363506311113</v>
      </c>
      <c r="I86" t="s">
        <v>120</v>
      </c>
      <c r="M86" t="str">
        <f>'DHD3'!Z5</f>
        <v>M5</v>
      </c>
      <c r="N86">
        <f ca="1">'DHD3'!AD5</f>
        <v>1148.0740639011935</v>
      </c>
      <c r="O86" t="s">
        <v>120</v>
      </c>
      <c r="S86" t="str">
        <f>'DHD3'!AF5</f>
        <v>M5</v>
      </c>
      <c r="T86">
        <f ca="1">'DHD3'!AJ5</f>
        <v>0.94934212095051762</v>
      </c>
      <c r="U86" t="s">
        <v>120</v>
      </c>
      <c r="Y86" t="str">
        <f>'DHD3'!AL5</f>
        <v>M5</v>
      </c>
      <c r="Z86">
        <f ca="1">'DHD3'!AP5</f>
        <v>362.03867196751224</v>
      </c>
      <c r="AA86" t="s">
        <v>120</v>
      </c>
      <c r="AE86" t="str">
        <f>'DHD3'!AR5</f>
        <v>M5</v>
      </c>
      <c r="AF86">
        <f ca="1">'DHD3'!AV5</f>
        <v>652.57504118746135</v>
      </c>
      <c r="AG86" t="s">
        <v>120</v>
      </c>
      <c r="AK86" t="str">
        <f>'DHD3'!AX5</f>
        <v>M5</v>
      </c>
      <c r="AL86">
        <f ca="1">'DHD3'!BB5</f>
        <v>35.877314496912277</v>
      </c>
      <c r="AM86" t="s">
        <v>120</v>
      </c>
    </row>
    <row r="87" spans="7:39">
      <c r="G87" t="str">
        <f>'DHD3'!T6</f>
        <v>M1</v>
      </c>
      <c r="H87">
        <f ca="1">'DHD3'!X6</f>
        <v>122.78580727363416</v>
      </c>
      <c r="I87" t="s">
        <v>120</v>
      </c>
      <c r="M87" t="str">
        <f>'DHD3'!Z6</f>
        <v>M1</v>
      </c>
      <c r="N87">
        <f ca="1">'DHD3'!AD6</f>
        <v>2926.579998189759</v>
      </c>
      <c r="O87" t="s">
        <v>120</v>
      </c>
      <c r="S87" t="str">
        <f>'DHD3'!AF6</f>
        <v>M1</v>
      </c>
      <c r="T87">
        <f ca="1">'DHD3'!AJ6</f>
        <v>0.59049633071476582</v>
      </c>
      <c r="U87" t="s">
        <v>120</v>
      </c>
      <c r="Y87" t="str">
        <f>'DHD3'!AL6</f>
        <v>M1</v>
      </c>
      <c r="Z87">
        <f ca="1">'DHD3'!AP6</f>
        <v>972.12633185333448</v>
      </c>
      <c r="AA87" t="s">
        <v>120</v>
      </c>
      <c r="AE87" t="str">
        <f>'DHD3'!AR6</f>
        <v>M1</v>
      </c>
      <c r="AF87">
        <f ca="1">'DHD3'!AV6</f>
        <v>955.42578333369249</v>
      </c>
      <c r="AG87" t="s">
        <v>120</v>
      </c>
      <c r="AK87" t="str">
        <f>'DHD3'!AX6</f>
        <v>M1</v>
      </c>
      <c r="AL87">
        <f ca="1">'DHD3'!BB6</f>
        <v>25.369092371529081</v>
      </c>
      <c r="AM87" t="s">
        <v>120</v>
      </c>
    </row>
    <row r="88" spans="7:39">
      <c r="G88" t="str">
        <f>'DHD3'!T7</f>
        <v>F2</v>
      </c>
      <c r="H88">
        <f ca="1">'DHD3'!X7</f>
        <v>137.66328197854446</v>
      </c>
      <c r="I88" t="s">
        <v>119</v>
      </c>
      <c r="M88" t="str">
        <f>'DHD3'!Z7</f>
        <v>F2</v>
      </c>
      <c r="N88">
        <f ca="1">'DHD3'!AD7</f>
        <v>2120.2225640271367</v>
      </c>
      <c r="O88" t="s">
        <v>119</v>
      </c>
      <c r="S88" t="str">
        <f>'DHD3'!AF7</f>
        <v>F2</v>
      </c>
      <c r="T88">
        <f ca="1">'DHD3'!AJ7</f>
        <v>2.3214078287674358</v>
      </c>
      <c r="U88" t="s">
        <v>119</v>
      </c>
      <c r="Y88" t="str">
        <f>'DHD3'!AL7</f>
        <v>F2</v>
      </c>
      <c r="Z88">
        <f ca="1">'DHD3'!AP7</f>
        <v>784.15769451232461</v>
      </c>
      <c r="AA88" t="s">
        <v>119</v>
      </c>
      <c r="AE88" t="str">
        <f>'DHD3'!AR7</f>
        <v>F2</v>
      </c>
      <c r="AF88">
        <f ca="1">'DHD3'!AV7</f>
        <v>1074.909884030021</v>
      </c>
      <c r="AG88" t="s">
        <v>119</v>
      </c>
      <c r="AK88" t="str">
        <f>'DHD3'!AX7</f>
        <v>F2</v>
      </c>
      <c r="AL88">
        <f ca="1">'DHD3'!BB7</f>
        <v>81.571880148432925</v>
      </c>
      <c r="AM88" t="s">
        <v>119</v>
      </c>
    </row>
    <row r="89" spans="7:39">
      <c r="G89" t="str">
        <f>'DHD3'!T8</f>
        <v>F3</v>
      </c>
      <c r="H89">
        <f ca="1">'DHD3'!X8</f>
        <v>144.50744381518498</v>
      </c>
      <c r="I89" t="s">
        <v>119</v>
      </c>
      <c r="M89" t="str">
        <f>'DHD3'!Z8</f>
        <v>F3</v>
      </c>
      <c r="N89">
        <f ca="1">'DHD3'!AD8</f>
        <v>2583.3009332864003</v>
      </c>
      <c r="O89" t="s">
        <v>119</v>
      </c>
      <c r="S89" t="str">
        <f>'DHD3'!AF8</f>
        <v>F3</v>
      </c>
      <c r="T89">
        <f ca="1">'DHD3'!AJ8</f>
        <v>0.27074376138148182</v>
      </c>
      <c r="U89" t="s">
        <v>119</v>
      </c>
      <c r="Y89" t="str">
        <f>'DHD3'!AL8</f>
        <v>F3</v>
      </c>
      <c r="Z89">
        <f ca="1">'DHD3'!AP8</f>
        <v>724.0773439350246</v>
      </c>
      <c r="AA89" t="s">
        <v>119</v>
      </c>
      <c r="AE89" t="str">
        <f>'DHD3'!AR8</f>
        <v>F3</v>
      </c>
      <c r="AF89">
        <f ca="1">'DHD3'!AV8</f>
        <v>995.99866615018004</v>
      </c>
      <c r="AG89" t="s">
        <v>119</v>
      </c>
      <c r="AK89" t="str">
        <f>'DHD3'!AX8</f>
        <v>F3</v>
      </c>
      <c r="AL89">
        <f ca="1">'DHD3'!BB8</f>
        <v>50.914334960314868</v>
      </c>
      <c r="AM89" t="s">
        <v>119</v>
      </c>
    </row>
    <row r="90" spans="7:39">
      <c r="G90" t="str">
        <f>'DHD3'!T9</f>
        <v>M2</v>
      </c>
      <c r="H90">
        <f ca="1">'DHD3'!X9</f>
        <v>111.81733067733698</v>
      </c>
      <c r="I90" t="s">
        <v>120</v>
      </c>
      <c r="M90" t="str">
        <f>'DHD3'!Z9</f>
        <v>M2</v>
      </c>
      <c r="N90">
        <f ca="1">'DHD3'!AD9</f>
        <v>1646.2868290419713</v>
      </c>
      <c r="O90" t="s">
        <v>120</v>
      </c>
      <c r="S90" t="str">
        <f>'DHD3'!AF9</f>
        <v>M2</v>
      </c>
      <c r="T90">
        <f ca="1">'DHD3'!AJ9</f>
        <v>0.46329403094518518</v>
      </c>
      <c r="U90" t="s">
        <v>120</v>
      </c>
      <c r="Y90" t="str">
        <f>'DHD3'!AL9</f>
        <v>M2</v>
      </c>
      <c r="Z90">
        <f ca="1">'DHD3'!AP9</f>
        <v>554.48322330927238</v>
      </c>
      <c r="AA90" t="s">
        <v>120</v>
      </c>
      <c r="AE90" t="str">
        <f>'DHD3'!AR9</f>
        <v>M2</v>
      </c>
      <c r="AF90">
        <f ca="1">'DHD3'!AV9</f>
        <v>855.13002949464806</v>
      </c>
      <c r="AG90" t="s">
        <v>120</v>
      </c>
      <c r="AK90" t="str">
        <f>'DHD3'!AX9</f>
        <v>M2</v>
      </c>
      <c r="AL90">
        <f ca="1">'DHD3'!BB9</f>
        <v>36.504438907789527</v>
      </c>
      <c r="AM90" t="s">
        <v>120</v>
      </c>
    </row>
  </sheetData>
  <mergeCells count="7">
    <mergeCell ref="AK1:AO1"/>
    <mergeCell ref="A1:E1"/>
    <mergeCell ref="G1:K1"/>
    <mergeCell ref="M1:Q1"/>
    <mergeCell ref="S1:W1"/>
    <mergeCell ref="Y1:AC1"/>
    <mergeCell ref="AE1:AI1"/>
  </mergeCells>
  <conditionalFormatting sqref="E7:E20">
    <cfRule type="cellIs" dxfId="105" priority="58" operator="lessThan">
      <formula>0.05</formula>
    </cfRule>
    <cfRule type="cellIs" priority="59" operator="lessThan">
      <formula>0.05</formula>
    </cfRule>
    <cfRule type="expression" priority="60">
      <formula>"&lt;0.05"</formula>
    </cfRule>
  </conditionalFormatting>
  <conditionalFormatting sqref="K7:K18">
    <cfRule type="cellIs" dxfId="104" priority="37" operator="lessThan">
      <formula>0.05</formula>
    </cfRule>
    <cfRule type="cellIs" priority="38" operator="lessThan">
      <formula>0.05</formula>
    </cfRule>
    <cfRule type="expression" priority="39">
      <formula>"&lt;0.05"</formula>
    </cfRule>
  </conditionalFormatting>
  <conditionalFormatting sqref="Q7:Q18">
    <cfRule type="cellIs" dxfId="103" priority="34" operator="lessThan">
      <formula>0.05</formula>
    </cfRule>
    <cfRule type="cellIs" priority="35" operator="lessThan">
      <formula>0.05</formula>
    </cfRule>
    <cfRule type="expression" priority="36">
      <formula>"&lt;0.05"</formula>
    </cfRule>
  </conditionalFormatting>
  <conditionalFormatting sqref="W7:W18">
    <cfRule type="cellIs" dxfId="102" priority="31" operator="lessThan">
      <formula>0.05</formula>
    </cfRule>
    <cfRule type="cellIs" priority="32" operator="lessThan">
      <formula>0.05</formula>
    </cfRule>
    <cfRule type="expression" priority="33">
      <formula>"&lt;0.05"</formula>
    </cfRule>
  </conditionalFormatting>
  <conditionalFormatting sqref="AC7:AC18">
    <cfRule type="cellIs" dxfId="101" priority="28" operator="lessThan">
      <formula>0.05</formula>
    </cfRule>
    <cfRule type="cellIs" priority="29" operator="lessThan">
      <formula>0.05</formula>
    </cfRule>
    <cfRule type="expression" priority="30">
      <formula>"&lt;0.05"</formula>
    </cfRule>
  </conditionalFormatting>
  <conditionalFormatting sqref="AI7:AI18">
    <cfRule type="cellIs" dxfId="100" priority="25" operator="lessThan">
      <formula>0.05</formula>
    </cfRule>
    <cfRule type="cellIs" priority="26" operator="lessThan">
      <formula>0.05</formula>
    </cfRule>
    <cfRule type="expression" priority="27">
      <formula>"&lt;0.05"</formula>
    </cfRule>
  </conditionalFormatting>
  <conditionalFormatting sqref="AO7:AO18">
    <cfRule type="cellIs" dxfId="99" priority="22" operator="lessThan">
      <formula>0.05</formula>
    </cfRule>
    <cfRule type="cellIs" priority="23" operator="lessThan">
      <formula>0.05</formula>
    </cfRule>
    <cfRule type="expression" priority="24">
      <formula>"&lt;0.05"</formula>
    </cfRule>
  </conditionalFormatting>
  <conditionalFormatting sqref="K19:K20">
    <cfRule type="cellIs" dxfId="98" priority="16" operator="lessThan">
      <formula>0.05</formula>
    </cfRule>
    <cfRule type="cellIs" priority="17" operator="lessThan">
      <formula>0.05</formula>
    </cfRule>
    <cfRule type="expression" priority="18">
      <formula>"&lt;0.05"</formula>
    </cfRule>
  </conditionalFormatting>
  <conditionalFormatting sqref="Q19:Q20">
    <cfRule type="cellIs" dxfId="97" priority="13" operator="lessThan">
      <formula>0.05</formula>
    </cfRule>
    <cfRule type="cellIs" priority="14" operator="lessThan">
      <formula>0.05</formula>
    </cfRule>
    <cfRule type="expression" priority="15">
      <formula>"&lt;0.05"</formula>
    </cfRule>
  </conditionalFormatting>
  <conditionalFormatting sqref="W19:W20">
    <cfRule type="cellIs" dxfId="96" priority="10" operator="lessThan">
      <formula>0.05</formula>
    </cfRule>
    <cfRule type="cellIs" priority="11" operator="lessThan">
      <formula>0.05</formula>
    </cfRule>
    <cfRule type="expression" priority="12">
      <formula>"&lt;0.05"</formula>
    </cfRule>
  </conditionalFormatting>
  <conditionalFormatting sqref="AC19:AC20">
    <cfRule type="cellIs" dxfId="95" priority="7" operator="lessThan">
      <formula>0.05</formula>
    </cfRule>
    <cfRule type="cellIs" priority="8" operator="lessThan">
      <formula>0.05</formula>
    </cfRule>
    <cfRule type="expression" priority="9">
      <formula>"&lt;0.05"</formula>
    </cfRule>
  </conditionalFormatting>
  <conditionalFormatting sqref="AI19:AI20">
    <cfRule type="cellIs" dxfId="94" priority="4" operator="lessThan">
      <formula>0.05</formula>
    </cfRule>
    <cfRule type="cellIs" priority="5" operator="lessThan">
      <formula>0.05</formula>
    </cfRule>
    <cfRule type="expression" priority="6">
      <formula>"&lt;0.05"</formula>
    </cfRule>
  </conditionalFormatting>
  <conditionalFormatting sqref="AO19:AO20">
    <cfRule type="cellIs" dxfId="93" priority="1" operator="lessThan">
      <formula>0.05</formula>
    </cfRule>
    <cfRule type="cellIs" priority="2" operator="lessThan">
      <formula>0.05</formula>
    </cfRule>
    <cfRule type="expression" priority="3">
      <formula>"&lt;0.05"</formula>
    </cfRule>
  </conditionalFormatting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EE755-EF85-4678-BD37-9D05794D25C4}">
  <dimension ref="A1:AP94"/>
  <sheetViews>
    <sheetView tabSelected="1" topLeftCell="P1" workbookViewId="0">
      <pane ySplit="1" topLeftCell="A20" activePane="bottomLeft" state="frozen"/>
      <selection activeCell="J1" sqref="J1"/>
      <selection pane="bottomLeft" activeCell="K40" sqref="K40"/>
    </sheetView>
  </sheetViews>
  <sheetFormatPr defaultRowHeight="14.4"/>
  <cols>
    <col min="1" max="1" width="9.68359375" customWidth="1"/>
    <col min="2" max="2" width="10.41796875" customWidth="1"/>
    <col min="4" max="4" width="13.578125" customWidth="1"/>
    <col min="5" max="5" width="11.578125" bestFit="1" customWidth="1"/>
    <col min="6" max="6" width="1.578125" style="11" customWidth="1"/>
    <col min="7" max="7" width="9.68359375" customWidth="1"/>
    <col min="8" max="8" width="10.41796875" customWidth="1"/>
    <col min="10" max="10" width="13.578125" customWidth="1"/>
    <col min="11" max="11" width="11.578125" bestFit="1" customWidth="1"/>
    <col min="12" max="12" width="1.578125" style="11" customWidth="1"/>
    <col min="13" max="13" width="9.68359375" customWidth="1"/>
    <col min="14" max="14" width="10.41796875" customWidth="1"/>
    <col min="16" max="16" width="13.578125" customWidth="1"/>
    <col min="18" max="18" width="1.578125" style="11" customWidth="1"/>
    <col min="19" max="19" width="9.68359375" customWidth="1"/>
    <col min="20" max="20" width="10.41796875" customWidth="1"/>
    <col min="22" max="22" width="13.578125" customWidth="1"/>
    <col min="24" max="24" width="1.578125" style="11" customWidth="1"/>
    <col min="25" max="25" width="9.68359375" customWidth="1"/>
    <col min="26" max="26" width="10.41796875" customWidth="1"/>
    <col min="28" max="28" width="13.578125" customWidth="1"/>
    <col min="30" max="30" width="1.578125" style="11" customWidth="1"/>
    <col min="31" max="31" width="9.68359375" customWidth="1"/>
    <col min="32" max="32" width="10.41796875" customWidth="1"/>
    <col min="34" max="34" width="13.578125" customWidth="1"/>
    <col min="36" max="36" width="1.578125" style="11" customWidth="1"/>
    <col min="37" max="37" width="9.68359375" customWidth="1"/>
    <col min="38" max="38" width="10.41796875" customWidth="1"/>
    <col min="40" max="40" width="13.578125" customWidth="1"/>
    <col min="42" max="42" width="1.578125" style="11" customWidth="1"/>
  </cols>
  <sheetData>
    <row r="1" spans="1:41" ht="14.7" thickBot="1">
      <c r="A1" s="42" t="s">
        <v>20</v>
      </c>
      <c r="B1" s="41"/>
      <c r="C1" s="41"/>
      <c r="D1" s="38"/>
      <c r="E1" s="38"/>
      <c r="F1" s="21"/>
      <c r="G1" s="41" t="s">
        <v>21</v>
      </c>
      <c r="H1" s="41"/>
      <c r="I1" s="41"/>
      <c r="J1" s="38"/>
      <c r="K1" s="38"/>
      <c r="L1" s="21"/>
      <c r="M1" s="41" t="s">
        <v>22</v>
      </c>
      <c r="N1" s="41"/>
      <c r="O1" s="41"/>
      <c r="P1" s="38"/>
      <c r="Q1" s="38"/>
      <c r="R1" s="21"/>
      <c r="S1" s="41" t="s">
        <v>23</v>
      </c>
      <c r="T1" s="41"/>
      <c r="U1" s="41"/>
      <c r="V1" s="38"/>
      <c r="W1" s="38"/>
      <c r="X1" s="21"/>
      <c r="Y1" s="41" t="s">
        <v>24</v>
      </c>
      <c r="Z1" s="41"/>
      <c r="AA1" s="41"/>
      <c r="AB1" s="38"/>
      <c r="AC1" s="38"/>
      <c r="AD1" s="21"/>
      <c r="AE1" s="41" t="s">
        <v>25</v>
      </c>
      <c r="AF1" s="41"/>
      <c r="AG1" s="41"/>
      <c r="AH1" s="38"/>
      <c r="AI1" s="38"/>
      <c r="AJ1" s="21"/>
      <c r="AK1" s="41" t="s">
        <v>26</v>
      </c>
      <c r="AL1" s="41"/>
      <c r="AM1" s="41"/>
      <c r="AN1" s="38"/>
      <c r="AO1" s="39"/>
    </row>
    <row r="2" spans="1:41">
      <c r="A2" t="s">
        <v>8</v>
      </c>
      <c r="B2" t="s">
        <v>60</v>
      </c>
      <c r="C2" t="s">
        <v>46</v>
      </c>
      <c r="D2" t="s">
        <v>55</v>
      </c>
      <c r="E2" t="s">
        <v>58</v>
      </c>
      <c r="G2" t="s">
        <v>8</v>
      </c>
      <c r="H2" t="s">
        <v>60</v>
      </c>
      <c r="I2" t="s">
        <v>46</v>
      </c>
      <c r="J2" t="s">
        <v>55</v>
      </c>
      <c r="K2" t="s">
        <v>58</v>
      </c>
      <c r="M2" t="s">
        <v>8</v>
      </c>
      <c r="N2" t="s">
        <v>60</v>
      </c>
      <c r="O2" t="s">
        <v>46</v>
      </c>
      <c r="P2" t="s">
        <v>55</v>
      </c>
      <c r="Q2" t="s">
        <v>58</v>
      </c>
      <c r="S2" t="s">
        <v>8</v>
      </c>
      <c r="T2" t="s">
        <v>60</v>
      </c>
      <c r="U2" t="s">
        <v>46</v>
      </c>
      <c r="V2" t="s">
        <v>55</v>
      </c>
      <c r="W2" t="s">
        <v>58</v>
      </c>
      <c r="Y2" t="s">
        <v>8</v>
      </c>
      <c r="Z2" t="s">
        <v>60</v>
      </c>
      <c r="AA2" t="s">
        <v>46</v>
      </c>
      <c r="AB2" t="s">
        <v>55</v>
      </c>
      <c r="AC2" t="s">
        <v>58</v>
      </c>
      <c r="AE2" t="s">
        <v>8</v>
      </c>
      <c r="AF2" t="s">
        <v>60</v>
      </c>
      <c r="AG2" t="s">
        <v>46</v>
      </c>
      <c r="AH2" t="s">
        <v>55</v>
      </c>
      <c r="AI2" t="s">
        <v>58</v>
      </c>
      <c r="AK2" t="s">
        <v>8</v>
      </c>
      <c r="AL2" t="s">
        <v>60</v>
      </c>
      <c r="AM2" t="s">
        <v>46</v>
      </c>
      <c r="AN2" t="s">
        <v>55</v>
      </c>
      <c r="AO2" t="s">
        <v>58</v>
      </c>
    </row>
    <row r="3" spans="1:41">
      <c r="A3" s="4">
        <f>Gene_DCT!A3</f>
        <v>17</v>
      </c>
      <c r="B3" cm="1">
        <f t="array" ref="B3">LOG(_xlfn.IFS(ISNUMBER(SEARCH("M",Gene_DCT!C3)),Gene_DCT!B3/Gene_DCT!E$3,ISNUMBER(SEARCH("F",Gene_DCT!C3)),Gene_DCT!B3/Gene_DCT!E$4),2)</f>
        <v>0.84636141171675983</v>
      </c>
      <c r="C3" t="str">
        <f>Gene_DCT!C3</f>
        <v>D0_F</v>
      </c>
      <c r="D3" s="32" t="s">
        <v>100</v>
      </c>
      <c r="E3" s="32">
        <f>AVERAGEIF(C$3:C$100,D3,B$3:B$100)</f>
        <v>-1.1291527865864626</v>
      </c>
      <c r="G3" s="4">
        <f>Gene_DCT!G3</f>
        <v>17</v>
      </c>
      <c r="H3" cm="1">
        <f t="array" ref="H3">LOG(_xlfn.IFS(ISNUMBER(SEARCH("M",Gene_DCT!I3)),Gene_DCT!H3/Gene_DCT!K$3,ISNUMBER(SEARCH("F",Gene_DCT!I3)),Gene_DCT!H3/Gene_DCT!K$4),2)</f>
        <v>0.51193430202423029</v>
      </c>
      <c r="I3" t="str">
        <f>Gene_DCT!I3</f>
        <v>D0_F</v>
      </c>
      <c r="J3" t="s">
        <v>100</v>
      </c>
      <c r="K3">
        <f>AVERAGEIF(I$3:I$100,J3,H$3:H$100)</f>
        <v>-6.3641299451071163</v>
      </c>
      <c r="M3" s="4">
        <f>Gene_DCT!M3</f>
        <v>17</v>
      </c>
      <c r="N3" cm="1">
        <f t="array" ref="N3">LOG(_xlfn.IFS(ISNUMBER(SEARCH("M",Gene_DCT!O3)),Gene_DCT!N3/Gene_DCT!Q$3,ISNUMBER(SEARCH("F",Gene_DCT!O3)),Gene_DCT!N3/Gene_DCT!Q$4),2)</f>
        <v>-1.3061389949790874</v>
      </c>
      <c r="O3" t="str">
        <f>Gene_DCT!O3</f>
        <v>D0_F</v>
      </c>
      <c r="P3" t="s">
        <v>100</v>
      </c>
      <c r="Q3">
        <f>AVERAGEIF(O$3:O$100,P3,N$3:N$100)</f>
        <v>6.8382408115394666</v>
      </c>
      <c r="S3" s="4">
        <f>Gene_DCT!S3</f>
        <v>17</v>
      </c>
      <c r="T3" cm="1">
        <f t="array" ref="T3">LOG(_xlfn.IFS(ISNUMBER(SEARCH("M",Gene_DCT!U3)),Gene_DCT!T3/Gene_DCT!W$3,ISNUMBER(SEARCH("F",Gene_DCT!U3)),Gene_DCT!T3/Gene_DCT!W$4),2)</f>
        <v>-0.79062417663795648</v>
      </c>
      <c r="U3" t="str">
        <f>Gene_DCT!U3</f>
        <v>D0_F</v>
      </c>
      <c r="V3" t="s">
        <v>100</v>
      </c>
      <c r="W3">
        <f t="shared" ref="W3:W18" si="0">AVERAGEIF(U$3:U$107,V3,T$3:T$107)</f>
        <v>5.4460531838967094</v>
      </c>
      <c r="Y3" s="4">
        <f>Gene_DCT!Y3</f>
        <v>17</v>
      </c>
      <c r="Z3" cm="1">
        <f t="array" ref="Z3">LOG(_xlfn.IFS(ISNUMBER(SEARCH("M",Gene_DCT!AA3)),Gene_DCT!Z3/Gene_DCT!AC$3,ISNUMBER(SEARCH("F",Gene_DCT!AA3)),Gene_DCT!Z3/Gene_DCT!AC$4),2)</f>
        <v>-3.0543786771986374</v>
      </c>
      <c r="AA3" t="str">
        <f>Gene_DCT!AA3</f>
        <v>D0_F</v>
      </c>
      <c r="AB3" t="s">
        <v>100</v>
      </c>
      <c r="AC3">
        <f t="shared" ref="AC3:AC18" si="1">AVERAGEIF(AA$3:AA$107,AB3,Z$3:Z$107)</f>
        <v>5.9399828187730437</v>
      </c>
      <c r="AE3" s="4">
        <f>Gene_DCT!AE3</f>
        <v>17</v>
      </c>
      <c r="AF3" cm="1">
        <f t="array" ref="AF3">LOG(_xlfn.IFS(ISNUMBER(SEARCH("M",Gene_DCT!AG3)),Gene_DCT!AF3/Gene_DCT!AI$3,ISNUMBER(SEARCH("F",Gene_DCT!AG3)),Gene_DCT!AF3/Gene_DCT!AI$4),2)</f>
        <v>2.7736656114246028E-2</v>
      </c>
      <c r="AG3" t="str">
        <f>Gene_DCT!AG3</f>
        <v>D0_F</v>
      </c>
      <c r="AH3" t="s">
        <v>100</v>
      </c>
      <c r="AI3">
        <f t="shared" ref="AI3:AI18" si="2">AVERAGEIF(AG$3:AG$108,AH3,AF$3:AF$108)</f>
        <v>-0.54419441993555817</v>
      </c>
      <c r="AK3" s="4">
        <f>Gene_DCT!AK3</f>
        <v>17</v>
      </c>
      <c r="AL3" cm="1">
        <f t="array" ref="AL3">LOG(_xlfn.IFS(ISNUMBER(SEARCH("M",Gene_DCT!AM3)),Gene_DCT!AL3/Gene_DCT!AO$3,ISNUMBER(SEARCH("F",Gene_DCT!AM3)),Gene_DCT!AL3/Gene_DCT!AO$4),2)</f>
        <v>0.87005493254310906</v>
      </c>
      <c r="AM3" t="str">
        <f>Gene_DCT!AM3</f>
        <v>D0_F</v>
      </c>
      <c r="AN3" t="s">
        <v>100</v>
      </c>
      <c r="AO3">
        <f t="shared" ref="AO3:AO18" si="3">AVERAGEIF(AM$3:AM$109,AN3,AL$3:AL$109)</f>
        <v>0.94041339964515946</v>
      </c>
    </row>
    <row r="4" spans="1:41">
      <c r="A4" s="4">
        <f>Gene_DCT!A4</f>
        <v>12</v>
      </c>
      <c r="B4" cm="1">
        <f t="array" ref="B4">LOG(_xlfn.IFS(ISNUMBER(SEARCH("M",Gene_DCT!C4)),Gene_DCT!B4/Gene_DCT!E$3,ISNUMBER(SEARCH("F",Gene_DCT!C4)),Gene_DCT!B4/Gene_DCT!E$4),2)</f>
        <v>1.192233831691774</v>
      </c>
      <c r="C4" t="str">
        <f>Gene_DCT!C4</f>
        <v>D7_MNH</v>
      </c>
      <c r="D4" s="31" t="s">
        <v>103</v>
      </c>
      <c r="E4" s="31">
        <f t="shared" ref="E4:E18" si="4">AVERAGEIF(C$3:C$100,D4,B$3:B$100)</f>
        <v>0.71462175588610843</v>
      </c>
      <c r="G4" s="4">
        <f>Gene_DCT!G4</f>
        <v>12</v>
      </c>
      <c r="H4" cm="1">
        <f t="array" ref="H4">LOG(_xlfn.IFS(ISNUMBER(SEARCH("M",Gene_DCT!I4)),Gene_DCT!H4/Gene_DCT!K$3,ISNUMBER(SEARCH("F",Gene_DCT!I4)),Gene_DCT!H4/Gene_DCT!K$4),2)</f>
        <v>-1.0419418372796339</v>
      </c>
      <c r="I4" t="str">
        <f>Gene_DCT!I4</f>
        <v>D7_MNH</v>
      </c>
      <c r="J4" t="s">
        <v>103</v>
      </c>
      <c r="K4">
        <f t="shared" ref="K4:K18" si="5">AVERAGEIF(I$3:I$100,J4,H$3:H$100)</f>
        <v>-1.010709499327977</v>
      </c>
      <c r="M4" s="4">
        <f>Gene_DCT!M4</f>
        <v>12</v>
      </c>
      <c r="N4" cm="1">
        <f t="array" ref="N4">LOG(_xlfn.IFS(ISNUMBER(SEARCH("M",Gene_DCT!O4)),Gene_DCT!N4/Gene_DCT!Q$3,ISNUMBER(SEARCH("F",Gene_DCT!O4)),Gene_DCT!N4/Gene_DCT!Q$4),2)</f>
        <v>8.9492373944056069</v>
      </c>
      <c r="O4" t="str">
        <f>Gene_DCT!O4</f>
        <v>D7_MNH</v>
      </c>
      <c r="P4" t="s">
        <v>103</v>
      </c>
      <c r="Q4">
        <f t="shared" ref="Q4:Q18" si="6">AVERAGEIF(O$3:O$100,P4,N$3:N$100)</f>
        <v>8.2300160885584361</v>
      </c>
      <c r="S4" s="4">
        <f>Gene_DCT!S4</f>
        <v>12</v>
      </c>
      <c r="T4" cm="1">
        <f t="array" ref="T4">LOG(_xlfn.IFS(ISNUMBER(SEARCH("M",Gene_DCT!U4)),Gene_DCT!T4/Gene_DCT!W$3,ISNUMBER(SEARCH("F",Gene_DCT!U4)),Gene_DCT!T4/Gene_DCT!W$4),2)</f>
        <v>10.028675315712954</v>
      </c>
      <c r="U4" t="str">
        <f>Gene_DCT!U4</f>
        <v>D7_MNH</v>
      </c>
      <c r="V4" t="s">
        <v>103</v>
      </c>
      <c r="W4">
        <f t="shared" si="0"/>
        <v>10.510029647683165</v>
      </c>
      <c r="Y4" s="4">
        <f>Gene_DCT!Y4</f>
        <v>12</v>
      </c>
      <c r="Z4" cm="1">
        <f t="array" ref="Z4">LOG(_xlfn.IFS(ISNUMBER(SEARCH("M",Gene_DCT!AA4)),Gene_DCT!Z4/Gene_DCT!AC$3,ISNUMBER(SEARCH("F",Gene_DCT!AA4)),Gene_DCT!Z4/Gene_DCT!AC$4),2)</f>
        <v>8.4857630770122796</v>
      </c>
      <c r="AA4" t="str">
        <f>Gene_DCT!AA4</f>
        <v>D7_MNH</v>
      </c>
      <c r="AB4" t="s">
        <v>103</v>
      </c>
      <c r="AC4">
        <f t="shared" si="1"/>
        <v>8.7470797579204813</v>
      </c>
      <c r="AE4" s="4">
        <f>Gene_DCT!AE4</f>
        <v>12</v>
      </c>
      <c r="AF4" cm="1">
        <f t="array" ref="AF4">LOG(_xlfn.IFS(ISNUMBER(SEARCH("M",Gene_DCT!AG4)),Gene_DCT!AF4/Gene_DCT!AI$3,ISNUMBER(SEARCH("F",Gene_DCT!AG4)),Gene_DCT!AF4/Gene_DCT!AI$4),2)</f>
        <v>2.3926541264123622</v>
      </c>
      <c r="AG4" t="str">
        <f>Gene_DCT!AG4</f>
        <v>D7_MNH</v>
      </c>
      <c r="AH4" t="s">
        <v>103</v>
      </c>
      <c r="AI4">
        <f t="shared" si="2"/>
        <v>2.4528269703454662</v>
      </c>
      <c r="AK4" s="4">
        <f>Gene_DCT!AK4</f>
        <v>12</v>
      </c>
      <c r="AL4" cm="1">
        <f t="array" ref="AL4">LOG(_xlfn.IFS(ISNUMBER(SEARCH("M",Gene_DCT!AM4)),Gene_DCT!AL4/Gene_DCT!AO$3,ISNUMBER(SEARCH("F",Gene_DCT!AM4)),Gene_DCT!AL4/Gene_DCT!AO$4),2)</f>
        <v>2.2143933163311145</v>
      </c>
      <c r="AM4" t="str">
        <f>Gene_DCT!AM4</f>
        <v>D7_MNH</v>
      </c>
      <c r="AN4" t="s">
        <v>103</v>
      </c>
      <c r="AO4">
        <f t="shared" si="3"/>
        <v>1.8635939465191023</v>
      </c>
    </row>
    <row r="5" spans="1:41">
      <c r="A5" s="4">
        <f>Gene_DCT!A5</f>
        <v>11</v>
      </c>
      <c r="B5" cm="1">
        <f t="array" ref="B5">LOG(_xlfn.IFS(ISNUMBER(SEARCH("M",Gene_DCT!C5)),Gene_DCT!B5/Gene_DCT!E$3,ISNUMBER(SEARCH("F",Gene_DCT!C5)),Gene_DCT!B5/Gene_DCT!E$4),2)</f>
        <v>-4.4916855189980745E-2</v>
      </c>
      <c r="C5" t="str">
        <f>Gene_DCT!C5</f>
        <v>D0_F</v>
      </c>
      <c r="D5" s="32" t="s">
        <v>54</v>
      </c>
      <c r="E5" s="32">
        <f t="shared" si="4"/>
        <v>-3.7180693133808966</v>
      </c>
      <c r="G5" s="4">
        <f>Gene_DCT!G5</f>
        <v>11</v>
      </c>
      <c r="H5" cm="1">
        <f t="array" ref="H5">LOG(_xlfn.IFS(ISNUMBER(SEARCH("M",Gene_DCT!I5)),Gene_DCT!H5/Gene_DCT!K$3,ISNUMBER(SEARCH("F",Gene_DCT!I5)),Gene_DCT!H5/Gene_DCT!K$4),2)</f>
        <v>-1.0959539197164925</v>
      </c>
      <c r="I5" t="str">
        <f>Gene_DCT!I5</f>
        <v>D0_F</v>
      </c>
      <c r="J5" t="s">
        <v>54</v>
      </c>
      <c r="K5">
        <f t="shared" si="5"/>
        <v>-6.6893557446676635</v>
      </c>
      <c r="M5" s="4">
        <f>Gene_DCT!M5</f>
        <v>11</v>
      </c>
      <c r="N5" cm="1">
        <f t="array" ref="N5">LOG(_xlfn.IFS(ISNUMBER(SEARCH("M",Gene_DCT!O5)),Gene_DCT!N5/Gene_DCT!Q$3,ISNUMBER(SEARCH("F",Gene_DCT!O5)),Gene_DCT!N5/Gene_DCT!Q$4),2)</f>
        <v>1.4064359638221793</v>
      </c>
      <c r="O5" t="str">
        <f>Gene_DCT!O5</f>
        <v>D0_F</v>
      </c>
      <c r="P5" t="s">
        <v>54</v>
      </c>
      <c r="Q5">
        <f t="shared" si="6"/>
        <v>6.5459566089637828</v>
      </c>
      <c r="S5" s="4">
        <f>Gene_DCT!S5</f>
        <v>11</v>
      </c>
      <c r="T5" cm="1">
        <f t="array" ref="T5">LOG(_xlfn.IFS(ISNUMBER(SEARCH("M",Gene_DCT!U5)),Gene_DCT!T5/Gene_DCT!W$3,ISNUMBER(SEARCH("F",Gene_DCT!U5)),Gene_DCT!T5/Gene_DCT!W$4),2)</f>
        <v>-0.21637300171120261</v>
      </c>
      <c r="U5" t="str">
        <f>Gene_DCT!U5</f>
        <v>D0_F</v>
      </c>
      <c r="V5" t="s">
        <v>54</v>
      </c>
      <c r="W5">
        <f t="shared" si="0"/>
        <v>3.2463879235817688</v>
      </c>
      <c r="Y5" s="4">
        <f>Gene_DCT!Y5</f>
        <v>11</v>
      </c>
      <c r="Z5" cm="1">
        <f t="array" ref="Z5">LOG(_xlfn.IFS(ISNUMBER(SEARCH("M",Gene_DCT!AA5)),Gene_DCT!Z5/Gene_DCT!AC$3,ISNUMBER(SEARCH("F",Gene_DCT!AA5)),Gene_DCT!Z5/Gene_DCT!AC$4),2)</f>
        <v>0.89939672868514908</v>
      </c>
      <c r="AA5" t="str">
        <f>Gene_DCT!AA5</f>
        <v>D0_F</v>
      </c>
      <c r="AB5" t="s">
        <v>54</v>
      </c>
      <c r="AC5">
        <f t="shared" si="1"/>
        <v>5.6707573167588841</v>
      </c>
      <c r="AE5" s="4">
        <f>Gene_DCT!AE5</f>
        <v>11</v>
      </c>
      <c r="AF5" cm="1">
        <f t="array" ref="AF5">LOG(_xlfn.IFS(ISNUMBER(SEARCH("M",Gene_DCT!AG5)),Gene_DCT!AF5/Gene_DCT!AI$3,ISNUMBER(SEARCH("F",Gene_DCT!AG5)),Gene_DCT!AF5/Gene_DCT!AI$4),2)</f>
        <v>-1.1586332398208115</v>
      </c>
      <c r="AG5" t="str">
        <f>Gene_DCT!AG5</f>
        <v>D0_F</v>
      </c>
      <c r="AH5" t="s">
        <v>54</v>
      </c>
      <c r="AI5">
        <f t="shared" si="2"/>
        <v>-5.3886278229506939</v>
      </c>
      <c r="AK5" s="4">
        <f>Gene_DCT!AK5</f>
        <v>11</v>
      </c>
      <c r="AL5" cm="1">
        <f t="array" ref="AL5">LOG(_xlfn.IFS(ISNUMBER(SEARCH("M",Gene_DCT!AM5)),Gene_DCT!AL5/Gene_DCT!AO$3,ISNUMBER(SEARCH("F",Gene_DCT!AM5)),Gene_DCT!AL5/Gene_DCT!AO$4),2)</f>
        <v>-0.44221713929527212</v>
      </c>
      <c r="AM5" t="str">
        <f>Gene_DCT!AM5</f>
        <v>D0_F</v>
      </c>
      <c r="AN5" t="s">
        <v>54</v>
      </c>
      <c r="AO5">
        <f t="shared" si="3"/>
        <v>-1.6062114515816488</v>
      </c>
    </row>
    <row r="6" spans="1:41">
      <c r="A6" s="4">
        <f>Gene_DCT!A6</f>
        <v>10</v>
      </c>
      <c r="B6" cm="1">
        <f t="array" ref="B6">LOG(_xlfn.IFS(ISNUMBER(SEARCH("M",Gene_DCT!C6)),Gene_DCT!B6/Gene_DCT!E$3,ISNUMBER(SEARCH("F",Gene_DCT!C6)),Gene_DCT!B6/Gene_DCT!E$4),2)</f>
        <v>2.6104786526225232</v>
      </c>
      <c r="C6" t="str">
        <f>Gene_DCT!C6</f>
        <v>D7_FNH</v>
      </c>
      <c r="D6" s="31" t="s">
        <v>52</v>
      </c>
      <c r="E6" s="31">
        <f t="shared" si="4"/>
        <v>-0.37531865854260527</v>
      </c>
      <c r="G6" s="4">
        <f>Gene_DCT!G6</f>
        <v>10</v>
      </c>
      <c r="H6" cm="1">
        <f t="array" ref="H6">LOG(_xlfn.IFS(ISNUMBER(SEARCH("M",Gene_DCT!I6)),Gene_DCT!H6/Gene_DCT!K$3,ISNUMBER(SEARCH("F",Gene_DCT!I6)),Gene_DCT!H6/Gene_DCT!K$4),2)</f>
        <v>0.51897527950225875</v>
      </c>
      <c r="I6" t="str">
        <f>Gene_DCT!I6</f>
        <v>D7_FNH</v>
      </c>
      <c r="J6" t="s">
        <v>52</v>
      </c>
      <c r="K6">
        <f t="shared" si="5"/>
        <v>-0.99872471997006884</v>
      </c>
      <c r="M6" s="4">
        <f>Gene_DCT!M6</f>
        <v>10</v>
      </c>
      <c r="N6" cm="1">
        <f t="array" ref="N6">LOG(_xlfn.IFS(ISNUMBER(SEARCH("M",Gene_DCT!O6)),Gene_DCT!N6/Gene_DCT!Q$3,ISNUMBER(SEARCH("F",Gene_DCT!O6)),Gene_DCT!N6/Gene_DCT!Q$4),2)</f>
        <v>10.804388997269449</v>
      </c>
      <c r="O6" t="str">
        <f>Gene_DCT!O6</f>
        <v>D7_FNH</v>
      </c>
      <c r="P6" t="s">
        <v>52</v>
      </c>
      <c r="Q6">
        <f t="shared" si="6"/>
        <v>8.7196414089930041</v>
      </c>
      <c r="S6" s="4">
        <f>Gene_DCT!S6</f>
        <v>10</v>
      </c>
      <c r="T6" cm="1">
        <f t="array" ref="T6">LOG(_xlfn.IFS(ISNUMBER(SEARCH("M",Gene_DCT!U6)),Gene_DCT!T6/Gene_DCT!W$3,ISNUMBER(SEARCH("F",Gene_DCT!U6)),Gene_DCT!T6/Gene_DCT!W$4),2)</f>
        <v>7.5734123834206368</v>
      </c>
      <c r="U6" t="str">
        <f>Gene_DCT!U6</f>
        <v>D7_FNH</v>
      </c>
      <c r="V6" t="s">
        <v>52</v>
      </c>
      <c r="W6">
        <f t="shared" si="0"/>
        <v>6.4852126921167583</v>
      </c>
      <c r="Y6" s="4">
        <f>Gene_DCT!Y6</f>
        <v>10</v>
      </c>
      <c r="Z6" cm="1">
        <f t="array" ref="Z6">LOG(_xlfn.IFS(ISNUMBER(SEARCH("M",Gene_DCT!AA6)),Gene_DCT!Z6/Gene_DCT!AC$3,ISNUMBER(SEARCH("F",Gene_DCT!AA6)),Gene_DCT!Z6/Gene_DCT!AC$4),2)</f>
        <v>8.1207149736192363</v>
      </c>
      <c r="AA6" t="str">
        <f>Gene_DCT!AA6</f>
        <v>D7_FNH</v>
      </c>
      <c r="AB6" t="s">
        <v>52</v>
      </c>
      <c r="AC6">
        <f t="shared" si="1"/>
        <v>7.8086362078106166</v>
      </c>
      <c r="AE6" s="4">
        <f>Gene_DCT!AE6</f>
        <v>10</v>
      </c>
      <c r="AF6" cm="1">
        <f t="array" ref="AF6">LOG(_xlfn.IFS(ISNUMBER(SEARCH("M",Gene_DCT!AG6)),Gene_DCT!AF6/Gene_DCT!AI$3,ISNUMBER(SEARCH("F",Gene_DCT!AG6)),Gene_DCT!AF6/Gene_DCT!AI$4),2)</f>
        <v>3.4103889388290911</v>
      </c>
      <c r="AG6" t="str">
        <f>Gene_DCT!AG6</f>
        <v>D7_FNH</v>
      </c>
      <c r="AH6" t="s">
        <v>52</v>
      </c>
      <c r="AI6">
        <f t="shared" si="2"/>
        <v>1.339960728890387</v>
      </c>
      <c r="AK6" s="4">
        <f>Gene_DCT!AK6</f>
        <v>10</v>
      </c>
      <c r="AL6" cm="1">
        <f t="array" ref="AL6">LOG(_xlfn.IFS(ISNUMBER(SEARCH("M",Gene_DCT!AM6)),Gene_DCT!AL6/Gene_DCT!AO$3,ISNUMBER(SEARCH("F",Gene_DCT!AM6)),Gene_DCT!AL6/Gene_DCT!AO$4),2)</f>
        <v>4.3140914163077584</v>
      </c>
      <c r="AM6" t="str">
        <f>Gene_DCT!AM6</f>
        <v>D7_FNH</v>
      </c>
      <c r="AN6" t="s">
        <v>52</v>
      </c>
      <c r="AO6">
        <f t="shared" si="3"/>
        <v>1.5177177410747631</v>
      </c>
    </row>
    <row r="7" spans="1:41">
      <c r="A7" s="4">
        <f>Gene_DCT!A7</f>
        <v>30</v>
      </c>
      <c r="B7" cm="1">
        <f t="array" ref="B7">LOG(_xlfn.IFS(ISNUMBER(SEARCH("M",Gene_DCT!C7)),Gene_DCT!B7/Gene_DCT!E$3,ISNUMBER(SEARCH("F",Gene_DCT!C7)),Gene_DCT!B7/Gene_DCT!E$4),2)</f>
        <v>3.3274791548729254</v>
      </c>
      <c r="C7" t="str">
        <f>Gene_DCT!C7</f>
        <v>D7_MNH</v>
      </c>
      <c r="D7" s="32" t="s">
        <v>51</v>
      </c>
      <c r="E7" s="32">
        <f t="shared" si="4"/>
        <v>-2.5387745568094435</v>
      </c>
      <c r="G7" s="4">
        <f>Gene_DCT!G7</f>
        <v>30</v>
      </c>
      <c r="H7" cm="1">
        <f t="array" ref="H7">LOG(_xlfn.IFS(ISNUMBER(SEARCH("M",Gene_DCT!I7)),Gene_DCT!H7/Gene_DCT!K$3,ISNUMBER(SEARCH("F",Gene_DCT!I7)),Gene_DCT!H7/Gene_DCT!K$4),2)</f>
        <v>0.97963790515200289</v>
      </c>
      <c r="I7" t="str">
        <f>Gene_DCT!I7</f>
        <v>D7_MNH</v>
      </c>
      <c r="J7" t="s">
        <v>51</v>
      </c>
      <c r="K7">
        <f t="shared" si="5"/>
        <v>-2.4172825978475938</v>
      </c>
      <c r="M7" s="4">
        <f>Gene_DCT!M7</f>
        <v>30</v>
      </c>
      <c r="N7" cm="1">
        <f t="array" ref="N7">LOG(_xlfn.IFS(ISNUMBER(SEARCH("M",Gene_DCT!O7)),Gene_DCT!N7/Gene_DCT!Q$3,ISNUMBER(SEARCH("F",Gene_DCT!O7)),Gene_DCT!N7/Gene_DCT!Q$4),2)</f>
        <v>11.427163648678066</v>
      </c>
      <c r="O7" t="str">
        <f>Gene_DCT!O7</f>
        <v>D7_MNH</v>
      </c>
      <c r="P7" t="s">
        <v>51</v>
      </c>
      <c r="Q7">
        <f t="shared" si="6"/>
        <v>6.6773126098640532</v>
      </c>
      <c r="S7" s="4">
        <f>Gene_DCT!S7</f>
        <v>30</v>
      </c>
      <c r="T7" cm="1">
        <f t="array" ref="T7">LOG(_xlfn.IFS(ISNUMBER(SEARCH("M",Gene_DCT!U7)),Gene_DCT!T7/Gene_DCT!W$3,ISNUMBER(SEARCH("F",Gene_DCT!U7)),Gene_DCT!T7/Gene_DCT!W$4),2)</f>
        <v>13.827430961464904</v>
      </c>
      <c r="U7" t="str">
        <f>Gene_DCT!U7</f>
        <v>D7_MNH</v>
      </c>
      <c r="V7" t="s">
        <v>51</v>
      </c>
      <c r="W7">
        <f t="shared" si="0"/>
        <v>2.8033163198067474</v>
      </c>
      <c r="Y7" s="4">
        <f>Gene_DCT!Y7</f>
        <v>30</v>
      </c>
      <c r="Z7" cm="1">
        <f t="array" ref="Z7">LOG(_xlfn.IFS(ISNUMBER(SEARCH("M",Gene_DCT!AA7)),Gene_DCT!Z7/Gene_DCT!AC$3,ISNUMBER(SEARCH("F",Gene_DCT!AA7)),Gene_DCT!Z7/Gene_DCT!AC$4),2)</f>
        <v>10.46438742088435</v>
      </c>
      <c r="AA7" t="str">
        <f>Gene_DCT!AA7</f>
        <v>D7_MNH</v>
      </c>
      <c r="AB7" t="s">
        <v>51</v>
      </c>
      <c r="AC7">
        <f t="shared" si="1"/>
        <v>4.97809607904221</v>
      </c>
      <c r="AE7" s="4">
        <f>Gene_DCT!AE7</f>
        <v>30</v>
      </c>
      <c r="AF7" cm="1">
        <f t="array" ref="AF7">LOG(_xlfn.IFS(ISNUMBER(SEARCH("M",Gene_DCT!AG7)),Gene_DCT!AF7/Gene_DCT!AI$3,ISNUMBER(SEARCH("F",Gene_DCT!AG7)),Gene_DCT!AF7/Gene_DCT!AI$4),2)</f>
        <v>4.8504492695398023</v>
      </c>
      <c r="AG7" t="str">
        <f>Gene_DCT!AG7</f>
        <v>D7_MNH</v>
      </c>
      <c r="AH7" t="s">
        <v>51</v>
      </c>
      <c r="AI7">
        <f t="shared" si="2"/>
        <v>-1.3933780270369966</v>
      </c>
      <c r="AK7" s="4">
        <f>Gene_DCT!AK7</f>
        <v>30</v>
      </c>
      <c r="AL7" cm="1">
        <f t="array" ref="AL7">LOG(_xlfn.IFS(ISNUMBER(SEARCH("M",Gene_DCT!AM7)),Gene_DCT!AL7/Gene_DCT!AO$3,ISNUMBER(SEARCH("F",Gene_DCT!AM7)),Gene_DCT!AL7/Gene_DCT!AO$4),2)</f>
        <v>5.4514834271099204</v>
      </c>
      <c r="AM7" t="str">
        <f>Gene_DCT!AM7</f>
        <v>D7_MNH</v>
      </c>
      <c r="AN7" t="s">
        <v>51</v>
      </c>
      <c r="AO7">
        <f t="shared" si="3"/>
        <v>-1.0536773481880921</v>
      </c>
    </row>
    <row r="8" spans="1:41">
      <c r="A8" s="4">
        <f>Gene_DCT!A8</f>
        <v>18</v>
      </c>
      <c r="B8" cm="1">
        <f t="array" ref="B8">LOG(_xlfn.IFS(ISNUMBER(SEARCH("M",Gene_DCT!C8)),Gene_DCT!B8/Gene_DCT!E$3,ISNUMBER(SEARCH("F",Gene_DCT!C8)),Gene_DCT!B8/Gene_DCT!E$4),2)</f>
        <v>-0.38841649789807153</v>
      </c>
      <c r="C8" t="str">
        <f>Gene_DCT!C8</f>
        <v>D0_M</v>
      </c>
      <c r="D8" s="31" t="s">
        <v>53</v>
      </c>
      <c r="E8" s="31">
        <f t="shared" si="4"/>
        <v>0.11970316152575648</v>
      </c>
      <c r="G8" s="4">
        <f>Gene_DCT!G8</f>
        <v>18</v>
      </c>
      <c r="H8" cm="1">
        <f t="array" ref="H8">LOG(_xlfn.IFS(ISNUMBER(SEARCH("M",Gene_DCT!I8)),Gene_DCT!H8/Gene_DCT!K$3,ISNUMBER(SEARCH("F",Gene_DCT!I8)),Gene_DCT!H8/Gene_DCT!K$4),2)</f>
        <v>-1.1492616691277833</v>
      </c>
      <c r="I8" t="str">
        <f>Gene_DCT!I8</f>
        <v>D0_M</v>
      </c>
      <c r="J8" t="s">
        <v>53</v>
      </c>
      <c r="K8">
        <f t="shared" si="5"/>
        <v>-0.8411447690016427</v>
      </c>
      <c r="M8" s="4">
        <f>Gene_DCT!M8</f>
        <v>18</v>
      </c>
      <c r="N8" cm="1">
        <f t="array" ref="N8">LOG(_xlfn.IFS(ISNUMBER(SEARCH("M",Gene_DCT!O8)),Gene_DCT!N8/Gene_DCT!Q$3,ISNUMBER(SEARCH("F",Gene_DCT!O8)),Gene_DCT!N8/Gene_DCT!Q$4),2)</f>
        <v>-0.59264512054801088</v>
      </c>
      <c r="O8" t="str">
        <f>Gene_DCT!O8</f>
        <v>D0_M</v>
      </c>
      <c r="P8" t="s">
        <v>53</v>
      </c>
      <c r="Q8">
        <f t="shared" si="6"/>
        <v>9.2580716674260319</v>
      </c>
      <c r="S8" s="4">
        <f>Gene_DCT!S8</f>
        <v>18</v>
      </c>
      <c r="T8" cm="1">
        <f t="array" ref="T8">LOG(_xlfn.IFS(ISNUMBER(SEARCH("M",Gene_DCT!U8)),Gene_DCT!T8/Gene_DCT!W$3,ISNUMBER(SEARCH("F",Gene_DCT!U8)),Gene_DCT!T8/Gene_DCT!W$4),2)</f>
        <v>-0.26935267653558576</v>
      </c>
      <c r="U8" t="str">
        <f>Gene_DCT!U8</f>
        <v>D0_M</v>
      </c>
      <c r="V8" t="s">
        <v>53</v>
      </c>
      <c r="W8">
        <f t="shared" si="0"/>
        <v>5.7971902922144141</v>
      </c>
      <c r="Y8" s="4">
        <f>Gene_DCT!Y8</f>
        <v>18</v>
      </c>
      <c r="Z8" cm="1">
        <f t="array" ref="Z8">LOG(_xlfn.IFS(ISNUMBER(SEARCH("M",Gene_DCT!AA8)),Gene_DCT!Z8/Gene_DCT!AC$3,ISNUMBER(SEARCH("F",Gene_DCT!AA8)),Gene_DCT!Z8/Gene_DCT!AC$4),2)</f>
        <v>0.6995883028423544</v>
      </c>
      <c r="AA8" t="str">
        <f>Gene_DCT!AA8</f>
        <v>D0_M</v>
      </c>
      <c r="AB8" t="s">
        <v>53</v>
      </c>
      <c r="AC8">
        <f t="shared" si="1"/>
        <v>8.2228438099936429</v>
      </c>
      <c r="AE8" s="4">
        <f>Gene_DCT!AE8</f>
        <v>18</v>
      </c>
      <c r="AF8" cm="1">
        <f t="array" ref="AF8">LOG(_xlfn.IFS(ISNUMBER(SEARCH("M",Gene_DCT!AG8)),Gene_DCT!AF8/Gene_DCT!AI$3,ISNUMBER(SEARCH("F",Gene_DCT!AG8)),Gene_DCT!AF8/Gene_DCT!AI$4),2)</f>
        <v>-0.26280909227660559</v>
      </c>
      <c r="AG8" t="str">
        <f>Gene_DCT!AG8</f>
        <v>D0_M</v>
      </c>
      <c r="AH8" t="s">
        <v>53</v>
      </c>
      <c r="AI8">
        <f t="shared" si="2"/>
        <v>2.0269141361779845</v>
      </c>
      <c r="AK8" s="4">
        <f>Gene_DCT!AK8</f>
        <v>18</v>
      </c>
      <c r="AL8" cm="1">
        <f t="array" ref="AL8">LOG(_xlfn.IFS(ISNUMBER(SEARCH("M",Gene_DCT!AM8)),Gene_DCT!AL8/Gene_DCT!AO$3,ISNUMBER(SEARCH("F",Gene_DCT!AM8)),Gene_DCT!AL8/Gene_DCT!AO$4),2)</f>
        <v>0.17870586973687327</v>
      </c>
      <c r="AM8" t="str">
        <f>Gene_DCT!AM8</f>
        <v>D0_M</v>
      </c>
      <c r="AN8" t="s">
        <v>53</v>
      </c>
      <c r="AO8">
        <f t="shared" si="3"/>
        <v>1.1077427807476159</v>
      </c>
    </row>
    <row r="9" spans="1:41">
      <c r="A9" s="4">
        <f>Gene_DCT!A9</f>
        <v>45</v>
      </c>
      <c r="B9" cm="1">
        <f t="array" ref="B9">LOG(_xlfn.IFS(ISNUMBER(SEARCH("M",Gene_DCT!C9)),Gene_DCT!B9/Gene_DCT!E$3,ISNUMBER(SEARCH("F",Gene_DCT!C9)),Gene_DCT!B9/Gene_DCT!E$4),2)</f>
        <v>-1.4211718905903667</v>
      </c>
      <c r="C9" t="str">
        <f>Gene_DCT!C9</f>
        <v>D7_FP</v>
      </c>
      <c r="D9" s="32" t="s">
        <v>90</v>
      </c>
      <c r="E9" s="32">
        <f t="shared" si="4"/>
        <v>-0.10446529550549308</v>
      </c>
      <c r="G9" s="4">
        <f>Gene_DCT!G9</f>
        <v>45</v>
      </c>
      <c r="H9" cm="1">
        <f t="array" ref="H9">LOG(_xlfn.IFS(ISNUMBER(SEARCH("M",Gene_DCT!I9)),Gene_DCT!H9/Gene_DCT!K$3,ISNUMBER(SEARCH("F",Gene_DCT!I9)),Gene_DCT!H9/Gene_DCT!K$4),2)</f>
        <v>-1.5202760480123876</v>
      </c>
      <c r="I9" t="str">
        <f>Gene_DCT!I9</f>
        <v>D7_FP</v>
      </c>
      <c r="J9" t="s">
        <v>90</v>
      </c>
      <c r="K9">
        <f t="shared" si="5"/>
        <v>-2.7195422248528778</v>
      </c>
      <c r="M9" s="4">
        <f>Gene_DCT!M9</f>
        <v>45</v>
      </c>
      <c r="N9" cm="1">
        <f t="array" ref="N9">LOG(_xlfn.IFS(ISNUMBER(SEARCH("M",Gene_DCT!O9)),Gene_DCT!N9/Gene_DCT!Q$3,ISNUMBER(SEARCH("F",Gene_DCT!O9)),Gene_DCT!N9/Gene_DCT!Q$4),2)</f>
        <v>7.6247558567054847</v>
      </c>
      <c r="O9" t="str">
        <f>Gene_DCT!O9</f>
        <v>D7_FP</v>
      </c>
      <c r="P9" t="s">
        <v>90</v>
      </c>
      <c r="Q9">
        <f t="shared" si="6"/>
        <v>10.153595769954922</v>
      </c>
      <c r="S9" s="4">
        <f>Gene_DCT!S9</f>
        <v>45</v>
      </c>
      <c r="T9" cm="1">
        <f t="array" ref="T9">LOG(_xlfn.IFS(ISNUMBER(SEARCH("M",Gene_DCT!U9)),Gene_DCT!T9/Gene_DCT!W$3,ISNUMBER(SEARCH("F",Gene_DCT!U9)),Gene_DCT!T9/Gene_DCT!W$4),2)</f>
        <v>3.8806385644509129</v>
      </c>
      <c r="U9" t="str">
        <f>Gene_DCT!U9</f>
        <v>D7_FP</v>
      </c>
      <c r="V9" t="s">
        <v>90</v>
      </c>
      <c r="W9">
        <f t="shared" si="0"/>
        <v>5.1890191725244739</v>
      </c>
      <c r="Y9" s="4">
        <f>Gene_DCT!Y9</f>
        <v>45</v>
      </c>
      <c r="Z9" cm="1">
        <f t="array" ref="Z9">LOG(_xlfn.IFS(ISNUMBER(SEARCH("M",Gene_DCT!AA9)),Gene_DCT!Z9/Gene_DCT!AC$3,ISNUMBER(SEARCH("F",Gene_DCT!AA9)),Gene_DCT!Z9/Gene_DCT!AC$4),2)</f>
        <v>3.1757562867906226</v>
      </c>
      <c r="AA9" t="str">
        <f>Gene_DCT!AA9</f>
        <v>D7_FP</v>
      </c>
      <c r="AB9" t="s">
        <v>90</v>
      </c>
      <c r="AC9">
        <f t="shared" si="1"/>
        <v>9.6723361208355207</v>
      </c>
      <c r="AE9" s="4">
        <f>Gene_DCT!AE9</f>
        <v>45</v>
      </c>
      <c r="AF9" cm="1">
        <f t="array" ref="AF9">LOG(_xlfn.IFS(ISNUMBER(SEARCH("M",Gene_DCT!AG9)),Gene_DCT!AF9/Gene_DCT!AI$3,ISNUMBER(SEARCH("F",Gene_DCT!AG9)),Gene_DCT!AF9/Gene_DCT!AI$4),2)</f>
        <v>0.51136492912450326</v>
      </c>
      <c r="AG9" t="str">
        <f>Gene_DCT!AG9</f>
        <v>D7_FP</v>
      </c>
      <c r="AH9" t="s">
        <v>90</v>
      </c>
      <c r="AI9">
        <f t="shared" si="2"/>
        <v>-0.67340374254515811</v>
      </c>
      <c r="AK9" s="4">
        <f>Gene_DCT!AK9</f>
        <v>45</v>
      </c>
      <c r="AL9" cm="1">
        <f t="array" ref="AL9">LOG(_xlfn.IFS(ISNUMBER(SEARCH("M",Gene_DCT!AM9)),Gene_DCT!AL9/Gene_DCT!AO$3,ISNUMBER(SEARCH("F",Gene_DCT!AM9)),Gene_DCT!AL9/Gene_DCT!AO$4),2)</f>
        <v>-1.5059464254891184</v>
      </c>
      <c r="AM9" t="str">
        <f>Gene_DCT!AM9</f>
        <v>D7_FP</v>
      </c>
      <c r="AN9" t="s">
        <v>90</v>
      </c>
      <c r="AO9">
        <f t="shared" si="3"/>
        <v>-1.0380162906024801</v>
      </c>
    </row>
    <row r="10" spans="1:41">
      <c r="A10" s="4">
        <f>Gene_DCT!A10</f>
        <v>20</v>
      </c>
      <c r="B10" cm="1">
        <f t="array" ref="B10">LOG(_xlfn.IFS(ISNUMBER(SEARCH("M",Gene_DCT!C10)),Gene_DCT!B10/Gene_DCT!E$3,ISNUMBER(SEARCH("F",Gene_DCT!C10)),Gene_DCT!B10/Gene_DCT!E$4),2)</f>
        <v>0.58834101071578349</v>
      </c>
      <c r="C10" t="str">
        <f>Gene_DCT!C10</f>
        <v>D0_F</v>
      </c>
      <c r="D10" s="31" t="s">
        <v>91</v>
      </c>
      <c r="E10" s="31">
        <f t="shared" si="4"/>
        <v>-2.6890988696553095</v>
      </c>
      <c r="G10" s="4">
        <f>Gene_DCT!G10</f>
        <v>20</v>
      </c>
      <c r="H10" cm="1">
        <f t="array" ref="H10">LOG(_xlfn.IFS(ISNUMBER(SEARCH("M",Gene_DCT!I10)),Gene_DCT!H10/Gene_DCT!K$3,ISNUMBER(SEARCH("F",Gene_DCT!I10)),Gene_DCT!H10/Gene_DCT!K$4),2)</f>
        <v>0.5160494066995216</v>
      </c>
      <c r="I10" t="str">
        <f>Gene_DCT!I10</f>
        <v>D0_F</v>
      </c>
      <c r="J10" t="s">
        <v>91</v>
      </c>
      <c r="K10">
        <f t="shared" si="5"/>
        <v>-4.0243648770529159</v>
      </c>
      <c r="M10" s="4">
        <f>Gene_DCT!M10</f>
        <v>20</v>
      </c>
      <c r="N10" cm="1">
        <f t="array" ref="N10">LOG(_xlfn.IFS(ISNUMBER(SEARCH("M",Gene_DCT!O10)),Gene_DCT!N10/Gene_DCT!Q$3,ISNUMBER(SEARCH("F",Gene_DCT!O10)),Gene_DCT!N10/Gene_DCT!Q$4),2)</f>
        <v>0.52479743690567804</v>
      </c>
      <c r="O10" t="str">
        <f>Gene_DCT!O10</f>
        <v>D0_F</v>
      </c>
      <c r="P10" t="s">
        <v>91</v>
      </c>
      <c r="Q10">
        <f t="shared" si="6"/>
        <v>7.4422885257728666</v>
      </c>
      <c r="S10" s="4">
        <f>Gene_DCT!S10</f>
        <v>20</v>
      </c>
      <c r="T10" cm="1">
        <f t="array" ref="T10">LOG(_xlfn.IFS(ISNUMBER(SEARCH("M",Gene_DCT!U10)),Gene_DCT!T10/Gene_DCT!W$3,ISNUMBER(SEARCH("F",Gene_DCT!U10)),Gene_DCT!T10/Gene_DCT!W$4),2)</f>
        <v>1.7678894647194612</v>
      </c>
      <c r="U10" t="str">
        <f>Gene_DCT!U10</f>
        <v>D0_F</v>
      </c>
      <c r="V10" t="s">
        <v>91</v>
      </c>
      <c r="W10">
        <f t="shared" si="0"/>
        <v>2.0396654351784482</v>
      </c>
      <c r="Y10" s="4">
        <f>Gene_DCT!Y10</f>
        <v>20</v>
      </c>
      <c r="Z10" cm="1">
        <f t="array" ref="Z10">LOG(_xlfn.IFS(ISNUMBER(SEARCH("M",Gene_DCT!AA10)),Gene_DCT!Z10/Gene_DCT!AC$3,ISNUMBER(SEARCH("F",Gene_DCT!AA10)),Gene_DCT!Z10/Gene_DCT!AC$4),2)</f>
        <v>0.62627108018661903</v>
      </c>
      <c r="AA10" t="str">
        <f>Gene_DCT!AA10</f>
        <v>D0_F</v>
      </c>
      <c r="AB10" t="s">
        <v>91</v>
      </c>
      <c r="AC10">
        <f t="shared" si="1"/>
        <v>6.6166874543931629</v>
      </c>
      <c r="AE10" s="4">
        <f>Gene_DCT!AE10</f>
        <v>20</v>
      </c>
      <c r="AF10" cm="1">
        <f t="array" ref="AF10">LOG(_xlfn.IFS(ISNUMBER(SEARCH("M",Gene_DCT!AG10)),Gene_DCT!AF10/Gene_DCT!AI$3,ISNUMBER(SEARCH("F",Gene_DCT!AG10)),Gene_DCT!AF10/Gene_DCT!AI$4),2)</f>
        <v>1.1106071395126833</v>
      </c>
      <c r="AG10" t="str">
        <f>Gene_DCT!AG10</f>
        <v>D0_F</v>
      </c>
      <c r="AH10" t="s">
        <v>91</v>
      </c>
      <c r="AI10">
        <f t="shared" si="2"/>
        <v>-3.3913556519301848</v>
      </c>
      <c r="AK10" s="4">
        <f>Gene_DCT!AK10</f>
        <v>20</v>
      </c>
      <c r="AL10" cm="1">
        <f t="array" ref="AL10">LOG(_xlfn.IFS(ISNUMBER(SEARCH("M",Gene_DCT!AM10)),Gene_DCT!AL10/Gene_DCT!AO$3,ISNUMBER(SEARCH("F",Gene_DCT!AM10)),Gene_DCT!AL10/Gene_DCT!AO$4),2)</f>
        <v>0.79468891234046912</v>
      </c>
      <c r="AM10" t="str">
        <f>Gene_DCT!AM10</f>
        <v>D0_F</v>
      </c>
      <c r="AN10" t="s">
        <v>91</v>
      </c>
      <c r="AO10">
        <f t="shared" si="3"/>
        <v>-3.2722769766365771</v>
      </c>
    </row>
    <row r="11" spans="1:41">
      <c r="A11" s="4">
        <f>Gene_DCT!A11</f>
        <v>43</v>
      </c>
      <c r="B11" cm="1">
        <f t="array" ref="B11">LOG(_xlfn.IFS(ISNUMBER(SEARCH("M",Gene_DCT!C11)),Gene_DCT!B11/Gene_DCT!E$3,ISNUMBER(SEARCH("F",Gene_DCT!C11)),Gene_DCT!B11/Gene_DCT!E$4),2)</f>
        <v>3.8870380232811264</v>
      </c>
      <c r="C11" t="str">
        <f>Gene_DCT!C11</f>
        <v>D7_ME</v>
      </c>
      <c r="D11" s="32" t="s">
        <v>102</v>
      </c>
      <c r="E11" s="32">
        <f t="shared" si="4"/>
        <v>1.1320347044945065</v>
      </c>
      <c r="G11" s="4">
        <f>Gene_DCT!G11</f>
        <v>43</v>
      </c>
      <c r="H11" cm="1">
        <f t="array" ref="H11">LOG(_xlfn.IFS(ISNUMBER(SEARCH("M",Gene_DCT!I11)),Gene_DCT!H11/Gene_DCT!K$3,ISNUMBER(SEARCH("F",Gene_DCT!I11)),Gene_DCT!H11/Gene_DCT!K$4),2)</f>
        <v>2.2762525520636232</v>
      </c>
      <c r="I11" t="str">
        <f>Gene_DCT!I11</f>
        <v>D7_ME</v>
      </c>
      <c r="J11" t="s">
        <v>102</v>
      </c>
      <c r="K11">
        <f t="shared" si="5"/>
        <v>-4.1405422248528811</v>
      </c>
      <c r="M11" s="4">
        <f>Gene_DCT!M11</f>
        <v>43</v>
      </c>
      <c r="N11" cm="1">
        <f t="array" ref="N11">LOG(_xlfn.IFS(ISNUMBER(SEARCH("M",Gene_DCT!O11)),Gene_DCT!N11/Gene_DCT!Q$3,ISNUMBER(SEARCH("F",Gene_DCT!O11)),Gene_DCT!N11/Gene_DCT!Q$4),2)</f>
        <v>12.952739286495449</v>
      </c>
      <c r="O11" t="str">
        <f>Gene_DCT!O11</f>
        <v>D7_ME</v>
      </c>
      <c r="P11" t="s">
        <v>102</v>
      </c>
      <c r="Q11">
        <f>AVERAGEIF(O$3:O$100,P11,N$3:N$100)</f>
        <v>9.6845957699549192</v>
      </c>
      <c r="S11" s="4">
        <f>Gene_DCT!S11</f>
        <v>43</v>
      </c>
      <c r="T11" cm="1">
        <f t="array" ref="T11">LOG(_xlfn.IFS(ISNUMBER(SEARCH("M",Gene_DCT!U11)),Gene_DCT!T11/Gene_DCT!W$3,ISNUMBER(SEARCH("F",Gene_DCT!U11)),Gene_DCT!T11/Gene_DCT!W$4),2)</f>
        <v>8.5361320951929294</v>
      </c>
      <c r="U11" t="str">
        <f>Gene_DCT!U11</f>
        <v>D7_ME</v>
      </c>
      <c r="V11" t="s">
        <v>102</v>
      </c>
      <c r="W11">
        <f t="shared" si="0"/>
        <v>0.9280191725244743</v>
      </c>
      <c r="Y11" s="4">
        <f>Gene_DCT!Y11</f>
        <v>43</v>
      </c>
      <c r="Z11" cm="1">
        <f t="array" ref="Z11">LOG(_xlfn.IFS(ISNUMBER(SEARCH("M",Gene_DCT!AA11)),Gene_DCT!Z11/Gene_DCT!AC$3,ISNUMBER(SEARCH("F",Gene_DCT!AA11)),Gene_DCT!Z11/Gene_DCT!AC$4),2)</f>
        <v>8.3741269152080786</v>
      </c>
      <c r="AA11" t="str">
        <f>Gene_DCT!AA11</f>
        <v>D7_ME</v>
      </c>
      <c r="AB11" t="s">
        <v>102</v>
      </c>
      <c r="AC11">
        <f t="shared" si="1"/>
        <v>5.1653361208355211</v>
      </c>
      <c r="AE11" s="4">
        <f>Gene_DCT!AE11</f>
        <v>43</v>
      </c>
      <c r="AF11" cm="1">
        <f t="array" ref="AF11">LOG(_xlfn.IFS(ISNUMBER(SEARCH("M",Gene_DCT!AG11)),Gene_DCT!AF11/Gene_DCT!AI$3,ISNUMBER(SEARCH("F",Gene_DCT!AG11)),Gene_DCT!AF11/Gene_DCT!AI$4),2)</f>
        <v>5.4051377232141187</v>
      </c>
      <c r="AG11" t="str">
        <f>Gene_DCT!AG11</f>
        <v>D7_ME</v>
      </c>
      <c r="AH11" t="s">
        <v>102</v>
      </c>
      <c r="AI11">
        <f t="shared" si="2"/>
        <v>-1.1114037425451615</v>
      </c>
      <c r="AK11" s="4">
        <f>Gene_DCT!AK11</f>
        <v>43</v>
      </c>
      <c r="AL11" cm="1">
        <f t="array" ref="AL11">LOG(_xlfn.IFS(ISNUMBER(SEARCH("M",Gene_DCT!AM11)),Gene_DCT!AL11/Gene_DCT!AO$3,ISNUMBER(SEARCH("F",Gene_DCT!AM11)),Gene_DCT!AL11/Gene_DCT!AO$4),2)</f>
        <v>2.7339026318218345</v>
      </c>
      <c r="AM11" t="str">
        <f>Gene_DCT!AM11</f>
        <v>D7_ME</v>
      </c>
      <c r="AN11" t="s">
        <v>102</v>
      </c>
      <c r="AO11">
        <f t="shared" si="3"/>
        <v>-2.489016290602482</v>
      </c>
    </row>
    <row r="12" spans="1:41">
      <c r="A12" s="4">
        <f>Gene_DCT!A12</f>
        <v>19</v>
      </c>
      <c r="B12" cm="1">
        <f t="array" ref="B12">LOG(_xlfn.IFS(ISNUMBER(SEARCH("M",Gene_DCT!C12)),Gene_DCT!B12/Gene_DCT!E$3,ISNUMBER(SEARCH("F",Gene_DCT!C12)),Gene_DCT!B12/Gene_DCT!E$4),2)</f>
        <v>-0.84796975741165637</v>
      </c>
      <c r="C12" t="str">
        <f>Gene_DCT!C12</f>
        <v>D7_FNH</v>
      </c>
      <c r="D12" s="31" t="s">
        <v>101</v>
      </c>
      <c r="E12" s="31">
        <f t="shared" si="4"/>
        <v>-1.9132655363219744</v>
      </c>
      <c r="G12" s="4">
        <f>Gene_DCT!G12</f>
        <v>19</v>
      </c>
      <c r="H12" cm="1">
        <f t="array" ref="H12">LOG(_xlfn.IFS(ISNUMBER(SEARCH("M",Gene_DCT!I12)),Gene_DCT!H12/Gene_DCT!K$3,ISNUMBER(SEARCH("F",Gene_DCT!I12)),Gene_DCT!H12/Gene_DCT!K$4),2)</f>
        <v>-2.1490087292868045</v>
      </c>
      <c r="I12" t="str">
        <f>Gene_DCT!I12</f>
        <v>D7_FNH</v>
      </c>
      <c r="J12" t="s">
        <v>101</v>
      </c>
      <c r="K12">
        <f t="shared" si="5"/>
        <v>-4.8023648770529164</v>
      </c>
      <c r="M12" s="4">
        <f>Gene_DCT!M12</f>
        <v>19</v>
      </c>
      <c r="N12" cm="1">
        <f t="array" ref="N12">LOG(_xlfn.IFS(ISNUMBER(SEARCH("M",Gene_DCT!O12)),Gene_DCT!N12/Gene_DCT!Q$3,ISNUMBER(SEARCH("F",Gene_DCT!O12)),Gene_DCT!N12/Gene_DCT!Q$4),2)</f>
        <v>7.4308061573036293</v>
      </c>
      <c r="O12" t="str">
        <f>Gene_DCT!O12</f>
        <v>D7_FNH</v>
      </c>
      <c r="P12" t="s">
        <v>101</v>
      </c>
      <c r="Q12">
        <f t="shared" si="6"/>
        <v>6.2932885257728657</v>
      </c>
      <c r="S12" s="4">
        <f>Gene_DCT!S12</f>
        <v>19</v>
      </c>
      <c r="T12" cm="1">
        <f t="array" ref="T12">LOG(_xlfn.IFS(ISNUMBER(SEARCH("M",Gene_DCT!U12)),Gene_DCT!T12/Gene_DCT!W$3,ISNUMBER(SEARCH("F",Gene_DCT!U12)),Gene_DCT!T12/Gene_DCT!W$4),2)</f>
        <v>6.7437090524269827</v>
      </c>
      <c r="U12" t="str">
        <f>Gene_DCT!U12</f>
        <v>D7_FNH</v>
      </c>
      <c r="V12" t="s">
        <v>101</v>
      </c>
      <c r="W12">
        <f t="shared" si="0"/>
        <v>-0.97783456482155007</v>
      </c>
      <c r="Y12" s="4">
        <f>Gene_DCT!Y12</f>
        <v>19</v>
      </c>
      <c r="Z12" cm="1">
        <f t="array" ref="Z12">LOG(_xlfn.IFS(ISNUMBER(SEARCH("M",Gene_DCT!AA12)),Gene_DCT!Z12/Gene_DCT!AC$3,ISNUMBER(SEARCH("F",Gene_DCT!AA12)),Gene_DCT!Z12/Gene_DCT!AC$4),2)</f>
        <v>6.1653898469712871</v>
      </c>
      <c r="AA12" t="str">
        <f>Gene_DCT!AA12</f>
        <v>D7_FNH</v>
      </c>
      <c r="AB12" t="s">
        <v>101</v>
      </c>
      <c r="AC12">
        <f t="shared" si="1"/>
        <v>3.9546874543931638</v>
      </c>
      <c r="AE12" s="4">
        <f>Gene_DCT!AE12</f>
        <v>19</v>
      </c>
      <c r="AF12" cm="1">
        <f t="array" ref="AF12">LOG(_xlfn.IFS(ISNUMBER(SEARCH("M",Gene_DCT!AG12)),Gene_DCT!AF12/Gene_DCT!AI$3,ISNUMBER(SEARCH("F",Gene_DCT!AG12)),Gene_DCT!AF12/Gene_DCT!AI$4),2)</f>
        <v>0.39330481712498905</v>
      </c>
      <c r="AG12" t="str">
        <f>Gene_DCT!AG12</f>
        <v>D7_FNH</v>
      </c>
      <c r="AH12" t="s">
        <v>101</v>
      </c>
      <c r="AI12">
        <f t="shared" si="2"/>
        <v>-3.9933556519301847</v>
      </c>
      <c r="AK12" s="4">
        <f>Gene_DCT!AK12</f>
        <v>19</v>
      </c>
      <c r="AL12" cm="1">
        <f t="array" ref="AL12">LOG(_xlfn.IFS(ISNUMBER(SEARCH("M",Gene_DCT!AM12)),Gene_DCT!AL12/Gene_DCT!AO$3,ISNUMBER(SEARCH("F",Gene_DCT!AM12)),Gene_DCT!AL12/Gene_DCT!AO$4),2)</f>
        <v>0.56366035551674232</v>
      </c>
      <c r="AM12" t="str">
        <f>Gene_DCT!AM12</f>
        <v>D7_FNH</v>
      </c>
      <c r="AN12" t="s">
        <v>101</v>
      </c>
      <c r="AO12">
        <f t="shared" si="3"/>
        <v>-4.127276976636578</v>
      </c>
    </row>
    <row r="13" spans="1:41">
      <c r="A13" s="4">
        <f>Gene_DCT!A13</f>
        <v>29</v>
      </c>
      <c r="B13" cm="1">
        <f t="array" ref="B13">LOG(_xlfn.IFS(ISNUMBER(SEARCH("M",Gene_DCT!C13)),Gene_DCT!B13/Gene_DCT!E$3,ISNUMBER(SEARCH("F",Gene_DCT!C13)),Gene_DCT!B13/Gene_DCT!E$4),2)</f>
        <v>-0.60555001993176305</v>
      </c>
      <c r="C13" t="str">
        <f>Gene_DCT!C13</f>
        <v>D0_M</v>
      </c>
      <c r="D13" s="32" t="s">
        <v>97</v>
      </c>
      <c r="E13" s="32">
        <f t="shared" si="4"/>
        <v>1.0045347044945057</v>
      </c>
      <c r="G13" s="4">
        <f>Gene_DCT!G13</f>
        <v>13</v>
      </c>
      <c r="H13" cm="1">
        <f t="array" ref="H13">LOG(_xlfn.IFS(ISNUMBER(SEARCH("M",Gene_DCT!I13)),Gene_DCT!H13/Gene_DCT!K$3,ISNUMBER(SEARCH("F",Gene_DCT!I13)),Gene_DCT!H13/Gene_DCT!K$4),2)</f>
        <v>1.6676443062140138</v>
      </c>
      <c r="I13" t="str">
        <f>Gene_DCT!I13</f>
        <v>D0_M</v>
      </c>
      <c r="J13" t="s">
        <v>97</v>
      </c>
      <c r="K13">
        <f t="shared" si="5"/>
        <v>-4.178042224852879</v>
      </c>
      <c r="M13" s="4">
        <f>Gene_DCT!M13</f>
        <v>13</v>
      </c>
      <c r="N13" cm="1">
        <f t="array" ref="N13">LOG(_xlfn.IFS(ISNUMBER(SEARCH("M",Gene_DCT!O13)),Gene_DCT!N13/Gene_DCT!Q$3,ISNUMBER(SEARCH("F",Gene_DCT!O13)),Gene_DCT!N13/Gene_DCT!Q$4),2)</f>
        <v>1.6798348904383176</v>
      </c>
      <c r="O13" t="str">
        <f>Gene_DCT!O13</f>
        <v>D0_M</v>
      </c>
      <c r="P13" t="s">
        <v>97</v>
      </c>
      <c r="Q13">
        <f t="shared" si="6"/>
        <v>9.4493457699549221</v>
      </c>
      <c r="S13" s="4">
        <f>Gene_DCT!S13</f>
        <v>13</v>
      </c>
      <c r="T13" cm="1">
        <f t="array" ref="T13">LOG(_xlfn.IFS(ISNUMBER(SEARCH("M",Gene_DCT!U13)),Gene_DCT!T13/Gene_DCT!W$3,ISNUMBER(SEARCH("F",Gene_DCT!U13)),Gene_DCT!T13/Gene_DCT!W$4),2)</f>
        <v>1.3164904097070915</v>
      </c>
      <c r="U13" t="str">
        <f>Gene_DCT!U13</f>
        <v>D0_M</v>
      </c>
      <c r="V13" t="s">
        <v>97</v>
      </c>
      <c r="W13">
        <f t="shared" si="0"/>
        <v>1.4702691725244725</v>
      </c>
      <c r="Y13" s="4">
        <f>Gene_DCT!Y13</f>
        <v>13</v>
      </c>
      <c r="Z13" cm="1">
        <f t="array" ref="Z13">LOG(_xlfn.IFS(ISNUMBER(SEARCH("M",Gene_DCT!AA13)),Gene_DCT!Z13/Gene_DCT!AC$3,ISNUMBER(SEARCH("F",Gene_DCT!AA13)),Gene_DCT!Z13/Gene_DCT!AC$4),2)</f>
        <v>1.4302668611919636</v>
      </c>
      <c r="AA13" t="str">
        <f>Gene_DCT!AA13</f>
        <v>D0_M</v>
      </c>
      <c r="AB13" t="s">
        <v>97</v>
      </c>
      <c r="AC13">
        <f t="shared" si="1"/>
        <v>5.3113361208355201</v>
      </c>
      <c r="AE13" s="4">
        <f>Gene_DCT!AE13</f>
        <v>29</v>
      </c>
      <c r="AF13" cm="1">
        <f t="array" ref="AF13">LOG(_xlfn.IFS(ISNUMBER(SEARCH("M",Gene_DCT!AG13)),Gene_DCT!AF13/Gene_DCT!AI$3,ISNUMBER(SEARCH("F",Gene_DCT!AG13)),Gene_DCT!AF13/Gene_DCT!AI$4),2)</f>
        <v>-0.79055243181517887</v>
      </c>
      <c r="AG13" t="str">
        <f>Gene_DCT!AG13</f>
        <v>D0_M</v>
      </c>
      <c r="AH13" t="s">
        <v>97</v>
      </c>
      <c r="AI13">
        <f t="shared" si="2"/>
        <v>-1.6174037425451577</v>
      </c>
      <c r="AK13" s="4">
        <f>Gene_DCT!AK13</f>
        <v>15</v>
      </c>
      <c r="AL13" cm="1">
        <f t="array" ref="AL13">LOG(_xlfn.IFS(ISNUMBER(SEARCH("M",Gene_DCT!AM13)),Gene_DCT!AL13/Gene_DCT!AO$3,ISNUMBER(SEARCH("F",Gene_DCT!AM13)),Gene_DCT!AL13/Gene_DCT!AO$4),2)</f>
        <v>1.5402905663932083</v>
      </c>
      <c r="AM13" t="str">
        <f>Gene_DCT!AM13</f>
        <v>D7_FNH</v>
      </c>
      <c r="AN13" t="s">
        <v>97</v>
      </c>
      <c r="AO13">
        <f t="shared" si="3"/>
        <v>-3.1520162906024809</v>
      </c>
    </row>
    <row r="14" spans="1:41">
      <c r="A14" s="4">
        <f>Gene_DCT!A14</f>
        <v>21</v>
      </c>
      <c r="B14" cm="1">
        <f t="array" ref="B14">LOG(_xlfn.IFS(ISNUMBER(SEARCH("M",Gene_DCT!C14)),Gene_DCT!B14/Gene_DCT!E$3,ISNUMBER(SEARCH("F",Gene_DCT!C14)),Gene_DCT!B14/Gene_DCT!E$4),2)</f>
        <v>-2.8938090671040397</v>
      </c>
      <c r="C14" t="str">
        <f>Gene_DCT!C14</f>
        <v>D0_F</v>
      </c>
      <c r="D14" s="31" t="s">
        <v>96</v>
      </c>
      <c r="E14" s="31">
        <f t="shared" si="4"/>
        <v>-1.4740988696553119</v>
      </c>
      <c r="G14" s="4">
        <f>Gene_DCT!G14</f>
        <v>14</v>
      </c>
      <c r="H14" cm="1">
        <f t="array" ref="H14">LOG(_xlfn.IFS(ISNUMBER(SEARCH("M",Gene_DCT!I14)),Gene_DCT!H14/Gene_DCT!K$3,ISNUMBER(SEARCH("F",Gene_DCT!I14)),Gene_DCT!H14/Gene_DCT!K$4),2)</f>
        <v>0.65711691158233687</v>
      </c>
      <c r="I14" t="str">
        <f>Gene_DCT!I14</f>
        <v>D0_F</v>
      </c>
      <c r="J14" t="s">
        <v>96</v>
      </c>
      <c r="K14">
        <f t="shared" si="5"/>
        <v>-5.3780315437195831</v>
      </c>
      <c r="M14" s="4">
        <f>Gene_DCT!M14</f>
        <v>14</v>
      </c>
      <c r="N14" cm="1">
        <f t="array" ref="N14">LOG(_xlfn.IFS(ISNUMBER(SEARCH("M",Gene_DCT!O14)),Gene_DCT!N14/Gene_DCT!Q$3,ISNUMBER(SEARCH("F",Gene_DCT!O14)),Gene_DCT!N14/Gene_DCT!Q$4),2)</f>
        <v>-0.98819637565535701</v>
      </c>
      <c r="O14" t="str">
        <f>Gene_DCT!O14</f>
        <v>D0_F</v>
      </c>
      <c r="P14" t="s">
        <v>96</v>
      </c>
      <c r="Q14">
        <f t="shared" si="6"/>
        <v>7.313788525772865</v>
      </c>
      <c r="S14" s="4">
        <f>Gene_DCT!S14</f>
        <v>14</v>
      </c>
      <c r="T14" cm="1">
        <f t="array" ref="T14">LOG(_xlfn.IFS(ISNUMBER(SEARCH("M",Gene_DCT!U14)),Gene_DCT!T14/Gene_DCT!W$3,ISNUMBER(SEARCH("F",Gene_DCT!U14)),Gene_DCT!T14/Gene_DCT!W$4),2)</f>
        <v>-2.9760527960227252</v>
      </c>
      <c r="U14" t="str">
        <f>Gene_DCT!U14</f>
        <v>D0_F</v>
      </c>
      <c r="V14" t="s">
        <v>96</v>
      </c>
      <c r="W14">
        <f t="shared" si="0"/>
        <v>-2.4061678981548837</v>
      </c>
      <c r="Y14" s="4">
        <f>Gene_DCT!Y14</f>
        <v>14</v>
      </c>
      <c r="Z14" cm="1">
        <f t="array" ref="Z14">LOG(_xlfn.IFS(ISNUMBER(SEARCH("M",Gene_DCT!AA14)),Gene_DCT!Z14/Gene_DCT!AC$3,ISNUMBER(SEARCH("F",Gene_DCT!AA14)),Gene_DCT!Z14/Gene_DCT!AC$4),2)</f>
        <v>-1.086912322828518</v>
      </c>
      <c r="AA14" t="str">
        <f>Gene_DCT!AA14</f>
        <v>D0_F</v>
      </c>
      <c r="AB14" t="s">
        <v>96</v>
      </c>
      <c r="AC14">
        <f t="shared" si="1"/>
        <v>3.9500207877264955</v>
      </c>
      <c r="AE14" s="4">
        <f>Gene_DCT!AE14</f>
        <v>21</v>
      </c>
      <c r="AF14" cm="1">
        <f t="array" ref="AF14">LOG(_xlfn.IFS(ISNUMBER(SEARCH("M",Gene_DCT!AG14)),Gene_DCT!AF14/Gene_DCT!AI$3,ISNUMBER(SEARCH("F",Gene_DCT!AG14)),Gene_DCT!AF14/Gene_DCT!AI$4),2)</f>
        <v>-3.5826644974502035</v>
      </c>
      <c r="AG14" t="str">
        <f>Gene_DCT!AG14</f>
        <v>D0_F</v>
      </c>
      <c r="AH14" t="s">
        <v>96</v>
      </c>
      <c r="AI14">
        <f t="shared" si="2"/>
        <v>-3.9678556519301869</v>
      </c>
      <c r="AK14" s="4">
        <f>Gene_DCT!AK14</f>
        <v>34</v>
      </c>
      <c r="AL14" cm="1">
        <f t="array" ref="AL14">LOG(_xlfn.IFS(ISNUMBER(SEARCH("M",Gene_DCT!AM14)),Gene_DCT!AL14/Gene_DCT!AO$3,ISNUMBER(SEARCH("F",Gene_DCT!AM14)),Gene_DCT!AL14/Gene_DCT!AO$4),2)</f>
        <v>4.2557322369243726</v>
      </c>
      <c r="AM14" t="str">
        <f>Gene_DCT!AM14</f>
        <v>D7_MP</v>
      </c>
      <c r="AN14" t="s">
        <v>96</v>
      </c>
      <c r="AO14">
        <f t="shared" si="3"/>
        <v>-4.7499436433032463</v>
      </c>
    </row>
    <row r="15" spans="1:41">
      <c r="A15" s="4">
        <f>Gene_DCT!A15</f>
        <v>23</v>
      </c>
      <c r="B15" cm="1">
        <f t="array" ref="B15">LOG(_xlfn.IFS(ISNUMBER(SEARCH("M",Gene_DCT!C15)),Gene_DCT!B15/Gene_DCT!E$3,ISNUMBER(SEARCH("F",Gene_DCT!C15)),Gene_DCT!B15/Gene_DCT!E$4),2)</f>
        <v>-0.64221021432873593</v>
      </c>
      <c r="C15" t="str">
        <f>Gene_DCT!C15</f>
        <v>D7_MNH</v>
      </c>
      <c r="D15" s="32" t="s">
        <v>92</v>
      </c>
      <c r="E15" s="32">
        <f t="shared" si="4"/>
        <v>-0.25046529550549418</v>
      </c>
      <c r="G15" s="4">
        <f>Gene_DCT!G15</f>
        <v>16</v>
      </c>
      <c r="H15" cm="1">
        <f t="array" ref="H15">LOG(_xlfn.IFS(ISNUMBER(SEARCH("M",Gene_DCT!I15)),Gene_DCT!H15/Gene_DCT!K$3,ISNUMBER(SEARCH("F",Gene_DCT!I15)),Gene_DCT!H15/Gene_DCT!K$4),2)</f>
        <v>-0.60506744763120268</v>
      </c>
      <c r="I15" t="str">
        <f>Gene_DCT!I15</f>
        <v>D7_MNH</v>
      </c>
      <c r="J15" t="s">
        <v>92</v>
      </c>
      <c r="K15">
        <f t="shared" si="5"/>
        <v>-3.866542224852882</v>
      </c>
      <c r="M15" s="4">
        <f>Gene_DCT!M15</f>
        <v>16</v>
      </c>
      <c r="N15" cm="1">
        <f t="array" ref="N15">LOG(_xlfn.IFS(ISNUMBER(SEARCH("M",Gene_DCT!O15)),Gene_DCT!N15/Gene_DCT!Q$3,ISNUMBER(SEARCH("F",Gene_DCT!O15)),Gene_DCT!N15/Gene_DCT!Q$4),2)</f>
        <v>9.2323890209925157</v>
      </c>
      <c r="O15" t="str">
        <f>Gene_DCT!O15</f>
        <v>D7_MNH</v>
      </c>
      <c r="P15" t="s">
        <v>92</v>
      </c>
      <c r="Q15">
        <f t="shared" si="6"/>
        <v>7.88359576995492</v>
      </c>
      <c r="S15" s="4">
        <f>Gene_DCT!S15</f>
        <v>16</v>
      </c>
      <c r="T15" cm="1">
        <f t="array" ref="T15">LOG(_xlfn.IFS(ISNUMBER(SEARCH("M",Gene_DCT!U15)),Gene_DCT!T15/Gene_DCT!W$3,ISNUMBER(SEARCH("F",Gene_DCT!U15)),Gene_DCT!T15/Gene_DCT!W$4),2)</f>
        <v>10.783262489174863</v>
      </c>
      <c r="U15" t="str">
        <f>Gene_DCT!U15</f>
        <v>D7_MNH</v>
      </c>
      <c r="V15" t="s">
        <v>92</v>
      </c>
      <c r="W15">
        <f t="shared" si="0"/>
        <v>2.1260191725244741</v>
      </c>
      <c r="Y15" s="4">
        <f>Gene_DCT!Y15</f>
        <v>16</v>
      </c>
      <c r="Z15" cm="1">
        <f t="array" ref="Z15">LOG(_xlfn.IFS(ISNUMBER(SEARCH("M",Gene_DCT!AA15)),Gene_DCT!Z15/Gene_DCT!AC$3,ISNUMBER(SEARCH("F",Gene_DCT!AA15)),Gene_DCT!Z15/Gene_DCT!AC$4),2)</f>
        <v>9.1015925447857118</v>
      </c>
      <c r="AA15" t="str">
        <f>Gene_DCT!AA15</f>
        <v>D7_MNH</v>
      </c>
      <c r="AB15" t="s">
        <v>92</v>
      </c>
      <c r="AC15">
        <f t="shared" si="1"/>
        <v>7.281336120835519</v>
      </c>
      <c r="AE15" s="4">
        <f>Gene_DCT!AE15</f>
        <v>23</v>
      </c>
      <c r="AF15" cm="1">
        <f t="array" ref="AF15">LOG(_xlfn.IFS(ISNUMBER(SEARCH("M",Gene_DCT!AG15)),Gene_DCT!AF15/Gene_DCT!AI$3,ISNUMBER(SEARCH("F",Gene_DCT!AG15)),Gene_DCT!AF15/Gene_DCT!AI$4),2)</f>
        <v>0.57069749189087637</v>
      </c>
      <c r="AG15" t="str">
        <f>Gene_DCT!AG15</f>
        <v>D7_MNH</v>
      </c>
      <c r="AH15" t="s">
        <v>92</v>
      </c>
      <c r="AI15">
        <f t="shared" si="2"/>
        <v>-0.75240374254516007</v>
      </c>
      <c r="AK15" s="4">
        <f>Gene_DCT!AK15</f>
        <v>41</v>
      </c>
      <c r="AL15" cm="1">
        <f t="array" ref="AL15">LOG(_xlfn.IFS(ISNUMBER(SEARCH("M",Gene_DCT!AM15)),Gene_DCT!AL15/Gene_DCT!AO$3,ISNUMBER(SEARCH("F",Gene_DCT!AM15)),Gene_DCT!AL15/Gene_DCT!AO$4),2)</f>
        <v>-4.7630576184916729E-2</v>
      </c>
      <c r="AM15" t="str">
        <f>Gene_DCT!AM15</f>
        <v>D7_FP</v>
      </c>
      <c r="AN15" t="s">
        <v>92</v>
      </c>
      <c r="AO15">
        <f t="shared" si="3"/>
        <v>-1.9150162906024815</v>
      </c>
    </row>
    <row r="16" spans="1:41">
      <c r="A16" s="4">
        <f>Gene_DCT!A16</f>
        <v>44</v>
      </c>
      <c r="B16" cm="1">
        <f t="array" ref="B16">LOG(_xlfn.IFS(ISNUMBER(SEARCH("M",Gene_DCT!C16)),Gene_DCT!B16/Gene_DCT!E$3,ISNUMBER(SEARCH("F",Gene_DCT!C16)),Gene_DCT!B16/Gene_DCT!E$4),2)</f>
        <v>-2.9099728930928075</v>
      </c>
      <c r="C16" t="str">
        <f>Gene_DCT!C16</f>
        <v>D7_FE</v>
      </c>
      <c r="D16" s="31" t="s">
        <v>93</v>
      </c>
      <c r="E16" s="31">
        <f t="shared" si="4"/>
        <v>-2.079098869655307</v>
      </c>
      <c r="G16" s="4">
        <f>Gene_DCT!G16</f>
        <v>50</v>
      </c>
      <c r="H16" cm="1">
        <f t="array" ref="H16">LOG(_xlfn.IFS(ISNUMBER(SEARCH("M",Gene_DCT!I16)),Gene_DCT!H16/Gene_DCT!K$3,ISNUMBER(SEARCH("F",Gene_DCT!I16)),Gene_DCT!H16/Gene_DCT!K$4),2)</f>
        <v>1.0975091896368674</v>
      </c>
      <c r="I16" t="str">
        <f>Gene_DCT!I16</f>
        <v>D7_MP</v>
      </c>
      <c r="J16" t="s">
        <v>93</v>
      </c>
      <c r="K16">
        <f t="shared" si="5"/>
        <v>-6.7751148770529168</v>
      </c>
      <c r="M16" s="4">
        <f>Gene_DCT!M16</f>
        <v>50</v>
      </c>
      <c r="N16" cm="1">
        <f t="array" ref="N16">LOG(_xlfn.IFS(ISNUMBER(SEARCH("M",Gene_DCT!O16)),Gene_DCT!N16/Gene_DCT!Q$3,ISNUMBER(SEARCH("F",Gene_DCT!O16)),Gene_DCT!N16/Gene_DCT!Q$4),2)</f>
        <v>11.406462240291837</v>
      </c>
      <c r="O16" t="str">
        <f>Gene_DCT!O16</f>
        <v>D7_MP</v>
      </c>
      <c r="P16" t="s">
        <v>93</v>
      </c>
      <c r="Q16">
        <f t="shared" si="6"/>
        <v>7.8962885257728663</v>
      </c>
      <c r="S16" s="4">
        <f>Gene_DCT!S16</f>
        <v>50</v>
      </c>
      <c r="T16" cm="1">
        <f t="array" ref="T16">LOG(_xlfn.IFS(ISNUMBER(SEARCH("M",Gene_DCT!U16)),Gene_DCT!T16/Gene_DCT!W$3,ISNUMBER(SEARCH("F",Gene_DCT!U16)),Gene_DCT!T16/Gene_DCT!W$4),2)</f>
        <v>7.2491724470606087</v>
      </c>
      <c r="U16" t="str">
        <f>Gene_DCT!U16</f>
        <v>D7_MP</v>
      </c>
      <c r="V16" t="s">
        <v>93</v>
      </c>
      <c r="W16">
        <f t="shared" si="0"/>
        <v>-0.28783456482155167</v>
      </c>
      <c r="Y16" s="4">
        <f>Gene_DCT!Y16</f>
        <v>50</v>
      </c>
      <c r="Z16" cm="1">
        <f t="array" ref="Z16">LOG(_xlfn.IFS(ISNUMBER(SEARCH("M",Gene_DCT!AA16)),Gene_DCT!Z16/Gene_DCT!AC$3,ISNUMBER(SEARCH("F",Gene_DCT!AA16)),Gene_DCT!Z16/Gene_DCT!AC$4),2)</f>
        <v>7.7664628069317141</v>
      </c>
      <c r="AA16" t="str">
        <f>Gene_DCT!AA16</f>
        <v>D7_MP</v>
      </c>
      <c r="AB16" t="s">
        <v>93</v>
      </c>
      <c r="AC16">
        <f t="shared" si="1"/>
        <v>4.5916874543931643</v>
      </c>
      <c r="AE16" s="4">
        <f>Gene_DCT!AE16</f>
        <v>44</v>
      </c>
      <c r="AF16" cm="1">
        <f t="array" ref="AF16">LOG(_xlfn.IFS(ISNUMBER(SEARCH("M",Gene_DCT!AG16)),Gene_DCT!AF16/Gene_DCT!AI$3,ISNUMBER(SEARCH("F",Gene_DCT!AG16)),Gene_DCT!AF16/Gene_DCT!AI$4),2)</f>
        <v>-1.4631919937880951</v>
      </c>
      <c r="AG16" t="str">
        <f>Gene_DCT!AG16</f>
        <v>D7_FE</v>
      </c>
      <c r="AH16" t="s">
        <v>93</v>
      </c>
      <c r="AI16">
        <f t="shared" si="2"/>
        <v>-4.8641056519301857</v>
      </c>
      <c r="AK16" s="4">
        <f>Gene_DCT!AK16</f>
        <v>37</v>
      </c>
      <c r="AL16" cm="1">
        <f t="array" ref="AL16">LOG(_xlfn.IFS(ISNUMBER(SEARCH("M",Gene_DCT!AM16)),Gene_DCT!AL16/Gene_DCT!AO$3,ISNUMBER(SEARCH("F",Gene_DCT!AM16)),Gene_DCT!AL16/Gene_DCT!AO$4),2)</f>
        <v>-1.4997551718270099</v>
      </c>
      <c r="AM16" t="str">
        <f>Gene_DCT!AM16</f>
        <v>D7_FE</v>
      </c>
      <c r="AN16" t="s">
        <v>93</v>
      </c>
      <c r="AO16">
        <f t="shared" si="3"/>
        <v>-5.527026976636578</v>
      </c>
    </row>
    <row r="17" spans="1:41">
      <c r="A17" s="4">
        <f>Gene_DCT!A17</f>
        <v>46</v>
      </c>
      <c r="B17" cm="1">
        <f t="array" ref="B17">LOG(_xlfn.IFS(ISNUMBER(SEARCH("M",Gene_DCT!C17)),Gene_DCT!B17/Gene_DCT!E$3,ISNUMBER(SEARCH("F",Gene_DCT!C17)),Gene_DCT!B17/Gene_DCT!E$4),2)</f>
        <v>-8.5334985446898382E-2</v>
      </c>
      <c r="C17" t="str">
        <f>Gene_DCT!C17</f>
        <v>D7_MP</v>
      </c>
      <c r="D17" s="32" t="s">
        <v>120</v>
      </c>
      <c r="E17" s="32">
        <f t="shared" ca="1" si="4"/>
        <v>-4.3604652955054943</v>
      </c>
      <c r="G17" s="4">
        <f>Gene_DCT!G17</f>
        <v>39</v>
      </c>
      <c r="H17" cm="1">
        <f t="array" ref="H17">LOG(_xlfn.IFS(ISNUMBER(SEARCH("M",Gene_DCT!I17)),Gene_DCT!H17/Gene_DCT!K$3,ISNUMBER(SEARCH("F",Gene_DCT!I17)),Gene_DCT!H17/Gene_DCT!K$4),2)</f>
        <v>-1.6457271359640473</v>
      </c>
      <c r="I17" t="str">
        <f>Gene_DCT!I17</f>
        <v>D7_FE</v>
      </c>
      <c r="J17" t="s">
        <v>120</v>
      </c>
      <c r="K17">
        <f t="shared" ca="1" si="5"/>
        <v>-5.2938755581862109</v>
      </c>
      <c r="M17" s="4">
        <f>Gene_DCT!M17</f>
        <v>39</v>
      </c>
      <c r="N17" cm="1">
        <f t="array" ref="N17">LOG(_xlfn.IFS(ISNUMBER(SEARCH("M",Gene_DCT!O17)),Gene_DCT!N17/Gene_DCT!Q$3,ISNUMBER(SEARCH("F",Gene_DCT!O17)),Gene_DCT!N17/Gene_DCT!Q$4),2)</f>
        <v>7.9924154254921076</v>
      </c>
      <c r="O17" t="str">
        <f>Gene_DCT!O17</f>
        <v>D7_FE</v>
      </c>
      <c r="P17" t="s">
        <v>120</v>
      </c>
      <c r="Q17">
        <f t="shared" ca="1" si="6"/>
        <v>7.6289291032882529</v>
      </c>
      <c r="S17" s="4">
        <f>Gene_DCT!S17</f>
        <v>39</v>
      </c>
      <c r="T17" cm="1">
        <f t="array" ref="T17">LOG(_xlfn.IFS(ISNUMBER(SEARCH("M",Gene_DCT!U17)),Gene_DCT!T17/Gene_DCT!W$3,ISNUMBER(SEARCH("F",Gene_DCT!U17)),Gene_DCT!T17/Gene_DCT!W$4),2)</f>
        <v>8.1799912103249355</v>
      </c>
      <c r="U17" t="str">
        <f>Gene_DCT!U17</f>
        <v>D7_FE</v>
      </c>
      <c r="V17" t="s">
        <v>120</v>
      </c>
      <c r="W17">
        <f t="shared" ca="1" si="0"/>
        <v>1.3206858391911398</v>
      </c>
      <c r="Y17" s="4">
        <f>Gene_DCT!Y17</f>
        <v>39</v>
      </c>
      <c r="Z17" cm="1">
        <f t="array" ref="Z17">LOG(_xlfn.IFS(ISNUMBER(SEARCH("M",Gene_DCT!AA17)),Gene_DCT!Z17/Gene_DCT!AC$3,ISNUMBER(SEARCH("F",Gene_DCT!AA17)),Gene_DCT!Z17/Gene_DCT!AC$4),2)</f>
        <v>7.0520818940904286</v>
      </c>
      <c r="AA17" t="str">
        <f>Gene_DCT!AA17</f>
        <v>D7_FE</v>
      </c>
      <c r="AB17" t="s">
        <v>120</v>
      </c>
      <c r="AC17">
        <f t="shared" ca="1" si="1"/>
        <v>8.0363361208355197</v>
      </c>
      <c r="AE17" s="4">
        <f>Gene_DCT!AE17</f>
        <v>46</v>
      </c>
      <c r="AF17" cm="1">
        <f t="array" ref="AF17">LOG(_xlfn.IFS(ISNUMBER(SEARCH("M",Gene_DCT!AG17)),Gene_DCT!AF17/Gene_DCT!AI$3,ISNUMBER(SEARCH("F",Gene_DCT!AG17)),Gene_DCT!AF17/Gene_DCT!AI$4),2)</f>
        <v>1.0120741779870681</v>
      </c>
      <c r="AG17" t="str">
        <f>Gene_DCT!AG17</f>
        <v>D7_MP</v>
      </c>
      <c r="AH17" t="s">
        <v>120</v>
      </c>
      <c r="AI17">
        <f t="shared" ca="1" si="2"/>
        <v>-1.1390704092118265</v>
      </c>
      <c r="AK17" s="4">
        <f>Gene_DCT!AK17</f>
        <v>38</v>
      </c>
      <c r="AL17" cm="1">
        <f t="array" ref="AL17">LOG(_xlfn.IFS(ISNUMBER(SEARCH("M",Gene_DCT!AM17)),Gene_DCT!AL17/Gene_DCT!AO$3,ISNUMBER(SEARCH("F",Gene_DCT!AM17)),Gene_DCT!AL17/Gene_DCT!AO$4),2)</f>
        <v>2.0127608166362867</v>
      </c>
      <c r="AM17" t="str">
        <f>Gene_DCT!AM17</f>
        <v>D7_ME</v>
      </c>
      <c r="AN17" t="s">
        <v>120</v>
      </c>
      <c r="AO17">
        <f t="shared" ca="1" si="3"/>
        <v>-3.2003496239358142</v>
      </c>
    </row>
    <row r="18" spans="1:41">
      <c r="A18" s="4">
        <f>Gene_DCT!A18</f>
        <v>48</v>
      </c>
      <c r="B18" cm="1">
        <f t="array" ref="B18">LOG(_xlfn.IFS(ISNUMBER(SEARCH("M",Gene_DCT!C18)),Gene_DCT!B18/Gene_DCT!E$3,ISNUMBER(SEARCH("F",Gene_DCT!C18)),Gene_DCT!B18/Gene_DCT!E$4),2)</f>
        <v>-4.0238654483296274</v>
      </c>
      <c r="C18" t="str">
        <f>Gene_DCT!C18</f>
        <v>D7_FE</v>
      </c>
      <c r="D18" s="31" t="s">
        <v>119</v>
      </c>
      <c r="E18" s="31">
        <f t="shared" ca="1" si="4"/>
        <v>-6.0428488696553107</v>
      </c>
      <c r="G18" s="4">
        <f>Gene_DCT!G18</f>
        <v>29</v>
      </c>
      <c r="H18" cm="1">
        <f t="array" ref="H18">LOG(_xlfn.IFS(ISNUMBER(SEARCH("M",Gene_DCT!I18)),Gene_DCT!H18/Gene_DCT!K$3,ISNUMBER(SEARCH("F",Gene_DCT!I18)),Gene_DCT!H18/Gene_DCT!K$4),2)</f>
        <v>-1.4732658424065879</v>
      </c>
      <c r="I18" t="str">
        <f>Gene_DCT!I18</f>
        <v>D0_M</v>
      </c>
      <c r="J18" t="s">
        <v>119</v>
      </c>
      <c r="K18">
        <f t="shared" ca="1" si="5"/>
        <v>-6.3201148770529159</v>
      </c>
      <c r="M18" s="4">
        <f>Gene_DCT!M18</f>
        <v>15</v>
      </c>
      <c r="N18" cm="1">
        <f t="array" ref="N18">LOG(_xlfn.IFS(ISNUMBER(SEARCH("M",Gene_DCT!O18)),Gene_DCT!N18/Gene_DCT!Q$3,ISNUMBER(SEARCH("F",Gene_DCT!O18)),Gene_DCT!N18/Gene_DCT!Q$4),2)</f>
        <v>8.2492322895057786</v>
      </c>
      <c r="O18" t="str">
        <f>Gene_DCT!O18</f>
        <v>D7_FNH</v>
      </c>
      <c r="P18" t="s">
        <v>119</v>
      </c>
      <c r="Q18">
        <f t="shared" ca="1" si="6"/>
        <v>5.6675385257728648</v>
      </c>
      <c r="S18" s="4">
        <f>Gene_DCT!S18</f>
        <v>15</v>
      </c>
      <c r="T18" cm="1">
        <f t="array" ref="T18">LOG(_xlfn.IFS(ISNUMBER(SEARCH("M",Gene_DCT!U18)),Gene_DCT!T18/Gene_DCT!W$3,ISNUMBER(SEARCH("F",Gene_DCT!U18)),Gene_DCT!T18/Gene_DCT!W$4),2)</f>
        <v>5.866059745176007</v>
      </c>
      <c r="U18" t="str">
        <f>Gene_DCT!U18</f>
        <v>D7_FNH</v>
      </c>
      <c r="V18" t="s">
        <v>119</v>
      </c>
      <c r="W18">
        <f t="shared" ca="1" si="0"/>
        <v>-2.5615845648215503</v>
      </c>
      <c r="Y18" s="4">
        <f>Gene_DCT!Y18</f>
        <v>15</v>
      </c>
      <c r="Z18" cm="1">
        <f t="array" ref="Z18">LOG(_xlfn.IFS(ISNUMBER(SEARCH("M",Gene_DCT!AA18)),Gene_DCT!Z18/Gene_DCT!AC$3,ISNUMBER(SEARCH("F",Gene_DCT!AA18)),Gene_DCT!Z18/Gene_DCT!AC$4),2)</f>
        <v>5.2878692857530263</v>
      </c>
      <c r="AA18" t="str">
        <f>Gene_DCT!AA18</f>
        <v>D7_FNH</v>
      </c>
      <c r="AB18" t="s">
        <v>119</v>
      </c>
      <c r="AC18">
        <f t="shared" ca="1" si="1"/>
        <v>6.4504374543931622</v>
      </c>
      <c r="AE18" s="4">
        <f>Gene_DCT!AE18</f>
        <v>48</v>
      </c>
      <c r="AF18" cm="1">
        <f t="array" ref="AF18">LOG(_xlfn.IFS(ISNUMBER(SEARCH("M",Gene_DCT!AG18)),Gene_DCT!AF18/Gene_DCT!AI$3,ISNUMBER(SEARCH("F",Gene_DCT!AG18)),Gene_DCT!AF18/Gene_DCT!AI$4),2)</f>
        <v>-2.7590541916640743</v>
      </c>
      <c r="AG18" t="str">
        <f>Gene_DCT!AG18</f>
        <v>D7_FE</v>
      </c>
      <c r="AH18" t="s">
        <v>119</v>
      </c>
      <c r="AI18">
        <f t="shared" ca="1" si="2"/>
        <v>-3.4791056519301859</v>
      </c>
      <c r="AK18" s="4">
        <f>Gene_DCT!AK18</f>
        <v>29</v>
      </c>
      <c r="AL18" cm="1">
        <f t="array" ref="AL18">LOG(_xlfn.IFS(ISNUMBER(SEARCH("M",Gene_DCT!AM18)),Gene_DCT!AL18/Gene_DCT!AO$3,ISNUMBER(SEARCH("F",Gene_DCT!AM18)),Gene_DCT!AL18/Gene_DCT!AO$4),2)</f>
        <v>-0.18142062562445094</v>
      </c>
      <c r="AM18" t="str">
        <f>Gene_DCT!AM18</f>
        <v>D0_M</v>
      </c>
      <c r="AN18" t="s">
        <v>119</v>
      </c>
      <c r="AO18">
        <f t="shared" ca="1" si="3"/>
        <v>-4.8957769766365775</v>
      </c>
    </row>
    <row r="19" spans="1:41">
      <c r="A19" s="4">
        <f>Gene_DCT!A19</f>
        <v>47</v>
      </c>
      <c r="B19" cm="1">
        <f t="array" ref="B19">LOG(_xlfn.IFS(ISNUMBER(SEARCH("M",Gene_DCT!C19)),Gene_DCT!B19/Gene_DCT!E$3,ISNUMBER(SEARCH("F",Gene_DCT!C19)),Gene_DCT!B19/Gene_DCT!E$4),2)</f>
        <v>-4.1118075717427107</v>
      </c>
      <c r="C19" t="str">
        <f>Gene_DCT!C19</f>
        <v>D7_FP</v>
      </c>
      <c r="D19" s="32"/>
      <c r="E19" s="32"/>
      <c r="G19" s="4">
        <f>Gene_DCT!G19</f>
        <v>21</v>
      </c>
      <c r="H19" cm="1">
        <f t="array" ref="H19">LOG(_xlfn.IFS(ISNUMBER(SEARCH("M",Gene_DCT!I19)),Gene_DCT!H19/Gene_DCT!K$3,ISNUMBER(SEARCH("F",Gene_DCT!I19)),Gene_DCT!H19/Gene_DCT!K$4),2)</f>
        <v>-3.3327827237326053</v>
      </c>
      <c r="I19" t="str">
        <f>Gene_DCT!I19</f>
        <v>D0_F</v>
      </c>
      <c r="M19" s="4">
        <f>Gene_DCT!M19</f>
        <v>34</v>
      </c>
      <c r="N19" cm="1">
        <f t="array" ref="N19">LOG(_xlfn.IFS(ISNUMBER(SEARCH("M",Gene_DCT!O19)),Gene_DCT!N19/Gene_DCT!Q$3,ISNUMBER(SEARCH("F",Gene_DCT!O19)),Gene_DCT!N19/Gene_DCT!Q$4),2)</f>
        <v>13.905340719295742</v>
      </c>
      <c r="O19" t="str">
        <f>Gene_DCT!O19</f>
        <v>D7_MP</v>
      </c>
      <c r="S19" s="4">
        <f>Gene_DCT!S19</f>
        <v>34</v>
      </c>
      <c r="T19" cm="1">
        <f t="array" ref="T19">LOG(_xlfn.IFS(ISNUMBER(SEARCH("M",Gene_DCT!U19)),Gene_DCT!T19/Gene_DCT!W$3,ISNUMBER(SEARCH("F",Gene_DCT!U19)),Gene_DCT!T19/Gene_DCT!W$4),2)</f>
        <v>7.7836134413233014</v>
      </c>
      <c r="U19" t="str">
        <f>Gene_DCT!U19</f>
        <v>D7_MP</v>
      </c>
      <c r="Y19" s="4">
        <f>Gene_DCT!Y19</f>
        <v>34</v>
      </c>
      <c r="Z19" cm="1">
        <f t="array" ref="Z19">LOG(_xlfn.IFS(ISNUMBER(SEARCH("M",Gene_DCT!AA19)),Gene_DCT!Z19/Gene_DCT!AC$3,ISNUMBER(SEARCH("F",Gene_DCT!AA19)),Gene_DCT!Z19/Gene_DCT!AC$4),2)</f>
        <v>9.1053214113628673</v>
      </c>
      <c r="AA19" t="str">
        <f>Gene_DCT!AA19</f>
        <v>D7_MP</v>
      </c>
      <c r="AE19" s="4">
        <f>Gene_DCT!AE19</f>
        <v>47</v>
      </c>
      <c r="AF19" cm="1">
        <f t="array" ref="AF19">LOG(_xlfn.IFS(ISNUMBER(SEARCH("M",Gene_DCT!AG19)),Gene_DCT!AF19/Gene_DCT!AI$3,ISNUMBER(SEARCH("F",Gene_DCT!AG19)),Gene_DCT!AF19/Gene_DCT!AI$4),2)</f>
        <v>-3.1964178162368238</v>
      </c>
      <c r="AG19" t="str">
        <f>Gene_DCT!AG19</f>
        <v>D7_FP</v>
      </c>
      <c r="AK19" s="4">
        <f>Gene_DCT!AK19</f>
        <v>21</v>
      </c>
      <c r="AL19" cm="1">
        <f t="array" ref="AL19">LOG(_xlfn.IFS(ISNUMBER(SEARCH("M",Gene_DCT!AM19)),Gene_DCT!AL19/Gene_DCT!AO$3,ISNUMBER(SEARCH("F",Gene_DCT!AM19)),Gene_DCT!AL19/Gene_DCT!AO$4),2)</f>
        <v>-3.6352465429817911</v>
      </c>
      <c r="AM19" t="str">
        <f>Gene_DCT!AM19</f>
        <v>D0_F</v>
      </c>
    </row>
    <row r="20" spans="1:41">
      <c r="A20" s="4">
        <f>Gene_DCT!A20</f>
        <v>53</v>
      </c>
      <c r="B20" cm="1">
        <f t="array" ref="B20">LOG(_xlfn.IFS(ISNUMBER(SEARCH("M",Gene_DCT!C20)),Gene_DCT!B20/Gene_DCT!E$3,ISNUMBER(SEARCH("F",Gene_DCT!C20)),Gene_DCT!B20/Gene_DCT!E$4),2)</f>
        <v>-1.5931732346534437</v>
      </c>
      <c r="C20" t="str">
        <f>Gene_DCT!C20</f>
        <v>D7_ME</v>
      </c>
      <c r="D20" s="31"/>
      <c r="E20" s="31"/>
      <c r="G20" s="4">
        <f>Gene_DCT!G20</f>
        <v>23</v>
      </c>
      <c r="H20" cm="1">
        <f t="array" ref="H20">LOG(_xlfn.IFS(ISNUMBER(SEARCH("M",Gene_DCT!I20)),Gene_DCT!H20/Gene_DCT!K$3,ISNUMBER(SEARCH("F",Gene_DCT!I20)),Gene_DCT!H20/Gene_DCT!K$4),2)</f>
        <v>-2.0752393760369618</v>
      </c>
      <c r="I20" t="str">
        <f>Gene_DCT!I20</f>
        <v>D7_MNH</v>
      </c>
      <c r="M20" s="4">
        <f>Gene_DCT!M20</f>
        <v>41</v>
      </c>
      <c r="N20" cm="1">
        <f t="array" ref="N20">LOG(_xlfn.IFS(ISNUMBER(SEARCH("M",Gene_DCT!O20)),Gene_DCT!N20/Gene_DCT!Q$3,ISNUMBER(SEARCH("F",Gene_DCT!O20)),Gene_DCT!N20/Gene_DCT!Q$4),2)</f>
        <v>7.8329477283485511</v>
      </c>
      <c r="O20" t="str">
        <f>Gene_DCT!O20</f>
        <v>D7_FP</v>
      </c>
      <c r="S20" s="4">
        <f>Gene_DCT!S20</f>
        <v>41</v>
      </c>
      <c r="T20" cm="1">
        <f t="array" ref="T20">LOG(_xlfn.IFS(ISNUMBER(SEARCH("M",Gene_DCT!U20)),Gene_DCT!T20/Gene_DCT!W$3,ISNUMBER(SEARCH("F",Gene_DCT!U20)),Gene_DCT!T20/Gene_DCT!W$4),2)</f>
        <v>4.584733451230699</v>
      </c>
      <c r="U20" t="str">
        <f>Gene_DCT!U20</f>
        <v>D7_FP</v>
      </c>
      <c r="Y20" s="4">
        <f>Gene_DCT!Y20</f>
        <v>41</v>
      </c>
      <c r="Z20" cm="1">
        <f t="array" ref="Z20">LOG(_xlfn.IFS(ISNUMBER(SEARCH("M",Gene_DCT!AA20)),Gene_DCT!Z20/Gene_DCT!AC$3,ISNUMBER(SEARCH("F",Gene_DCT!AA20)),Gene_DCT!Z20/Gene_DCT!AC$4),2)</f>
        <v>5.8621671907212898</v>
      </c>
      <c r="AA20" t="str">
        <f>Gene_DCT!AA20</f>
        <v>D7_FP</v>
      </c>
      <c r="AE20" s="4">
        <f>Gene_DCT!AE20</f>
        <v>53</v>
      </c>
      <c r="AF20" cm="1">
        <f t="array" ref="AF20">LOG(_xlfn.IFS(ISNUMBER(SEARCH("M",Gene_DCT!AG20)),Gene_DCT!AF20/Gene_DCT!AI$3,ISNUMBER(SEARCH("F",Gene_DCT!AG20)),Gene_DCT!AF20/Gene_DCT!AI$4),2)</f>
        <v>0.96498555494019167</v>
      </c>
      <c r="AG20" t="str">
        <f>Gene_DCT!AG20</f>
        <v>D7_ME</v>
      </c>
      <c r="AK20" s="4">
        <f>Gene_DCT!AK20</f>
        <v>23</v>
      </c>
      <c r="AL20" cm="1">
        <f t="array" ref="AL20">LOG(_xlfn.IFS(ISNUMBER(SEARCH("M",Gene_DCT!AM20)),Gene_DCT!AL20/Gene_DCT!AO$3,ISNUMBER(SEARCH("F",Gene_DCT!AM20)),Gene_DCT!AL20/Gene_DCT!AO$4),2)</f>
        <v>1.0599152432109964</v>
      </c>
      <c r="AM20" t="str">
        <f>Gene_DCT!AM20</f>
        <v>D7_MNH</v>
      </c>
    </row>
    <row r="21" spans="1:41">
      <c r="A21" s="4">
        <f>Gene_DCT!A21</f>
        <v>25</v>
      </c>
      <c r="B21" cm="1">
        <f t="array" ref="B21">LOG(_xlfn.IFS(ISNUMBER(SEARCH("M",Gene_DCT!C21)),Gene_DCT!B21/Gene_DCT!E$3,ISNUMBER(SEARCH("F",Gene_DCT!C21)),Gene_DCT!B21/Gene_DCT!E$4),2)</f>
        <v>-4.0948369372822651</v>
      </c>
      <c r="C21" t="str">
        <f>Gene_DCT!C21</f>
        <v>D7_FNH</v>
      </c>
      <c r="D21" s="32" t="s">
        <v>99</v>
      </c>
      <c r="E21" s="32"/>
      <c r="G21" s="4">
        <f>Gene_DCT!G21</f>
        <v>44</v>
      </c>
      <c r="H21" cm="1">
        <f t="array" ref="H21">LOG(_xlfn.IFS(ISNUMBER(SEARCH("M",Gene_DCT!I21)),Gene_DCT!H21/Gene_DCT!K$3,ISNUMBER(SEARCH("F",Gene_DCT!I21)),Gene_DCT!H21/Gene_DCT!K$4),2)</f>
        <v>-2.7632999203878774</v>
      </c>
      <c r="I21" t="str">
        <f>Gene_DCT!I21</f>
        <v>D7_FE</v>
      </c>
      <c r="J21" t="s">
        <v>99</v>
      </c>
      <c r="M21" s="4">
        <f>Gene_DCT!M21</f>
        <v>37</v>
      </c>
      <c r="N21" cm="1">
        <f t="array" ref="N21">LOG(_xlfn.IFS(ISNUMBER(SEARCH("M",Gene_DCT!O21)),Gene_DCT!N21/Gene_DCT!Q$3,ISNUMBER(SEARCH("F",Gene_DCT!O21)),Gene_DCT!N21/Gene_DCT!Q$4),2)</f>
        <v>7.5643672916420037</v>
      </c>
      <c r="O21" t="str">
        <f>Gene_DCT!O21</f>
        <v>D7_FE</v>
      </c>
      <c r="P21" t="s">
        <v>99</v>
      </c>
      <c r="S21" s="4">
        <f>Gene_DCT!S21</f>
        <v>37</v>
      </c>
      <c r="T21" cm="1">
        <f t="array" ref="T21">LOG(_xlfn.IFS(ISNUMBER(SEARCH("M",Gene_DCT!U21)),Gene_DCT!T21/Gene_DCT!W$3,ISNUMBER(SEARCH("F",Gene_DCT!U21)),Gene_DCT!T21/Gene_DCT!W$4),2)</f>
        <v>3.1404213555886047</v>
      </c>
      <c r="U21" t="str">
        <f>Gene_DCT!U21</f>
        <v>D7_FE</v>
      </c>
      <c r="V21" t="s">
        <v>99</v>
      </c>
      <c r="Y21" s="4">
        <f>Gene_DCT!Y21</f>
        <v>37</v>
      </c>
      <c r="Z21" cm="1">
        <f t="array" ref="Z21">LOG(_xlfn.IFS(ISNUMBER(SEARCH("M",Gene_DCT!AA21)),Gene_DCT!Z21/Gene_DCT!AC$3,ISNUMBER(SEARCH("F",Gene_DCT!AA21)),Gene_DCT!Z21/Gene_DCT!AC$4),2)</f>
        <v>5.189685653856051</v>
      </c>
      <c r="AA21" t="str">
        <f>Gene_DCT!AA21</f>
        <v>D7_FE</v>
      </c>
      <c r="AB21" t="s">
        <v>99</v>
      </c>
      <c r="AE21" s="4">
        <f>Gene_DCT!AE21</f>
        <v>25</v>
      </c>
      <c r="AF21" cm="1">
        <f t="array" ref="AF21">LOG(_xlfn.IFS(ISNUMBER(SEARCH("M",Gene_DCT!AG21)),Gene_DCT!AF21/Gene_DCT!AI$3,ISNUMBER(SEARCH("F",Gene_DCT!AG21)),Gene_DCT!AF21/Gene_DCT!AI$4),2)</f>
        <v>-2.8016996460708139</v>
      </c>
      <c r="AG21" t="str">
        <f>Gene_DCT!AG21</f>
        <v>D7_FNH</v>
      </c>
      <c r="AH21" t="s">
        <v>99</v>
      </c>
      <c r="AK21" s="4">
        <f>Gene_DCT!AK21</f>
        <v>44</v>
      </c>
      <c r="AL21" cm="1">
        <f t="array" ref="AL21">LOG(_xlfn.IFS(ISNUMBER(SEARCH("M",Gene_DCT!AM21)),Gene_DCT!AL21/Gene_DCT!AO$3,ISNUMBER(SEARCH("F",Gene_DCT!AM21)),Gene_DCT!AL21/Gene_DCT!AO$4),2)</f>
        <v>-2.8295862951790589</v>
      </c>
      <c r="AM21" t="str">
        <f>Gene_DCT!AM21</f>
        <v>D7_FE</v>
      </c>
      <c r="AN21" t="s">
        <v>99</v>
      </c>
    </row>
    <row r="22" spans="1:41">
      <c r="A22" s="4">
        <f>Gene_DCT!A22</f>
        <v>40</v>
      </c>
      <c r="B22" cm="1">
        <f t="array" ref="B22">LOG(_xlfn.IFS(ISNUMBER(SEARCH("M",Gene_DCT!C22)),Gene_DCT!B22/Gene_DCT!E$3,ISNUMBER(SEARCH("F",Gene_DCT!C22)),Gene_DCT!B22/Gene_DCT!E$4),2)</f>
        <v>-0.44940969247815066</v>
      </c>
      <c r="C22" t="str">
        <f>Gene_DCT!C22</f>
        <v>D7_MP</v>
      </c>
      <c r="D22" s="31" t="s">
        <v>122</v>
      </c>
      <c r="E22" cm="1">
        <f t="array" ref="E22">_xlfn.T.TEST(_xlfn._xlws.FILTER(B$3:B$100,C$3:C$100=D3),_xlfn._xlws.FILTER(B$3:B$100,C$3:C$100=D4),2,3)</f>
        <v>0.20260409240451902</v>
      </c>
      <c r="G22" s="4">
        <f>Gene_DCT!G22</f>
        <v>46</v>
      </c>
      <c r="H22" cm="1">
        <f t="array" ref="H22">LOG(_xlfn.IFS(ISNUMBER(SEARCH("M",Gene_DCT!I22)),Gene_DCT!H22/Gene_DCT!K$3,ISNUMBER(SEARCH("F",Gene_DCT!I22)),Gene_DCT!H22/Gene_DCT!K$4),2)</f>
        <v>-1.4830076255486786</v>
      </c>
      <c r="I22" t="str">
        <f>Gene_DCT!I22</f>
        <v>D7_MP</v>
      </c>
      <c r="J22" t="s">
        <v>122</v>
      </c>
      <c r="K22" cm="1">
        <f t="array" ref="K22">_xlfn.T.TEST(_xlfn._xlws.FILTER(H$3:H$100,I$3:I$100=J3),_xlfn._xlws.FILTER(H$3:H$100,I$3:I$100=J4),2,3)</f>
        <v>0.12652607816409889</v>
      </c>
      <c r="M22" s="4">
        <f>Gene_DCT!M22</f>
        <v>38</v>
      </c>
      <c r="N22" cm="1">
        <f t="array" ref="N22">LOG(_xlfn.IFS(ISNUMBER(SEARCH("M",Gene_DCT!O22)),Gene_DCT!N22/Gene_DCT!Q$3,ISNUMBER(SEARCH("F",Gene_DCT!O22)),Gene_DCT!N22/Gene_DCT!Q$4),2)</f>
        <v>10.380659627987145</v>
      </c>
      <c r="O22" t="str">
        <f>Gene_DCT!O22</f>
        <v>D7_ME</v>
      </c>
      <c r="P22" t="s">
        <v>122</v>
      </c>
      <c r="Q22" cm="1">
        <f t="array" ref="Q22">_xlfn.T.TEST(_xlfn._xlws.FILTER(N$3:N$100,O$3:O$100=P3),_xlfn._xlws.FILTER(N$3:N$100,O$3:O$100=P4),2,3)</f>
        <v>0.44594901683740706</v>
      </c>
      <c r="S22" s="4">
        <f>Gene_DCT!S22</f>
        <v>38</v>
      </c>
      <c r="T22" cm="1">
        <f t="array" ref="T22">LOG(_xlfn.IFS(ISNUMBER(SEARCH("M",Gene_DCT!U22)),Gene_DCT!T22/Gene_DCT!W$3,ISNUMBER(SEARCH("F",Gene_DCT!U22)),Gene_DCT!T22/Gene_DCT!W$4),2)</f>
        <v>7.8577864149561139</v>
      </c>
      <c r="U22" t="str">
        <f>Gene_DCT!U22</f>
        <v>D7_ME</v>
      </c>
      <c r="V22" t="s">
        <v>122</v>
      </c>
      <c r="W22" cm="1">
        <f t="array" ref="W22">_xlfn.T.TEST(_xlfn._xlws.FILTER(T$3:T$107,U$3:U$107=V3),_xlfn._xlws.FILTER(T$3:T$107,U$3:U$107=V4),2,3)</f>
        <v>3.3348105186668136E-3</v>
      </c>
      <c r="Y22" s="4">
        <f>Gene_DCT!Y22</f>
        <v>38</v>
      </c>
      <c r="Z22" cm="1">
        <f t="array" ref="Z22">LOG(_xlfn.IFS(ISNUMBER(SEARCH("M",Gene_DCT!AA22)),Gene_DCT!Z22/Gene_DCT!AC$3,ISNUMBER(SEARCH("F",Gene_DCT!AA22)),Gene_DCT!Z22/Gene_DCT!AC$4),2)</f>
        <v>7.4295973818218473</v>
      </c>
      <c r="AA22" t="str">
        <f>Gene_DCT!AA22</f>
        <v>D7_ME</v>
      </c>
      <c r="AB22" t="s">
        <v>122</v>
      </c>
      <c r="AC22" cm="1">
        <f t="array" ref="AC22">_xlfn.T.TEST(_xlfn._xlws.FILTER(Z$3:Z$107,AA$3:AA$107=AB3),_xlfn._xlws.FILTER(Z$3:Z$107,AA$3:AA$107=AB4),2,3)</f>
        <v>6.8253912957804289E-3</v>
      </c>
      <c r="AE22" s="4">
        <f>Gene_DCT!AE22</f>
        <v>40</v>
      </c>
      <c r="AF22" cm="1">
        <f t="array" ref="AF22">LOG(_xlfn.IFS(ISNUMBER(SEARCH("M",Gene_DCT!AG22)),Gene_DCT!AF22/Gene_DCT!AI$3,ISNUMBER(SEARCH("F",Gene_DCT!AG22)),Gene_DCT!AF22/Gene_DCT!AI$4),2)</f>
        <v>1.7077671940393102</v>
      </c>
      <c r="AG22" t="str">
        <f>Gene_DCT!AG22</f>
        <v>D7_MP</v>
      </c>
      <c r="AH22" t="s">
        <v>122</v>
      </c>
      <c r="AI22" cm="1">
        <f t="array" ref="AI22">_xlfn.T.TEST(_xlfn._xlws.FILTER(AF$3:AF$108,AG$3:AG$108=AH3),_xlfn._xlws.FILTER(AF$3:AF$108,AG$3:AG$108=AH4),2,3)</f>
        <v>6.6322023413248221E-2</v>
      </c>
      <c r="AK22" s="4">
        <f>Gene_DCT!AK22</f>
        <v>46</v>
      </c>
      <c r="AL22" cm="1">
        <f t="array" ref="AL22">LOG(_xlfn.IFS(ISNUMBER(SEARCH("M",Gene_DCT!AM22)),Gene_DCT!AL22/Gene_DCT!AO$3,ISNUMBER(SEARCH("F",Gene_DCT!AM22)),Gene_DCT!AL22/Gene_DCT!AO$4),2)</f>
        <v>-0.41998893159369183</v>
      </c>
      <c r="AM22" t="str">
        <f>Gene_DCT!AM22</f>
        <v>D7_MP</v>
      </c>
      <c r="AN22" t="s">
        <v>122</v>
      </c>
      <c r="AO22" cm="1">
        <f t="array" ref="AO22">_xlfn.T.TEST(_xlfn._xlws.FILTER(AL$3:AL$109,AM$3:AM$109=AN3),_xlfn._xlws.FILTER(AL$3:AL$109,AM$3:AM$109=AN4),2,3)</f>
        <v>0.56467739312855603</v>
      </c>
    </row>
    <row r="23" spans="1:41">
      <c r="A23" s="4">
        <f>Gene_DCT!A23</f>
        <v>28</v>
      </c>
      <c r="B23" cm="1">
        <f t="array" ref="B23">LOG(_xlfn.IFS(ISNUMBER(SEARCH("M",Gene_DCT!C23)),Gene_DCT!B23/Gene_DCT!E$3,ISNUMBER(SEARCH("F",Gene_DCT!C23)),Gene_DCT!B23/Gene_DCT!E$4),2)</f>
        <v>0.35827711324694922</v>
      </c>
      <c r="C23" t="str">
        <f>Gene_DCT!C23</f>
        <v>D7_MNH</v>
      </c>
      <c r="D23" s="32" t="s">
        <v>123</v>
      </c>
      <c r="E23" cm="1">
        <f t="array" ref="E23">_xlfn.T.TEST(_xlfn._xlws.FILTER(B$3:B$100,C$3:C$100=D5),_xlfn._xlws.FILTER(B$3:B$100,C$3:C$100=D6),2,3)</f>
        <v>3.180214699945328E-2</v>
      </c>
      <c r="G23" s="4">
        <f>Gene_DCT!G23</f>
        <v>48</v>
      </c>
      <c r="H23" cm="1">
        <f t="array" ref="H23">LOG(_xlfn.IFS(ISNUMBER(SEARCH("M",Gene_DCT!I23)),Gene_DCT!H23/Gene_DCT!K$3,ISNUMBER(SEARCH("F",Gene_DCT!I23)),Gene_DCT!H23/Gene_DCT!K$4),2)</f>
        <v>-4.1286659024435446</v>
      </c>
      <c r="I23" t="str">
        <f>Gene_DCT!I23</f>
        <v>D7_FE</v>
      </c>
      <c r="J23" t="s">
        <v>123</v>
      </c>
      <c r="K23" cm="1">
        <f t="array" ref="K23">_xlfn.T.TEST(_xlfn._xlws.FILTER(H$3:H$100,I$3:I$100=J5),_xlfn._xlws.FILTER(H$3:H$100,I$3:I$100=J6),2,3)</f>
        <v>0.19903199058941834</v>
      </c>
      <c r="M23" s="4">
        <f>Gene_DCT!M23</f>
        <v>29</v>
      </c>
      <c r="N23" cm="1">
        <f t="array" ref="N23">LOG(_xlfn.IFS(ISNUMBER(SEARCH("M",Gene_DCT!O23)),Gene_DCT!N23/Gene_DCT!Q$3,ISNUMBER(SEARCH("F",Gene_DCT!O23)),Gene_DCT!N23/Gene_DCT!Q$4),2)</f>
        <v>-2.5909037112462499</v>
      </c>
      <c r="O23" t="str">
        <f>Gene_DCT!O23</f>
        <v>D0_M</v>
      </c>
      <c r="P23" t="s">
        <v>123</v>
      </c>
      <c r="Q23" cm="1">
        <f t="array" ref="Q23">_xlfn.T.TEST(_xlfn._xlws.FILTER(N$3:N$100,O$3:O$100=P5),_xlfn._xlws.FILTER(N$3:N$100,O$3:O$100=P6),2,3)</f>
        <v>0.17376542617416241</v>
      </c>
      <c r="S23" s="4">
        <f>Gene_DCT!S23</f>
        <v>29</v>
      </c>
      <c r="T23" cm="1">
        <f t="array" ref="T23">LOG(_xlfn.IFS(ISNUMBER(SEARCH("M",Gene_DCT!U23)),Gene_DCT!T23/Gene_DCT!W$3,ISNUMBER(SEARCH("F",Gene_DCT!U23)),Gene_DCT!T23/Gene_DCT!W$4),2)</f>
        <v>0.35346817765142635</v>
      </c>
      <c r="U23" t="str">
        <f>Gene_DCT!U23</f>
        <v>D0_M</v>
      </c>
      <c r="V23" t="s">
        <v>123</v>
      </c>
      <c r="W23" cm="1">
        <f t="array" ref="W23">_xlfn.T.TEST(_xlfn._xlws.FILTER(T$3:T$107,U$3:U$107=V5),_xlfn._xlws.FILTER(T$3:T$107,U$3:U$107=V6),2,3)</f>
        <v>7.2299972782430458E-2</v>
      </c>
      <c r="Y23" s="4">
        <f>Gene_DCT!Y23</f>
        <v>29</v>
      </c>
      <c r="Z23" cm="1">
        <f t="array" ref="Z23">LOG(_xlfn.IFS(ISNUMBER(SEARCH("M",Gene_DCT!AA23)),Gene_DCT!Z23/Gene_DCT!AC$3,ISNUMBER(SEARCH("F",Gene_DCT!AA23)),Gene_DCT!Z23/Gene_DCT!AC$4),2)</f>
        <v>-2.9739232022845963</v>
      </c>
      <c r="AA23" t="str">
        <f>Gene_DCT!AA23</f>
        <v>D0_M</v>
      </c>
      <c r="AB23" t="s">
        <v>123</v>
      </c>
      <c r="AC23" cm="1">
        <f t="array" ref="AC23">_xlfn.T.TEST(_xlfn._xlws.FILTER(Z$3:Z$107,AA$3:AA$107=AB5),_xlfn._xlws.FILTER(Z$3:Z$107,AA$3:AA$107=AB6),2,3)</f>
        <v>4.0149743532288144E-3</v>
      </c>
      <c r="AE23" s="4">
        <f>Gene_DCT!AE23</f>
        <v>28</v>
      </c>
      <c r="AF23" cm="1">
        <f t="array" ref="AF23">LOG(_xlfn.IFS(ISNUMBER(SEARCH("M",Gene_DCT!AG23)),Gene_DCT!AF23/Gene_DCT!AI$3,ISNUMBER(SEARCH("F",Gene_DCT!AG23)),Gene_DCT!AF23/Gene_DCT!AI$4),2)</f>
        <v>0.79502457929322035</v>
      </c>
      <c r="AG23" t="str">
        <f>Gene_DCT!AG23</f>
        <v>D7_MNH</v>
      </c>
      <c r="AH23" t="s">
        <v>123</v>
      </c>
      <c r="AI23" cm="1">
        <f t="array" ref="AI23">_xlfn.T.TEST(_xlfn._xlws.FILTER(AF$3:AF$108,AG$3:AG$108=AH5),_xlfn._xlws.FILTER(AF$3:AF$108,AG$3:AG$108=AH6),2,3)</f>
        <v>4.2217693000179073E-2</v>
      </c>
      <c r="AK23" s="4">
        <f>Gene_DCT!AK23</f>
        <v>48</v>
      </c>
      <c r="AL23" cm="1">
        <f t="array" ref="AL23">LOG(_xlfn.IFS(ISNUMBER(SEARCH("M",Gene_DCT!AM23)),Gene_DCT!AL23/Gene_DCT!AO$3,ISNUMBER(SEARCH("F",Gene_DCT!AM23)),Gene_DCT!AL23/Gene_DCT!AO$4),2)</f>
        <v>-0.92276695161216837</v>
      </c>
      <c r="AM23" t="str">
        <f>Gene_DCT!AM23</f>
        <v>D7_FE</v>
      </c>
      <c r="AN23" t="s">
        <v>123</v>
      </c>
      <c r="AO23" cm="1">
        <f t="array" ref="AO23">_xlfn.T.TEST(_xlfn._xlws.FILTER(AL$3:AL$109,AM$3:AM$109=AN5),_xlfn._xlws.FILTER(AL$3:AL$109,AM$3:AM$109=AN6),2,3)</f>
        <v>1.1986699654851947E-3</v>
      </c>
    </row>
    <row r="24" spans="1:41">
      <c r="A24" s="4">
        <f>Gene_DCT!A24</f>
        <v>51</v>
      </c>
      <c r="B24" cm="1">
        <f t="array" ref="B24">LOG(_xlfn.IFS(ISNUMBER(SEARCH("M",Gene_DCT!C24)),Gene_DCT!B24/Gene_DCT!E$3,ISNUMBER(SEARCH("F",Gene_DCT!C24)),Gene_DCT!B24/Gene_DCT!E$4),2)</f>
        <v>-2.0833442080952538</v>
      </c>
      <c r="C24" t="str">
        <f>Gene_DCT!C24</f>
        <v>D7_FP</v>
      </c>
      <c r="D24" s="31" t="s">
        <v>124</v>
      </c>
      <c r="E24" cm="1">
        <f t="array" ref="E24">_xlfn.T.TEST(_xlfn._xlws.FILTER(B$3:B$100,C$3:C$100=D7),_xlfn._xlws.FILTER(B$3:B$100,C$3:C$100=D8),2,3)</f>
        <v>5.7547338540620406E-2</v>
      </c>
      <c r="G24" s="4">
        <f>Gene_DCT!G24</f>
        <v>47</v>
      </c>
      <c r="H24" cm="1">
        <f t="array" ref="H24">LOG(_xlfn.IFS(ISNUMBER(SEARCH("M",Gene_DCT!I24)),Gene_DCT!H24/Gene_DCT!K$3,ISNUMBER(SEARCH("F",Gene_DCT!I24)),Gene_DCT!H24/Gene_DCT!K$4),2)</f>
        <v>-3.5937881253439303</v>
      </c>
      <c r="I24" t="str">
        <f>Gene_DCT!I24</f>
        <v>D7_FP</v>
      </c>
      <c r="J24" t="s">
        <v>124</v>
      </c>
      <c r="K24" cm="1">
        <f t="array" ref="K24">_xlfn.T.TEST(_xlfn._xlws.FILTER(H$3:H$100,I$3:I$100=J7),_xlfn._xlws.FILTER(H$3:H$100,I$3:I$100=J8),2,3)</f>
        <v>6.1186145109162551E-2</v>
      </c>
      <c r="M24" s="4">
        <f>Gene_DCT!M24</f>
        <v>21</v>
      </c>
      <c r="N24" cm="1">
        <f t="array" ref="N24">LOG(_xlfn.IFS(ISNUMBER(SEARCH("M",Gene_DCT!O24)),Gene_DCT!N24/Gene_DCT!Q$3,ISNUMBER(SEARCH("F",Gene_DCT!O24)),Gene_DCT!N24/Gene_DCT!Q$4),2)</f>
        <v>-9.0066299465171724</v>
      </c>
      <c r="O24" t="str">
        <f>Gene_DCT!O24</f>
        <v>D0_F</v>
      </c>
      <c r="P24" t="s">
        <v>124</v>
      </c>
      <c r="Q24" cm="1">
        <f t="array" ref="Q24">_xlfn.T.TEST(_xlfn._xlws.FILTER(N$3:N$100,O$3:O$100=P7),_xlfn._xlws.FILTER(N$3:N$100,O$3:O$100=P8),2,3)</f>
        <v>8.7902138204707866E-2</v>
      </c>
      <c r="S24" s="4">
        <f>Gene_DCT!S24</f>
        <v>21</v>
      </c>
      <c r="T24" cm="1">
        <f t="array" ref="T24">LOG(_xlfn.IFS(ISNUMBER(SEARCH("M",Gene_DCT!U24)),Gene_DCT!T24/Gene_DCT!W$3,ISNUMBER(SEARCH("F",Gene_DCT!U24)),Gene_DCT!T24/Gene_DCT!W$4),2)</f>
        <v>-5.1312060705588571</v>
      </c>
      <c r="U24" t="str">
        <f>Gene_DCT!U24</f>
        <v>D0_F</v>
      </c>
      <c r="V24" t="s">
        <v>124</v>
      </c>
      <c r="W24" cm="1">
        <f t="array" ref="W24">_xlfn.T.TEST(_xlfn._xlws.FILTER(T$3:T$107,U$3:U$107=V7),_xlfn._xlws.FILTER(T$3:T$107,U$3:U$107=V8),2,3)</f>
        <v>3.2152762356193271E-2</v>
      </c>
      <c r="Y24" s="4">
        <f>Gene_DCT!Y24</f>
        <v>21</v>
      </c>
      <c r="AA24">
        <f>Gene_DCT!AA24</f>
        <v>0</v>
      </c>
      <c r="AB24" t="s">
        <v>124</v>
      </c>
      <c r="AC24" cm="1">
        <f t="array" ref="AC24">_xlfn.T.TEST(_xlfn._xlws.FILTER(Z$3:Z$107,AA$3:AA$107=AB7),_xlfn._xlws.FILTER(Z$3:Z$107,AA$3:AA$107=AB8),2,3)</f>
        <v>8.1891336008851241E-3</v>
      </c>
      <c r="AE24" s="4">
        <f>Gene_DCT!AE24</f>
        <v>51</v>
      </c>
      <c r="AF24" cm="1">
        <f t="array" ref="AF24">LOG(_xlfn.IFS(ISNUMBER(SEARCH("M",Gene_DCT!AG24)),Gene_DCT!AF24/Gene_DCT!AI$3,ISNUMBER(SEARCH("F",Gene_DCT!AG24)),Gene_DCT!AF24/Gene_DCT!AI$4),2)</f>
        <v>-2.4705934601577271</v>
      </c>
      <c r="AG24" t="str">
        <f>Gene_DCT!AG24</f>
        <v>D7_FP</v>
      </c>
      <c r="AH24" t="s">
        <v>124</v>
      </c>
      <c r="AI24" cm="1">
        <f t="array" ref="AI24">_xlfn.T.TEST(_xlfn._xlws.FILTER(AF$3:AF$108,AG$3:AG$108=AH7),_xlfn._xlws.FILTER(AF$3:AF$108,AG$3:AG$108=AH8),2,3)</f>
        <v>7.1067218338256744E-2</v>
      </c>
      <c r="AK24" s="4">
        <f>Gene_DCT!AK24</f>
        <v>47</v>
      </c>
      <c r="AL24" cm="1">
        <f t="array" ref="AL24">LOG(_xlfn.IFS(ISNUMBER(SEARCH("M",Gene_DCT!AM24)),Gene_DCT!AL24/Gene_DCT!AO$3,ISNUMBER(SEARCH("F",Gene_DCT!AM24)),Gene_DCT!AL24/Gene_DCT!AO$4),2)</f>
        <v>-1.9351780691658733</v>
      </c>
      <c r="AM24" t="str">
        <f>Gene_DCT!AM24</f>
        <v>D7_FP</v>
      </c>
      <c r="AN24" t="s">
        <v>124</v>
      </c>
      <c r="AO24" cm="1">
        <f t="array" ref="AO24">_xlfn.T.TEST(_xlfn._xlws.FILTER(AL$3:AL$109,AM$3:AM$109=AN7),_xlfn._xlws.FILTER(AL$3:AL$109,AM$3:AM$109=AN8),2,3)</f>
        <v>6.5340401097598269E-2</v>
      </c>
    </row>
    <row r="25" spans="1:41">
      <c r="A25" s="4">
        <f>Gene_DCT!A25</f>
        <v>27</v>
      </c>
      <c r="B25" cm="1">
        <f t="array" ref="B25">LOG(_xlfn.IFS(ISNUMBER(SEARCH("M",Gene_DCT!C25)),Gene_DCT!B25/Gene_DCT!E$3,ISNUMBER(SEARCH("F",Gene_DCT!C25)),Gene_DCT!B25/Gene_DCT!E$4),2)</f>
        <v>-1.9066340793110743</v>
      </c>
      <c r="C25" t="str">
        <f>Gene_DCT!C25</f>
        <v>D7_FNH</v>
      </c>
      <c r="D25" s="32" t="s">
        <v>104</v>
      </c>
      <c r="E25" cm="1">
        <f t="array" ref="E25">_xlfn.T.TEST(_xlfn._xlws.FILTER(B$3:B$100,C$3:C$100=D9),_xlfn._xlws.FILTER(B$3:B$100,C$3:C$100=D10),2,3)</f>
        <v>1.3238215290911108E-5</v>
      </c>
      <c r="G25" s="4">
        <f>Gene_DCT!G25</f>
        <v>53</v>
      </c>
      <c r="H25" cm="1">
        <f t="array" ref="H25">LOG(_xlfn.IFS(ISNUMBER(SEARCH("M",Gene_DCT!I25)),Gene_DCT!H25/Gene_DCT!K$3,ISNUMBER(SEARCH("F",Gene_DCT!I25)),Gene_DCT!H25/Gene_DCT!K$4),2)</f>
        <v>-1.1888830222771978</v>
      </c>
      <c r="I25" t="str">
        <f>Gene_DCT!I25</f>
        <v>D7_ME</v>
      </c>
      <c r="J25" t="s">
        <v>104</v>
      </c>
      <c r="K25" cm="1">
        <f t="array" ref="K25">_xlfn.T.TEST(_xlfn._xlws.FILTER(H$3:H$100,I$3:I$100=J9),_xlfn._xlws.FILTER(H$3:H$100,I$3:I$100=J10),2,3)</f>
        <v>2.0378181143324045E-3</v>
      </c>
      <c r="M25" s="4">
        <f>Gene_DCT!M25</f>
        <v>23</v>
      </c>
      <c r="N25" cm="1">
        <f t="array" ref="N25">LOG(_xlfn.IFS(ISNUMBER(SEARCH("M",Gene_DCT!O25)),Gene_DCT!N25/Gene_DCT!Q$3,ISNUMBER(SEARCH("F",Gene_DCT!O25)),Gene_DCT!N25/Gene_DCT!Q$4),2)</f>
        <v>6.1746974468958378</v>
      </c>
      <c r="O25" t="str">
        <f>Gene_DCT!O25</f>
        <v>D7_MNH</v>
      </c>
      <c r="P25" t="s">
        <v>104</v>
      </c>
      <c r="Q25" cm="1">
        <f t="array" ref="Q25">_xlfn.T.TEST(_xlfn._xlws.FILTER(N$3:N$100,O$3:O$100=P9),_xlfn._xlws.FILTER(N$3:N$100,O$3:O$100=P10),2,3)</f>
        <v>2.9461505294434131E-6</v>
      </c>
      <c r="S25" s="4">
        <f>Gene_DCT!S25</f>
        <v>23</v>
      </c>
      <c r="T25" cm="1">
        <f t="array" ref="T25">LOG(_xlfn.IFS(ISNUMBER(SEARCH("M",Gene_DCT!U25)),Gene_DCT!T25/Gene_DCT!W$3,ISNUMBER(SEARCH("F",Gene_DCT!U25)),Gene_DCT!T25/Gene_DCT!W$4),2)</f>
        <v>8.9360601881494741</v>
      </c>
      <c r="U25" t="str">
        <f>Gene_DCT!U25</f>
        <v>D7_MNH</v>
      </c>
      <c r="V25" t="s">
        <v>104</v>
      </c>
      <c r="W25" cm="1">
        <f t="array" ref="W25">_xlfn.T.TEST(_xlfn._xlws.FILTER(T$3:T$107,U$3:U$107=V9),_xlfn._xlws.FILTER(T$3:T$107,U$3:U$107=V10),2,3)</f>
        <v>2.2533482717171866E-3</v>
      </c>
      <c r="Y25" s="4">
        <f>Gene_DCT!Y25</f>
        <v>23</v>
      </c>
      <c r="Z25" cm="1">
        <f t="array" ref="Z25">LOG(_xlfn.IFS(ISNUMBER(SEARCH("M",Gene_DCT!AA25)),Gene_DCT!Z25/Gene_DCT!AC$3,ISNUMBER(SEARCH("F",Gene_DCT!AA25)),Gene_DCT!Z25/Gene_DCT!AC$4),2)</f>
        <v>7.921284202805734</v>
      </c>
      <c r="AA25" t="str">
        <f>Gene_DCT!AA25</f>
        <v>D7_MNH</v>
      </c>
      <c r="AB25" t="s">
        <v>104</v>
      </c>
      <c r="AC25" cm="1">
        <f t="array" ref="AC25">_xlfn.T.TEST(_xlfn._xlws.FILTER(Z$3:Z$107,AA$3:AA$107=AB9),_xlfn._xlws.FILTER(Z$3:Z$107,AA$3:AA$107=AB10),2,3)</f>
        <v>1.3973990888716835E-4</v>
      </c>
      <c r="AE25" s="4">
        <f>Gene_DCT!AE25</f>
        <v>27</v>
      </c>
      <c r="AF25" cm="1">
        <f t="array" ref="AF25">LOG(_xlfn.IFS(ISNUMBER(SEARCH("M",Gene_DCT!AG25)),Gene_DCT!AF25/Gene_DCT!AI$3,ISNUMBER(SEARCH("F",Gene_DCT!AG25)),Gene_DCT!AF25/Gene_DCT!AI$4),2)</f>
        <v>-2.0777521210464007</v>
      </c>
      <c r="AG25" t="str">
        <f>Gene_DCT!AG25</f>
        <v>D7_FNH</v>
      </c>
      <c r="AH25" t="s">
        <v>104</v>
      </c>
      <c r="AI25" cm="1">
        <f t="array" ref="AI25">_xlfn.T.TEST(_xlfn._xlws.FILTER(AF$3:AF$108,AG$3:AG$108=AH9),_xlfn._xlws.FILTER(AF$3:AF$108,AG$3:AG$108=AH10),2,3)</f>
        <v>1.0660806156262865E-4</v>
      </c>
      <c r="AK25" s="4">
        <f>Gene_DCT!AK25</f>
        <v>53</v>
      </c>
      <c r="AL25" cm="1">
        <f t="array" ref="AL25">LOG(_xlfn.IFS(ISNUMBER(SEARCH("M",Gene_DCT!AM25)),Gene_DCT!AL25/Gene_DCT!AO$3,ISNUMBER(SEARCH("F",Gene_DCT!AM25)),Gene_DCT!AL25/Gene_DCT!AO$4),2)</f>
        <v>0.44595783812066303</v>
      </c>
      <c r="AM25" t="str">
        <f>Gene_DCT!AM25</f>
        <v>D7_ME</v>
      </c>
      <c r="AN25" t="s">
        <v>104</v>
      </c>
      <c r="AO25" cm="1">
        <f t="array" ref="AO25">_xlfn.T.TEST(_xlfn._xlws.FILTER(AL$3:AL$109,AM$3:AM$109=AN9),_xlfn._xlws.FILTER(AL$3:AL$109,AM$3:AM$109=AN10),2,3)</f>
        <v>6.560045296095527E-3</v>
      </c>
    </row>
    <row r="26" spans="1:41">
      <c r="A26" s="4">
        <f>Gene_DCT!A26</f>
        <v>52</v>
      </c>
      <c r="B26" cm="1">
        <f t="array" ref="B26">LOG(_xlfn.IFS(ISNUMBER(SEARCH("M",Gene_DCT!C26)),Gene_DCT!B26/Gene_DCT!E$3,ISNUMBER(SEARCH("F",Gene_DCT!C26)),Gene_DCT!B26/Gene_DCT!E$4),2)</f>
        <v>-2.4777743686177147</v>
      </c>
      <c r="C26" t="str">
        <f>Gene_DCT!C26</f>
        <v>D7_FE</v>
      </c>
      <c r="D26" s="31" t="s">
        <v>105</v>
      </c>
      <c r="E26" cm="1">
        <f t="array" ref="E26">_xlfn.T.TEST(_xlfn._xlws.FILTER(B$3:B$100,C$3:C$100=D11),_xlfn._xlws.FILTER(B$3:B$100,C$3:C$100=D12),2,3)</f>
        <v>4.5080416022089898E-2</v>
      </c>
      <c r="G26" s="4">
        <f>Gene_DCT!G26</f>
        <v>25</v>
      </c>
      <c r="H26" cm="1">
        <f t="array" ref="H26">LOG(_xlfn.IFS(ISNUMBER(SEARCH("M",Gene_DCT!I26)),Gene_DCT!H26/Gene_DCT!K$3,ISNUMBER(SEARCH("F",Gene_DCT!I26)),Gene_DCT!H26/Gene_DCT!K$4),2)</f>
        <v>-5.2034883282858289</v>
      </c>
      <c r="I26" t="str">
        <f>Gene_DCT!I26</f>
        <v>D7_FNH</v>
      </c>
      <c r="J26" t="s">
        <v>105</v>
      </c>
      <c r="K26" cm="1">
        <f t="array" ref="K26">_xlfn.T.TEST(_xlfn._xlws.FILTER(H$3:H$100,I$3:I$100=J11),_xlfn._xlws.FILTER(H$3:H$100,I$3:I$100=J12),2,3)</f>
        <v>0.33577250418247007</v>
      </c>
      <c r="M26" s="4">
        <f>Gene_DCT!M26</f>
        <v>44</v>
      </c>
      <c r="N26" cm="1">
        <f t="array" ref="N26">LOG(_xlfn.IFS(ISNUMBER(SEARCH("M",Gene_DCT!O26)),Gene_DCT!N26/Gene_DCT!Q$3,ISNUMBER(SEARCH("F",Gene_DCT!O26)),Gene_DCT!N26/Gene_DCT!Q$4),2)</f>
        <v>5.7190685245521644</v>
      </c>
      <c r="O26" t="str">
        <f>Gene_DCT!O26</f>
        <v>D7_FE</v>
      </c>
      <c r="P26" t="s">
        <v>105</v>
      </c>
      <c r="Q26" cm="1">
        <f t="array" ref="Q26">_xlfn.T.TEST(_xlfn._xlws.FILTER(N$3:N$100,O$3:O$100=P11),_xlfn._xlws.FILTER(N$3:N$100,O$3:O$100=P12),2,3)</f>
        <v>2.7526816910869217E-4</v>
      </c>
      <c r="S26" s="4">
        <f>Gene_DCT!S26</f>
        <v>44</v>
      </c>
      <c r="T26" cm="1">
        <f t="array" ref="T26">LOG(_xlfn.IFS(ISNUMBER(SEARCH("M",Gene_DCT!U26)),Gene_DCT!T26/Gene_DCT!W$3,ISNUMBER(SEARCH("F",Gene_DCT!U26)),Gene_DCT!T26/Gene_DCT!W$4),2)</f>
        <v>1.6406845696999344</v>
      </c>
      <c r="U26" t="str">
        <f>Gene_DCT!U26</f>
        <v>D7_FE</v>
      </c>
      <c r="V26" t="s">
        <v>105</v>
      </c>
      <c r="W26" cm="1">
        <f t="array" ref="W26">_xlfn.T.TEST(_xlfn._xlws.FILTER(T$3:T$107,U$3:U$107=V11),_xlfn._xlws.FILTER(T$3:T$107,U$3:U$107=V12),2,3)</f>
        <v>0.34764437432905243</v>
      </c>
      <c r="Y26" s="4">
        <f>Gene_DCT!Y26</f>
        <v>44</v>
      </c>
      <c r="Z26" cm="1">
        <f t="array" ref="Z26">LOG(_xlfn.IFS(ISNUMBER(SEARCH("M",Gene_DCT!AA26)),Gene_DCT!Z26/Gene_DCT!AC$3,ISNUMBER(SEARCH("F",Gene_DCT!AA26)),Gene_DCT!Z26/Gene_DCT!AC$4),2)</f>
        <v>5.9374960176255858</v>
      </c>
      <c r="AA26" t="str">
        <f>Gene_DCT!AA26</f>
        <v>D7_FE</v>
      </c>
      <c r="AB26" t="s">
        <v>105</v>
      </c>
      <c r="AC26" cm="1">
        <f t="array" ref="AC26">_xlfn.T.TEST(_xlfn._xlws.FILTER(Z$3:Z$107,AA$3:AA$107=AB11),_xlfn._xlws.FILTER(Z$3:Z$107,AA$3:AA$107=AB12),2,3)</f>
        <v>1.5174413988861386E-2</v>
      </c>
      <c r="AE26" s="4">
        <f>Gene_DCT!AE26</f>
        <v>52</v>
      </c>
      <c r="AF26" cm="1">
        <f t="array" ref="AF26">LOG(_xlfn.IFS(ISNUMBER(SEARCH("M",Gene_DCT!AG26)),Gene_DCT!AF26/Gene_DCT!AI$3,ISNUMBER(SEARCH("F",Gene_DCT!AG26)),Gene_DCT!AF26/Gene_DCT!AI$4),2)</f>
        <v>-3.4136428910048955</v>
      </c>
      <c r="AG26" t="str">
        <f>Gene_DCT!AG26</f>
        <v>D7_FE</v>
      </c>
      <c r="AH26" t="s">
        <v>105</v>
      </c>
      <c r="AI26" cm="1">
        <f t="array" ref="AI26">_xlfn.T.TEST(_xlfn._xlws.FILTER(AF$3:AF$108,AG$3:AG$108=AH11),_xlfn._xlws.FILTER(AF$3:AF$108,AG$3:AG$108=AH12),2,3)</f>
        <v>2.7585568327486007E-4</v>
      </c>
      <c r="AK26" s="4">
        <f>Gene_DCT!AK26</f>
        <v>25</v>
      </c>
      <c r="AL26" cm="1">
        <f t="array" ref="AL26">LOG(_xlfn.IFS(ISNUMBER(SEARCH("M",Gene_DCT!AM26)),Gene_DCT!AL26/Gene_DCT!AO$3,ISNUMBER(SEARCH("F",Gene_DCT!AM26)),Gene_DCT!AL26/Gene_DCT!AO$4),2)</f>
        <v>-1.7950527945076755</v>
      </c>
      <c r="AM26" t="str">
        <f>Gene_DCT!AM26</f>
        <v>D7_FNH</v>
      </c>
      <c r="AN26" t="s">
        <v>105</v>
      </c>
      <c r="AO26" cm="1">
        <f t="array" ref="AO26">_xlfn.T.TEST(_xlfn._xlws.FILTER(AL$3:AL$109,AM$3:AM$109=AN11),_xlfn._xlws.FILTER(AL$3:AL$109,AM$3:AM$109=AN12),2,3)</f>
        <v>0.13106354834742046</v>
      </c>
    </row>
    <row r="27" spans="1:41">
      <c r="A27" s="4">
        <f>Gene_DCT!A27</f>
        <v>42</v>
      </c>
      <c r="B27" cm="1">
        <f t="array" ref="B27">LOG(_xlfn.IFS(ISNUMBER(SEARCH("M",Gene_DCT!C27)),Gene_DCT!B27/Gene_DCT!E$3,ISNUMBER(SEARCH("F",Gene_DCT!C27)),Gene_DCT!B27/Gene_DCT!E$4),2)</f>
        <v>-0.11852285165784057</v>
      </c>
      <c r="C27" t="str">
        <f>Gene_DCT!C27</f>
        <v>D7_MP</v>
      </c>
      <c r="D27" s="32" t="s">
        <v>106</v>
      </c>
      <c r="E27" cm="1">
        <f t="array" ref="E27">_xlfn.T.TEST(_xlfn._xlws.FILTER(B$3:B$100,C$3:C$100=D13),_xlfn._xlws.FILTER(B$3:B$100,C$3:C$100=D14),2,3)</f>
        <v>7.5108868112154142E-2</v>
      </c>
      <c r="G27" s="4">
        <f>Gene_DCT!G27</f>
        <v>40</v>
      </c>
      <c r="H27" cm="1">
        <f t="array" ref="H27">LOG(_xlfn.IFS(ISNUMBER(SEARCH("M",Gene_DCT!I27)),Gene_DCT!H27/Gene_DCT!K$3,ISNUMBER(SEARCH("F",Gene_DCT!I27)),Gene_DCT!H27/Gene_DCT!K$4),2)</f>
        <v>-1.9459363975213377</v>
      </c>
      <c r="I27" t="str">
        <f>Gene_DCT!I27</f>
        <v>D7_MP</v>
      </c>
      <c r="J27" t="s">
        <v>106</v>
      </c>
      <c r="K27" cm="1">
        <f t="array" ref="K27">_xlfn.T.TEST(_xlfn._xlws.FILTER(H$3:H$100,I$3:I$100=J13),_xlfn._xlws.FILTER(H$3:H$100,I$3:I$100=J14),2,3)</f>
        <v>0.13493131063455305</v>
      </c>
      <c r="M27" s="4">
        <f>Gene_DCT!M27</f>
        <v>46</v>
      </c>
      <c r="N27" cm="1">
        <f t="array" ref="N27">LOG(_xlfn.IFS(ISNUMBER(SEARCH("M",Gene_DCT!O27)),Gene_DCT!N27/Gene_DCT!Q$3,ISNUMBER(SEARCH("F",Gene_DCT!O27)),Gene_DCT!N27/Gene_DCT!Q$4),2)</f>
        <v>8.7042251110804099</v>
      </c>
      <c r="O27" t="str">
        <f>Gene_DCT!O27</f>
        <v>D7_MP</v>
      </c>
      <c r="P27" t="s">
        <v>106</v>
      </c>
      <c r="Q27" cm="1">
        <f t="array" ref="Q27">_xlfn.T.TEST(_xlfn._xlws.FILTER(N$3:N$100,O$3:O$100=P13),_xlfn._xlws.FILTER(N$3:N$100,O$3:O$100=P14),2,3)</f>
        <v>1.6673506486299665E-3</v>
      </c>
      <c r="S27" s="4">
        <f>Gene_DCT!S27</f>
        <v>46</v>
      </c>
      <c r="T27" cm="1">
        <f t="array" ref="T27">LOG(_xlfn.IFS(ISNUMBER(SEARCH("M",Gene_DCT!U27)),Gene_DCT!T27/Gene_DCT!W$3,ISNUMBER(SEARCH("F",Gene_DCT!U27)),Gene_DCT!T27/Gene_DCT!W$4),2)</f>
        <v>5.2652590254297493</v>
      </c>
      <c r="U27" t="str">
        <f>Gene_DCT!U27</f>
        <v>D7_MP</v>
      </c>
      <c r="V27" t="s">
        <v>106</v>
      </c>
      <c r="W27" cm="1">
        <f t="array" ref="W27">_xlfn.T.TEST(_xlfn._xlws.FILTER(T$3:T$107,U$3:U$107=V13),_xlfn._xlws.FILTER(T$3:T$107,U$3:U$107=V14),2,3)</f>
        <v>7.1144364044927856E-3</v>
      </c>
      <c r="Y27" s="4">
        <f>Gene_DCT!Y27</f>
        <v>46</v>
      </c>
      <c r="Z27" cm="1">
        <f t="array" ref="Z27">LOG(_xlfn.IFS(ISNUMBER(SEARCH("M",Gene_DCT!AA27)),Gene_DCT!Z27/Gene_DCT!AC$3,ISNUMBER(SEARCH("F",Gene_DCT!AA27)),Gene_DCT!Z27/Gene_DCT!AC$4),2)</f>
        <v>8.4657435457622796</v>
      </c>
      <c r="AA27" t="str">
        <f>Gene_DCT!AA27</f>
        <v>D7_MP</v>
      </c>
      <c r="AB27" t="s">
        <v>106</v>
      </c>
      <c r="AC27" cm="1">
        <f t="array" ref="AC27">_xlfn.T.TEST(_xlfn._xlws.FILTER(Z$3:Z$107,AA$3:AA$107=AB13),_xlfn._xlws.FILTER(Z$3:Z$107,AA$3:AA$107=AB14),2,3)</f>
        <v>7.4646540010388437E-2</v>
      </c>
      <c r="AE27" s="4">
        <f>Gene_DCT!AE27</f>
        <v>42</v>
      </c>
      <c r="AF27" cm="1">
        <f t="array" ref="AF27">LOG(_xlfn.IFS(ISNUMBER(SEARCH("M",Gene_DCT!AG27)),Gene_DCT!AF27/Gene_DCT!AI$3,ISNUMBER(SEARCH("F",Gene_DCT!AG27)),Gene_DCT!AF27/Gene_DCT!AI$4),2)</f>
        <v>7.1694309777881405E-3</v>
      </c>
      <c r="AG27" t="str">
        <f>Gene_DCT!AG27</f>
        <v>D7_MP</v>
      </c>
      <c r="AH27" t="s">
        <v>106</v>
      </c>
      <c r="AI27" cm="1">
        <f t="array" ref="AI27">_xlfn.T.TEST(_xlfn._xlws.FILTER(AF$3:AF$108,AG$3:AG$108=AH13),_xlfn._xlws.FILTER(AF$3:AF$108,AG$3:AG$108=AH14),2,3)</f>
        <v>2.886816091563979E-3</v>
      </c>
      <c r="AK27" s="4">
        <f>Gene_DCT!AK27</f>
        <v>40</v>
      </c>
      <c r="AL27" cm="1">
        <f t="array" ref="AL27">LOG(_xlfn.IFS(ISNUMBER(SEARCH("M",Gene_DCT!AM27)),Gene_DCT!AL27/Gene_DCT!AO$3,ISNUMBER(SEARCH("F",Gene_DCT!AM27)),Gene_DCT!AL27/Gene_DCT!AO$4),2)</f>
        <v>-0.2192252292011142</v>
      </c>
      <c r="AM27" t="str">
        <f>Gene_DCT!AM27</f>
        <v>D7_MP</v>
      </c>
      <c r="AN27" t="s">
        <v>106</v>
      </c>
      <c r="AO27" cm="1">
        <f t="array" ref="AO27">_xlfn.T.TEST(_xlfn._xlws.FILTER(AL$3:AL$109,AM$3:AM$109=AN13),_xlfn._xlws.FILTER(AL$3:AL$109,AM$3:AM$109=AN14),2,3)</f>
        <v>2.783692635705446E-2</v>
      </c>
    </row>
    <row r="28" spans="1:41">
      <c r="A28" s="4">
        <f>Gene_DCT!A28</f>
        <v>93</v>
      </c>
      <c r="B28" cm="1">
        <f t="array" ref="B28">LOG(_xlfn.IFS(ISNUMBER(SEARCH("M",Gene_DCT!C28)),Gene_DCT!B28/Gene_DCT!E$3,ISNUMBER(SEARCH("F",Gene_DCT!C28)),Gene_DCT!B28/Gene_DCT!E$4),2)</f>
        <v>-0.40546529550549265</v>
      </c>
      <c r="C28" t="str">
        <f>Gene_DCT!C28</f>
        <v>D7_MDH</v>
      </c>
      <c r="D28" s="31" t="s">
        <v>107</v>
      </c>
      <c r="E28" cm="1">
        <f t="array" ref="E28">_xlfn.T.TEST(_xlfn._xlws.FILTER(B$3:B$100,C$3:C$100=D15),_xlfn._xlws.FILTER(B$3:B$100,C$3:C$100=D16),2,3)</f>
        <v>3.0602245779544627E-2</v>
      </c>
      <c r="G28" s="4">
        <f>Gene_DCT!G28</f>
        <v>93</v>
      </c>
      <c r="H28" cm="1">
        <f t="array" ref="H28">LOG(_xlfn.IFS(ISNUMBER(SEARCH("M",Gene_DCT!I28)),Gene_DCT!H28/Gene_DCT!K$3,ISNUMBER(SEARCH("F",Gene_DCT!I28)),Gene_DCT!H28/Gene_DCT!K$4),2)</f>
        <v>-2.2755422248528783</v>
      </c>
      <c r="I28" t="str">
        <f>Gene_DCT!I28</f>
        <v>D7_MDH</v>
      </c>
      <c r="J28" t="s">
        <v>107</v>
      </c>
      <c r="K28" cm="1">
        <f t="array" ref="K28">_xlfn.T.TEST(_xlfn._xlws.FILTER(H$3:H$100,I$3:I$100=J15),_xlfn._xlws.FILTER(H$3:H$100,I$3:I$100=J16),2,3)</f>
        <v>2.2145841147128715E-6</v>
      </c>
      <c r="M28" s="4">
        <f>Gene_DCT!M28</f>
        <v>48</v>
      </c>
      <c r="N28" cm="1">
        <f t="array" ref="N28">LOG(_xlfn.IFS(ISNUMBER(SEARCH("M",Gene_DCT!O28)),Gene_DCT!N28/Gene_DCT!Q$3,ISNUMBER(SEARCH("F",Gene_DCT!O28)),Gene_DCT!N28/Gene_DCT!Q$4),2)</f>
        <v>5.8077735874183709</v>
      </c>
      <c r="O28" t="str">
        <f>Gene_DCT!O28</f>
        <v>D7_FE</v>
      </c>
      <c r="P28" t="s">
        <v>107</v>
      </c>
      <c r="Q28" cm="1">
        <f t="array" ref="Q28">_xlfn.T.TEST(_xlfn._xlws.FILTER(N$3:N$100,O$3:O$100=P15),_xlfn._xlws.FILTER(N$3:N$100,O$3:O$100=P16),2,3)</f>
        <v>0.98005381809759951</v>
      </c>
      <c r="S28" s="4">
        <f>Gene_DCT!S28</f>
        <v>48</v>
      </c>
      <c r="T28" cm="1">
        <f t="array" ref="T28">LOG(_xlfn.IFS(ISNUMBER(SEARCH("M",Gene_DCT!U28)),Gene_DCT!T28/Gene_DCT!W$3,ISNUMBER(SEARCH("F",Gene_DCT!U28)),Gene_DCT!T28/Gene_DCT!W$4),2)</f>
        <v>0.97138925872581028</v>
      </c>
      <c r="U28" t="str">
        <f>Gene_DCT!U28</f>
        <v>D7_FE</v>
      </c>
      <c r="V28" t="s">
        <v>107</v>
      </c>
      <c r="W28" cm="1">
        <f t="array" ref="W28">_xlfn.T.TEST(_xlfn._xlws.FILTER(T$3:T$107,U$3:U$107=V15),_xlfn._xlws.FILTER(T$3:T$107,U$3:U$107=V16),2,3)</f>
        <v>5.7699075041324537E-2</v>
      </c>
      <c r="Y28" s="4">
        <f>Gene_DCT!Y28</f>
        <v>48</v>
      </c>
      <c r="Z28" cm="1">
        <f t="array" ref="Z28">LOG(_xlfn.IFS(ISNUMBER(SEARCH("M",Gene_DCT!AA28)),Gene_DCT!Z28/Gene_DCT!AC$3,ISNUMBER(SEARCH("F",Gene_DCT!AA28)),Gene_DCT!Z28/Gene_DCT!AC$4),2)</f>
        <v>5.1187389604356408</v>
      </c>
      <c r="AA28" t="str">
        <f>Gene_DCT!AA28</f>
        <v>D7_FE</v>
      </c>
      <c r="AB28" t="s">
        <v>107</v>
      </c>
      <c r="AC28" cm="1">
        <f t="array" ref="AC28">_xlfn.T.TEST(_xlfn._xlws.FILTER(Z$3:Z$107,AA$3:AA$107=AB15),_xlfn._xlws.FILTER(Z$3:Z$107,AA$3:AA$107=AB16),2,3)</f>
        <v>2.7532499491117579E-5</v>
      </c>
      <c r="AE28" s="4">
        <f>Gene_DCT!AE28</f>
        <v>93</v>
      </c>
      <c r="AF28" cm="1">
        <f t="array" ref="AF28">LOG(_xlfn.IFS(ISNUMBER(SEARCH("M",Gene_DCT!AG28)),Gene_DCT!AF28/Gene_DCT!AI$3,ISNUMBER(SEARCH("F",Gene_DCT!AG28)),Gene_DCT!AF28/Gene_DCT!AI$4),2)</f>
        <v>-1.1174037425451591</v>
      </c>
      <c r="AG28" t="str">
        <f>Gene_DCT!AG28</f>
        <v>D7_MDH</v>
      </c>
      <c r="AH28" t="s">
        <v>107</v>
      </c>
      <c r="AI28" cm="1">
        <f t="array" ref="AI28">_xlfn.T.TEST(_xlfn._xlws.FILTER(AF$3:AF$108,AG$3:AG$108=AH15),_xlfn._xlws.FILTER(AF$3:AF$108,AG$3:AG$108=AH16),2,3)</f>
        <v>1.1903136947181727E-4</v>
      </c>
      <c r="AK28" s="4">
        <f>Gene_DCT!AK28</f>
        <v>28</v>
      </c>
      <c r="AL28" cm="1">
        <f t="array" ref="AL28">LOG(_xlfn.IFS(ISNUMBER(SEARCH("M",Gene_DCT!AM28)),Gene_DCT!AL28/Gene_DCT!AO$3,ISNUMBER(SEARCH("F",Gene_DCT!AM28)),Gene_DCT!AL28/Gene_DCT!AO$4),2)</f>
        <v>2.3563382015850198</v>
      </c>
      <c r="AM28" t="str">
        <f>Gene_DCT!AM28</f>
        <v>D7_MNH</v>
      </c>
      <c r="AN28" t="s">
        <v>107</v>
      </c>
      <c r="AO28" cm="1">
        <f t="array" ref="AO28">_xlfn.T.TEST(_xlfn._xlws.FILTER(AL$3:AL$109,AM$3:AM$109=AN15),_xlfn._xlws.FILTER(AL$3:AL$109,AM$3:AM$109=AN16),2,3)</f>
        <v>3.4328624563320658E-4</v>
      </c>
    </row>
    <row r="29" spans="1:41">
      <c r="A29" s="4">
        <f>Gene_DCT!A29</f>
        <v>91</v>
      </c>
      <c r="B29" cm="1">
        <f t="array" ref="B29">LOG(_xlfn.IFS(ISNUMBER(SEARCH("M",Gene_DCT!C29)),Gene_DCT!B29/Gene_DCT!E$3,ISNUMBER(SEARCH("F",Gene_DCT!C29)),Gene_DCT!B29/Gene_DCT!E$4),2)</f>
        <v>-0.37546529550549268</v>
      </c>
      <c r="C29" t="str">
        <f>Gene_DCT!C29</f>
        <v>D7_MDH</v>
      </c>
      <c r="D29" s="32" t="s">
        <v>121</v>
      </c>
      <c r="E29" cm="1">
        <f t="array" aca="1" ref="E29" ca="1">_xlfn.T.TEST(_xlfn._xlws.FILTER(B$3:B$100,C$3:C$100=D17),_xlfn._xlws.FILTER(B$3:B$100,C$3:C$100=D18),2,3)</f>
        <v>2.8378488885890261E-2</v>
      </c>
      <c r="G29" s="4">
        <f>Gene_DCT!G29</f>
        <v>91</v>
      </c>
      <c r="H29" cm="1">
        <f t="array" ref="H29">LOG(_xlfn.IFS(ISNUMBER(SEARCH("M",Gene_DCT!I29)),Gene_DCT!H29/Gene_DCT!K$3,ISNUMBER(SEARCH("F",Gene_DCT!I29)),Gene_DCT!H29/Gene_DCT!K$4),2)</f>
        <v>-3.0255422248528774</v>
      </c>
      <c r="I29" t="str">
        <f>Gene_DCT!I29</f>
        <v>D7_MDH</v>
      </c>
      <c r="J29" t="s">
        <v>121</v>
      </c>
      <c r="K29" cm="1">
        <f t="array" aca="1" ref="K29" ca="1">_xlfn.T.TEST(_xlfn._xlws.FILTER(H$3:H$100,I$3:I$100=J17),_xlfn._xlws.FILTER(H$3:H$100,I$3:I$100=J18),2,3)</f>
        <v>9.9503190442656719E-3</v>
      </c>
      <c r="M29" s="4">
        <f>Gene_DCT!M29</f>
        <v>47</v>
      </c>
      <c r="N29" cm="1">
        <f t="array" ref="N29">LOG(_xlfn.IFS(ISNUMBER(SEARCH("M",Gene_DCT!O29)),Gene_DCT!N29/Gene_DCT!Q$3,ISNUMBER(SEARCH("F",Gene_DCT!O29)),Gene_DCT!N29/Gene_DCT!Q$4),2)</f>
        <v>5.537739751053631</v>
      </c>
      <c r="O29" t="str">
        <f>Gene_DCT!O29</f>
        <v>D7_FP</v>
      </c>
      <c r="P29" t="s">
        <v>121</v>
      </c>
      <c r="Q29" cm="1">
        <f t="array" aca="1" ref="Q29" ca="1">_xlfn.T.TEST(_xlfn._xlws.FILTER(N$3:N$100,O$3:O$100=P17),_xlfn._xlws.FILTER(N$3:N$100,O$3:O$100=P18),2,3)</f>
        <v>2.1205329643682855E-2</v>
      </c>
      <c r="S29" s="4">
        <f>Gene_DCT!S29</f>
        <v>47</v>
      </c>
      <c r="T29" cm="1">
        <f t="array" ref="T29">LOG(_xlfn.IFS(ISNUMBER(SEARCH("M",Gene_DCT!U29)),Gene_DCT!T29/Gene_DCT!W$3,ISNUMBER(SEARCH("F",Gene_DCT!U29)),Gene_DCT!T29/Gene_DCT!W$4),2)</f>
        <v>0.9946007379128271</v>
      </c>
      <c r="U29" t="str">
        <f>Gene_DCT!U29</f>
        <v>D7_FP</v>
      </c>
      <c r="V29" t="s">
        <v>121</v>
      </c>
      <c r="W29" cm="1">
        <f t="array" aca="1" ref="W29" ca="1">_xlfn.T.TEST(_xlfn._xlws.FILTER(T$3:T$107,U$3:U$107=V17),_xlfn._xlws.FILTER(T$3:T$107,U$3:U$107=V18),2,3)</f>
        <v>2.0558210941184377E-2</v>
      </c>
      <c r="Y29" s="4">
        <f>Gene_DCT!Y29</f>
        <v>47</v>
      </c>
      <c r="Z29" cm="1">
        <f t="array" ref="Z29">LOG(_xlfn.IFS(ISNUMBER(SEARCH("M",Gene_DCT!AA29)),Gene_DCT!Z29/Gene_DCT!AC$3,ISNUMBER(SEARCH("F",Gene_DCT!AA29)),Gene_DCT!Z29/Gene_DCT!AC$4),2)</f>
        <v>5.1650608293321296</v>
      </c>
      <c r="AA29" t="str">
        <f>Gene_DCT!AA29</f>
        <v>D7_FP</v>
      </c>
      <c r="AB29" t="s">
        <v>121</v>
      </c>
      <c r="AC29" cm="1">
        <f t="array" aca="1" ref="AC29" ca="1">_xlfn.T.TEST(_xlfn._xlws.FILTER(Z$3:Z$107,AA$3:AA$107=AB17),_xlfn._xlws.FILTER(Z$3:Z$107,AA$3:AA$107=AB18),2,3)</f>
        <v>5.716243982006023E-2</v>
      </c>
      <c r="AE29" s="4">
        <f>Gene_DCT!AE29</f>
        <v>91</v>
      </c>
      <c r="AF29" cm="1">
        <f t="array" ref="AF29">LOG(_xlfn.IFS(ISNUMBER(SEARCH("M",Gene_DCT!AG29)),Gene_DCT!AF29/Gene_DCT!AI$3,ISNUMBER(SEARCH("F",Gene_DCT!AG29)),Gene_DCT!AF29/Gene_DCT!AI$4),2)</f>
        <v>-1.1174037425451564</v>
      </c>
      <c r="AG29" t="str">
        <f>Gene_DCT!AG29</f>
        <v>D7_MDH</v>
      </c>
      <c r="AH29" t="s">
        <v>121</v>
      </c>
      <c r="AI29" cm="1">
        <f t="array" aca="1" ref="AI29" ca="1">_xlfn.T.TEST(_xlfn._xlws.FILTER(AF$3:AF$108,AG$3:AG$108=AH17),_xlfn._xlws.FILTER(AF$3:AF$108,AG$3:AG$108=AH18),2,3)</f>
        <v>9.885369126939967E-4</v>
      </c>
      <c r="AK29" s="4">
        <f>Gene_DCT!AK29</f>
        <v>51</v>
      </c>
      <c r="AL29" cm="1">
        <f t="array" ref="AL29">LOG(_xlfn.IFS(ISNUMBER(SEARCH("M",Gene_DCT!AM29)),Gene_DCT!AL29/Gene_DCT!AO$3,ISNUMBER(SEARCH("F",Gene_DCT!AM29)),Gene_DCT!AL29/Gene_DCT!AO$4),2)</f>
        <v>-0.7259543219124599</v>
      </c>
      <c r="AM29" t="str">
        <f>Gene_DCT!AM29</f>
        <v>D7_FP</v>
      </c>
      <c r="AN29" t="s">
        <v>121</v>
      </c>
      <c r="AO29" cm="1">
        <f t="array" aca="1" ref="AO29" ca="1">_xlfn.T.TEST(_xlfn._xlws.FILTER(AL$3:AL$109,AM$3:AM$109=AN17),_xlfn._xlws.FILTER(AL$3:AL$109,AM$3:AM$109=AN18),2,3)</f>
        <v>5.6089801345321167E-3</v>
      </c>
    </row>
    <row r="30" spans="1:41">
      <c r="A30" s="4">
        <f>Gene_DCT!A30</f>
        <v>95</v>
      </c>
      <c r="B30" cm="1">
        <f t="array" ref="B30">LOG(_xlfn.IFS(ISNUMBER(SEARCH("M",Gene_DCT!C30)),Gene_DCT!B30/Gene_DCT!E$3,ISNUMBER(SEARCH("F",Gene_DCT!C30)),Gene_DCT!B30/Gene_DCT!E$4),2)</f>
        <v>-2.4715988696553106</v>
      </c>
      <c r="C30" t="str">
        <f>Gene_DCT!C30</f>
        <v>D7_FDH</v>
      </c>
      <c r="D30" s="31" t="s">
        <v>47</v>
      </c>
      <c r="E30" t="s">
        <v>50</v>
      </c>
      <c r="G30" s="4">
        <f>Gene_DCT!G30</f>
        <v>95</v>
      </c>
      <c r="H30" cm="1">
        <f t="array" ref="H30">LOG(_xlfn.IFS(ISNUMBER(SEARCH("M",Gene_DCT!I30)),Gene_DCT!H30/Gene_DCT!K$3,ISNUMBER(SEARCH("F",Gene_DCT!I30)),Gene_DCT!H30/Gene_DCT!K$4),2)</f>
        <v>-4.0163648770529168</v>
      </c>
      <c r="I30" t="str">
        <f>Gene_DCT!I30</f>
        <v>D7_FDH</v>
      </c>
      <c r="J30" s="31" t="s">
        <v>47</v>
      </c>
      <c r="K30" t="s">
        <v>50</v>
      </c>
      <c r="M30" s="4">
        <f>Gene_DCT!M30</f>
        <v>53</v>
      </c>
      <c r="N30" cm="1">
        <f t="array" ref="N30">LOG(_xlfn.IFS(ISNUMBER(SEARCH("M",Gene_DCT!O30)),Gene_DCT!N30/Gene_DCT!Q$3,ISNUMBER(SEARCH("F",Gene_DCT!O30)),Gene_DCT!N30/Gene_DCT!Q$4),2)</f>
        <v>7.4086165905725956</v>
      </c>
      <c r="O30" t="str">
        <f>Gene_DCT!O30</f>
        <v>D7_ME</v>
      </c>
      <c r="P30" s="31" t="s">
        <v>47</v>
      </c>
      <c r="Q30" t="s">
        <v>50</v>
      </c>
      <c r="S30" s="4">
        <f>Gene_DCT!S30</f>
        <v>53</v>
      </c>
      <c r="T30" cm="1">
        <f t="array" ref="T30">LOG(_xlfn.IFS(ISNUMBER(SEARCH("M",Gene_DCT!U30)),Gene_DCT!T30/Gene_DCT!W$3,ISNUMBER(SEARCH("F",Gene_DCT!U30)),Gene_DCT!T30/Gene_DCT!W$4),2)</f>
        <v>3.9141066053858005</v>
      </c>
      <c r="U30" t="str">
        <f>Gene_DCT!U30</f>
        <v>D7_ME</v>
      </c>
      <c r="V30" s="31" t="s">
        <v>47</v>
      </c>
      <c r="W30" t="s">
        <v>50</v>
      </c>
      <c r="Y30" s="4">
        <f>Gene_DCT!Y30</f>
        <v>53</v>
      </c>
      <c r="Z30" cm="1">
        <f t="array" ref="Z30">LOG(_xlfn.IFS(ISNUMBER(SEARCH("M",Gene_DCT!AA30)),Gene_DCT!Z30/Gene_DCT!AC$3,ISNUMBER(SEARCH("F",Gene_DCT!AA30)),Gene_DCT!Z30/Gene_DCT!AC$4),2)</f>
        <v>6.5717845003521198</v>
      </c>
      <c r="AA30" t="str">
        <f>Gene_DCT!AA30</f>
        <v>D7_ME</v>
      </c>
      <c r="AB30" s="31" t="s">
        <v>47</v>
      </c>
      <c r="AC30" t="s">
        <v>50</v>
      </c>
      <c r="AE30" s="4">
        <f>Gene_DCT!AE30</f>
        <v>95</v>
      </c>
      <c r="AF30" cm="1">
        <f t="array" ref="AF30">LOG(_xlfn.IFS(ISNUMBER(SEARCH("M",Gene_DCT!AG30)),Gene_DCT!AF30/Gene_DCT!AI$3,ISNUMBER(SEARCH("F",Gene_DCT!AG30)),Gene_DCT!AF30/Gene_DCT!AI$4),2)</f>
        <v>-3.265355651930189</v>
      </c>
      <c r="AG30" t="str">
        <f>Gene_DCT!AG30</f>
        <v>D7_FDH</v>
      </c>
      <c r="AH30" s="31" t="s">
        <v>47</v>
      </c>
      <c r="AI30" t="s">
        <v>50</v>
      </c>
      <c r="AK30" s="4">
        <f>Gene_DCT!AK30</f>
        <v>27</v>
      </c>
      <c r="AL30" cm="1">
        <f t="array" ref="AL30">LOG(_xlfn.IFS(ISNUMBER(SEARCH("M",Gene_DCT!AM30)),Gene_DCT!AL30/Gene_DCT!AO$3,ISNUMBER(SEARCH("F",Gene_DCT!AM30)),Gene_DCT!AL30/Gene_DCT!AO$4),2)</f>
        <v>7.9077454515763548E-2</v>
      </c>
      <c r="AM30" t="str">
        <f>Gene_DCT!AM30</f>
        <v>D7_FNH</v>
      </c>
      <c r="AN30" s="31" t="s">
        <v>47</v>
      </c>
      <c r="AO30" t="s">
        <v>50</v>
      </c>
    </row>
    <row r="31" spans="1:41">
      <c r="A31" s="4">
        <f>Gene_DCT!A31</f>
        <v>90</v>
      </c>
      <c r="B31" cm="1">
        <f t="array" ref="B31">LOG(_xlfn.IFS(ISNUMBER(SEARCH("M",Gene_DCT!C31)),Gene_DCT!B31/Gene_DCT!E$3,ISNUMBER(SEARCH("F",Gene_DCT!C31)),Gene_DCT!B31/Gene_DCT!E$4),2)</f>
        <v>-2.9315988696553101</v>
      </c>
      <c r="C31" t="str">
        <f>Gene_DCT!C31</f>
        <v>D7_FDH</v>
      </c>
      <c r="D31" t="s">
        <v>98</v>
      </c>
      <c r="G31" s="4">
        <f>Gene_DCT!G31</f>
        <v>90</v>
      </c>
      <c r="H31" cm="1">
        <f t="array" ref="H31">LOG(_xlfn.IFS(ISNUMBER(SEARCH("M",Gene_DCT!I31)),Gene_DCT!H31/Gene_DCT!K$3,ISNUMBER(SEARCH("F",Gene_DCT!I31)),Gene_DCT!H31/Gene_DCT!K$4),2)</f>
        <v>-4.0963648770529169</v>
      </c>
      <c r="I31" t="str">
        <f>Gene_DCT!I31</f>
        <v>D7_FDH</v>
      </c>
      <c r="J31" t="s">
        <v>98</v>
      </c>
      <c r="M31" s="4">
        <f>Gene_DCT!M31</f>
        <v>25</v>
      </c>
      <c r="N31" cm="1">
        <f t="array" ref="N31">LOG(_xlfn.IFS(ISNUMBER(SEARCH("M",Gene_DCT!O31)),Gene_DCT!N31/Gene_DCT!Q$3,ISNUMBER(SEARCH("F",Gene_DCT!O31)),Gene_DCT!N31/Gene_DCT!Q$4),2)</f>
        <v>3.8534965488441535</v>
      </c>
      <c r="O31" t="str">
        <f>Gene_DCT!O31</f>
        <v>D7_FNH</v>
      </c>
      <c r="P31" t="s">
        <v>98</v>
      </c>
      <c r="S31" s="4">
        <f>Gene_DCT!S31</f>
        <v>25</v>
      </c>
      <c r="T31" cm="1">
        <f t="array" ref="T31">LOG(_xlfn.IFS(ISNUMBER(SEARCH("M",Gene_DCT!U31)),Gene_DCT!T31/Gene_DCT!W$3,ISNUMBER(SEARCH("F",Gene_DCT!U31)),Gene_DCT!T31/Gene_DCT!W$4),2)</f>
        <v>3.7828898080422149</v>
      </c>
      <c r="U31" t="str">
        <f>Gene_DCT!U31</f>
        <v>D7_FNH</v>
      </c>
      <c r="V31" t="s">
        <v>98</v>
      </c>
      <c r="Y31" s="4">
        <f>Gene_DCT!Y31</f>
        <v>25</v>
      </c>
      <c r="Z31" cm="1">
        <f t="array" ref="Z31">LOG(_xlfn.IFS(ISNUMBER(SEARCH("M",Gene_DCT!AA31)),Gene_DCT!Z31/Gene_DCT!AC$3,ISNUMBER(SEARCH("F",Gene_DCT!AA31)),Gene_DCT!Z31/Gene_DCT!AC$4),2)</f>
        <v>4.7286327592637649</v>
      </c>
      <c r="AA31" t="str">
        <f>Gene_DCT!AA31</f>
        <v>D7_FNH</v>
      </c>
      <c r="AB31" t="s">
        <v>98</v>
      </c>
      <c r="AE31" s="4">
        <f>Gene_DCT!AE31</f>
        <v>90</v>
      </c>
      <c r="AF31" cm="1">
        <f t="array" ref="AF31">LOG(_xlfn.IFS(ISNUMBER(SEARCH("M",Gene_DCT!AG31)),Gene_DCT!AF31/Gene_DCT!AI$3,ISNUMBER(SEARCH("F",Gene_DCT!AG31)),Gene_DCT!AF31/Gene_DCT!AI$4),2)</f>
        <v>-3.0603556519301853</v>
      </c>
      <c r="AG31" t="str">
        <f>Gene_DCT!AG31</f>
        <v>D7_FDH</v>
      </c>
      <c r="AH31" t="s">
        <v>98</v>
      </c>
      <c r="AK31" s="4">
        <f>Gene_DCT!AK31</f>
        <v>52</v>
      </c>
      <c r="AL31" cm="1">
        <f t="array" ref="AL31">LOG(_xlfn.IFS(ISNUMBER(SEARCH("M",Gene_DCT!AM31)),Gene_DCT!AL31/Gene_DCT!AO$3,ISNUMBER(SEARCH("F",Gene_DCT!AM31)),Gene_DCT!AL31/Gene_DCT!AO$4),2)</f>
        <v>-1.1727373877083587</v>
      </c>
      <c r="AM31" t="str">
        <f>Gene_DCT!AM31</f>
        <v>D7_FE</v>
      </c>
      <c r="AN31" t="s">
        <v>98</v>
      </c>
    </row>
    <row r="32" spans="1:41">
      <c r="A32" s="4">
        <f>Gene_DCT!A32</f>
        <v>96</v>
      </c>
      <c r="B32" cm="1">
        <f t="array" ref="B32">LOG(_xlfn.IFS(ISNUMBER(SEARCH("M",Gene_DCT!C32)),Gene_DCT!B32/Gene_DCT!E$3,ISNUMBER(SEARCH("F",Gene_DCT!C32)),Gene_DCT!B32/Gene_DCT!E$4),2)</f>
        <v>-3.0115988696553084</v>
      </c>
      <c r="C32" t="str">
        <f>Gene_DCT!C32</f>
        <v>D7_FDH</v>
      </c>
      <c r="D32" t="s">
        <v>100</v>
      </c>
      <c r="E32" cm="1">
        <f t="array" ref="E32">_xlfn.T.TEST(_xlfn._xlws.FILTER(B$3:B$100,C$3:C$100=D$30),_xlfn._xlws.FILTER(B$3:B$100,C$3:C$100=D32),2,3)</f>
        <v>0.61202841626859361</v>
      </c>
      <c r="G32" s="4">
        <f>Gene_DCT!G32</f>
        <v>96</v>
      </c>
      <c r="H32" cm="1">
        <f t="array" ref="H32">LOG(_xlfn.IFS(ISNUMBER(SEARCH("M",Gene_DCT!I32)),Gene_DCT!H32/Gene_DCT!K$3,ISNUMBER(SEARCH("F",Gene_DCT!I32)),Gene_DCT!H32/Gene_DCT!K$4),2)</f>
        <v>-3.2813648770529169</v>
      </c>
      <c r="I32" t="str">
        <f>Gene_DCT!I32</f>
        <v>D7_FDH</v>
      </c>
      <c r="J32" t="s">
        <v>100</v>
      </c>
      <c r="K32" cm="1">
        <f t="array" ref="K32">_xlfn.T.TEST(_xlfn._xlws.FILTER(H$3:H$100,I$3:I$100=J$30),_xlfn._xlws.FILTER(H$3:H$100,I$3:I$100=J32),2,3)</f>
        <v>0.10442769531804263</v>
      </c>
      <c r="M32" s="4">
        <f>Gene_DCT!M32</f>
        <v>40</v>
      </c>
      <c r="N32" cm="1">
        <f t="array" ref="N32">LOG(_xlfn.IFS(ISNUMBER(SEARCH("M",Gene_DCT!O32)),Gene_DCT!N32/Gene_DCT!Q$3,ISNUMBER(SEARCH("F",Gene_DCT!O32)),Gene_DCT!N32/Gene_DCT!Q$4),2)</f>
        <v>7.7793698788416359</v>
      </c>
      <c r="O32" t="str">
        <f>Gene_DCT!O32</f>
        <v>D7_MP</v>
      </c>
      <c r="P32" t="s">
        <v>100</v>
      </c>
      <c r="Q32" cm="1">
        <f t="array" ref="Q32">_xlfn.T.TEST(_xlfn._xlws.FILTER(N$3:N$100,O$3:O$100=P$30),_xlfn._xlws.FILTER(N$3:N$100,O$3:O$100=P32),2,3)</f>
        <v>6.1150936451571675E-3</v>
      </c>
      <c r="S32" s="4">
        <f>Gene_DCT!S32</f>
        <v>40</v>
      </c>
      <c r="T32" cm="1">
        <f t="array" ref="T32">LOG(_xlfn.IFS(ISNUMBER(SEARCH("M",Gene_DCT!U32)),Gene_DCT!T32/Gene_DCT!W$3,ISNUMBER(SEARCH("F",Gene_DCT!U32)),Gene_DCT!T32/Gene_DCT!W$4),2)</f>
        <v>3.1449472883691998</v>
      </c>
      <c r="U32" t="str">
        <f>Gene_DCT!U32</f>
        <v>D7_MP</v>
      </c>
      <c r="V32" t="s">
        <v>100</v>
      </c>
      <c r="W32" cm="1">
        <f t="array" ref="W32">_xlfn.T.TEST(_xlfn._xlws.FILTER(T$3:T$100,U$3:U$100=V$30),_xlfn._xlws.FILTER(T$3:T$100,U$3:U$100=V32),2,3)</f>
        <v>1.9108556558969591E-3</v>
      </c>
      <c r="Y32" s="4">
        <f>Gene_DCT!Y32</f>
        <v>40</v>
      </c>
      <c r="Z32" cm="1">
        <f t="array" ref="Z32">LOG(_xlfn.IFS(ISNUMBER(SEARCH("M",Gene_DCT!AA32)),Gene_DCT!Z32/Gene_DCT!AC$3,ISNUMBER(SEARCH("F",Gene_DCT!AA32)),Gene_DCT!Z32/Gene_DCT!AC$4),2)</f>
        <v>8.0136628191387427</v>
      </c>
      <c r="AA32" t="str">
        <f>Gene_DCT!AA32</f>
        <v>D7_MP</v>
      </c>
      <c r="AB32" t="s">
        <v>100</v>
      </c>
      <c r="AC32" cm="1">
        <f t="array" ref="AC32">_xlfn.T.TEST(_xlfn._xlws.FILTER(Z$3:Z$100,AA$3:AA$100=AB$30),_xlfn._xlws.FILTER(Z$3:Z$100,AA$3:AA$100=AB32),2,3)</f>
        <v>1.3963468868525655E-3</v>
      </c>
      <c r="AE32" s="4">
        <f>Gene_DCT!AE32</f>
        <v>96</v>
      </c>
      <c r="AF32" cm="1">
        <f t="array" ref="AF32">LOG(_xlfn.IFS(ISNUMBER(SEARCH("M",Gene_DCT!AG32)),Gene_DCT!AF32/Gene_DCT!AI$3,ISNUMBER(SEARCH("F",Gene_DCT!AG32)),Gene_DCT!AF32/Gene_DCT!AI$4),2)</f>
        <v>-2.9053556519301851</v>
      </c>
      <c r="AG32" t="str">
        <f>Gene_DCT!AG32</f>
        <v>D7_FDH</v>
      </c>
      <c r="AH32" t="s">
        <v>100</v>
      </c>
      <c r="AI32" cm="1">
        <f t="array" ref="AI32">_xlfn.T.TEST(_xlfn._xlws.FILTER(AF$3:AF$100,AG$3:AG$100=AH$30),_xlfn._xlws.FILTER(AF$3:AF$100,AG$3:AG$100=AH32),2,3)</f>
        <v>0.94292606643784016</v>
      </c>
      <c r="AK32" s="4">
        <f>Gene_DCT!AK32</f>
        <v>42</v>
      </c>
      <c r="AL32" cm="1">
        <f t="array" ref="AL32">LOG(_xlfn.IFS(ISNUMBER(SEARCH("M",Gene_DCT!AM32)),Gene_DCT!AL32/Gene_DCT!AO$3,ISNUMBER(SEARCH("F",Gene_DCT!AM32)),Gene_DCT!AL32/Gene_DCT!AO$4),2)</f>
        <v>0.46421211821099428</v>
      </c>
      <c r="AM32" t="str">
        <f>Gene_DCT!AM32</f>
        <v>D7_MP</v>
      </c>
      <c r="AN32" t="s">
        <v>100</v>
      </c>
      <c r="AO32" cm="1">
        <f t="array" ref="AO32">_xlfn.T.TEST(_xlfn._xlws.FILTER(AL$3:AL$100,AM$3:AM$100=AN$30),_xlfn._xlws.FILTER(AL$3:AL$100,AM$3:AM$100=AN32),2,3)</f>
        <v>0.26347145708183123</v>
      </c>
    </row>
    <row r="33" spans="1:41">
      <c r="A33" s="4">
        <f>Gene_DCT!A33</f>
        <v>98</v>
      </c>
      <c r="B33" cm="1">
        <f t="array" ref="B33">LOG(_xlfn.IFS(ISNUMBER(SEARCH("M",Gene_DCT!C33)),Gene_DCT!B33/Gene_DCT!E$3,ISNUMBER(SEARCH("F",Gene_DCT!C33)),Gene_DCT!B33/Gene_DCT!E$4),2)</f>
        <v>-0.21046529550549339</v>
      </c>
      <c r="C33" t="str">
        <f>Gene_DCT!C33</f>
        <v>D7_MDH</v>
      </c>
      <c r="D33" t="s">
        <v>103</v>
      </c>
      <c r="E33" cm="1">
        <f t="array" ref="E33">_xlfn.T.TEST(_xlfn._xlws.FILTER(B$3:B$100,C$3:C$100=E$30),_xlfn._xlws.FILTER(B$3:B$100,C$3:C$100=D33),2,3)</f>
        <v>0.3370749315355287</v>
      </c>
      <c r="G33" s="4">
        <f>Gene_DCT!G33</f>
        <v>98</v>
      </c>
      <c r="H33" cm="1">
        <f t="array" ref="H33">LOG(_xlfn.IFS(ISNUMBER(SEARCH("M",Gene_DCT!I33)),Gene_DCT!H33/Gene_DCT!K$3,ISNUMBER(SEARCH("F",Gene_DCT!I33)),Gene_DCT!H33/Gene_DCT!K$4),2)</f>
        <v>-3.165542224852878</v>
      </c>
      <c r="I33" t="str">
        <f>Gene_DCT!I33</f>
        <v>D7_MDH</v>
      </c>
      <c r="J33" t="s">
        <v>103</v>
      </c>
      <c r="K33" cm="1">
        <f t="array" ref="K33">_xlfn.T.TEST(_xlfn._xlws.FILTER(H$3:H$100,I$3:I$100=K$30),_xlfn._xlws.FILTER(H$3:H$100,I$3:I$100=J33),2,3)</f>
        <v>0.62547956001588045</v>
      </c>
      <c r="M33" s="4">
        <f>Gene_DCT!M33</f>
        <v>28</v>
      </c>
      <c r="N33" cm="1">
        <f t="array" ref="N33">LOG(_xlfn.IFS(ISNUMBER(SEARCH("M",Gene_DCT!O33)),Gene_DCT!N33/Gene_DCT!Q$3,ISNUMBER(SEARCH("F",Gene_DCT!O33)),Gene_DCT!N33/Gene_DCT!Q$4),2)</f>
        <v>5.3665929318201568</v>
      </c>
      <c r="O33" t="str">
        <f>Gene_DCT!O33</f>
        <v>D7_MNH</v>
      </c>
      <c r="P33" t="s">
        <v>103</v>
      </c>
      <c r="Q33" cm="1">
        <f t="array" ref="Q33">_xlfn.T.TEST(_xlfn._xlws.FILTER(N$3:N$100,O$3:O$100=Q$30),_xlfn._xlws.FILTER(N$3:N$100,O$3:O$100=P33),2,3)</f>
        <v>2.7518337310738074E-4</v>
      </c>
      <c r="S33" s="4">
        <f>Gene_DCT!S33</f>
        <v>28</v>
      </c>
      <c r="T33" cm="1">
        <f t="array" ref="T33">LOG(_xlfn.IFS(ISNUMBER(SEARCH("M",Gene_DCT!U33)),Gene_DCT!T33/Gene_DCT!W$3,ISNUMBER(SEARCH("F",Gene_DCT!U33)),Gene_DCT!T33/Gene_DCT!W$4),2)</f>
        <v>8.9747192839136378</v>
      </c>
      <c r="U33" t="str">
        <f>Gene_DCT!U33</f>
        <v>D7_MNH</v>
      </c>
      <c r="V33" t="s">
        <v>103</v>
      </c>
      <c r="W33" cm="1">
        <f t="array" ref="W33">_xlfn.T.TEST(_xlfn._xlws.FILTER(T$3:T$100,U$3:U$100=W$30),_xlfn._xlws.FILTER(T$3:T$100,U$3:U$100=V33),2,3)</f>
        <v>1.4762031396313004E-5</v>
      </c>
      <c r="Y33" s="4">
        <f>Gene_DCT!Y33</f>
        <v>28</v>
      </c>
      <c r="Z33" cm="1">
        <f t="array" ref="Z33">LOG(_xlfn.IFS(ISNUMBER(SEARCH("M",Gene_DCT!AA33)),Gene_DCT!Z33/Gene_DCT!AC$3,ISNUMBER(SEARCH("F",Gene_DCT!AA33)),Gene_DCT!Z33/Gene_DCT!AC$4),2)</f>
        <v>7.7623715441143295</v>
      </c>
      <c r="AA33" t="str">
        <f>Gene_DCT!AA33</f>
        <v>D7_MNH</v>
      </c>
      <c r="AB33" t="s">
        <v>103</v>
      </c>
      <c r="AC33" cm="1">
        <f t="array" ref="AC33">_xlfn.T.TEST(_xlfn._xlws.FILTER(Z$3:Z$100,AA$3:AA$100=AC$30),_xlfn._xlws.FILTER(Z$3:Z$100,AA$3:AA$100=AB33),2,3)</f>
        <v>7.4896455754021947E-5</v>
      </c>
      <c r="AE33" s="4">
        <f>Gene_DCT!AE33</f>
        <v>98</v>
      </c>
      <c r="AF33" cm="1">
        <f t="array" ref="AF33">LOG(_xlfn.IFS(ISNUMBER(SEARCH("M",Gene_DCT!AG33)),Gene_DCT!AF33/Gene_DCT!AI$3,ISNUMBER(SEARCH("F",Gene_DCT!AG33)),Gene_DCT!AF33/Gene_DCT!AI$4),2)</f>
        <v>-0.45240374254515825</v>
      </c>
      <c r="AG33" t="str">
        <f>Gene_DCT!AG33</f>
        <v>D7_MDH</v>
      </c>
      <c r="AH33" t="s">
        <v>103</v>
      </c>
      <c r="AI33" cm="1">
        <f t="array" ref="AI33">_xlfn.T.TEST(_xlfn._xlws.FILTER(AF$3:AF$100,AG$3:AG$100=AI$30),_xlfn._xlws.FILTER(AF$3:AF$100,AG$3:AG$100=AH33),2,3)</f>
        <v>2.2981559775622488E-2</v>
      </c>
      <c r="AK33" s="4">
        <f>Gene_DCT!AK33</f>
        <v>93</v>
      </c>
      <c r="AL33" cm="1">
        <f t="array" ref="AL33">LOG(_xlfn.IFS(ISNUMBER(SEARCH("M",Gene_DCT!AM33)),Gene_DCT!AL33/Gene_DCT!AO$3,ISNUMBER(SEARCH("F",Gene_DCT!AM33)),Gene_DCT!AL33/Gene_DCT!AO$4),2)</f>
        <v>4.2983709397518499E-2</v>
      </c>
      <c r="AM33" t="str">
        <f>Gene_DCT!AM33</f>
        <v>D7_MDH</v>
      </c>
      <c r="AN33" t="s">
        <v>103</v>
      </c>
      <c r="AO33" cm="1">
        <f t="array" ref="AO33">_xlfn.T.TEST(_xlfn._xlws.FILTER(AL$3:AL$100,AM$3:AM$100=AO$30),_xlfn._xlws.FILTER(AL$3:AL$100,AM$3:AM$100=AN33),2,3)</f>
        <v>0.13584620019144611</v>
      </c>
    </row>
    <row r="34" spans="1:41">
      <c r="A34" s="4">
        <f>Gene_DCT!A34</f>
        <v>88</v>
      </c>
      <c r="B34" cm="1">
        <f t="array" ref="B34">LOG(_xlfn.IFS(ISNUMBER(SEARCH("M",Gene_DCT!C34)),Gene_DCT!B34/Gene_DCT!E$3,ISNUMBER(SEARCH("F",Gene_DCT!C34)),Gene_DCT!B34/Gene_DCT!E$4),2)</f>
        <v>-1.2554652955054957</v>
      </c>
      <c r="C34" t="str">
        <f>Gene_DCT!C34</f>
        <v>D7_ME</v>
      </c>
      <c r="D34" t="s">
        <v>54</v>
      </c>
      <c r="E34" cm="1">
        <f t="array" ref="E34">_xlfn.T.TEST(_xlfn._xlws.FILTER(B$3:B$100,C$3:C$100=D$30),_xlfn._xlws.FILTER(B$3:B$100,C$3:C$100=D34),2,3)</f>
        <v>5.0788363337693383E-3</v>
      </c>
      <c r="G34" s="4">
        <f>Gene_DCT!G34</f>
        <v>88</v>
      </c>
      <c r="H34" cm="1">
        <f t="array" ref="H34">LOG(_xlfn.IFS(ISNUMBER(SEARCH("M",Gene_DCT!I34)),Gene_DCT!H34/Gene_DCT!K$3,ISNUMBER(SEARCH("F",Gene_DCT!I34)),Gene_DCT!H34/Gene_DCT!K$4),2)</f>
        <v>-2.1055422248528828</v>
      </c>
      <c r="I34" t="str">
        <f>Gene_DCT!I34</f>
        <v>D7_ME</v>
      </c>
      <c r="J34" t="s">
        <v>54</v>
      </c>
      <c r="K34" cm="1">
        <f t="array" ref="K34">_xlfn.T.TEST(_xlfn._xlws.FILTER(H$3:H$100,I$3:I$100=J$30),_xlfn._xlws.FILTER(H$3:H$100,I$3:I$100=J34),2,3)</f>
        <v>0.17109243610148864</v>
      </c>
      <c r="M34" s="4">
        <f>Gene_DCT!M34</f>
        <v>51</v>
      </c>
      <c r="N34" cm="1">
        <f t="array" ref="N34">LOG(_xlfn.IFS(ISNUMBER(SEARCH("M",Gene_DCT!O34)),Gene_DCT!N34/Gene_DCT!Q$3,ISNUMBER(SEARCH("F",Gene_DCT!O34)),Gene_DCT!N34/Gene_DCT!Q$4),2)</f>
        <v>5.7138071033485467</v>
      </c>
      <c r="O34" t="str">
        <f>Gene_DCT!O34</f>
        <v>D7_FP</v>
      </c>
      <c r="P34" t="s">
        <v>54</v>
      </c>
      <c r="Q34" cm="1">
        <f t="array" ref="Q34">_xlfn.T.TEST(_xlfn._xlws.FILTER(N$3:N$100,O$3:O$100=P$30),_xlfn._xlws.FILTER(N$3:N$100,O$3:O$100=P34),2,3)</f>
        <v>8.6109084733420084E-3</v>
      </c>
      <c r="S34" s="4">
        <f>Gene_DCT!S34</f>
        <v>51</v>
      </c>
      <c r="T34" cm="1">
        <f t="array" ref="T34">LOG(_xlfn.IFS(ISNUMBER(SEARCH("M",Gene_DCT!U34)),Gene_DCT!T34/Gene_DCT!W$3,ISNUMBER(SEARCH("F",Gene_DCT!U34)),Gene_DCT!T34/Gene_DCT!W$4),2)</f>
        <v>1.7532925256325493</v>
      </c>
      <c r="U34" t="str">
        <f>Gene_DCT!U34</f>
        <v>D7_FP</v>
      </c>
      <c r="V34" t="s">
        <v>54</v>
      </c>
      <c r="W34" cm="1">
        <f t="array" ref="W34">_xlfn.T.TEST(_xlfn._xlws.FILTER(T$3:T$100,U$3:U$100=V$30),_xlfn._xlws.FILTER(T$3:T$100,U$3:U$100=V34),2,3)</f>
        <v>2.7396845323338064E-2</v>
      </c>
      <c r="Y34" s="4">
        <f>Gene_DCT!Y34</f>
        <v>51</v>
      </c>
      <c r="Z34" cm="1">
        <f t="array" ref="Z34">LOG(_xlfn.IFS(ISNUMBER(SEARCH("M",Gene_DCT!AA34)),Gene_DCT!Z34/Gene_DCT!AC$3,ISNUMBER(SEARCH("F",Gene_DCT!AA34)),Gene_DCT!Z34/Gene_DCT!AC$4),2)</f>
        <v>5.7094000093248001</v>
      </c>
      <c r="AA34" t="str">
        <f>Gene_DCT!AA34</f>
        <v>D7_FP</v>
      </c>
      <c r="AB34" t="s">
        <v>54</v>
      </c>
      <c r="AC34" cm="1">
        <f t="array" ref="AC34">_xlfn.T.TEST(_xlfn._xlws.FILTER(Z$3:Z$100,AA$3:AA$100=AB$30),_xlfn._xlws.FILTER(Z$3:Z$100,AA$3:AA$100=AB34),2,3)</f>
        <v>2.9655328856268894E-3</v>
      </c>
      <c r="AE34" s="4">
        <f>Gene_DCT!AE34</f>
        <v>88</v>
      </c>
      <c r="AF34" cm="1">
        <f t="array" ref="AF34">LOG(_xlfn.IFS(ISNUMBER(SEARCH("M",Gene_DCT!AG34)),Gene_DCT!AF34/Gene_DCT!AI$3,ISNUMBER(SEARCH("F",Gene_DCT!AG34)),Gene_DCT!AF34/Gene_DCT!AI$4),2)</f>
        <v>0.29259625745484025</v>
      </c>
      <c r="AG34" t="str">
        <f>Gene_DCT!AG34</f>
        <v>D7_ME</v>
      </c>
      <c r="AH34" t="s">
        <v>54</v>
      </c>
      <c r="AI34" cm="1">
        <f t="array" ref="AI34">_xlfn.T.TEST(_xlfn._xlws.FILTER(AF$3:AF$100,AG$3:AG$100=AH$30),_xlfn._xlws.FILTER(AF$3:AF$100,AG$3:AG$100=AH34),2,3)</f>
        <v>0.11379167288127656</v>
      </c>
      <c r="AK34" s="4">
        <f>Gene_DCT!AK34</f>
        <v>91</v>
      </c>
      <c r="AL34" cm="1">
        <f t="array" ref="AL34">LOG(_xlfn.IFS(ISNUMBER(SEARCH("M",Gene_DCT!AM34)),Gene_DCT!AL34/Gene_DCT!AO$3,ISNUMBER(SEARCH("F",Gene_DCT!AM34)),Gene_DCT!AL34/Gene_DCT!AO$4),2)</f>
        <v>-1.2520162906024797</v>
      </c>
      <c r="AM34" t="str">
        <f>Gene_DCT!AM34</f>
        <v>D7_MDH</v>
      </c>
      <c r="AN34" t="s">
        <v>54</v>
      </c>
      <c r="AO34" cm="1">
        <f t="array" ref="AO34">_xlfn.T.TEST(_xlfn._xlws.FILTER(AL$3:AL$100,AM$3:AM$100=AN$30),_xlfn._xlws.FILTER(AL$3:AL$100,AM$3:AM$100=AN34),2,3)</f>
        <v>0.32607808284134832</v>
      </c>
    </row>
    <row r="35" spans="1:41">
      <c r="A35" s="4">
        <f>Gene_DCT!A35</f>
        <v>92</v>
      </c>
      <c r="B35" cm="1">
        <f t="array" ref="B35">LOG(_xlfn.IFS(ISNUMBER(SEARCH("M",Gene_DCT!C35)),Gene_DCT!B35/Gene_DCT!E$3,ISNUMBER(SEARCH("F",Gene_DCT!C35)),Gene_DCT!B35/Gene_DCT!E$4),2)</f>
        <v>-2.3415988696553094</v>
      </c>
      <c r="C35" t="str">
        <f>Gene_DCT!C35</f>
        <v>D7_FDH</v>
      </c>
      <c r="D35" t="s">
        <v>52</v>
      </c>
      <c r="E35" cm="1">
        <f t="array" ref="E35">_xlfn.T.TEST(_xlfn._xlws.FILTER(B$3:B$100,C$3:C$100=E$30),_xlfn._xlws.FILTER(B$3:B$100,C$3:C$100=D35),2,3)</f>
        <v>0.82751653636049294</v>
      </c>
      <c r="G35" s="4">
        <f>Gene_DCT!G35</f>
        <v>92</v>
      </c>
      <c r="H35" cm="1">
        <f t="array" ref="H35">LOG(_xlfn.IFS(ISNUMBER(SEARCH("M",Gene_DCT!I35)),Gene_DCT!H35/Gene_DCT!K$3,ISNUMBER(SEARCH("F",Gene_DCT!I35)),Gene_DCT!H35/Gene_DCT!K$4),2)</f>
        <v>-4.2263648770529132</v>
      </c>
      <c r="I35" t="str">
        <f>Gene_DCT!I35</f>
        <v>D7_FDH</v>
      </c>
      <c r="J35" t="s">
        <v>52</v>
      </c>
      <c r="K35" cm="1">
        <f t="array" ref="K35">_xlfn.T.TEST(_xlfn._xlws.FILTER(H$3:H$100,I$3:I$100=K$30),_xlfn._xlws.FILTER(H$3:H$100,I$3:I$100=J35),2,3)</f>
        <v>0.71438924937942594</v>
      </c>
      <c r="M35" s="4">
        <f>Gene_DCT!M35</f>
        <v>27</v>
      </c>
      <c r="N35" cm="1">
        <f t="array" ref="N35">LOG(_xlfn.IFS(ISNUMBER(SEARCH("M",Gene_DCT!O35)),Gene_DCT!N35/Gene_DCT!Q$3,ISNUMBER(SEARCH("F",Gene_DCT!O35)),Gene_DCT!N35/Gene_DCT!Q$4),2)</f>
        <v>3.8532800647743266</v>
      </c>
      <c r="O35" t="str">
        <f>Gene_DCT!O35</f>
        <v>D7_FNH</v>
      </c>
      <c r="P35" t="s">
        <v>52</v>
      </c>
      <c r="Q35" cm="1">
        <f t="array" ref="Q35">_xlfn.T.TEST(_xlfn._xlws.FILTER(N$3:N$100,O$3:O$100=Q$30),_xlfn._xlws.FILTER(N$3:N$100,O$3:O$100=P35),2,3)</f>
        <v>5.8414629769232068E-4</v>
      </c>
      <c r="S35" s="4">
        <f>Gene_DCT!S35</f>
        <v>27</v>
      </c>
      <c r="T35" cm="1">
        <f t="array" ref="T35">LOG(_xlfn.IFS(ISNUMBER(SEARCH("M",Gene_DCT!U35)),Gene_DCT!T35/Gene_DCT!W$3,ISNUMBER(SEARCH("F",Gene_DCT!U35)),Gene_DCT!T35/Gene_DCT!W$4),2)</f>
        <v>3.264194930417704</v>
      </c>
      <c r="U35" t="str">
        <f>Gene_DCT!U35</f>
        <v>D7_FNH</v>
      </c>
      <c r="V35" t="s">
        <v>52</v>
      </c>
      <c r="W35" cm="1">
        <f t="array" ref="W35">_xlfn.T.TEST(_xlfn._xlws.FILTER(T$3:T$100,U$3:U$100=W$30),_xlfn._xlws.FILTER(T$3:T$100,U$3:U$100=V35),2,3)</f>
        <v>2.0092625827154774E-4</v>
      </c>
      <c r="Y35" s="4">
        <f>Gene_DCT!Y35</f>
        <v>27</v>
      </c>
      <c r="Z35" cm="1">
        <f t="array" ref="Z35">LOG(_xlfn.IFS(ISNUMBER(SEARCH("M",Gene_DCT!AA35)),Gene_DCT!Z35/Gene_DCT!AC$3,ISNUMBER(SEARCH("F",Gene_DCT!AA35)),Gene_DCT!Z35/Gene_DCT!AC$4),2)</f>
        <v>5.3973072282579047</v>
      </c>
      <c r="AA35" t="str">
        <f>Gene_DCT!AA35</f>
        <v>D7_FNH</v>
      </c>
      <c r="AB35" t="s">
        <v>52</v>
      </c>
      <c r="AC35" cm="1">
        <f t="array" ref="AC35">_xlfn.T.TEST(_xlfn._xlws.FILTER(Z$3:Z$100,AA$3:AA$100=AC$30),_xlfn._xlws.FILTER(Z$3:Z$100,AA$3:AA$100=AB35),2,3)</f>
        <v>2.1743701081558287E-4</v>
      </c>
      <c r="AE35" s="4">
        <f>Gene_DCT!AE35</f>
        <v>92</v>
      </c>
      <c r="AF35" cm="1">
        <f t="array" ref="AF35">LOG(_xlfn.IFS(ISNUMBER(SEARCH("M",Gene_DCT!AG35)),Gene_DCT!AF35/Gene_DCT!AI$3,ISNUMBER(SEARCH("F",Gene_DCT!AG35)),Gene_DCT!AF35/Gene_DCT!AI$4),2)</f>
        <v>-3.2153556519301829</v>
      </c>
      <c r="AG35" t="str">
        <f>Gene_DCT!AG35</f>
        <v>D7_FDH</v>
      </c>
      <c r="AH35" t="s">
        <v>52</v>
      </c>
      <c r="AI35" cm="1">
        <f t="array" ref="AI35">_xlfn.T.TEST(_xlfn._xlws.FILTER(AF$3:AF$100,AG$3:AG$100=AI$30),_xlfn._xlws.FILTER(AF$3:AF$100,AG$3:AG$100=AH35),2,3)</f>
        <v>0.20370744395473561</v>
      </c>
      <c r="AK35" s="4">
        <f>Gene_DCT!AK35</f>
        <v>95</v>
      </c>
      <c r="AL35" cm="1">
        <f t="array" ref="AL35">LOG(_xlfn.IFS(ISNUMBER(SEARCH("M",Gene_DCT!AM35)),Gene_DCT!AL35/Gene_DCT!AO$3,ISNUMBER(SEARCH("F",Gene_DCT!AM35)),Gene_DCT!AL35/Gene_DCT!AO$4),2)</f>
        <v>-2.523276976636577</v>
      </c>
      <c r="AM35" t="str">
        <f>Gene_DCT!AM35</f>
        <v>D7_FDH</v>
      </c>
      <c r="AN35" t="s">
        <v>52</v>
      </c>
      <c r="AO35" cm="1">
        <f t="array" ref="AO35">_xlfn.T.TEST(_xlfn._xlws.FILTER(AL$3:AL$100,AM$3:AM$100=AO$30),_xlfn._xlws.FILTER(AL$3:AL$100,AM$3:AM$100=AN35),2,3)</f>
        <v>0.12114530603354737</v>
      </c>
    </row>
    <row r="36" spans="1:41">
      <c r="A36" s="4">
        <f>Gene_DCT!A36</f>
        <v>94</v>
      </c>
      <c r="B36" cm="1">
        <f t="array" ref="B36">LOG(_xlfn.IFS(ISNUMBER(SEARCH("M",Gene_DCT!C36)),Gene_DCT!B36/Gene_DCT!E$3,ISNUMBER(SEARCH("F",Gene_DCT!C36)),Gene_DCT!B36/Gene_DCT!E$4),2)</f>
        <v>0.15953470449450718</v>
      </c>
      <c r="C36" t="str">
        <f>Gene_DCT!C36</f>
        <v>D7_MDH</v>
      </c>
      <c r="D36" t="s">
        <v>51</v>
      </c>
      <c r="E36" cm="1">
        <f t="array" ref="E36">_xlfn.T.TEST(_xlfn._xlws.FILTER(B$3:B$100,C$3:C$100=D$30),_xlfn._xlws.FILTER(B$3:B$100,C$3:C$100=D36),2,3)</f>
        <v>0.10860598024830198</v>
      </c>
      <c r="G36" s="4">
        <f>Gene_DCT!G36</f>
        <v>94</v>
      </c>
      <c r="H36" cm="1">
        <f t="array" ref="H36">LOG(_xlfn.IFS(ISNUMBER(SEARCH("M",Gene_DCT!I36)),Gene_DCT!H36/Gene_DCT!K$3,ISNUMBER(SEARCH("F",Gene_DCT!I36)),Gene_DCT!H36/Gene_DCT!K$4),2)</f>
        <v>-2.9705422248528786</v>
      </c>
      <c r="I36" t="str">
        <f>Gene_DCT!I36</f>
        <v>D7_MDH</v>
      </c>
      <c r="J36" t="s">
        <v>51</v>
      </c>
      <c r="K36" cm="1">
        <f t="array" ref="K36">_xlfn.T.TEST(_xlfn._xlws.FILTER(H$3:H$100,I$3:I$100=J$30),_xlfn._xlws.FILTER(H$3:H$100,I$3:I$100=J36),2,3)</f>
        <v>7.6994495370422883E-2</v>
      </c>
      <c r="M36" s="4">
        <f>Gene_DCT!M36</f>
        <v>52</v>
      </c>
      <c r="N36" cm="1">
        <f t="array" ref="N36">LOG(_xlfn.IFS(ISNUMBER(SEARCH("M",Gene_DCT!O36)),Gene_DCT!N36/Gene_DCT!Q$3,ISNUMBER(SEARCH("F",Gene_DCT!O36)),Gene_DCT!N36/Gene_DCT!Q$4),2)</f>
        <v>5.6461582157142702</v>
      </c>
      <c r="O36" t="str">
        <f>Gene_DCT!O36</f>
        <v>D7_FE</v>
      </c>
      <c r="P36" t="s">
        <v>51</v>
      </c>
      <c r="Q36" cm="1">
        <f t="array" ref="Q36">_xlfn.T.TEST(_xlfn._xlws.FILTER(N$3:N$100,O$3:O$100=P$30),_xlfn._xlws.FILTER(N$3:N$100,O$3:O$100=P36),2,3)</f>
        <v>7.6538839651547298E-3</v>
      </c>
      <c r="S36" s="4">
        <f>Gene_DCT!S36</f>
        <v>52</v>
      </c>
      <c r="T36" cm="1">
        <f t="array" ref="T36">LOG(_xlfn.IFS(ISNUMBER(SEARCH("M",Gene_DCT!U36)),Gene_DCT!T36/Gene_DCT!W$3,ISNUMBER(SEARCH("F",Gene_DCT!U36)),Gene_DCT!T36/Gene_DCT!W$4),2)</f>
        <v>2.2994532235695591</v>
      </c>
      <c r="U36" t="str">
        <f>Gene_DCT!U36</f>
        <v>D7_FE</v>
      </c>
      <c r="V36" t="s">
        <v>51</v>
      </c>
      <c r="W36" cm="1">
        <f t="array" ref="W36">_xlfn.T.TEST(_xlfn._xlws.FILTER(T$3:T$100,U$3:U$100=V$30),_xlfn._xlws.FILTER(T$3:T$100,U$3:U$100=V36),2,3)</f>
        <v>2.3019116757565451E-2</v>
      </c>
      <c r="Y36" s="4">
        <f>Gene_DCT!Y36</f>
        <v>52</v>
      </c>
      <c r="Z36" cm="1">
        <f t="array" ref="Z36">LOG(_xlfn.IFS(ISNUMBER(SEARCH("M",Gene_DCT!AA36)),Gene_DCT!Z36/Gene_DCT!AC$3,ISNUMBER(SEARCH("F",Gene_DCT!AA36)),Gene_DCT!Z36/Gene_DCT!AC$4),2)</f>
        <v>5.0557840577867132</v>
      </c>
      <c r="AA36" t="str">
        <f>Gene_DCT!AA36</f>
        <v>D7_FE</v>
      </c>
      <c r="AB36" t="s">
        <v>51</v>
      </c>
      <c r="AC36" cm="1">
        <f t="array" ref="AC36">_xlfn.T.TEST(_xlfn._xlws.FILTER(Z$3:Z$100,AA$3:AA$100=AB$30),_xlfn._xlws.FILTER(Z$3:Z$100,AA$3:AA$100=AB36),2,3)</f>
        <v>3.2136465495485891E-3</v>
      </c>
      <c r="AE36" s="4">
        <f>Gene_DCT!AE36</f>
        <v>94</v>
      </c>
      <c r="AF36" cm="1">
        <f t="array" ref="AF36">LOG(_xlfn.IFS(ISNUMBER(SEARCH("M",Gene_DCT!AG36)),Gene_DCT!AF36/Gene_DCT!AI$3,ISNUMBER(SEARCH("F",Gene_DCT!AG36)),Gene_DCT!AF36/Gene_DCT!AI$4),2)</f>
        <v>-0.42740374254515906</v>
      </c>
      <c r="AG36" t="str">
        <f>Gene_DCT!AG36</f>
        <v>D7_MDH</v>
      </c>
      <c r="AH36" t="s">
        <v>51</v>
      </c>
      <c r="AI36" cm="1">
        <f t="array" ref="AI36">_xlfn.T.TEST(_xlfn._xlws.FILTER(AF$3:AF$100,AG$3:AG$100=AH$30),_xlfn._xlws.FILTER(AF$3:AF$100,AG$3:AG$100=AH36),2,3)</f>
        <v>0.55205798912129622</v>
      </c>
      <c r="AK36" s="4">
        <f>Gene_DCT!AK36</f>
        <v>90</v>
      </c>
      <c r="AL36" cm="1">
        <f t="array" ref="AL36">LOG(_xlfn.IFS(ISNUMBER(SEARCH("M",Gene_DCT!AM36)),Gene_DCT!AL36/Gene_DCT!AO$3,ISNUMBER(SEARCH("F",Gene_DCT!AM36)),Gene_DCT!AL36/Gene_DCT!AO$4),2)</f>
        <v>-2.473276976636579</v>
      </c>
      <c r="AM36" t="str">
        <f>Gene_DCT!AM36</f>
        <v>D7_FDH</v>
      </c>
      <c r="AN36" t="s">
        <v>51</v>
      </c>
      <c r="AO36" cm="1">
        <f t="array" ref="AO36">_xlfn.T.TEST(_xlfn._xlws.FILTER(AL$3:AL$100,AM$3:AM$100=AN$30),_xlfn._xlws.FILTER(AL$3:AL$100,AM$3:AM$100=AN36),2,3)</f>
        <v>0.6537207231938682</v>
      </c>
    </row>
    <row r="37" spans="1:41">
      <c r="A37" s="4">
        <f>Gene_DCT!A37</f>
        <v>97</v>
      </c>
      <c r="B37" cm="1">
        <f t="array" ref="B37">LOG(_xlfn.IFS(ISNUMBER(SEARCH("M",Gene_DCT!C37)),Gene_DCT!B37/Gene_DCT!E$3,ISNUMBER(SEARCH("F",Gene_DCT!C37)),Gene_DCT!B37/Gene_DCT!E$4),2)</f>
        <v>0.30953470449450626</v>
      </c>
      <c r="C37" t="str">
        <f>Gene_DCT!C37</f>
        <v>D7_MDH</v>
      </c>
      <c r="D37" t="s">
        <v>53</v>
      </c>
      <c r="E37" cm="1">
        <f t="array" ref="E37">_xlfn.T.TEST(_xlfn._xlws.FILTER(B$3:B$100,C$3:C$100=E$30),_xlfn._xlws.FILTER(B$3:B$100,C$3:C$100=D37),2,3)</f>
        <v>0.75970661940316841</v>
      </c>
      <c r="G37" s="4">
        <f>Gene_DCT!G37</f>
        <v>97</v>
      </c>
      <c r="H37" cm="1">
        <f t="array" ref="H37">LOG(_xlfn.IFS(ISNUMBER(SEARCH("M",Gene_DCT!I37)),Gene_DCT!H37/Gene_DCT!K$3,ISNUMBER(SEARCH("F",Gene_DCT!I37)),Gene_DCT!H37/Gene_DCT!K$4),2)</f>
        <v>-2.1605422248528789</v>
      </c>
      <c r="I37" t="str">
        <f>Gene_DCT!I37</f>
        <v>D7_MDH</v>
      </c>
      <c r="J37" t="s">
        <v>53</v>
      </c>
      <c r="K37" cm="1">
        <f t="array" ref="K37">_xlfn.T.TEST(_xlfn._xlws.FILTER(H$3:H$100,I$3:I$100=K$30),_xlfn._xlws.FILTER(H$3:H$100,I$3:I$100=J37),2,3)</f>
        <v>0.76814442300260966</v>
      </c>
      <c r="M37" s="4">
        <f>Gene_DCT!M37</f>
        <v>42</v>
      </c>
      <c r="N37" cm="1">
        <f t="array" ref="N37">LOG(_xlfn.IFS(ISNUMBER(SEARCH("M",Gene_DCT!O37)),Gene_DCT!N37/Gene_DCT!Q$3,ISNUMBER(SEARCH("F",Gene_DCT!O37)),Gene_DCT!N37/Gene_DCT!Q$4),2)</f>
        <v>7.1724362850916377</v>
      </c>
      <c r="O37" t="str">
        <f>Gene_DCT!O37</f>
        <v>D7_MP</v>
      </c>
      <c r="P37" t="s">
        <v>53</v>
      </c>
      <c r="Q37" cm="1">
        <f t="array" ref="Q37">_xlfn.T.TEST(_xlfn._xlws.FILTER(N$3:N$100,O$3:O$100=Q$30),_xlfn._xlws.FILTER(N$3:N$100,O$3:O$100=P37),2,3)</f>
        <v>7.8854222797378895E-5</v>
      </c>
      <c r="S37" s="4">
        <f>Gene_DCT!S37</f>
        <v>42</v>
      </c>
      <c r="T37" cm="1">
        <f t="array" ref="T37">LOG(_xlfn.IFS(ISNUMBER(SEARCH("M",Gene_DCT!U37)),Gene_DCT!T37/Gene_DCT!W$3,ISNUMBER(SEARCH("F",Gene_DCT!U37)),Gene_DCT!T37/Gene_DCT!W$4),2)</f>
        <v>4.7111303785791572</v>
      </c>
      <c r="U37" t="str">
        <f>Gene_DCT!U37</f>
        <v>D7_MP</v>
      </c>
      <c r="V37" t="s">
        <v>53</v>
      </c>
      <c r="W37" cm="1">
        <f t="array" ref="W37">_xlfn.T.TEST(_xlfn._xlws.FILTER(T$3:T$100,U$3:U$100=W$30),_xlfn._xlws.FILTER(T$3:T$100,U$3:U$100=V37),2,3)</f>
        <v>1.5443618935995302E-4</v>
      </c>
      <c r="Y37" s="4">
        <f>Gene_DCT!Y37</f>
        <v>42</v>
      </c>
      <c r="Z37" cm="1">
        <f t="array" ref="Z37">LOG(_xlfn.IFS(ISNUMBER(SEARCH("M",Gene_DCT!AA37)),Gene_DCT!Z37/Gene_DCT!AC$3,ISNUMBER(SEARCH("F",Gene_DCT!AA37)),Gene_DCT!Z37/Gene_DCT!AC$4),2)</f>
        <v>7.3795361559307313</v>
      </c>
      <c r="AA37" t="str">
        <f>Gene_DCT!AA37</f>
        <v>D7_MP</v>
      </c>
      <c r="AB37" t="s">
        <v>53</v>
      </c>
      <c r="AC37" cm="1">
        <f t="array" ref="AC37">_xlfn.T.TEST(_xlfn._xlws.FILTER(Z$3:Z$100,AA$3:AA$100=AC$30),_xlfn._xlws.FILTER(Z$3:Z$100,AA$3:AA$100=AB37),2,3)</f>
        <v>3.0390001902077683E-4</v>
      </c>
      <c r="AE37" s="4">
        <f>Gene_DCT!AE37</f>
        <v>97</v>
      </c>
      <c r="AF37" cm="1">
        <f t="array" ref="AF37">LOG(_xlfn.IFS(ISNUMBER(SEARCH("M",Gene_DCT!AG37)),Gene_DCT!AF37/Gene_DCT!AI$3,ISNUMBER(SEARCH("F",Gene_DCT!AG37)),Gene_DCT!AF37/Gene_DCT!AI$4),2)</f>
        <v>-0.25240374254515791</v>
      </c>
      <c r="AG37" t="str">
        <f>Gene_DCT!AG37</f>
        <v>D7_MDH</v>
      </c>
      <c r="AH37" t="s">
        <v>53</v>
      </c>
      <c r="AI37" cm="1">
        <f t="array" ref="AI37">_xlfn.T.TEST(_xlfn._xlws.FILTER(AF$3:AF$100,AG$3:AG$100=AI$30),_xlfn._xlws.FILTER(AF$3:AF$100,AG$3:AG$100=AH37),2,3)</f>
        <v>0.15066871116509392</v>
      </c>
      <c r="AK37" s="4">
        <f>Gene_DCT!AK37</f>
        <v>96</v>
      </c>
      <c r="AL37" cm="1">
        <f t="array" ref="AL37">LOG(_xlfn.IFS(ISNUMBER(SEARCH("M",Gene_DCT!AM37)),Gene_DCT!AL37/Gene_DCT!AO$3,ISNUMBER(SEARCH("F",Gene_DCT!AM37)),Gene_DCT!AL37/Gene_DCT!AO$4),2)</f>
        <v>-2.6432769766365762</v>
      </c>
      <c r="AM37" t="str">
        <f>Gene_DCT!AM37</f>
        <v>D7_FDH</v>
      </c>
      <c r="AN37" t="s">
        <v>53</v>
      </c>
      <c r="AO37" cm="1">
        <f t="array" ref="AO37">_xlfn.T.TEST(_xlfn._xlws.FILTER(AL$3:AL$100,AM$3:AM$100=AO$30),_xlfn._xlws.FILTER(AL$3:AL$100,AM$3:AM$100=AN37),2,3)</f>
        <v>0.21171207714864118</v>
      </c>
    </row>
    <row r="38" spans="1:41">
      <c r="A38" s="4">
        <f>Gene_DCT!A38</f>
        <v>87</v>
      </c>
      <c r="B38" cm="1">
        <f t="array" ref="B38">LOG(_xlfn.IFS(ISNUMBER(SEARCH("M",Gene_DCT!C38)),Gene_DCT!B38/Gene_DCT!E$3,ISNUMBER(SEARCH("F",Gene_DCT!C38)),Gene_DCT!B38/Gene_DCT!E$4),2)</f>
        <v>1.1845347044945036</v>
      </c>
      <c r="C38" t="str">
        <f>Gene_DCT!C38</f>
        <v>D3_MP</v>
      </c>
      <c r="D38" t="s">
        <v>97</v>
      </c>
      <c r="E38" cm="1">
        <f t="array" ref="E38">_xlfn.T.TEST(_xlfn._xlws.FILTER(B$3:B$100,C$3:C$100=E$30),_xlfn._xlws.FILTER(B$3:B$100,C$3:C$100=D38),2,3)</f>
        <v>0.12521272115566326</v>
      </c>
      <c r="G38" s="4">
        <f>Gene_DCT!G38</f>
        <v>87</v>
      </c>
      <c r="H38" cm="1">
        <f t="array" ref="H38">LOG(_xlfn.IFS(ISNUMBER(SEARCH("M",Gene_DCT!I38)),Gene_DCT!H38/Gene_DCT!K$3,ISNUMBER(SEARCH("F",Gene_DCT!I38)),Gene_DCT!H38/Gene_DCT!K$4),2)</f>
        <v>-3.3505422248528851</v>
      </c>
      <c r="I38" t="str">
        <f>Gene_DCT!I38</f>
        <v>D3_MP</v>
      </c>
      <c r="J38" t="s">
        <v>97</v>
      </c>
      <c r="K38" cm="1">
        <f t="array" ref="K38">_xlfn.T.TEST(_xlfn._xlws.FILTER(H$3:H$100,I$3:I$100=K$30),_xlfn._xlws.FILTER(H$3:H$100,I$3:I$100=J38),2,3)</f>
        <v>3.532868627524853E-3</v>
      </c>
      <c r="M38" s="4">
        <f>Gene_DCT!M38</f>
        <v>93</v>
      </c>
      <c r="N38" cm="1">
        <f t="array" ref="N38">LOG(_xlfn.IFS(ISNUMBER(SEARCH("M",Gene_DCT!O38)),Gene_DCT!N38/Gene_DCT!Q$3,ISNUMBER(SEARCH("F",Gene_DCT!O38)),Gene_DCT!N38/Gene_DCT!Q$4),2)</f>
        <v>9.5455957699549216</v>
      </c>
      <c r="O38" t="str">
        <f>Gene_DCT!O38</f>
        <v>D7_MDH</v>
      </c>
      <c r="P38" t="s">
        <v>97</v>
      </c>
      <c r="Q38" cm="1">
        <f t="array" ref="Q38">_xlfn.T.TEST(_xlfn._xlws.FILTER(N$3:N$100,O$3:O$100=Q$30),_xlfn._xlws.FILTER(N$3:N$100,O$3:O$100=P38),2,3)</f>
        <v>7.7136005814175409E-5</v>
      </c>
      <c r="S38" s="4">
        <f>Gene_DCT!S38</f>
        <v>93</v>
      </c>
      <c r="T38" cm="1">
        <f t="array" ref="T38">LOG(_xlfn.IFS(ISNUMBER(SEARCH("M",Gene_DCT!U38)),Gene_DCT!T38/Gene_DCT!W$3,ISNUMBER(SEARCH("F",Gene_DCT!U38)),Gene_DCT!T38/Gene_DCT!W$4),2)</f>
        <v>5.6240191725244726</v>
      </c>
      <c r="U38" t="str">
        <f>Gene_DCT!U38</f>
        <v>D7_MDH</v>
      </c>
      <c r="V38" t="s">
        <v>97</v>
      </c>
      <c r="W38" cm="1">
        <f t="array" ref="W38">_xlfn.T.TEST(_xlfn._xlws.FILTER(T$3:T$100,U$3:U$100=W$30),_xlfn._xlws.FILTER(T$3:T$100,U$3:U$100=V38),2,3)</f>
        <v>8.8695491059813017E-2</v>
      </c>
      <c r="Y38" s="4">
        <f>Gene_DCT!Y38</f>
        <v>93</v>
      </c>
      <c r="Z38" cm="1">
        <f t="array" ref="Z38">LOG(_xlfn.IFS(ISNUMBER(SEARCH("M",Gene_DCT!AA38)),Gene_DCT!Z38/Gene_DCT!AC$3,ISNUMBER(SEARCH("F",Gene_DCT!AA38)),Gene_DCT!Z38/Gene_DCT!AC$4),2)</f>
        <v>8.4863361208355208</v>
      </c>
      <c r="AA38" t="str">
        <f>Gene_DCT!AA38</f>
        <v>D7_MDH</v>
      </c>
      <c r="AB38" t="s">
        <v>97</v>
      </c>
      <c r="AC38" cm="1">
        <f t="array" ref="AC38">_xlfn.T.TEST(_xlfn._xlws.FILTER(Z$3:Z$100,AA$3:AA$100=AC$30),_xlfn._xlws.FILTER(Z$3:Z$100,AA$3:AA$100=AB38),2,3)</f>
        <v>8.8800528945098898E-4</v>
      </c>
      <c r="AE38" s="4">
        <f>Gene_DCT!AE38</f>
        <v>87</v>
      </c>
      <c r="AF38" cm="1">
        <f t="array" ref="AF38">LOG(_xlfn.IFS(ISNUMBER(SEARCH("M",Gene_DCT!AG38)),Gene_DCT!AF38/Gene_DCT!AI$3,ISNUMBER(SEARCH("F",Gene_DCT!AG38)),Gene_DCT!AF38/Gene_DCT!AI$4),2)</f>
        <v>0.73759625745483781</v>
      </c>
      <c r="AG38" t="str">
        <f>Gene_DCT!AG38</f>
        <v>D3_MP</v>
      </c>
      <c r="AH38" t="s">
        <v>97</v>
      </c>
      <c r="AI38" cm="1">
        <f t="array" ref="AI38">_xlfn.T.TEST(_xlfn._xlws.FILTER(AF$3:AF$100,AG$3:AG$100=AI$30),_xlfn._xlws.FILTER(AF$3:AF$100,AG$3:AG$100=AH38),2,3)</f>
        <v>8.8354900238756515E-2</v>
      </c>
      <c r="AK38" s="4">
        <f>Gene_DCT!AK38</f>
        <v>98</v>
      </c>
      <c r="AL38" cm="1">
        <f t="array" ref="AL38">LOG(_xlfn.IFS(ISNUMBER(SEARCH("M",Gene_DCT!AM38)),Gene_DCT!AL38/Gene_DCT!AO$3,ISNUMBER(SEARCH("F",Gene_DCT!AM38)),Gene_DCT!AL38/Gene_DCT!AO$4),2)</f>
        <v>-1.2070162906024824</v>
      </c>
      <c r="AM38" t="str">
        <f>Gene_DCT!AM38</f>
        <v>D7_MDH</v>
      </c>
      <c r="AN38" t="s">
        <v>97</v>
      </c>
      <c r="AO38" cm="1">
        <f t="array" ref="AO38">_xlfn.T.TEST(_xlfn._xlws.FILTER(AL$3:AL$100,AM$3:AM$100=AO$30),_xlfn._xlws.FILTER(AL$3:AL$100,AM$3:AM$100=AN38),2,3)</f>
        <v>0.17520016467306071</v>
      </c>
    </row>
    <row r="39" spans="1:41">
      <c r="A39" s="4">
        <f>Gene_DCT!A39</f>
        <v>75</v>
      </c>
      <c r="B39" cm="1">
        <f t="array" ref="B39">LOG(_xlfn.IFS(ISNUMBER(SEARCH("M",Gene_DCT!C39)),Gene_DCT!B39/Gene_DCT!E$3,ISNUMBER(SEARCH("F",Gene_DCT!C39)),Gene_DCT!B39/Gene_DCT!E$4),2)</f>
        <v>-0.72046529550549365</v>
      </c>
      <c r="C39" t="str">
        <f>Gene_DCT!C39</f>
        <v>D3_MP</v>
      </c>
      <c r="D39" t="s">
        <v>92</v>
      </c>
      <c r="E39" cm="1">
        <f t="array" ref="E39">_xlfn.T.TEST(_xlfn._xlws.FILTER(B$3:B$100,C$3:C$100=E$30),_xlfn._xlws.FILTER(B$3:B$100,C$3:C$100=D39),2,3)</f>
        <v>0.83132237032916556</v>
      </c>
      <c r="G39" s="4">
        <f>Gene_DCT!G39</f>
        <v>75</v>
      </c>
      <c r="H39" cm="1">
        <f t="array" ref="H39">LOG(_xlfn.IFS(ISNUMBER(SEARCH("M",Gene_DCT!I39)),Gene_DCT!H39/Gene_DCT!K$3,ISNUMBER(SEARCH("F",Gene_DCT!I39)),Gene_DCT!H39/Gene_DCT!K$4),2)</f>
        <v>-4.200542224852879</v>
      </c>
      <c r="I39" t="str">
        <f>Gene_DCT!I39</f>
        <v>D3_MP</v>
      </c>
      <c r="J39" t="s">
        <v>92</v>
      </c>
      <c r="K39" cm="1">
        <f t="array" ref="K39">_xlfn.T.TEST(_xlfn._xlws.FILTER(H$3:H$100,I$3:I$100=K$30),_xlfn._xlws.FILTER(H$3:H$100,I$3:I$100=J39),2,3)</f>
        <v>3.769549824699956E-3</v>
      </c>
      <c r="M39" s="4">
        <f>Gene_DCT!M39</f>
        <v>91</v>
      </c>
      <c r="N39" cm="1">
        <f t="array" ref="N39">LOG(_xlfn.IFS(ISNUMBER(SEARCH("M",Gene_DCT!O39)),Gene_DCT!N39/Gene_DCT!Q$3,ISNUMBER(SEARCH("F",Gene_DCT!O39)),Gene_DCT!N39/Gene_DCT!Q$4),2)</f>
        <v>10.035595769954922</v>
      </c>
      <c r="O39" t="str">
        <f>Gene_DCT!O39</f>
        <v>D7_MDH</v>
      </c>
      <c r="P39" t="s">
        <v>92</v>
      </c>
      <c r="Q39" cm="1">
        <f t="array" ref="Q39">_xlfn.T.TEST(_xlfn._xlws.FILTER(N$3:N$100,O$3:O$100=Q$30),_xlfn._xlws.FILTER(N$3:N$100,O$3:O$100=P39),2,3)</f>
        <v>2.4110800258986883E-5</v>
      </c>
      <c r="S39" s="4">
        <f>Gene_DCT!S39</f>
        <v>91</v>
      </c>
      <c r="T39" cm="1">
        <f t="array" ref="T39">LOG(_xlfn.IFS(ISNUMBER(SEARCH("M",Gene_DCT!U39)),Gene_DCT!T39/Gene_DCT!W$3,ISNUMBER(SEARCH("F",Gene_DCT!U39)),Gene_DCT!T39/Gene_DCT!W$4),2)</f>
        <v>4.9490191725244728</v>
      </c>
      <c r="U39" t="str">
        <f>Gene_DCT!U39</f>
        <v>D7_MDH</v>
      </c>
      <c r="V39" t="s">
        <v>92</v>
      </c>
      <c r="W39" cm="1">
        <f t="array" ref="W39">_xlfn.T.TEST(_xlfn._xlws.FILTER(T$3:T$100,U$3:U$100=W$30),_xlfn._xlws.FILTER(T$3:T$100,U$3:U$100=V39),2,3)</f>
        <v>2.9761022108699135E-2</v>
      </c>
      <c r="Y39" s="4">
        <f>Gene_DCT!Y39</f>
        <v>91</v>
      </c>
      <c r="Z39" cm="1">
        <f t="array" ref="Z39">LOG(_xlfn.IFS(ISNUMBER(SEARCH("M",Gene_DCT!AA39)),Gene_DCT!Z39/Gene_DCT!AC$3,ISNUMBER(SEARCH("F",Gene_DCT!AA39)),Gene_DCT!Z39/Gene_DCT!AC$4),2)</f>
        <v>9.4163361208355223</v>
      </c>
      <c r="AA39" t="str">
        <f>Gene_DCT!AA39</f>
        <v>D7_MDH</v>
      </c>
      <c r="AB39" t="s">
        <v>92</v>
      </c>
      <c r="AC39" cm="1">
        <f t="array" ref="AC39">_xlfn.T.TEST(_xlfn._xlws.FILTER(Z$3:Z$100,AA$3:AA$100=AC$30),_xlfn._xlws.FILTER(Z$3:Z$100,AA$3:AA$100=AB39),2,3)</f>
        <v>7.3335690812457684E-4</v>
      </c>
      <c r="AE39" s="4">
        <f>Gene_DCT!AE39</f>
        <v>75</v>
      </c>
      <c r="AF39" cm="1">
        <f t="array" ref="AF39">LOG(_xlfn.IFS(ISNUMBER(SEARCH("M",Gene_DCT!AG39)),Gene_DCT!AF39/Gene_DCT!AI$3,ISNUMBER(SEARCH("F",Gene_DCT!AG39)),Gene_DCT!AF39/Gene_DCT!AI$4),2)</f>
        <v>-1.7774037425451561</v>
      </c>
      <c r="AG39" t="str">
        <f>Gene_DCT!AG39</f>
        <v>D3_MP</v>
      </c>
      <c r="AH39" t="s">
        <v>92</v>
      </c>
      <c r="AI39" cm="1">
        <f t="array" ref="AI39">_xlfn.T.TEST(_xlfn._xlws.FILTER(AF$3:AF$100,AG$3:AG$100=AI$30),_xlfn._xlws.FILTER(AF$3:AF$100,AG$3:AG$100=AH39),2,3)</f>
        <v>0.57182445178915597</v>
      </c>
      <c r="AK39" s="4">
        <f>Gene_DCT!AK39</f>
        <v>88</v>
      </c>
      <c r="AL39" cm="1">
        <f t="array" ref="AL39">LOG(_xlfn.IFS(ISNUMBER(SEARCH("M",Gene_DCT!AM39)),Gene_DCT!AL39/Gene_DCT!AO$3,ISNUMBER(SEARCH("F",Gene_DCT!AM39)),Gene_DCT!AL39/Gene_DCT!AO$4),2)</f>
        <v>1.4029837093975173</v>
      </c>
      <c r="AM39" t="str">
        <f>Gene_DCT!AM39</f>
        <v>D7_ME</v>
      </c>
      <c r="AN39" t="s">
        <v>92</v>
      </c>
      <c r="AO39" cm="1">
        <f t="array" ref="AO39">_xlfn.T.TEST(_xlfn._xlws.FILTER(AL$3:AL$100,AM$3:AM$100=AO$30),_xlfn._xlws.FILTER(AL$3:AL$100,AM$3:AM$100=AN39),2,3)</f>
        <v>0.52187968001755058</v>
      </c>
    </row>
    <row r="40" spans="1:41">
      <c r="A40" s="4"/>
      <c r="D40" t="s">
        <v>96</v>
      </c>
      <c r="E40" cm="1">
        <f t="array" ref="E40">_xlfn.T.TEST(_xlfn._xlws.FILTER(B$3:B$100,C$3:C$100=D$30),_xlfn._xlws.FILTER(B$3:B$100,C$3:C$100=D40),2,3)</f>
        <v>0.20281561443685062</v>
      </c>
      <c r="G40" s="4">
        <f>Gene_DCT!G40</f>
        <v>0</v>
      </c>
      <c r="H40" t="e" cm="1">
        <f t="array" ref="H40">LOG(_xlfn.IFS(ISNUMBER(SEARCH("M",Gene_DCT!I40)),Gene_DCT!H40/Gene_DCT!K$3,ISNUMBER(SEARCH("F",Gene_DCT!I40)),Gene_DCT!H40/Gene_DCT!K$4),2)</f>
        <v>#N/A</v>
      </c>
      <c r="I40">
        <f>Gene_DCT!I40</f>
        <v>0</v>
      </c>
      <c r="J40" t="s">
        <v>96</v>
      </c>
      <c r="K40" cm="1">
        <f t="array" ref="K40">_xlfn.T.TEST(_xlfn._xlws.FILTER(H$3:H$100,I$3:I$100=J$30),_xlfn._xlws.FILTER(H$3:H$100,I$3:I$100=J40),2,3)</f>
        <v>1.6710941253418987E-3</v>
      </c>
      <c r="M40" s="4">
        <f>Gene_DCT!M40</f>
        <v>95</v>
      </c>
      <c r="N40" cm="1">
        <f t="array" ref="N40">LOG(_xlfn.IFS(ISNUMBER(SEARCH("M",Gene_DCT!O40)),Gene_DCT!N40/Gene_DCT!Q$3,ISNUMBER(SEARCH("F",Gene_DCT!O40)),Gene_DCT!N40/Gene_DCT!Q$4),2)</f>
        <v>7.5012885257728632</v>
      </c>
      <c r="O40" t="str">
        <f>Gene_DCT!O40</f>
        <v>D7_FDH</v>
      </c>
      <c r="P40" t="s">
        <v>96</v>
      </c>
      <c r="Q40" cm="1">
        <f t="array" ref="Q40">_xlfn.T.TEST(_xlfn._xlws.FILTER(N$3:N$100,O$3:O$100=P$30),_xlfn._xlws.FILTER(N$3:N$100,O$3:O$100=P40),2,3)</f>
        <v>6.6991087818730668E-3</v>
      </c>
      <c r="S40" s="4">
        <f>Gene_DCT!S40</f>
        <v>95</v>
      </c>
      <c r="T40" cm="1">
        <f t="array" ref="T40">LOG(_xlfn.IFS(ISNUMBER(SEARCH("M",Gene_DCT!U40)),Gene_DCT!T40/Gene_DCT!W$3,ISNUMBER(SEARCH("F",Gene_DCT!U40)),Gene_DCT!T40/Gene_DCT!W$4),2)</f>
        <v>3.4446654351784476</v>
      </c>
      <c r="U40" t="str">
        <f>Gene_DCT!U40</f>
        <v>D7_FDH</v>
      </c>
      <c r="V40" t="s">
        <v>96</v>
      </c>
      <c r="W40" cm="1">
        <f t="array" ref="W40">_xlfn.T.TEST(_xlfn._xlws.FILTER(T$3:T$100,U$3:U$100=V$30),_xlfn._xlws.FILTER(T$3:T$100,U$3:U$100=V40),2,3)</f>
        <v>0.49586491938053112</v>
      </c>
      <c r="Y40" s="4">
        <f>Gene_DCT!Y40</f>
        <v>95</v>
      </c>
      <c r="Z40" cm="1">
        <f t="array" ref="Z40">LOG(_xlfn.IFS(ISNUMBER(SEARCH("M",Gene_DCT!AA40)),Gene_DCT!Z40/Gene_DCT!AC$3,ISNUMBER(SEARCH("F",Gene_DCT!AA40)),Gene_DCT!Z40/Gene_DCT!AC$4),2)</f>
        <v>6.4166874543931627</v>
      </c>
      <c r="AA40" t="str">
        <f>Gene_DCT!AA40</f>
        <v>D7_FDH</v>
      </c>
      <c r="AB40" t="s">
        <v>96</v>
      </c>
      <c r="AC40" cm="1">
        <f t="array" ref="AC40">_xlfn.T.TEST(_xlfn._xlws.FILTER(Z$3:Z$100,AA$3:AA$100=AB$30),_xlfn._xlws.FILTER(Z$3:Z$100,AA$3:AA$100=AB40),2,3)</f>
        <v>1.0242789790242072E-2</v>
      </c>
      <c r="AE40" s="4">
        <f>Gene_DCT!AE40</f>
        <v>81</v>
      </c>
      <c r="AF40" t="e" cm="1">
        <f t="array" ref="AF40">LOG(_xlfn.IFS(ISNUMBER(SEARCH("M",Gene_DCT!AG40)),Gene_DCT!AF40/Gene_DCT!AI$3,ISNUMBER(SEARCH("F",Gene_DCT!AG40)),Gene_DCT!AF40/Gene_DCT!AI$4),2)</f>
        <v>#N/A</v>
      </c>
      <c r="AG40">
        <f>Gene_DCT!AG40</f>
        <v>0</v>
      </c>
      <c r="AH40" t="s">
        <v>96</v>
      </c>
      <c r="AI40" cm="1">
        <f t="array" ref="AI40">_xlfn.T.TEST(_xlfn._xlws.FILTER(AF$3:AF$100,AG$3:AG$100=AH$30),_xlfn._xlws.FILTER(AF$3:AF$100,AG$3:AG$100=AH40),2,3)</f>
        <v>1.2555800807376291E-2</v>
      </c>
      <c r="AK40" s="4">
        <f>Gene_DCT!AK40</f>
        <v>92</v>
      </c>
      <c r="AL40" cm="1">
        <f t="array" ref="AL40">LOG(_xlfn.IFS(ISNUMBER(SEARCH("M",Gene_DCT!AM40)),Gene_DCT!AL40/Gene_DCT!AO$3,ISNUMBER(SEARCH("F",Gene_DCT!AM40)),Gene_DCT!AL40/Gene_DCT!AO$4),2)</f>
        <v>-3.7232769766365772</v>
      </c>
      <c r="AM40" t="str">
        <f>Gene_DCT!AM40</f>
        <v>D7_FDH</v>
      </c>
      <c r="AN40" t="s">
        <v>96</v>
      </c>
      <c r="AO40" cm="1">
        <f t="array" ref="AO40">_xlfn.T.TEST(_xlfn._xlws.FILTER(AL$3:AL$100,AM$3:AM$100=AN$30),_xlfn._xlws.FILTER(AL$3:AL$100,AM$3:AM$100=AN40),2,3)</f>
        <v>5.4015371634282897E-3</v>
      </c>
    </row>
    <row r="41" spans="1:41">
      <c r="A41" s="4">
        <f>Gene_DCT!A41</f>
        <v>77</v>
      </c>
      <c r="B41" cm="1">
        <f t="array" ref="B41">LOG(_xlfn.IFS(ISNUMBER(SEARCH("M",Gene_DCT!C41)),Gene_DCT!B41/Gene_DCT!E$3,ISNUMBER(SEARCH("F",Gene_DCT!C41)),Gene_DCT!B41/Gene_DCT!E$4),2)</f>
        <v>-2.1615988696553101</v>
      </c>
      <c r="C41" t="str">
        <f>Gene_DCT!C41</f>
        <v>D3_FP</v>
      </c>
      <c r="D41" t="s">
        <v>93</v>
      </c>
      <c r="E41" cm="1">
        <f t="array" ref="E41">_xlfn.T.TEST(_xlfn._xlws.FILTER(B$3:B$100,C$3:C$100=D$30),_xlfn._xlws.FILTER(B$3:B$100,C$3:C$100=D41),2,3)</f>
        <v>7.0780683706525238E-2</v>
      </c>
      <c r="G41" s="4">
        <f>Gene_DCT!G41</f>
        <v>77</v>
      </c>
      <c r="H41" cm="1">
        <f t="array" ref="H41">LOG(_xlfn.IFS(ISNUMBER(SEARCH("M",Gene_DCT!I41)),Gene_DCT!H41/Gene_DCT!K$3,ISNUMBER(SEARCH("F",Gene_DCT!I41)),Gene_DCT!H41/Gene_DCT!K$4),2)</f>
        <v>-6.8663648770529147</v>
      </c>
      <c r="I41" t="str">
        <f>Gene_DCT!I41</f>
        <v>D3_FP</v>
      </c>
      <c r="J41" t="s">
        <v>93</v>
      </c>
      <c r="K41" cm="1">
        <f t="array" ref="K41">_xlfn.T.TEST(_xlfn._xlws.FILTER(H$3:H$100,I$3:I$100=J$30),_xlfn._xlws.FILTER(H$3:H$100,I$3:I$100=J41),2,3)</f>
        <v>1.0059251922003181E-3</v>
      </c>
      <c r="M41" s="4">
        <f>Gene_DCT!M41</f>
        <v>90</v>
      </c>
      <c r="N41" cm="1">
        <f t="array" ref="N41">LOG(_xlfn.IFS(ISNUMBER(SEARCH("M",Gene_DCT!O41)),Gene_DCT!N41/Gene_DCT!Q$3,ISNUMBER(SEARCH("F",Gene_DCT!O41)),Gene_DCT!N41/Gene_DCT!Q$4),2)</f>
        <v>7.4012885257728662</v>
      </c>
      <c r="O41" t="str">
        <f>Gene_DCT!O41</f>
        <v>D7_FDH</v>
      </c>
      <c r="P41" t="s">
        <v>93</v>
      </c>
      <c r="Q41" cm="1">
        <f t="array" ref="Q41">_xlfn.T.TEST(_xlfn._xlws.FILTER(N$3:N$100,O$3:O$100=P$30),_xlfn._xlws.FILTER(N$3:N$100,O$3:O$100=P41),2,3)</f>
        <v>5.6942087422530378E-3</v>
      </c>
      <c r="S41" s="4">
        <f>Gene_DCT!S41</f>
        <v>90</v>
      </c>
      <c r="T41" cm="1">
        <f t="array" ref="T41">LOG(_xlfn.IFS(ISNUMBER(SEARCH("M",Gene_DCT!U41)),Gene_DCT!T41/Gene_DCT!W$3,ISNUMBER(SEARCH("F",Gene_DCT!U41)),Gene_DCT!T41/Gene_DCT!W$4),2)</f>
        <v>2.3846654351784458</v>
      </c>
      <c r="U41" t="str">
        <f>Gene_DCT!U41</f>
        <v>D7_FDH</v>
      </c>
      <c r="V41" t="s">
        <v>93</v>
      </c>
      <c r="W41" cm="1">
        <f t="array" ref="W41">_xlfn.T.TEST(_xlfn._xlws.FILTER(T$3:T$100,U$3:U$100=V$30),_xlfn._xlws.FILTER(T$3:T$100,U$3:U$100=V41),2,3)</f>
        <v>0.42969369570140947</v>
      </c>
      <c r="Y41" s="4">
        <f>Gene_DCT!Y41</f>
        <v>90</v>
      </c>
      <c r="Z41" cm="1">
        <f t="array" ref="Z41">LOG(_xlfn.IFS(ISNUMBER(SEARCH("M",Gene_DCT!AA41)),Gene_DCT!Z41/Gene_DCT!AC$3,ISNUMBER(SEARCH("F",Gene_DCT!AA41)),Gene_DCT!Z41/Gene_DCT!AC$4),2)</f>
        <v>6.5466874543931635</v>
      </c>
      <c r="AA41" t="str">
        <f>Gene_DCT!AA41</f>
        <v>D7_FDH</v>
      </c>
      <c r="AB41" t="s">
        <v>93</v>
      </c>
      <c r="AC41" cm="1">
        <f t="array" ref="AC41">_xlfn.T.TEST(_xlfn._xlws.FILTER(Z$3:Z$100,AA$3:AA$100=AB$30),_xlfn._xlws.FILTER(Z$3:Z$100,AA$3:AA$100=AB41),2,3)</f>
        <v>9.0609410679308236E-3</v>
      </c>
      <c r="AE41" s="4">
        <f>Gene_DCT!AE41</f>
        <v>77</v>
      </c>
      <c r="AF41" cm="1">
        <f t="array" ref="AF41">LOG(_xlfn.IFS(ISNUMBER(SEARCH("M",Gene_DCT!AG41)),Gene_DCT!AF41/Gene_DCT!AI$3,ISNUMBER(SEARCH("F",Gene_DCT!AG41)),Gene_DCT!AF41/Gene_DCT!AI$4),2)</f>
        <v>-5.4853556519301847</v>
      </c>
      <c r="AG41" t="str">
        <f>Gene_DCT!AG41</f>
        <v>D3_FP</v>
      </c>
      <c r="AH41" t="s">
        <v>93</v>
      </c>
      <c r="AI41" cm="1">
        <f t="array" ref="AI41">_xlfn.T.TEST(_xlfn._xlws.FILTER(AF$3:AF$100,AG$3:AG$100=AH$30),_xlfn._xlws.FILTER(AF$3:AF$100,AG$3:AG$100=AH41),2,3)</f>
        <v>5.370776474168947E-3</v>
      </c>
      <c r="AK41" s="4">
        <f>Gene_DCT!AK41</f>
        <v>94</v>
      </c>
      <c r="AL41" cm="1">
        <f t="array" ref="AL41">LOG(_xlfn.IFS(ISNUMBER(SEARCH("M",Gene_DCT!AM41)),Gene_DCT!AL41/Gene_DCT!AO$3,ISNUMBER(SEARCH("F",Gene_DCT!AM41)),Gene_DCT!AL41/Gene_DCT!AO$4),2)</f>
        <v>-1.2720162906024775</v>
      </c>
      <c r="AM41" t="str">
        <f>Gene_DCT!AM41</f>
        <v>D7_MDH</v>
      </c>
      <c r="AN41" t="s">
        <v>93</v>
      </c>
      <c r="AO41" cm="1">
        <f t="array" ref="AO41">_xlfn.T.TEST(_xlfn._xlws.FILTER(AL$3:AL$100,AM$3:AM$100=AN$30),_xlfn._xlws.FILTER(AL$3:AL$100,AM$3:AM$100=AN41),2,3)</f>
        <v>2.0251753433735056E-3</v>
      </c>
    </row>
    <row r="42" spans="1:41">
      <c r="A42" s="4">
        <f>Gene_DCT!A42</f>
        <v>79</v>
      </c>
      <c r="B42" cm="1">
        <f t="array" ref="B42">LOG(_xlfn.IFS(ISNUMBER(SEARCH("M",Gene_DCT!C42)),Gene_DCT!B42/Gene_DCT!E$3,ISNUMBER(SEARCH("F",Gene_DCT!C42)),Gene_DCT!B42/Gene_DCT!E$4),2)</f>
        <v>-1.5665988696553053</v>
      </c>
      <c r="C42" t="str">
        <f>Gene_DCT!C42</f>
        <v>D3_FP</v>
      </c>
      <c r="D42" t="s">
        <v>90</v>
      </c>
      <c r="E42" cm="1">
        <f t="array" ref="E42">_xlfn.T.TEST(_xlfn._xlws.FILTER(B$3:B$100,C$3:C$100=E$30),_xlfn._xlws.FILTER(B$3:B$100,C$3:C$100=D42),2,3)</f>
        <v>0.9605350648659523</v>
      </c>
      <c r="G42" s="4">
        <f>Gene_DCT!G42</f>
        <v>79</v>
      </c>
      <c r="H42" cm="1">
        <f t="array" ref="H42">LOG(_xlfn.IFS(ISNUMBER(SEARCH("M",Gene_DCT!I42)),Gene_DCT!H42/Gene_DCT!K$3,ISNUMBER(SEARCH("F",Gene_DCT!I42)),Gene_DCT!H42/Gene_DCT!K$4),2)</f>
        <v>-6.5063648770529117</v>
      </c>
      <c r="I42" t="str">
        <f>Gene_DCT!I42</f>
        <v>D3_FP</v>
      </c>
      <c r="J42" t="s">
        <v>90</v>
      </c>
      <c r="K42" cm="1">
        <f t="array" ref="K42">_xlfn.T.TEST(_xlfn._xlws.FILTER(H$3:H$100,I$3:I$100=K$30),_xlfn._xlws.FILTER(H$3:H$100,I$3:I$100=J42),2,3)</f>
        <v>1.7699430356681693E-2</v>
      </c>
      <c r="M42" s="4">
        <f>Gene_DCT!M42</f>
        <v>96</v>
      </c>
      <c r="N42" cm="1">
        <f t="array" ref="N42">LOG(_xlfn.IFS(ISNUMBER(SEARCH("M",Gene_DCT!O42)),Gene_DCT!N42/Gene_DCT!Q$3,ISNUMBER(SEARCH("F",Gene_DCT!O42)),Gene_DCT!N42/Gene_DCT!Q$4),2)</f>
        <v>7.2962885257728649</v>
      </c>
      <c r="O42" t="str">
        <f>Gene_DCT!O42</f>
        <v>D7_FDH</v>
      </c>
      <c r="P42" t="s">
        <v>90</v>
      </c>
      <c r="Q42" cm="1">
        <f t="array" ref="Q42">_xlfn.T.TEST(_xlfn._xlws.FILTER(N$3:N$100,O$3:O$100=Q$30),_xlfn._xlws.FILTER(N$3:N$100,O$3:O$100=P42),2,3)</f>
        <v>4.9863902833272491E-5</v>
      </c>
      <c r="S42" s="4">
        <f>Gene_DCT!S42</f>
        <v>96</v>
      </c>
      <c r="T42" cm="1">
        <f t="array" ref="T42">LOG(_xlfn.IFS(ISNUMBER(SEARCH("M",Gene_DCT!U42)),Gene_DCT!T42/Gene_DCT!W$3,ISNUMBER(SEARCH("F",Gene_DCT!U42)),Gene_DCT!T42/Gene_DCT!W$4),2)</f>
        <v>2.4246654351784525</v>
      </c>
      <c r="U42" t="str">
        <f>Gene_DCT!U42</f>
        <v>D7_FDH</v>
      </c>
      <c r="V42" t="s">
        <v>90</v>
      </c>
      <c r="W42" cm="1">
        <f t="array" ref="W42">_xlfn.T.TEST(_xlfn._xlws.FILTER(T$3:T$100,U$3:U$100=W$30),_xlfn._xlws.FILTER(T$3:T$100,U$3:U$100=V42),2,3)</f>
        <v>9.8017955290730639E-4</v>
      </c>
      <c r="Y42" s="4">
        <f>Gene_DCT!Y42</f>
        <v>96</v>
      </c>
      <c r="Z42" cm="1">
        <f t="array" ref="Z42">LOG(_xlfn.IFS(ISNUMBER(SEARCH("M",Gene_DCT!AA42)),Gene_DCT!Z42/Gene_DCT!AC$3,ISNUMBER(SEARCH("F",Gene_DCT!AA42)),Gene_DCT!Z42/Gene_DCT!AC$4),2)</f>
        <v>7.1816874543931624</v>
      </c>
      <c r="AA42" t="str">
        <f>Gene_DCT!AA42</f>
        <v>D7_FDH</v>
      </c>
      <c r="AB42" t="s">
        <v>90</v>
      </c>
      <c r="AC42" cm="1">
        <f t="array" ref="AC42">_xlfn.T.TEST(_xlfn._xlws.FILTER(Z$3:Z$100,AA$3:AA$100=AC$30),_xlfn._xlws.FILTER(Z$3:Z$100,AA$3:AA$100=AB42),2,3)</f>
        <v>1.0477775200329499E-4</v>
      </c>
      <c r="AE42" s="4">
        <f>Gene_DCT!AE42</f>
        <v>79</v>
      </c>
      <c r="AF42" cm="1">
        <f t="array" ref="AF42">LOG(_xlfn.IFS(ISNUMBER(SEARCH("M",Gene_DCT!AG42)),Gene_DCT!AF42/Gene_DCT!AI$3,ISNUMBER(SEARCH("F",Gene_DCT!AG42)),Gene_DCT!AF42/Gene_DCT!AI$4),2)</f>
        <v>-4.4903556519301855</v>
      </c>
      <c r="AG42" t="str">
        <f>Gene_DCT!AG42</f>
        <v>D3_FP</v>
      </c>
      <c r="AH42" t="s">
        <v>90</v>
      </c>
      <c r="AI42" cm="1">
        <f t="array" ref="AI42">_xlfn.T.TEST(_xlfn._xlws.FILTER(AF$3:AF$100,AG$3:AG$100=AI$30),_xlfn._xlws.FILTER(AF$3:AF$100,AG$3:AG$100=AH42),2,3)</f>
        <v>0.59255710247906757</v>
      </c>
      <c r="AK42" s="4">
        <f>Gene_DCT!AK42</f>
        <v>97</v>
      </c>
      <c r="AL42" cm="1">
        <f t="array" ref="AL42">LOG(_xlfn.IFS(ISNUMBER(SEARCH("M",Gene_DCT!AM42)),Gene_DCT!AL42/Gene_DCT!AO$3,ISNUMBER(SEARCH("F",Gene_DCT!AM42)),Gene_DCT!AL42/Gene_DCT!AO$4),2)</f>
        <v>-1.5020162906024801</v>
      </c>
      <c r="AM42" t="str">
        <f>Gene_DCT!AM42</f>
        <v>D7_MDH</v>
      </c>
      <c r="AN42" t="s">
        <v>90</v>
      </c>
      <c r="AO42" cm="1">
        <f t="array" ref="AO42">_xlfn.T.TEST(_xlfn._xlws.FILTER(AL$3:AL$100,AM$3:AM$100=AO$30),_xlfn._xlws.FILTER(AL$3:AL$100,AM$3:AM$100=AN42),2,3)</f>
        <v>0.98193661384782238</v>
      </c>
    </row>
    <row r="43" spans="1:41">
      <c r="A43" s="4">
        <f>Gene_DCT!A43</f>
        <v>83</v>
      </c>
      <c r="B43" cm="1">
        <f t="array" ref="B43">LOG(_xlfn.IFS(ISNUMBER(SEARCH("M",Gene_DCT!C43)),Gene_DCT!B43/Gene_DCT!E$3,ISNUMBER(SEARCH("F",Gene_DCT!C43)),Gene_DCT!B43/Gene_DCT!E$4),2)</f>
        <v>-2.1915988696553073</v>
      </c>
      <c r="C43" t="str">
        <f>Gene_DCT!C43</f>
        <v>D3_FP</v>
      </c>
      <c r="D43" t="s">
        <v>91</v>
      </c>
      <c r="E43" cm="1">
        <f t="array" ref="E43">_xlfn.T.TEST(_xlfn._xlws.FILTER(B$3:B$100,C$3:C$100=D$30),_xlfn._xlws.FILTER(B$3:B$100,C$3:C$100=D43),2,3)</f>
        <v>2.681676139008609E-2</v>
      </c>
      <c r="G43" s="4">
        <f>Gene_DCT!G43</f>
        <v>83</v>
      </c>
      <c r="H43" cm="1">
        <f t="array" ref="H43">LOG(_xlfn.IFS(ISNUMBER(SEARCH("M",Gene_DCT!I43)),Gene_DCT!H43/Gene_DCT!K$3,ISNUMBER(SEARCH("F",Gene_DCT!I43)),Gene_DCT!H43/Gene_DCT!K$4),2)</f>
        <v>-6.5913648770529205</v>
      </c>
      <c r="I43" t="str">
        <f>Gene_DCT!I43</f>
        <v>D3_FP</v>
      </c>
      <c r="J43" t="s">
        <v>91</v>
      </c>
      <c r="K43" cm="1">
        <f t="array" ref="K43">_xlfn.T.TEST(_xlfn._xlws.FILTER(H$3:H$100,I$3:I$100=J$30),_xlfn._xlws.FILTER(H$3:H$100,I$3:I$100=J43),2,3)</f>
        <v>8.8399474926438119E-3</v>
      </c>
      <c r="M43" s="4">
        <f>Gene_DCT!M43</f>
        <v>98</v>
      </c>
      <c r="N43" cm="1">
        <f t="array" ref="N43">LOG(_xlfn.IFS(ISNUMBER(SEARCH("M",Gene_DCT!O43)),Gene_DCT!N43/Gene_DCT!Q$3,ISNUMBER(SEARCH("F",Gene_DCT!O43)),Gene_DCT!N43/Gene_DCT!Q$4),2)</f>
        <v>10.365595769954918</v>
      </c>
      <c r="O43" t="str">
        <f>Gene_DCT!O43</f>
        <v>D7_MDH</v>
      </c>
      <c r="P43" t="s">
        <v>91</v>
      </c>
      <c r="Q43" cm="1">
        <f t="array" ref="Q43">_xlfn.T.TEST(_xlfn._xlws.FILTER(N$3:N$100,O$3:O$100=P$30),_xlfn._xlws.FILTER(N$3:N$100,O$3:O$100=P43),2,3)</f>
        <v>7.2118869888254233E-3</v>
      </c>
      <c r="S43" s="4">
        <f>Gene_DCT!S43</f>
        <v>98</v>
      </c>
      <c r="T43" cm="1">
        <f t="array" ref="T43">LOG(_xlfn.IFS(ISNUMBER(SEARCH("M",Gene_DCT!U43)),Gene_DCT!T43/Gene_DCT!W$3,ISNUMBER(SEARCH("F",Gene_DCT!U43)),Gene_DCT!T43/Gene_DCT!W$4),2)</f>
        <v>4.9340191725244704</v>
      </c>
      <c r="U43" t="str">
        <f>Gene_DCT!U43</f>
        <v>D7_MDH</v>
      </c>
      <c r="V43" t="s">
        <v>91</v>
      </c>
      <c r="W43" cm="1">
        <f t="array" ref="W43">_xlfn.T.TEST(_xlfn._xlws.FILTER(T$3:T$100,U$3:U$100=V$30),_xlfn._xlws.FILTER(T$3:T$100,U$3:U$100=V43),2,3)</f>
        <v>3.857666705764453E-2</v>
      </c>
      <c r="Y43" s="4">
        <f>Gene_DCT!Y43</f>
        <v>98</v>
      </c>
      <c r="Z43" cm="1">
        <f t="array" ref="Z43">LOG(_xlfn.IFS(ISNUMBER(SEARCH("M",Gene_DCT!AA43)),Gene_DCT!Z43/Gene_DCT!AC$3,ISNUMBER(SEARCH("F",Gene_DCT!AA43)),Gene_DCT!Z43/Gene_DCT!AC$4),2)</f>
        <v>9.9913361208355216</v>
      </c>
      <c r="AA43" t="str">
        <f>Gene_DCT!AA43</f>
        <v>D7_MDH</v>
      </c>
      <c r="AB43" t="s">
        <v>91</v>
      </c>
      <c r="AC43" cm="1">
        <f t="array" ref="AC43">_xlfn.T.TEST(_xlfn._xlws.FILTER(Z$3:Z$100,AA$3:AA$100=AB$30),_xlfn._xlws.FILTER(Z$3:Z$100,AA$3:AA$100=AB43),2,3)</f>
        <v>3.0801915488700062E-3</v>
      </c>
      <c r="AE43" s="4">
        <f>Gene_DCT!AE43</f>
        <v>83</v>
      </c>
      <c r="AF43" cm="1">
        <f t="array" ref="AF43">LOG(_xlfn.IFS(ISNUMBER(SEARCH("M",Gene_DCT!AG43)),Gene_DCT!AF43/Gene_DCT!AI$3,ISNUMBER(SEARCH("F",Gene_DCT!AG43)),Gene_DCT!AF43/Gene_DCT!AI$4),2)</f>
        <v>-4.5853556519301861</v>
      </c>
      <c r="AG43" t="str">
        <f>Gene_DCT!AG43</f>
        <v>D3_FP</v>
      </c>
      <c r="AH43" t="s">
        <v>91</v>
      </c>
      <c r="AI43" cm="1">
        <f t="array" ref="AI43">_xlfn.T.TEST(_xlfn._xlws.FILTER(AF$3:AF$100,AG$3:AG$100=AH$30),_xlfn._xlws.FILTER(AF$3:AF$100,AG$3:AG$100=AH43),2,3)</f>
        <v>2.53920749872492E-2</v>
      </c>
      <c r="AK43" s="4">
        <f>Gene_DCT!AK43</f>
        <v>87</v>
      </c>
      <c r="AL43" cm="1">
        <f t="array" ref="AL43">LOG(_xlfn.IFS(ISNUMBER(SEARCH("M",Gene_DCT!AM43)),Gene_DCT!AL43/Gene_DCT!AO$3,ISNUMBER(SEARCH("F",Gene_DCT!AM43)),Gene_DCT!AL43/Gene_DCT!AO$4),2)</f>
        <v>-1.2120162906024829</v>
      </c>
      <c r="AM43" t="str">
        <f>Gene_DCT!AM43</f>
        <v>D3_MP</v>
      </c>
      <c r="AN43" t="s">
        <v>91</v>
      </c>
      <c r="AO43" cm="1">
        <f t="array" ref="AO43">_xlfn.T.TEST(_xlfn._xlws.FILTER(AL$3:AL$100,AM$3:AM$100=AN$30),_xlfn._xlws.FILTER(AL$3:AL$100,AM$3:AM$100=AN43),2,3)</f>
        <v>2.9023156345532396E-2</v>
      </c>
    </row>
    <row r="44" spans="1:41">
      <c r="A44" s="4">
        <f>Gene_DCT!A44</f>
        <v>82</v>
      </c>
      <c r="B44" cm="1">
        <f t="array" ref="B44">LOG(_xlfn.IFS(ISNUMBER(SEARCH("M",Gene_DCT!C44)),Gene_DCT!B44/Gene_DCT!E$3,ISNUMBER(SEARCH("F",Gene_DCT!C44)),Gene_DCT!B44/Gene_DCT!E$4),2)</f>
        <v>-2.3965988696553056</v>
      </c>
      <c r="C44" t="str">
        <f>Gene_DCT!C44</f>
        <v>D3_FP</v>
      </c>
      <c r="D44" t="s">
        <v>101</v>
      </c>
      <c r="E44" cm="1">
        <f t="array" ref="E44">_xlfn.T.TEST(_xlfn._xlws.FILTER(B$3:B$100,C$3:C$100=D$30),_xlfn._xlws.FILTER(B$3:B$100,C$3:C$100=D44),2,3)</f>
        <v>9.4449793233173082E-2</v>
      </c>
      <c r="G44" s="4">
        <f>Gene_DCT!G44</f>
        <v>82</v>
      </c>
      <c r="H44" cm="1">
        <f t="array" ref="H44">LOG(_xlfn.IFS(ISNUMBER(SEARCH("M",Gene_DCT!I44)),Gene_DCT!H44/Gene_DCT!K$3,ISNUMBER(SEARCH("F",Gene_DCT!I44)),Gene_DCT!H44/Gene_DCT!K$4),2)</f>
        <v>-7.1363648770529187</v>
      </c>
      <c r="I44" t="str">
        <f>Gene_DCT!I44</f>
        <v>D3_FP</v>
      </c>
      <c r="J44" t="s">
        <v>101</v>
      </c>
      <c r="K44" cm="1">
        <f t="array" ref="K44">_xlfn.T.TEST(_xlfn._xlws.FILTER(H$3:H$100,I$3:I$100=J$30),_xlfn._xlws.FILTER(H$3:H$100,I$3:I$100=J44),2,3)</f>
        <v>2.5670360237185484E-3</v>
      </c>
      <c r="M44" s="4">
        <f>Gene_DCT!M44</f>
        <v>88</v>
      </c>
      <c r="N44" cm="1">
        <f t="array" ref="N44">LOG(_xlfn.IFS(ISNUMBER(SEARCH("M",Gene_DCT!O44)),Gene_DCT!N44/Gene_DCT!Q$3,ISNUMBER(SEARCH("F",Gene_DCT!O44)),Gene_DCT!N44/Gene_DCT!Q$4),2)</f>
        <v>6.6105957699549167</v>
      </c>
      <c r="O44" t="str">
        <f>Gene_DCT!O44</f>
        <v>D7_ME</v>
      </c>
      <c r="P44" t="s">
        <v>101</v>
      </c>
      <c r="Q44" cm="1">
        <f t="array" ref="Q44">_xlfn.T.TEST(_xlfn._xlws.FILTER(N$3:N$100,O$3:O$100=P$30),_xlfn._xlws.FILTER(N$3:N$100,O$3:O$100=P44),2,3)</f>
        <v>1.0175846119386635E-2</v>
      </c>
      <c r="S44" s="4">
        <f>Gene_DCT!S44</f>
        <v>88</v>
      </c>
      <c r="T44" cm="1">
        <f t="array" ref="T44">LOG(_xlfn.IFS(ISNUMBER(SEARCH("M",Gene_DCT!U44)),Gene_DCT!T44/Gene_DCT!W$3,ISNUMBER(SEARCH("F",Gene_DCT!U44)),Gene_DCT!T44/Gene_DCT!W$4),2)</f>
        <v>6.479019172524473</v>
      </c>
      <c r="U44" t="str">
        <f>Gene_DCT!U44</f>
        <v>D7_ME</v>
      </c>
      <c r="V44" t="s">
        <v>101</v>
      </c>
      <c r="W44" cm="1">
        <f t="array" ref="W44">_xlfn.T.TEST(_xlfn._xlws.FILTER(T$3:T$100,U$3:U$100=V$30),_xlfn._xlws.FILTER(T$3:T$100,U$3:U$100=V44),2,3)</f>
        <v>0.82115108741728149</v>
      </c>
      <c r="Y44" s="4">
        <f>Gene_DCT!Y44</f>
        <v>88</v>
      </c>
      <c r="Z44" cm="1">
        <f t="array" ref="Z44">LOG(_xlfn.IFS(ISNUMBER(SEARCH("M",Gene_DCT!AA44)),Gene_DCT!Z44/Gene_DCT!AC$3,ISNUMBER(SEARCH("F",Gene_DCT!AA44)),Gene_DCT!Z44/Gene_DCT!AC$4),2)</f>
        <v>8.7263361208355175</v>
      </c>
      <c r="AA44" t="str">
        <f>Gene_DCT!AA44</f>
        <v>D7_ME</v>
      </c>
      <c r="AB44" t="s">
        <v>101</v>
      </c>
      <c r="AC44" cm="1">
        <f t="array" ref="AC44">_xlfn.T.TEST(_xlfn._xlws.FILTER(Z$3:Z$100,AA$3:AA$100=AB$30),_xlfn._xlws.FILTER(Z$3:Z$100,AA$3:AA$100=AB44),2,3)</f>
        <v>1.0740278697897796E-2</v>
      </c>
      <c r="AE44" s="4">
        <f>Gene_DCT!AE44</f>
        <v>82</v>
      </c>
      <c r="AF44" cm="1">
        <f t="array" ref="AF44">LOG(_xlfn.IFS(ISNUMBER(SEARCH("M",Gene_DCT!AG44)),Gene_DCT!AF44/Gene_DCT!AI$3,ISNUMBER(SEARCH("F",Gene_DCT!AG44)),Gene_DCT!AF44/Gene_DCT!AI$4),2)</f>
        <v>-4.8953556519301866</v>
      </c>
      <c r="AG44" t="str">
        <f>Gene_DCT!AG44</f>
        <v>D3_FP</v>
      </c>
      <c r="AH44" t="s">
        <v>101</v>
      </c>
      <c r="AI44" cm="1">
        <f t="array" ref="AI44">_xlfn.T.TEST(_xlfn._xlws.FILTER(AF$3:AF$100,AG$3:AG$100=AH$30),_xlfn._xlws.FILTER(AF$3:AF$100,AG$3:AG$100=AH44),2,3)</f>
        <v>1.1406955725672194E-2</v>
      </c>
      <c r="AK44" s="4">
        <f>Gene_DCT!AK44</f>
        <v>75</v>
      </c>
      <c r="AL44" cm="1">
        <f t="array" ref="AL44">LOG(_xlfn.IFS(ISNUMBER(SEARCH("M",Gene_DCT!AM44)),Gene_DCT!AL44/Gene_DCT!AO$3,ISNUMBER(SEARCH("F",Gene_DCT!AM44)),Gene_DCT!AL44/Gene_DCT!AO$4),2)</f>
        <v>-2.2320162906024792</v>
      </c>
      <c r="AM44" t="str">
        <f>Gene_DCT!AM44</f>
        <v>D3_MP</v>
      </c>
      <c r="AN44" t="s">
        <v>101</v>
      </c>
      <c r="AO44" cm="1">
        <f t="array" ref="AO44">_xlfn.T.TEST(_xlfn._xlws.FILTER(AL$3:AL$100,AM$3:AM$100=AN$30),_xlfn._xlws.FILTER(AL$3:AL$100,AM$3:AM$100=AN44),2,3)</f>
        <v>1.8431571409838098E-2</v>
      </c>
    </row>
    <row r="45" spans="1:41">
      <c r="A45" s="4">
        <f>Gene_DCT!A45</f>
        <v>86</v>
      </c>
      <c r="B45" cm="1">
        <f t="array" ref="B45">LOG(_xlfn.IFS(ISNUMBER(SEARCH("M",Gene_DCT!C45)),Gene_DCT!B45/Gene_DCT!E$3,ISNUMBER(SEARCH("F",Gene_DCT!C45)),Gene_DCT!B45/Gene_DCT!E$4),2)</f>
        <v>-0.31046529550549223</v>
      </c>
      <c r="C45" t="str">
        <f>Gene_DCT!C45</f>
        <v>D3_MP</v>
      </c>
      <c r="D45" t="s">
        <v>102</v>
      </c>
      <c r="E45" cm="1">
        <f t="array" ref="E45">_xlfn.T.TEST(_xlfn._xlws.FILTER(B$3:B$100,C$3:C$100=E$30),_xlfn._xlws.FILTER(B$3:B$100,C$3:C$100=D45),2,3)</f>
        <v>3.2326922160138244E-2</v>
      </c>
      <c r="G45" s="4">
        <f>Gene_DCT!G45</f>
        <v>86</v>
      </c>
      <c r="H45" cm="1">
        <f t="array" ref="H45">LOG(_xlfn.IFS(ISNUMBER(SEARCH("M",Gene_DCT!I45)),Gene_DCT!H45/Gene_DCT!K$3,ISNUMBER(SEARCH("F",Gene_DCT!I45)),Gene_DCT!H45/Gene_DCT!K$4),2)</f>
        <v>-3.9005422248528849</v>
      </c>
      <c r="I45" t="str">
        <f>Gene_DCT!I45</f>
        <v>D3_MP</v>
      </c>
      <c r="J45" t="s">
        <v>102</v>
      </c>
      <c r="K45" cm="1">
        <f t="array" ref="K45">_xlfn.T.TEST(_xlfn._xlws.FILTER(H$3:H$100,I$3:I$100=K$30),_xlfn._xlws.FILTER(H$3:H$100,I$3:I$100=J45),2,3)</f>
        <v>1.5808134195831195E-3</v>
      </c>
      <c r="M45" s="4">
        <f>Gene_DCT!M45</f>
        <v>92</v>
      </c>
      <c r="N45" cm="1">
        <f t="array" ref="N45">LOG(_xlfn.IFS(ISNUMBER(SEARCH("M",Gene_DCT!O45)),Gene_DCT!N45/Gene_DCT!Q$3,ISNUMBER(SEARCH("F",Gene_DCT!O45)),Gene_DCT!N45/Gene_DCT!Q$4),2)</f>
        <v>7.1612885257728678</v>
      </c>
      <c r="O45" t="str">
        <f>Gene_DCT!O45</f>
        <v>D7_FDH</v>
      </c>
      <c r="P45" t="s">
        <v>102</v>
      </c>
      <c r="Q45" cm="1">
        <f t="array" ref="Q45">_xlfn.T.TEST(_xlfn._xlws.FILTER(N$3:N$100,O$3:O$100=Q$30),_xlfn._xlws.FILTER(N$3:N$100,O$3:O$100=P45),2,3)</f>
        <v>2.2623056820724422E-5</v>
      </c>
      <c r="S45" s="4">
        <f>Gene_DCT!S45</f>
        <v>92</v>
      </c>
      <c r="T45" cm="1">
        <f t="array" ref="T45">LOG(_xlfn.IFS(ISNUMBER(SEARCH("M",Gene_DCT!U45)),Gene_DCT!T45/Gene_DCT!W$3,ISNUMBER(SEARCH("F",Gene_DCT!U45)),Gene_DCT!T45/Gene_DCT!W$4),2)</f>
        <v>1.569665435178448</v>
      </c>
      <c r="U45" t="str">
        <f>Gene_DCT!U45</f>
        <v>D7_FDH</v>
      </c>
      <c r="V45" t="s">
        <v>102</v>
      </c>
      <c r="W45" cm="1">
        <f t="array" ref="W45">_xlfn.T.TEST(_xlfn._xlws.FILTER(T$3:T$100,U$3:U$100=W$30),_xlfn._xlws.FILTER(T$3:T$100,U$3:U$100=V45),2,3)</f>
        <v>0.10465990122290696</v>
      </c>
      <c r="Y45" s="4">
        <f>Gene_DCT!Y45</f>
        <v>92</v>
      </c>
      <c r="Z45" cm="1">
        <f t="array" ref="Z45">LOG(_xlfn.IFS(ISNUMBER(SEARCH("M",Gene_DCT!AA45)),Gene_DCT!Z45/Gene_DCT!AC$3,ISNUMBER(SEARCH("F",Gene_DCT!AA45)),Gene_DCT!Z45/Gene_DCT!AC$4),2)</f>
        <v>6.9566874543931627</v>
      </c>
      <c r="AA45" t="str">
        <f>Gene_DCT!AA45</f>
        <v>D7_FDH</v>
      </c>
      <c r="AB45" t="s">
        <v>102</v>
      </c>
      <c r="AC45" cm="1">
        <f t="array" ref="AC45">_xlfn.T.TEST(_xlfn._xlws.FILTER(Z$3:Z$100,AA$3:AA$100=AC$30),_xlfn._xlws.FILTER(Z$3:Z$100,AA$3:AA$100=AB45),2,3)</f>
        <v>1.8289785054924081E-3</v>
      </c>
      <c r="AE45" s="4">
        <f>Gene_DCT!AE45</f>
        <v>86</v>
      </c>
      <c r="AF45" cm="1">
        <f t="array" ref="AF45">LOG(_xlfn.IFS(ISNUMBER(SEARCH("M",Gene_DCT!AG45)),Gene_DCT!AF45/Gene_DCT!AI$3,ISNUMBER(SEARCH("F",Gene_DCT!AG45)),Gene_DCT!AF45/Gene_DCT!AI$4),2)</f>
        <v>-0.82740374254516191</v>
      </c>
      <c r="AG45" t="str">
        <f>Gene_DCT!AG45</f>
        <v>D3_MP</v>
      </c>
      <c r="AH45" t="s">
        <v>102</v>
      </c>
      <c r="AI45" cm="1">
        <f t="array" ref="AI45">_xlfn.T.TEST(_xlfn._xlws.FILTER(AF$3:AF$100,AG$3:AG$100=AI$30),_xlfn._xlws.FILTER(AF$3:AF$100,AG$3:AG$100=AH45),2,3)</f>
        <v>0.22870175149141792</v>
      </c>
      <c r="AK45" s="4">
        <f>Gene_DCT!AK45</f>
        <v>81</v>
      </c>
      <c r="AM45">
        <f>Gene_DCT!AM45</f>
        <v>0</v>
      </c>
      <c r="AN45" t="s">
        <v>102</v>
      </c>
      <c r="AO45" cm="1">
        <f t="array" ref="AO45">_xlfn.T.TEST(_xlfn._xlws.FILTER(AL$3:AL$100,AM$3:AM$100=AO$30),_xlfn._xlws.FILTER(AL$3:AL$100,AM$3:AM$100=AN45),2,3)</f>
        <v>0.31353223844446132</v>
      </c>
    </row>
    <row r="46" spans="1:41">
      <c r="A46" s="4">
        <f>Gene_DCT!A46</f>
        <v>74</v>
      </c>
      <c r="B46" cm="1">
        <f t="array" ref="B46">LOG(_xlfn.IFS(ISNUMBER(SEARCH("M",Gene_DCT!C46)),Gene_DCT!B46/Gene_DCT!E$3,ISNUMBER(SEARCH("F",Gene_DCT!C46)),Gene_DCT!B46/Gene_DCT!E$4),2)</f>
        <v>-1.1554652955054945</v>
      </c>
      <c r="C46" t="str">
        <f>Gene_DCT!C46</f>
        <v>D3_MP</v>
      </c>
      <c r="D46" t="s">
        <v>120</v>
      </c>
      <c r="E46" cm="1">
        <f t="array" aca="1" ref="E46" ca="1">_xlfn.T.TEST(_xlfn._xlws.FILTER(B$3:B$100,C$3:C$100=E$30),_xlfn._xlws.FILTER(B$3:B$100,C$3:C$100=D46),2,3)</f>
        <v>2.2522786292859259E-4</v>
      </c>
      <c r="G46" s="4">
        <f>Gene_DCT!G46</f>
        <v>74</v>
      </c>
      <c r="H46" cm="1">
        <f t="array" ref="H46">LOG(_xlfn.IFS(ISNUMBER(SEARCH("M",Gene_DCT!I46)),Gene_DCT!H46/Gene_DCT!K$3,ISNUMBER(SEARCH("F",Gene_DCT!I46)),Gene_DCT!H46/Gene_DCT!K$4),2)</f>
        <v>-4.0005422248528806</v>
      </c>
      <c r="I46" t="str">
        <f>Gene_DCT!I46</f>
        <v>D3_MP</v>
      </c>
      <c r="J46" t="s">
        <v>120</v>
      </c>
      <c r="K46" cm="1">
        <f t="array" aca="1" ref="K46" ca="1">_xlfn.T.TEST(_xlfn._xlws.FILTER(H$3:H$100,I$3:I$100=K$30),_xlfn._xlws.FILTER(H$3:H$100,I$3:I$100=J46),2,3)</f>
        <v>8.0675272897948495E-4</v>
      </c>
      <c r="M46" s="4">
        <f>Gene_DCT!M46</f>
        <v>94</v>
      </c>
      <c r="N46" cm="1">
        <f t="array" ref="N46">LOG(_xlfn.IFS(ISNUMBER(SEARCH("M",Gene_DCT!O46)),Gene_DCT!N46/Gene_DCT!Q$3,ISNUMBER(SEARCH("F",Gene_DCT!O46)),Gene_DCT!N46/Gene_DCT!Q$4),2)</f>
        <v>10.485595769954925</v>
      </c>
      <c r="O46" t="str">
        <f>Gene_DCT!O46</f>
        <v>D7_MDH</v>
      </c>
      <c r="P46" t="s">
        <v>120</v>
      </c>
      <c r="Q46" cm="1">
        <f t="array" aca="1" ref="Q46" ca="1">_xlfn.T.TEST(_xlfn._xlws.FILTER(N$3:N$100,O$3:O$100=Q$30),_xlfn._xlws.FILTER(N$3:N$100,O$3:O$100=P46),2,3)</f>
        <v>5.5499707866927541E-5</v>
      </c>
      <c r="S46" s="4">
        <f>Gene_DCT!S46</f>
        <v>94</v>
      </c>
      <c r="T46" cm="1">
        <f t="array" ref="T46">LOG(_xlfn.IFS(ISNUMBER(SEARCH("M",Gene_DCT!U46)),Gene_DCT!T46/Gene_DCT!W$3,ISNUMBER(SEARCH("F",Gene_DCT!U46)),Gene_DCT!T46/Gene_DCT!W$4),2)</f>
        <v>4.8490191725244776</v>
      </c>
      <c r="U46" t="str">
        <f>Gene_DCT!U46</f>
        <v>D7_MDH</v>
      </c>
      <c r="V46" t="s">
        <v>120</v>
      </c>
      <c r="W46" cm="1">
        <f t="array" aca="1" ref="W46" ca="1">_xlfn.T.TEST(_xlfn._xlws.FILTER(T$3:T$100,U$3:U$100=W$30),_xlfn._xlws.FILTER(T$3:T$100,U$3:U$100=V46),2,3)</f>
        <v>5.4104070654251456E-2</v>
      </c>
      <c r="Y46" s="4">
        <f>Gene_DCT!Y46</f>
        <v>94</v>
      </c>
      <c r="Z46" cm="1">
        <f t="array" ref="Z46">LOG(_xlfn.IFS(ISNUMBER(SEARCH("M",Gene_DCT!AA46)),Gene_DCT!Z46/Gene_DCT!AC$3,ISNUMBER(SEARCH("F",Gene_DCT!AA46)),Gene_DCT!Z46/Gene_DCT!AC$4),2)</f>
        <v>10.091336120835519</v>
      </c>
      <c r="AA46" t="str">
        <f>Gene_DCT!AA46</f>
        <v>D7_MDH</v>
      </c>
      <c r="AB46" t="s">
        <v>120</v>
      </c>
      <c r="AC46" cm="1">
        <f t="array" aca="1" ref="AC46" ca="1">_xlfn.T.TEST(_xlfn._xlws.FILTER(Z$3:Z$100,AA$3:AA$100=AC$30),_xlfn._xlws.FILTER(Z$3:Z$100,AA$3:AA$100=AB46),2,3)</f>
        <v>1.9960837583889212E-4</v>
      </c>
      <c r="AE46" s="4">
        <f>Gene_DCT!AE46</f>
        <v>74</v>
      </c>
      <c r="AF46" cm="1">
        <f t="array" ref="AF46">LOG(_xlfn.IFS(ISNUMBER(SEARCH("M",Gene_DCT!AG46)),Gene_DCT!AF46/Gene_DCT!AI$3,ISNUMBER(SEARCH("F",Gene_DCT!AG46)),Gene_DCT!AF46/Gene_DCT!AI$4),2)</f>
        <v>-1.0774037425451599</v>
      </c>
      <c r="AG46" t="str">
        <f>Gene_DCT!AG46</f>
        <v>D3_MP</v>
      </c>
      <c r="AH46" t="s">
        <v>120</v>
      </c>
      <c r="AI46" cm="1">
        <f t="array" aca="1" ref="AI46" ca="1">_xlfn.T.TEST(_xlfn._xlws.FILTER(AF$3:AF$100,AG$3:AG$100=AI$30),_xlfn._xlws.FILTER(AF$3:AF$100,AG$3:AG$100=AH46),2,3)</f>
        <v>0.20100952201684633</v>
      </c>
      <c r="AK46" s="4">
        <f>Gene_DCT!AK46</f>
        <v>77</v>
      </c>
      <c r="AL46" cm="1">
        <f t="array" ref="AL46">LOG(_xlfn.IFS(ISNUMBER(SEARCH("M",Gene_DCT!AM46)),Gene_DCT!AL46/Gene_DCT!AO$3,ISNUMBER(SEARCH("F",Gene_DCT!AM46)),Gene_DCT!AL46/Gene_DCT!AO$4),2)</f>
        <v>-5.3782769766365819</v>
      </c>
      <c r="AM46" t="str">
        <f>Gene_DCT!AM46</f>
        <v>D3_FP</v>
      </c>
      <c r="AN46" t="s">
        <v>120</v>
      </c>
      <c r="AO46" cm="1">
        <f t="array" aca="1" ref="AO46" ca="1">_xlfn.T.TEST(_xlfn._xlws.FILTER(AL$3:AL$100,AM$3:AM$100=AO$30),_xlfn._xlws.FILTER(AL$3:AL$100,AM$3:AM$100=AN46),2,3)</f>
        <v>0.16206314794644749</v>
      </c>
    </row>
    <row r="47" spans="1:41">
      <c r="A47" s="4"/>
      <c r="D47" t="s">
        <v>119</v>
      </c>
      <c r="E47" cm="1">
        <f t="array" aca="1" ref="E47" ca="1">_xlfn.T.TEST(_xlfn._xlws.FILTER(B$3:B$100,C$3:C$100=D$30),_xlfn._xlws.FILTER(B$3:B$100,C$3:C$100=D47),2,3)</f>
        <v>2.897067410675536E-4</v>
      </c>
      <c r="G47" s="4">
        <f>Gene_DCT!G47</f>
        <v>0</v>
      </c>
      <c r="H47" t="e" cm="1">
        <f t="array" ref="H47">LOG(_xlfn.IFS(ISNUMBER(SEARCH("M",Gene_DCT!I47)),Gene_DCT!H47/Gene_DCT!K$3,ISNUMBER(SEARCH("F",Gene_DCT!I47)),Gene_DCT!H47/Gene_DCT!K$4),2)</f>
        <v>#N/A</v>
      </c>
      <c r="I47">
        <f>Gene_DCT!I47</f>
        <v>0</v>
      </c>
      <c r="J47" t="s">
        <v>119</v>
      </c>
      <c r="K47" cm="1">
        <f t="array" aca="1" ref="K47" ca="1">_xlfn.T.TEST(_xlfn._xlws.FILTER(H$3:H$100,I$3:I$100=J$30),_xlfn._xlws.FILTER(H$3:H$100,I$3:I$100=J47),2,3)</f>
        <v>1.1463271649241997E-3</v>
      </c>
      <c r="M47" s="4">
        <f>Gene_DCT!M47</f>
        <v>97</v>
      </c>
      <c r="N47" cm="1">
        <f t="array" ref="N47">LOG(_xlfn.IFS(ISNUMBER(SEARCH("M",Gene_DCT!O47)),Gene_DCT!N47/Gene_DCT!Q$3,ISNUMBER(SEARCH("F",Gene_DCT!O47)),Gene_DCT!N47/Gene_DCT!Q$4),2)</f>
        <v>10.335595769954923</v>
      </c>
      <c r="O47" t="str">
        <f>Gene_DCT!O47</f>
        <v>D7_MDH</v>
      </c>
      <c r="P47" t="s">
        <v>119</v>
      </c>
      <c r="Q47" cm="1">
        <f t="array" aca="1" ref="Q47" ca="1">_xlfn.T.TEST(_xlfn._xlws.FILTER(N$3:N$100,O$3:O$100=P$30),_xlfn._xlws.FILTER(N$3:N$100,O$3:O$100=P47),2,3)</f>
        <v>1.4781657083740293E-2</v>
      </c>
      <c r="S47" s="4">
        <f>Gene_DCT!S47</f>
        <v>97</v>
      </c>
      <c r="T47" cm="1">
        <f t="array" ref="T47">LOG(_xlfn.IFS(ISNUMBER(SEARCH("M",Gene_DCT!U47)),Gene_DCT!T47/Gene_DCT!W$3,ISNUMBER(SEARCH("F",Gene_DCT!U47)),Gene_DCT!T47/Gene_DCT!W$4),2)</f>
        <v>5.5890191725244778</v>
      </c>
      <c r="U47" t="str">
        <f>Gene_DCT!U47</f>
        <v>D7_MDH</v>
      </c>
      <c r="V47" t="s">
        <v>119</v>
      </c>
      <c r="W47" cm="1">
        <f t="array" aca="1" ref="W47" ca="1">_xlfn.T.TEST(_xlfn._xlws.FILTER(T$3:T$100,U$3:U$100=V$30),_xlfn._xlws.FILTER(T$3:T$100,U$3:U$100=V47),2,3)</f>
        <v>0.49348860270218686</v>
      </c>
      <c r="Y47" s="4">
        <f>Gene_DCT!Y47</f>
        <v>97</v>
      </c>
      <c r="Z47" cm="1">
        <f t="array" ref="Z47">LOG(_xlfn.IFS(ISNUMBER(SEARCH("M",Gene_DCT!AA47)),Gene_DCT!Z47/Gene_DCT!AC$3,ISNUMBER(SEARCH("F",Gene_DCT!AA47)),Gene_DCT!Z47/Gene_DCT!AC$4),2)</f>
        <v>10.37633612083552</v>
      </c>
      <c r="AA47" t="str">
        <f>Gene_DCT!AA47</f>
        <v>D7_MDH</v>
      </c>
      <c r="AB47" t="s">
        <v>119</v>
      </c>
      <c r="AC47" cm="1">
        <f t="array" aca="1" ref="AC47" ca="1">_xlfn.T.TEST(_xlfn._xlws.FILTER(Z$3:Z$100,AA$3:AA$100=AB$30),_xlfn._xlws.FILTER(Z$3:Z$100,AA$3:AA$100=AB47),2,3)</f>
        <v>4.2472547631457833E-3</v>
      </c>
      <c r="AE47" s="4">
        <f>Gene_DCT!AE47</f>
        <v>0</v>
      </c>
      <c r="AG47">
        <f>Gene_DCT!AG47</f>
        <v>0</v>
      </c>
      <c r="AH47" t="s">
        <v>119</v>
      </c>
      <c r="AI47" cm="1">
        <f t="array" aca="1" ref="AI47" ca="1">_xlfn.T.TEST(_xlfn._xlws.FILTER(AF$3:AF$100,AG$3:AG$100=AH$30),_xlfn._xlws.FILTER(AF$3:AF$100,AG$3:AG$100=AH47),2,3)</f>
        <v>2.5573541629206342E-2</v>
      </c>
      <c r="AK47" s="4">
        <f>Gene_DCT!AK47</f>
        <v>79</v>
      </c>
      <c r="AL47" cm="1">
        <f t="array" ref="AL47">LOG(_xlfn.IFS(ISNUMBER(SEARCH("M",Gene_DCT!AM47)),Gene_DCT!AL47/Gene_DCT!AO$3,ISNUMBER(SEARCH("F",Gene_DCT!AM47)),Gene_DCT!AL47/Gene_DCT!AO$4),2)</f>
        <v>-4.5432769766365748</v>
      </c>
      <c r="AM47" t="str">
        <f>Gene_DCT!AM47</f>
        <v>D3_FP</v>
      </c>
      <c r="AN47" t="s">
        <v>119</v>
      </c>
      <c r="AO47" cm="1">
        <f t="array" aca="1" ref="AO47" ca="1">_xlfn.T.TEST(_xlfn._xlws.FILTER(AL$3:AL$100,AM$3:AM$100=AN$30),_xlfn._xlws.FILTER(AL$3:AL$100,AM$3:AM$100=AN47),2,3)</f>
        <v>4.3659833612119314E-3</v>
      </c>
    </row>
    <row r="48" spans="1:41">
      <c r="A48" s="4">
        <f>Gene_DCT!A48</f>
        <v>84</v>
      </c>
      <c r="B48" cm="1">
        <f t="array" ref="B48">LOG(_xlfn.IFS(ISNUMBER(SEARCH("M",Gene_DCT!C48)),Gene_DCT!B48/Gene_DCT!E$3,ISNUMBER(SEARCH("F",Gene_DCT!C48)),Gene_DCT!B48/Gene_DCT!E$4),2)</f>
        <v>-1.4554652955054905</v>
      </c>
      <c r="C48" t="str">
        <f>Gene_DCT!C48</f>
        <v>D7_MP</v>
      </c>
      <c r="G48" s="4">
        <f>Gene_DCT!G48</f>
        <v>84</v>
      </c>
      <c r="H48" cm="1">
        <f t="array" ref="H48">LOG(_xlfn.IFS(ISNUMBER(SEARCH("M",Gene_DCT!I48)),Gene_DCT!H48/Gene_DCT!K$3,ISNUMBER(SEARCH("F",Gene_DCT!I48)),Gene_DCT!H48/Gene_DCT!K$4),2)</f>
        <v>-2.1255422248528784</v>
      </c>
      <c r="I48" t="str">
        <f>Gene_DCT!I48</f>
        <v>D7_MP</v>
      </c>
      <c r="M48" s="4">
        <f>Gene_DCT!M48</f>
        <v>87</v>
      </c>
      <c r="N48" cm="1">
        <f t="array" ref="N48">LOG(_xlfn.IFS(ISNUMBER(SEARCH("M",Gene_DCT!O48)),Gene_DCT!N48/Gene_DCT!Q$3,ISNUMBER(SEARCH("F",Gene_DCT!O48)),Gene_DCT!N48/Gene_DCT!Q$4),2)</f>
        <v>8.1405957699549205</v>
      </c>
      <c r="O48" t="str">
        <f>Gene_DCT!O48</f>
        <v>D3_MP</v>
      </c>
      <c r="S48" s="4">
        <f>Gene_DCT!S48</f>
        <v>87</v>
      </c>
      <c r="T48" cm="1">
        <f t="array" ref="T48">LOG(_xlfn.IFS(ISNUMBER(SEARCH("M",Gene_DCT!U48)),Gene_DCT!T48/Gene_DCT!W$3,ISNUMBER(SEARCH("F",Gene_DCT!U48)),Gene_DCT!T48/Gene_DCT!W$4),2)</f>
        <v>3.8940191725244717</v>
      </c>
      <c r="U48" t="str">
        <f>Gene_DCT!U48</f>
        <v>D3_MP</v>
      </c>
      <c r="Y48" s="4">
        <f>Gene_DCT!Y48</f>
        <v>87</v>
      </c>
      <c r="Z48" cm="1">
        <f t="array" ref="Z48">LOG(_xlfn.IFS(ISNUMBER(SEARCH("M",Gene_DCT!AA48)),Gene_DCT!Z48/Gene_DCT!AC$3,ISNUMBER(SEARCH("F",Gene_DCT!AA48)),Gene_DCT!Z48/Gene_DCT!AC$4),2)</f>
        <v>7.0463361208355169</v>
      </c>
      <c r="AA48" t="str">
        <f>Gene_DCT!AA48</f>
        <v>D3_MP</v>
      </c>
      <c r="AE48" s="4">
        <f>Gene_DCT!AE48</f>
        <v>84</v>
      </c>
      <c r="AF48" cm="1">
        <f t="array" ref="AF48">LOG(_xlfn.IFS(ISNUMBER(SEARCH("M",Gene_DCT!AG48)),Gene_DCT!AF48/Gene_DCT!AI$3,ISNUMBER(SEARCH("F",Gene_DCT!AG48)),Gene_DCT!AF48/Gene_DCT!AI$4),2)</f>
        <v>0.19259625745484149</v>
      </c>
      <c r="AG48" t="str">
        <f>Gene_DCT!AG48</f>
        <v>D7_MP</v>
      </c>
      <c r="AK48" s="4">
        <f>Gene_DCT!AK48</f>
        <v>83</v>
      </c>
      <c r="AL48" cm="1">
        <f t="array" ref="AL48">LOG(_xlfn.IFS(ISNUMBER(SEARCH("M",Gene_DCT!AM48)),Gene_DCT!AL48/Gene_DCT!AO$3,ISNUMBER(SEARCH("F",Gene_DCT!AM48)),Gene_DCT!AL48/Gene_DCT!AO$4),2)</f>
        <v>-5.8782769766365774</v>
      </c>
      <c r="AM48" t="str">
        <f>Gene_DCT!AM48</f>
        <v>D3_FP</v>
      </c>
    </row>
    <row r="49" spans="1:39">
      <c r="A49" s="4">
        <f>Gene_DCT!A49</f>
        <v>80</v>
      </c>
      <c r="B49" cm="1">
        <f t="array" ref="B49">LOG(_xlfn.IFS(ISNUMBER(SEARCH("M",Gene_DCT!C49)),Gene_DCT!B49/Gene_DCT!E$3,ISNUMBER(SEARCH("F",Gene_DCT!C49)),Gene_DCT!B49/Gene_DCT!E$4),2)</f>
        <v>-1.7004652955054977</v>
      </c>
      <c r="C49" t="str">
        <f>Gene_DCT!C49</f>
        <v>D7_ME</v>
      </c>
      <c r="G49" s="4">
        <f>Gene_DCT!G49</f>
        <v>80</v>
      </c>
      <c r="H49" cm="1">
        <f t="array" ref="H49">LOG(_xlfn.IFS(ISNUMBER(SEARCH("M",Gene_DCT!I49)),Gene_DCT!H49/Gene_DCT!K$3,ISNUMBER(SEARCH("F",Gene_DCT!I49)),Gene_DCT!H49/Gene_DCT!K$4),2)</f>
        <v>-3.0155422248528803</v>
      </c>
      <c r="I49" t="str">
        <f>Gene_DCT!I49</f>
        <v>D7_ME</v>
      </c>
      <c r="M49" s="4">
        <f>Gene_DCT!M49</f>
        <v>75</v>
      </c>
      <c r="N49" cm="1">
        <f t="array" ref="N49">LOG(_xlfn.IFS(ISNUMBER(SEARCH("M",Gene_DCT!O49)),Gene_DCT!N49/Gene_DCT!Q$3,ISNUMBER(SEARCH("F",Gene_DCT!O49)),Gene_DCT!N49/Gene_DCT!Q$4),2)</f>
        <v>6.6905957699549221</v>
      </c>
      <c r="O49" t="str">
        <f>Gene_DCT!O49</f>
        <v>D3_MP</v>
      </c>
      <c r="S49" s="4">
        <f>Gene_DCT!S49</f>
        <v>75</v>
      </c>
      <c r="T49" cm="1">
        <f t="array" ref="T49">LOG(_xlfn.IFS(ISNUMBER(SEARCH("M",Gene_DCT!U49)),Gene_DCT!T49/Gene_DCT!W$3,ISNUMBER(SEARCH("F",Gene_DCT!U49)),Gene_DCT!T49/Gene_DCT!W$4),2)</f>
        <v>0.57401917252447154</v>
      </c>
      <c r="U49" t="str">
        <f>Gene_DCT!U49</f>
        <v>D3_MP</v>
      </c>
      <c r="Y49" s="4">
        <f>Gene_DCT!Y49</f>
        <v>75</v>
      </c>
      <c r="Z49" cm="1">
        <f t="array" ref="Z49">LOG(_xlfn.IFS(ISNUMBER(SEARCH("M",Gene_DCT!AA49)),Gene_DCT!Z49/Gene_DCT!AC$3,ISNUMBER(SEARCH("F",Gene_DCT!AA49)),Gene_DCT!Z49/Gene_DCT!AC$4),2)</f>
        <v>7.4213361208355204</v>
      </c>
      <c r="AA49" t="str">
        <f>Gene_DCT!AA49</f>
        <v>D3_MP</v>
      </c>
      <c r="AE49" s="4">
        <f>Gene_DCT!AE49</f>
        <v>80</v>
      </c>
      <c r="AF49" cm="1">
        <f t="array" ref="AF49">LOG(_xlfn.IFS(ISNUMBER(SEARCH("M",Gene_DCT!AG49)),Gene_DCT!AF49/Gene_DCT!AI$3,ISNUMBER(SEARCH("F",Gene_DCT!AG49)),Gene_DCT!AF49/Gene_DCT!AI$4),2)</f>
        <v>-1.0574037425451615</v>
      </c>
      <c r="AG49" t="str">
        <f>Gene_DCT!AG49</f>
        <v>D7_ME</v>
      </c>
      <c r="AK49" s="4">
        <f>Gene_DCT!AK49</f>
        <v>82</v>
      </c>
      <c r="AL49" cm="1">
        <f t="array" ref="AL49">LOG(_xlfn.IFS(ISNUMBER(SEARCH("M",Gene_DCT!AM49)),Gene_DCT!AL49/Gene_DCT!AO$3,ISNUMBER(SEARCH("F",Gene_DCT!AM49)),Gene_DCT!AL49/Gene_DCT!AO$4),2)</f>
        <v>-6.3082769766365772</v>
      </c>
      <c r="AM49" t="str">
        <f>Gene_DCT!AM49</f>
        <v>D3_FP</v>
      </c>
    </row>
    <row r="50" spans="1:39">
      <c r="A50" s="4">
        <f>Gene_DCT!A50</f>
        <v>99</v>
      </c>
      <c r="B50" cm="1">
        <f t="array" ref="B50">LOG(_xlfn.IFS(ISNUMBER(SEARCH("M",Gene_DCT!C50)),Gene_DCT!B50/Gene_DCT!E$3,ISNUMBER(SEARCH("F",Gene_DCT!C50)),Gene_DCT!B50/Gene_DCT!E$4),2)</f>
        <v>-0.24546529550549115</v>
      </c>
      <c r="C50" t="str">
        <f>Gene_DCT!C50</f>
        <v>D0_M</v>
      </c>
      <c r="G50" s="4">
        <f>Gene_DCT!G50</f>
        <v>99</v>
      </c>
      <c r="H50" cm="1">
        <f t="array" ref="H50">LOG(_xlfn.IFS(ISNUMBER(SEARCH("M",Gene_DCT!I50)),Gene_DCT!H50/Gene_DCT!K$3,ISNUMBER(SEARCH("F",Gene_DCT!I50)),Gene_DCT!H50/Gene_DCT!K$4),2)</f>
        <v>-0.76054222485287892</v>
      </c>
      <c r="I50" t="str">
        <f>Gene_DCT!I50</f>
        <v>D0_M</v>
      </c>
      <c r="M50" s="4">
        <f>Gene_DCT!M50</f>
        <v>0</v>
      </c>
      <c r="N50" t="e" cm="1">
        <f t="array" ref="N50">LOG(_xlfn.IFS(ISNUMBER(SEARCH("M",Gene_DCT!O50)),Gene_DCT!N50/Gene_DCT!Q$3,ISNUMBER(SEARCH("F",Gene_DCT!O50)),Gene_DCT!N50/Gene_DCT!Q$4),2)</f>
        <v>#N/A</v>
      </c>
      <c r="O50">
        <f>Gene_DCT!O50</f>
        <v>0</v>
      </c>
      <c r="S50" s="4">
        <f>Gene_DCT!S50</f>
        <v>0</v>
      </c>
      <c r="T50" t="e" cm="1">
        <f t="array" ref="T50">LOG(_xlfn.IFS(ISNUMBER(SEARCH("M",Gene_DCT!U50)),Gene_DCT!T50/Gene_DCT!W$3,ISNUMBER(SEARCH("F",Gene_DCT!U50)),Gene_DCT!T50/Gene_DCT!W$4),2)</f>
        <v>#N/A</v>
      </c>
      <c r="U50">
        <f>Gene_DCT!U50</f>
        <v>0</v>
      </c>
      <c r="Y50" s="4">
        <f>Gene_DCT!Y50</f>
        <v>0</v>
      </c>
      <c r="Z50" t="e" cm="1">
        <f t="array" ref="Z50">LOG(_xlfn.IFS(ISNUMBER(SEARCH("M",Gene_DCT!AA50)),Gene_DCT!Z50/Gene_DCT!AC$3,ISNUMBER(SEARCH("F",Gene_DCT!AA50)),Gene_DCT!Z50/Gene_DCT!AC$4),2)</f>
        <v>#N/A</v>
      </c>
      <c r="AA50">
        <f>Gene_DCT!AA50</f>
        <v>0</v>
      </c>
      <c r="AE50" s="4">
        <f>Gene_DCT!AE50</f>
        <v>99</v>
      </c>
      <c r="AF50" cm="1">
        <f t="array" ref="AF50">LOG(_xlfn.IFS(ISNUMBER(SEARCH("M",Gene_DCT!AG50)),Gene_DCT!AF50/Gene_DCT!AI$3,ISNUMBER(SEARCH("F",Gene_DCT!AG50)),Gene_DCT!AF50/Gene_DCT!AI$4),2)</f>
        <v>-0.60740374254515594</v>
      </c>
      <c r="AG50" t="str">
        <f>Gene_DCT!AG50</f>
        <v>D0_M</v>
      </c>
      <c r="AK50" s="4">
        <f>Gene_DCT!AK50</f>
        <v>86</v>
      </c>
      <c r="AL50" cm="1">
        <f t="array" ref="AL50">LOG(_xlfn.IFS(ISNUMBER(SEARCH("M",Gene_DCT!AM50)),Gene_DCT!AL50/Gene_DCT!AO$3,ISNUMBER(SEARCH("F",Gene_DCT!AM50)),Gene_DCT!AL50/Gene_DCT!AO$4),2)</f>
        <v>-1.8970162906024848</v>
      </c>
      <c r="AM50" t="str">
        <f>Gene_DCT!AM50</f>
        <v>D3_MP</v>
      </c>
    </row>
    <row r="51" spans="1:39">
      <c r="A51" s="4">
        <f>Gene_DCT!A51</f>
        <v>100</v>
      </c>
      <c r="B51" cm="1">
        <f t="array" ref="B51">LOG(_xlfn.IFS(ISNUMBER(SEARCH("M",Gene_DCT!C51)),Gene_DCT!B51/Gene_DCT!E$3,ISNUMBER(SEARCH("F",Gene_DCT!C51)),Gene_DCT!B51/Gene_DCT!E$4),2)</f>
        <v>-0.31046529550549457</v>
      </c>
      <c r="C51" t="str">
        <f>Gene_DCT!C51</f>
        <v>D0_M</v>
      </c>
      <c r="G51" s="4">
        <f>Gene_DCT!G51</f>
        <v>100</v>
      </c>
      <c r="H51" cm="1">
        <f t="array" ref="H51">LOG(_xlfn.IFS(ISNUMBER(SEARCH("M",Gene_DCT!I51)),Gene_DCT!H51/Gene_DCT!K$3,ISNUMBER(SEARCH("F",Gene_DCT!I51)),Gene_DCT!H51/Gene_DCT!K$4),2)</f>
        <v>-1.2455422248528827</v>
      </c>
      <c r="I51" t="str">
        <f>Gene_DCT!I51</f>
        <v>D0_M</v>
      </c>
      <c r="M51" s="4">
        <f>Gene_DCT!M51</f>
        <v>77</v>
      </c>
      <c r="N51" cm="1">
        <f t="array" ref="N51">LOG(_xlfn.IFS(ISNUMBER(SEARCH("M",Gene_DCT!O51)),Gene_DCT!N51/Gene_DCT!Q$3,ISNUMBER(SEARCH("F",Gene_DCT!O51)),Gene_DCT!N51/Gene_DCT!Q$4),2)</f>
        <v>7.2012885257728669</v>
      </c>
      <c r="O51" t="str">
        <f>Gene_DCT!O51</f>
        <v>D3_FP</v>
      </c>
      <c r="S51" s="4">
        <f>Gene_DCT!S51</f>
        <v>77</v>
      </c>
      <c r="T51" cm="1">
        <f t="array" ref="T51">LOG(_xlfn.IFS(ISNUMBER(SEARCH("M",Gene_DCT!U51)),Gene_DCT!T51/Gene_DCT!W$3,ISNUMBER(SEARCH("F",Gene_DCT!U51)),Gene_DCT!T51/Gene_DCT!W$4),2)</f>
        <v>-1.6303345648215473</v>
      </c>
      <c r="U51" t="str">
        <f>Gene_DCT!U51</f>
        <v>D3_FP</v>
      </c>
      <c r="Y51" s="4">
        <f>Gene_DCT!Y51</f>
        <v>77</v>
      </c>
      <c r="Z51" cm="1">
        <f t="array" ref="Z51">LOG(_xlfn.IFS(ISNUMBER(SEARCH("M",Gene_DCT!AA51)),Gene_DCT!Z51/Gene_DCT!AC$3,ISNUMBER(SEARCH("F",Gene_DCT!AA51)),Gene_DCT!Z51/Gene_DCT!AC$4),2)</f>
        <v>4.1816874543931659</v>
      </c>
      <c r="AA51" t="str">
        <f>Gene_DCT!AA51</f>
        <v>D3_FP</v>
      </c>
      <c r="AE51" s="4">
        <f>Gene_DCT!AE51</f>
        <v>100</v>
      </c>
      <c r="AF51" cm="1">
        <f t="array" ref="AF51">LOG(_xlfn.IFS(ISNUMBER(SEARCH("M",Gene_DCT!AG51)),Gene_DCT!AF51/Gene_DCT!AI$3,ISNUMBER(SEARCH("F",Gene_DCT!AG51)),Gene_DCT!AF51/Gene_DCT!AI$4),2)</f>
        <v>-1.5924037425451609</v>
      </c>
      <c r="AG51" t="str">
        <f>Gene_DCT!AG51</f>
        <v>D0_M</v>
      </c>
      <c r="AK51" s="4">
        <f>Gene_DCT!AK51</f>
        <v>74</v>
      </c>
      <c r="AL51" cm="1">
        <f t="array" ref="AL51">LOG(_xlfn.IFS(ISNUMBER(SEARCH("M",Gene_DCT!AM51)),Gene_DCT!AL51/Gene_DCT!AO$3,ISNUMBER(SEARCH("F",Gene_DCT!AM51)),Gene_DCT!AL51/Gene_DCT!AO$4),2)</f>
        <v>-1.5720162906024813</v>
      </c>
      <c r="AM51" t="str">
        <f>Gene_DCT!AM51</f>
        <v>D3_MP</v>
      </c>
    </row>
    <row r="52" spans="1:39">
      <c r="A52" s="4">
        <f>Gene_DCT!A52</f>
        <v>54</v>
      </c>
      <c r="B52" cm="1">
        <f t="array" ref="B52">LOG(_xlfn.IFS(ISNUMBER(SEARCH("M",Gene_DCT!C52)),Gene_DCT!B52/Gene_DCT!E$3,ISNUMBER(SEARCH("F",Gene_DCT!C52)),Gene_DCT!B52/Gene_DCT!E$4),2)</f>
        <v>0.88453470449450233</v>
      </c>
      <c r="C52" t="str">
        <f>Gene_DCT!C52</f>
        <v>D3_MNH</v>
      </c>
      <c r="G52" s="4">
        <f>Gene_DCT!G52</f>
        <v>54</v>
      </c>
      <c r="H52" cm="1">
        <f t="array" ref="H52">LOG(_xlfn.IFS(ISNUMBER(SEARCH("M",Gene_DCT!I52)),Gene_DCT!H52/Gene_DCT!K$3,ISNUMBER(SEARCH("F",Gene_DCT!I52)),Gene_DCT!H52/Gene_DCT!K$4),2)</f>
        <v>-3.4005422248528836</v>
      </c>
      <c r="I52" t="str">
        <f>Gene_DCT!I52</f>
        <v>D3_MNH</v>
      </c>
      <c r="M52" s="4">
        <f>Gene_DCT!M52</f>
        <v>79</v>
      </c>
      <c r="N52" cm="1">
        <f t="array" ref="N52">LOG(_xlfn.IFS(ISNUMBER(SEARCH("M",Gene_DCT!O52)),Gene_DCT!N52/Gene_DCT!Q$3,ISNUMBER(SEARCH("F",Gene_DCT!O52)),Gene_DCT!N52/Gene_DCT!Q$4),2)</f>
        <v>8.5512885257728648</v>
      </c>
      <c r="O52" t="str">
        <f>Gene_DCT!O52</f>
        <v>D3_FP</v>
      </c>
      <c r="S52" s="4">
        <f>Gene_DCT!S52</f>
        <v>79</v>
      </c>
      <c r="T52" cm="1">
        <f t="array" ref="T52">LOG(_xlfn.IFS(ISNUMBER(SEARCH("M",Gene_DCT!U52)),Gene_DCT!T52/Gene_DCT!W$3,ISNUMBER(SEARCH("F",Gene_DCT!U52)),Gene_DCT!T52/Gene_DCT!W$4),2)</f>
        <v>0.5196654351784471</v>
      </c>
      <c r="U52" t="str">
        <f>Gene_DCT!U52</f>
        <v>D3_FP</v>
      </c>
      <c r="Y52" s="4">
        <f>Gene_DCT!Y52</f>
        <v>79</v>
      </c>
      <c r="Z52" cm="1">
        <f t="array" ref="Z52">LOG(_xlfn.IFS(ISNUMBER(SEARCH("M",Gene_DCT!AA52)),Gene_DCT!Z52/Gene_DCT!AC$3,ISNUMBER(SEARCH("F",Gene_DCT!AA52)),Gene_DCT!Z52/Gene_DCT!AC$4),2)</f>
        <v>5.0316874543931647</v>
      </c>
      <c r="AA52" t="str">
        <f>Gene_DCT!AA52</f>
        <v>D3_FP</v>
      </c>
      <c r="AE52" s="4">
        <f>Gene_DCT!AE52</f>
        <v>54</v>
      </c>
      <c r="AF52" cm="1">
        <f t="array" ref="AF52">LOG(_xlfn.IFS(ISNUMBER(SEARCH("M",Gene_DCT!AG52)),Gene_DCT!AF52/Gene_DCT!AI$3,ISNUMBER(SEARCH("F",Gene_DCT!AG52)),Gene_DCT!AF52/Gene_DCT!AI$4),2)</f>
        <v>-0.69740374254516568</v>
      </c>
      <c r="AG52" t="str">
        <f>Gene_DCT!AG52</f>
        <v>D3_MNH</v>
      </c>
      <c r="AK52" s="4">
        <f>Gene_DCT!AK52</f>
        <v>0</v>
      </c>
      <c r="AM52">
        <f>Gene_DCT!AM52</f>
        <v>0</v>
      </c>
    </row>
    <row r="53" spans="1:39">
      <c r="A53" s="4">
        <f>Gene_DCT!A53</f>
        <v>55</v>
      </c>
      <c r="B53" cm="1">
        <f t="array" ref="B53">LOG(_xlfn.IFS(ISNUMBER(SEARCH("M",Gene_DCT!C53)),Gene_DCT!B53/Gene_DCT!E$3,ISNUMBER(SEARCH("F",Gene_DCT!C53)),Gene_DCT!B53/Gene_DCT!E$4),2)</f>
        <v>-1.9865988696553061</v>
      </c>
      <c r="C53" t="str">
        <f>Gene_DCT!C53</f>
        <v>D3_FNH</v>
      </c>
      <c r="G53" s="4">
        <f>Gene_DCT!G53</f>
        <v>55</v>
      </c>
      <c r="H53" cm="1">
        <f t="array" ref="H53">LOG(_xlfn.IFS(ISNUMBER(SEARCH("M",Gene_DCT!I53)),Gene_DCT!H53/Gene_DCT!K$3,ISNUMBER(SEARCH("F",Gene_DCT!I53)),Gene_DCT!H53/Gene_DCT!K$4),2)</f>
        <v>-2.8963648770529145</v>
      </c>
      <c r="I53" t="str">
        <f>Gene_DCT!I53</f>
        <v>D3_FNH</v>
      </c>
      <c r="M53" s="4">
        <f>Gene_DCT!M53</f>
        <v>83</v>
      </c>
      <c r="N53" cm="1">
        <f t="array" ref="N53">LOG(_xlfn.IFS(ISNUMBER(SEARCH("M",Gene_DCT!O53)),Gene_DCT!N53/Gene_DCT!Q$3,ISNUMBER(SEARCH("F",Gene_DCT!O53)),Gene_DCT!N53/Gene_DCT!Q$4),2)</f>
        <v>7.9412885257728663</v>
      </c>
      <c r="O53" t="str">
        <f>Gene_DCT!O53</f>
        <v>D3_FP</v>
      </c>
      <c r="S53" s="4">
        <f>Gene_DCT!S53</f>
        <v>83</v>
      </c>
      <c r="T53" cm="1">
        <f t="array" ref="T53">LOG(_xlfn.IFS(ISNUMBER(SEARCH("M",Gene_DCT!U53)),Gene_DCT!T53/Gene_DCT!W$3,ISNUMBER(SEARCH("F",Gene_DCT!U53)),Gene_DCT!T53/Gene_DCT!W$4),2)</f>
        <v>1.409665435178447</v>
      </c>
      <c r="U53" t="str">
        <f>Gene_DCT!U53</f>
        <v>D3_FP</v>
      </c>
      <c r="Y53" s="4">
        <f>Gene_DCT!Y53</f>
        <v>83</v>
      </c>
      <c r="Z53" cm="1">
        <f t="array" ref="Z53">LOG(_xlfn.IFS(ISNUMBER(SEARCH("M",Gene_DCT!AA53)),Gene_DCT!Z53/Gene_DCT!AC$3,ISNUMBER(SEARCH("F",Gene_DCT!AA53)),Gene_DCT!Z53/Gene_DCT!AC$4),2)</f>
        <v>4.5066874543931643</v>
      </c>
      <c r="AA53" t="str">
        <f>Gene_DCT!AA53</f>
        <v>D3_FP</v>
      </c>
      <c r="AE53" s="4">
        <f>Gene_DCT!AE53</f>
        <v>55</v>
      </c>
      <c r="AF53" cm="1">
        <f t="array" ref="AF53">LOG(_xlfn.IFS(ISNUMBER(SEARCH("M",Gene_DCT!AG53)),Gene_DCT!AF53/Gene_DCT!AI$3,ISNUMBER(SEARCH("F",Gene_DCT!AG53)),Gene_DCT!AF53/Gene_DCT!AI$4),2)</f>
        <v>-2.9053556519301829</v>
      </c>
      <c r="AG53" t="str">
        <f>Gene_DCT!AG53</f>
        <v>D3_FNH</v>
      </c>
      <c r="AK53" s="4">
        <f>Gene_DCT!AK53</f>
        <v>84</v>
      </c>
      <c r="AL53" cm="1">
        <f t="array" ref="AL53">LOG(_xlfn.IFS(ISNUMBER(SEARCH("M",Gene_DCT!AM53)),Gene_DCT!AL53/Gene_DCT!AO$3,ISNUMBER(SEARCH("F",Gene_DCT!AM53)),Gene_DCT!AL53/Gene_DCT!AO$4),2)</f>
        <v>1.4579837093975188</v>
      </c>
      <c r="AM53" t="str">
        <f>Gene_DCT!AM53</f>
        <v>D7_MP</v>
      </c>
    </row>
    <row r="54" spans="1:39">
      <c r="A54" s="4">
        <f>Gene_DCT!A54</f>
        <v>56</v>
      </c>
      <c r="B54" cm="1">
        <f t="array" ref="B54">LOG(_xlfn.IFS(ISNUMBER(SEARCH("M",Gene_DCT!C54)),Gene_DCT!B54/Gene_DCT!E$3,ISNUMBER(SEARCH("F",Gene_DCT!C54)),Gene_DCT!B54/Gene_DCT!E$4),2)</f>
        <v>-1.5415988696553142</v>
      </c>
      <c r="C54" t="str">
        <f>Gene_DCT!C54</f>
        <v>D3_FE</v>
      </c>
      <c r="G54" s="4">
        <f>Gene_DCT!G54</f>
        <v>56</v>
      </c>
      <c r="H54" cm="1">
        <f t="array" ref="H54">LOG(_xlfn.IFS(ISNUMBER(SEARCH("M",Gene_DCT!I54)),Gene_DCT!H54/Gene_DCT!K$3,ISNUMBER(SEARCH("F",Gene_DCT!I54)),Gene_DCT!H54/Gene_DCT!K$4),2)</f>
        <v>-5.7513648770529198</v>
      </c>
      <c r="I54" t="str">
        <f>Gene_DCT!I54</f>
        <v>D3_FE</v>
      </c>
      <c r="M54" s="4">
        <f>Gene_DCT!M54</f>
        <v>82</v>
      </c>
      <c r="N54" cm="1">
        <f t="array" ref="N54">LOG(_xlfn.IFS(ISNUMBER(SEARCH("M",Gene_DCT!O54)),Gene_DCT!N54/Gene_DCT!Q$3,ISNUMBER(SEARCH("F",Gene_DCT!O54)),Gene_DCT!N54/Gene_DCT!Q$4),2)</f>
        <v>7.8912885257728682</v>
      </c>
      <c r="O54" t="str">
        <f>Gene_DCT!O54</f>
        <v>D3_FP</v>
      </c>
      <c r="S54" s="4">
        <f>Gene_DCT!S54</f>
        <v>82</v>
      </c>
      <c r="T54" cm="1">
        <f t="array" ref="T54">LOG(_xlfn.IFS(ISNUMBER(SEARCH("M",Gene_DCT!U54)),Gene_DCT!T54/Gene_DCT!W$3,ISNUMBER(SEARCH("F",Gene_DCT!U54)),Gene_DCT!T54/Gene_DCT!W$4),2)</f>
        <v>-1.4503345648215535</v>
      </c>
      <c r="U54" t="str">
        <f>Gene_DCT!U54</f>
        <v>D3_FP</v>
      </c>
      <c r="Y54" s="4">
        <f>Gene_DCT!Y54</f>
        <v>82</v>
      </c>
      <c r="Z54" cm="1">
        <f t="array" ref="Z54">LOG(_xlfn.IFS(ISNUMBER(SEARCH("M",Gene_DCT!AA54)),Gene_DCT!Z54/Gene_DCT!AC$3,ISNUMBER(SEARCH("F",Gene_DCT!AA54)),Gene_DCT!Z54/Gene_DCT!AC$4),2)</f>
        <v>4.6466874543931613</v>
      </c>
      <c r="AA54" t="str">
        <f>Gene_DCT!AA54</f>
        <v>D3_FP</v>
      </c>
      <c r="AE54" s="4">
        <f>Gene_DCT!AE54</f>
        <v>56</v>
      </c>
      <c r="AF54" cm="1">
        <f t="array" ref="AF54">LOG(_xlfn.IFS(ISNUMBER(SEARCH("M",Gene_DCT!AG54)),Gene_DCT!AF54/Gene_DCT!AI$3,ISNUMBER(SEARCH("F",Gene_DCT!AG54)),Gene_DCT!AF54/Gene_DCT!AI$4),2)</f>
        <v>-4.4603556519301932</v>
      </c>
      <c r="AG54" t="str">
        <f>Gene_DCT!AG54</f>
        <v>D3_FE</v>
      </c>
      <c r="AK54" s="4">
        <f>Gene_DCT!AK54</f>
        <v>80</v>
      </c>
      <c r="AL54" cm="1">
        <f t="array" ref="AL54">LOG(_xlfn.IFS(ISNUMBER(SEARCH("M",Gene_DCT!AM54)),Gene_DCT!AL54/Gene_DCT!AO$3,ISNUMBER(SEARCH("F",Gene_DCT!AM54)),Gene_DCT!AL54/Gene_DCT!AO$4),2)</f>
        <v>0.99298370939751313</v>
      </c>
      <c r="AM54" t="str">
        <f>Gene_DCT!AM54</f>
        <v>D7_ME</v>
      </c>
    </row>
    <row r="55" spans="1:39">
      <c r="A55" s="4">
        <f>Gene_DCT!A55</f>
        <v>57</v>
      </c>
      <c r="B55" cm="1">
        <f t="array" ref="B55">LOG(_xlfn.IFS(ISNUMBER(SEARCH("M",Gene_DCT!C55)),Gene_DCT!B55/Gene_DCT!E$3,ISNUMBER(SEARCH("F",Gene_DCT!C55)),Gene_DCT!B55/Gene_DCT!E$4),2)</f>
        <v>-1.2715988696553182</v>
      </c>
      <c r="C55" t="str">
        <f>Gene_DCT!C55</f>
        <v>D3_FE</v>
      </c>
      <c r="G55" s="4">
        <f>Gene_DCT!G55</f>
        <v>57</v>
      </c>
      <c r="H55" cm="1">
        <f t="array" ref="H55">LOG(_xlfn.IFS(ISNUMBER(SEARCH("M",Gene_DCT!I55)),Gene_DCT!H55/Gene_DCT!K$3,ISNUMBER(SEARCH("F",Gene_DCT!I55)),Gene_DCT!H55/Gene_DCT!K$4),2)</f>
        <v>-4.4013648770529201</v>
      </c>
      <c r="I55" t="str">
        <f>Gene_DCT!I55</f>
        <v>D3_FE</v>
      </c>
      <c r="M55" s="4">
        <f>Gene_DCT!M55</f>
        <v>86</v>
      </c>
      <c r="N55" cm="1">
        <f t="array" ref="N55">LOG(_xlfn.IFS(ISNUMBER(SEARCH("M",Gene_DCT!O55)),Gene_DCT!N55/Gene_DCT!Q$3,ISNUMBER(SEARCH("F",Gene_DCT!O55)),Gene_DCT!N55/Gene_DCT!Q$4),2)</f>
        <v>8.3455957699549188</v>
      </c>
      <c r="O55" t="str">
        <f>Gene_DCT!O55</f>
        <v>D3_MP</v>
      </c>
      <c r="S55" s="4">
        <f>Gene_DCT!S55</f>
        <v>86</v>
      </c>
      <c r="T55" cm="1">
        <f t="array" ref="T55">LOG(_xlfn.IFS(ISNUMBER(SEARCH("M",Gene_DCT!U55)),Gene_DCT!T55/Gene_DCT!W$3,ISNUMBER(SEARCH("F",Gene_DCT!U55)),Gene_DCT!T55/Gene_DCT!W$4),2)</f>
        <v>4.0090191725244706</v>
      </c>
      <c r="U55" t="str">
        <f>Gene_DCT!U55</f>
        <v>D3_MP</v>
      </c>
      <c r="Y55" s="4">
        <f>Gene_DCT!Y55</f>
        <v>86</v>
      </c>
      <c r="Z55" cm="1">
        <f t="array" ref="Z55">LOG(_xlfn.IFS(ISNUMBER(SEARCH("M",Gene_DCT!AA55)),Gene_DCT!Z55/Gene_DCT!AC$3,ISNUMBER(SEARCH("F",Gene_DCT!AA55)),Gene_DCT!Z55/Gene_DCT!AC$4),2)</f>
        <v>6.9963361208355188</v>
      </c>
      <c r="AA55" t="str">
        <f>Gene_DCT!AA55</f>
        <v>D3_MP</v>
      </c>
      <c r="AE55" s="4">
        <f>Gene_DCT!AE55</f>
        <v>57</v>
      </c>
      <c r="AF55" cm="1">
        <f t="array" ref="AF55">LOG(_xlfn.IFS(ISNUMBER(SEARCH("M",Gene_DCT!AG55)),Gene_DCT!AF55/Gene_DCT!AI$3,ISNUMBER(SEARCH("F",Gene_DCT!AG55)),Gene_DCT!AF55/Gene_DCT!AI$4),2)</f>
        <v>-4.0403556519301898</v>
      </c>
      <c r="AG55" t="str">
        <f>Gene_DCT!AG55</f>
        <v>D3_FE</v>
      </c>
      <c r="AK55" s="4">
        <f>Gene_DCT!AK55</f>
        <v>99</v>
      </c>
      <c r="AL55" cm="1">
        <f t="array" ref="AL55">LOG(_xlfn.IFS(ISNUMBER(SEARCH("M",Gene_DCT!AM55)),Gene_DCT!AL55/Gene_DCT!AO$3,ISNUMBER(SEARCH("F",Gene_DCT!AM55)),Gene_DCT!AL55/Gene_DCT!AO$4),2)</f>
        <v>0.89798370939752103</v>
      </c>
      <c r="AM55" t="str">
        <f>Gene_DCT!AM55</f>
        <v>D0_M</v>
      </c>
    </row>
    <row r="56" spans="1:39">
      <c r="A56" s="4">
        <f>Gene_DCT!A56</f>
        <v>58</v>
      </c>
      <c r="B56" cm="1">
        <f t="array" ref="B56">LOG(_xlfn.IFS(ISNUMBER(SEARCH("M",Gene_DCT!C56)),Gene_DCT!B56/Gene_DCT!E$3,ISNUMBER(SEARCH("F",Gene_DCT!C56)),Gene_DCT!B56/Gene_DCT!E$4),2)</f>
        <v>0.62953470449450843</v>
      </c>
      <c r="C56" t="str">
        <f>Gene_DCT!C56</f>
        <v>D3_ME</v>
      </c>
      <c r="G56" s="4">
        <f>Gene_DCT!G56</f>
        <v>58</v>
      </c>
      <c r="H56" cm="1">
        <f t="array" ref="H56">LOG(_xlfn.IFS(ISNUMBER(SEARCH("M",Gene_DCT!I56)),Gene_DCT!H56/Gene_DCT!K$3,ISNUMBER(SEARCH("F",Gene_DCT!I56)),Gene_DCT!H56/Gene_DCT!K$4),2)</f>
        <v>-4.1105422248528738</v>
      </c>
      <c r="I56" t="str">
        <f>Gene_DCT!I56</f>
        <v>D3_ME</v>
      </c>
      <c r="M56" s="4">
        <f>Gene_DCT!M56</f>
        <v>74</v>
      </c>
      <c r="N56" cm="1">
        <f t="array" ref="N56">LOG(_xlfn.IFS(ISNUMBER(SEARCH("M",Gene_DCT!O56)),Gene_DCT!N56/Gene_DCT!Q$3,ISNUMBER(SEARCH("F",Gene_DCT!O56)),Gene_DCT!N56/Gene_DCT!Q$4),2)</f>
        <v>7.2705957699549195</v>
      </c>
      <c r="O56" t="str">
        <f>Gene_DCT!O56</f>
        <v>D3_MP</v>
      </c>
      <c r="S56" s="4">
        <f>Gene_DCT!S56</f>
        <v>74</v>
      </c>
      <c r="T56" cm="1">
        <f t="array" ref="T56">LOG(_xlfn.IFS(ISNUMBER(SEARCH("M",Gene_DCT!U56)),Gene_DCT!T56/Gene_DCT!W$3,ISNUMBER(SEARCH("F",Gene_DCT!U56)),Gene_DCT!T56/Gene_DCT!W$4),2)</f>
        <v>1.2790191725244764</v>
      </c>
      <c r="U56" t="str">
        <f>Gene_DCT!U56</f>
        <v>D3_MP</v>
      </c>
      <c r="Y56" s="4">
        <f>Gene_DCT!Y56</f>
        <v>74</v>
      </c>
      <c r="Z56" cm="1">
        <f t="array" ref="Z56">LOG(_xlfn.IFS(ISNUMBER(SEARCH("M",Gene_DCT!AA56)),Gene_DCT!Z56/Gene_DCT!AC$3,ISNUMBER(SEARCH("F",Gene_DCT!AA56)),Gene_DCT!Z56/Gene_DCT!AC$4),2)</f>
        <v>7.3013361208355185</v>
      </c>
      <c r="AA56" t="str">
        <f>Gene_DCT!AA56</f>
        <v>D3_MP</v>
      </c>
      <c r="AE56" s="4">
        <f>Gene_DCT!AE56</f>
        <v>58</v>
      </c>
      <c r="AF56" cm="1">
        <f t="array" ref="AF56">LOG(_xlfn.IFS(ISNUMBER(SEARCH("M",Gene_DCT!AG56)),Gene_DCT!AF56/Gene_DCT!AI$3,ISNUMBER(SEARCH("F",Gene_DCT!AG56)),Gene_DCT!AF56/Gene_DCT!AI$4),2)</f>
        <v>-1.5024037425451566</v>
      </c>
      <c r="AG56" t="str">
        <f>Gene_DCT!AG56</f>
        <v>D3_ME</v>
      </c>
      <c r="AK56" s="4">
        <f>Gene_DCT!AK56</f>
        <v>100</v>
      </c>
      <c r="AL56" cm="1">
        <f t="array" ref="AL56">LOG(_xlfn.IFS(ISNUMBER(SEARCH("M",Gene_DCT!AM56)),Gene_DCT!AL56/Gene_DCT!AO$3,ISNUMBER(SEARCH("F",Gene_DCT!AM56)),Gene_DCT!AL56/Gene_DCT!AO$4),2)</f>
        <v>0.14798370939751826</v>
      </c>
      <c r="AM56" t="str">
        <f>Gene_DCT!AM56</f>
        <v>D0_M</v>
      </c>
    </row>
    <row r="57" spans="1:39">
      <c r="A57" s="4">
        <f>Gene_DCT!A57</f>
        <v>59</v>
      </c>
      <c r="B57" cm="1">
        <f t="array" ref="B57">LOG(_xlfn.IFS(ISNUMBER(SEARCH("M",Gene_DCT!C57)),Gene_DCT!B57/Gene_DCT!E$3,ISNUMBER(SEARCH("F",Gene_DCT!C57)),Gene_DCT!B57/Gene_DCT!E$4),2)</f>
        <v>1.3795347044945105</v>
      </c>
      <c r="C57" t="str">
        <f>Gene_DCT!C57</f>
        <v>D3_MNH</v>
      </c>
      <c r="G57" s="4">
        <f>Gene_DCT!G57</f>
        <v>59</v>
      </c>
      <c r="H57" cm="1">
        <f t="array" ref="H57">LOG(_xlfn.IFS(ISNUMBER(SEARCH("M",Gene_DCT!I57)),Gene_DCT!H57/Gene_DCT!K$3,ISNUMBER(SEARCH("F",Gene_DCT!I57)),Gene_DCT!H57/Gene_DCT!K$4),2)</f>
        <v>-3.9005422248528747</v>
      </c>
      <c r="I57" t="str">
        <f>Gene_DCT!I57</f>
        <v>D3_MNH</v>
      </c>
      <c r="M57" s="4">
        <f>Gene_DCT!M57</f>
        <v>0</v>
      </c>
      <c r="O57">
        <f>Gene_DCT!O57</f>
        <v>0</v>
      </c>
      <c r="S57" s="4">
        <f>Gene_DCT!S57</f>
        <v>0</v>
      </c>
      <c r="U57">
        <f>Gene_DCT!U57</f>
        <v>0</v>
      </c>
      <c r="Y57" s="4">
        <f>Gene_DCT!Y57</f>
        <v>0</v>
      </c>
      <c r="AA57">
        <f>Gene_DCT!AA57</f>
        <v>0</v>
      </c>
      <c r="AE57" s="4">
        <f>Gene_DCT!AE57</f>
        <v>59</v>
      </c>
      <c r="AF57" cm="1">
        <f t="array" ref="AF57">LOG(_xlfn.IFS(ISNUMBER(SEARCH("M",Gene_DCT!AG57)),Gene_DCT!AF57/Gene_DCT!AI$3,ISNUMBER(SEARCH("F",Gene_DCT!AG57)),Gene_DCT!AF57/Gene_DCT!AI$4),2)</f>
        <v>-0.8174037425451548</v>
      </c>
      <c r="AG57" t="str">
        <f>Gene_DCT!AG57</f>
        <v>D3_MNH</v>
      </c>
      <c r="AK57" s="4">
        <f>Gene_DCT!AK57</f>
        <v>54</v>
      </c>
      <c r="AL57" cm="1">
        <f t="array" ref="AL57">LOG(_xlfn.IFS(ISNUMBER(SEARCH("M",Gene_DCT!AM57)),Gene_DCT!AL57/Gene_DCT!AO$3,ISNUMBER(SEARCH("F",Gene_DCT!AM57)),Gene_DCT!AL57/Gene_DCT!AO$4),2)</f>
        <v>-1.8270162906024834</v>
      </c>
      <c r="AM57" t="str">
        <f>Gene_DCT!AM57</f>
        <v>D3_MNH</v>
      </c>
    </row>
    <row r="58" spans="1:39">
      <c r="A58" s="4">
        <f>Gene_DCT!A58</f>
        <v>60</v>
      </c>
      <c r="B58" cm="1">
        <f t="array" ref="B58">LOG(_xlfn.IFS(ISNUMBER(SEARCH("M",Gene_DCT!C58)),Gene_DCT!B58/Gene_DCT!E$3,ISNUMBER(SEARCH("F",Gene_DCT!C58)),Gene_DCT!B58/Gene_DCT!E$4),2)</f>
        <v>-1.7515988696553053</v>
      </c>
      <c r="C58" t="str">
        <f>Gene_DCT!C58</f>
        <v>D3_FE</v>
      </c>
      <c r="G58" s="4">
        <f>Gene_DCT!G58</f>
        <v>60</v>
      </c>
      <c r="H58" cm="1">
        <f t="array" ref="H58">LOG(_xlfn.IFS(ISNUMBER(SEARCH("M",Gene_DCT!I58)),Gene_DCT!H58/Gene_DCT!K$3,ISNUMBER(SEARCH("F",Gene_DCT!I58)),Gene_DCT!H58/Gene_DCT!K$4),2)</f>
        <v>-6.4963648770529101</v>
      </c>
      <c r="I58" t="str">
        <f>Gene_DCT!I58</f>
        <v>D3_FE</v>
      </c>
      <c r="M58" s="4">
        <f>Gene_DCT!M58</f>
        <v>84</v>
      </c>
      <c r="N58" cm="1">
        <f t="array" ref="N58">LOG(_xlfn.IFS(ISNUMBER(SEARCH("M",Gene_DCT!O58)),Gene_DCT!N58/Gene_DCT!Q$3,ISNUMBER(SEARCH("F",Gene_DCT!O58)),Gene_DCT!N58/Gene_DCT!Q$4),2)</f>
        <v>6.5805957699549245</v>
      </c>
      <c r="O58" t="str">
        <f>Gene_DCT!O58</f>
        <v>D7_MP</v>
      </c>
      <c r="S58" s="4">
        <f>Gene_DCT!S58</f>
        <v>84</v>
      </c>
      <c r="T58" cm="1">
        <f t="array" ref="T58">LOG(_xlfn.IFS(ISNUMBER(SEARCH("M",Gene_DCT!U58)),Gene_DCT!T58/Gene_DCT!W$3,ISNUMBER(SEARCH("F",Gene_DCT!U58)),Gene_DCT!T58/Gene_DCT!W$4),2)</f>
        <v>6.629019172524476</v>
      </c>
      <c r="U58" t="str">
        <f>Gene_DCT!U58</f>
        <v>D7_MP</v>
      </c>
      <c r="Y58" s="4">
        <f>Gene_DCT!Y58</f>
        <v>84</v>
      </c>
      <c r="Z58" cm="1">
        <f t="array" ref="Z58">LOG(_xlfn.IFS(ISNUMBER(SEARCH("M",Gene_DCT!AA58)),Gene_DCT!Z58/Gene_DCT!AC$3,ISNUMBER(SEARCH("F",Gene_DCT!AA58)),Gene_DCT!Z58/Gene_DCT!AC$4),2)</f>
        <v>8.6063361208355218</v>
      </c>
      <c r="AA58" t="str">
        <f>Gene_DCT!AA58</f>
        <v>D7_MP</v>
      </c>
      <c r="AE58" s="4">
        <f>Gene_DCT!AE58</f>
        <v>60</v>
      </c>
      <c r="AF58" cm="1">
        <f t="array" ref="AF58">LOG(_xlfn.IFS(ISNUMBER(SEARCH("M",Gene_DCT!AG58)),Gene_DCT!AF58/Gene_DCT!AI$3,ISNUMBER(SEARCH("F",Gene_DCT!AG58)),Gene_DCT!AF58/Gene_DCT!AI$4),2)</f>
        <v>-4.1853556519301831</v>
      </c>
      <c r="AG58" t="str">
        <f>Gene_DCT!AG58</f>
        <v>D3_FE</v>
      </c>
      <c r="AK58" s="4">
        <f>Gene_DCT!AK58</f>
        <v>55</v>
      </c>
      <c r="AL58" cm="1">
        <f t="array" ref="AL58">LOG(_xlfn.IFS(ISNUMBER(SEARCH("M",Gene_DCT!AM58)),Gene_DCT!AL58/Gene_DCT!AO$3,ISNUMBER(SEARCH("F",Gene_DCT!AM58)),Gene_DCT!AL58/Gene_DCT!AO$4),2)</f>
        <v>-2.9832769766365765</v>
      </c>
      <c r="AM58" t="str">
        <f>Gene_DCT!AM58</f>
        <v>D3_FNH</v>
      </c>
    </row>
    <row r="59" spans="1:39">
      <c r="A59" s="4">
        <f>Gene_DCT!A59</f>
        <v>61</v>
      </c>
      <c r="B59" cm="1">
        <f t="array" ref="B59">LOG(_xlfn.IFS(ISNUMBER(SEARCH("M",Gene_DCT!C59)),Gene_DCT!B59/Gene_DCT!E$3,ISNUMBER(SEARCH("F",Gene_DCT!C59)),Gene_DCT!B59/Gene_DCT!E$4),2)</f>
        <v>-1.9215988696553137</v>
      </c>
      <c r="C59" t="str">
        <f>Gene_DCT!C59</f>
        <v>D3_FNH</v>
      </c>
      <c r="G59" s="4">
        <f>Gene_DCT!G59</f>
        <v>61</v>
      </c>
      <c r="H59" cm="1">
        <f t="array" ref="H59">LOG(_xlfn.IFS(ISNUMBER(SEARCH("M",Gene_DCT!I59)),Gene_DCT!H59/Gene_DCT!K$3,ISNUMBER(SEARCH("F",Gene_DCT!I59)),Gene_DCT!H59/Gene_DCT!K$4),2)</f>
        <v>-6.0913648770529187</v>
      </c>
      <c r="I59" t="str">
        <f>Gene_DCT!I59</f>
        <v>D3_FNH</v>
      </c>
      <c r="M59" s="4">
        <f>Gene_DCT!M59</f>
        <v>80</v>
      </c>
      <c r="N59" cm="1">
        <f t="array" ref="N59">LOG(_xlfn.IFS(ISNUMBER(SEARCH("M",Gene_DCT!O59)),Gene_DCT!N59/Gene_DCT!Q$3,ISNUMBER(SEARCH("F",Gene_DCT!O59)),Gene_DCT!N59/Gene_DCT!Q$4),2)</f>
        <v>6.2455957699549174</v>
      </c>
      <c r="O59" t="str">
        <f>Gene_DCT!O59</f>
        <v>D7_ME</v>
      </c>
      <c r="S59" s="4">
        <f>Gene_DCT!S59</f>
        <v>80</v>
      </c>
      <c r="T59" cm="1">
        <f t="array" ref="T59">LOG(_xlfn.IFS(ISNUMBER(SEARCH("M",Gene_DCT!U59)),Gene_DCT!T59/Gene_DCT!W$3,ISNUMBER(SEARCH("F",Gene_DCT!U59)),Gene_DCT!T59/Gene_DCT!W$4),2)</f>
        <v>5.6390191725244714</v>
      </c>
      <c r="U59" t="str">
        <f>Gene_DCT!U59</f>
        <v>D7_ME</v>
      </c>
      <c r="Y59" s="4">
        <f>Gene_DCT!Y59</f>
        <v>80</v>
      </c>
      <c r="Z59" cm="1">
        <f t="array" ref="Z59">LOG(_xlfn.IFS(ISNUMBER(SEARCH("M",Gene_DCT!AA59)),Gene_DCT!Z59/Gene_DCT!AC$3,ISNUMBER(SEARCH("F",Gene_DCT!AA59)),Gene_DCT!Z59/Gene_DCT!AC$4),2)</f>
        <v>7.9413361208355155</v>
      </c>
      <c r="AA59" t="str">
        <f>Gene_DCT!AA59</f>
        <v>D7_ME</v>
      </c>
      <c r="AE59" s="4">
        <f>Gene_DCT!AE59</f>
        <v>61</v>
      </c>
      <c r="AF59" cm="1">
        <f t="array" ref="AF59">LOG(_xlfn.IFS(ISNUMBER(SEARCH("M",Gene_DCT!AG59)),Gene_DCT!AF59/Gene_DCT!AI$3,ISNUMBER(SEARCH("F",Gene_DCT!AG59)),Gene_DCT!AF59/Gene_DCT!AI$4),2)</f>
        <v>-4.5903556519301842</v>
      </c>
      <c r="AG59" t="str">
        <f>Gene_DCT!AG59</f>
        <v>D3_FNH</v>
      </c>
      <c r="AK59" s="4">
        <f>Gene_DCT!AK59</f>
        <v>56</v>
      </c>
      <c r="AL59" cm="1">
        <f t="array" ref="AL59">LOG(_xlfn.IFS(ISNUMBER(SEARCH("M",Gene_DCT!AM59)),Gene_DCT!AL59/Gene_DCT!AO$3,ISNUMBER(SEARCH("F",Gene_DCT!AM59)),Gene_DCT!AL59/Gene_DCT!AO$4),2)</f>
        <v>-5.2882769766365874</v>
      </c>
      <c r="AM59" t="str">
        <f>Gene_DCT!AM59</f>
        <v>D3_FE</v>
      </c>
    </row>
    <row r="60" spans="1:39">
      <c r="A60" s="4">
        <f>Gene_DCT!A60</f>
        <v>62</v>
      </c>
      <c r="B60" cm="1">
        <f t="array" ref="B60">LOG(_xlfn.IFS(ISNUMBER(SEARCH("M",Gene_DCT!C60)),Gene_DCT!B60/Gene_DCT!E$3,ISNUMBER(SEARCH("F",Gene_DCT!C60)),Gene_DCT!B60/Gene_DCT!E$4),2)</f>
        <v>-1.3315988696553098</v>
      </c>
      <c r="C60" t="str">
        <f>Gene_DCT!C60</f>
        <v>D3_FE</v>
      </c>
      <c r="G60" s="4">
        <f>Gene_DCT!G60</f>
        <v>62</v>
      </c>
      <c r="H60" cm="1">
        <f t="array" ref="H60">LOG(_xlfn.IFS(ISNUMBER(SEARCH("M",Gene_DCT!I60)),Gene_DCT!H60/Gene_DCT!K$3,ISNUMBER(SEARCH("F",Gene_DCT!I60)),Gene_DCT!H60/Gene_DCT!K$4),2)</f>
        <v>-4.8913648770529186</v>
      </c>
      <c r="I60" t="str">
        <f>Gene_DCT!I60</f>
        <v>D3_FE</v>
      </c>
      <c r="M60" s="4">
        <f>Gene_DCT!M60</f>
        <v>99</v>
      </c>
      <c r="N60" cm="1">
        <f t="array" ref="N60">LOG(_xlfn.IFS(ISNUMBER(SEARCH("M",Gene_DCT!O60)),Gene_DCT!N60/Gene_DCT!Q$3,ISNUMBER(SEARCH("F",Gene_DCT!O60)),Gene_DCT!N60/Gene_DCT!Q$4),2)</f>
        <v>-0.84940423004507903</v>
      </c>
      <c r="O60" t="str">
        <f>Gene_DCT!O60</f>
        <v>D0_M</v>
      </c>
      <c r="S60" s="4">
        <f>Gene_DCT!S60</f>
        <v>99</v>
      </c>
      <c r="T60" cm="1">
        <f t="array" ref="T60">LOG(_xlfn.IFS(ISNUMBER(SEARCH("M",Gene_DCT!U60)),Gene_DCT!T60/Gene_DCT!W$3,ISNUMBER(SEARCH("F",Gene_DCT!U60)),Gene_DCT!T60/Gene_DCT!W$4),2)</f>
        <v>-2.585980827475522</v>
      </c>
      <c r="U60" t="str">
        <f>Gene_DCT!U60</f>
        <v>D0_M</v>
      </c>
      <c r="Y60" s="4">
        <f>Gene_DCT!Y60</f>
        <v>99</v>
      </c>
      <c r="Z60" cm="1">
        <f t="array" ref="Z60">LOG(_xlfn.IFS(ISNUMBER(SEARCH("M",Gene_DCT!AA60)),Gene_DCT!Z60/Gene_DCT!AC$3,ISNUMBER(SEARCH("F",Gene_DCT!AA60)),Gene_DCT!Z60/Gene_DCT!AC$4),2)</f>
        <v>-1.2136638791644758</v>
      </c>
      <c r="AA60" t="str">
        <f>Gene_DCT!AA60</f>
        <v>D0_M</v>
      </c>
      <c r="AE60" s="4">
        <f>Gene_DCT!AE60</f>
        <v>62</v>
      </c>
      <c r="AF60" cm="1">
        <f t="array" ref="AF60">LOG(_xlfn.IFS(ISNUMBER(SEARCH("M",Gene_DCT!AG60)),Gene_DCT!AF60/Gene_DCT!AI$3,ISNUMBER(SEARCH("F",Gene_DCT!AG60)),Gene_DCT!AF60/Gene_DCT!AI$4),2)</f>
        <v>-4.0253556519301865</v>
      </c>
      <c r="AG60" t="str">
        <f>Gene_DCT!AG60</f>
        <v>D3_FE</v>
      </c>
      <c r="AK60" s="4">
        <f>Gene_DCT!AK60</f>
        <v>57</v>
      </c>
      <c r="AL60" cm="1">
        <f t="array" ref="AL60">LOG(_xlfn.IFS(ISNUMBER(SEARCH("M",Gene_DCT!AM60)),Gene_DCT!AL60/Gene_DCT!AO$3,ISNUMBER(SEARCH("F",Gene_DCT!AM60)),Gene_DCT!AL60/Gene_DCT!AO$4),2)</f>
        <v>-4.8382769766365836</v>
      </c>
      <c r="AM60" t="str">
        <f>Gene_DCT!AM60</f>
        <v>D3_FE</v>
      </c>
    </row>
    <row r="61" spans="1:39">
      <c r="A61" s="4">
        <f>Gene_DCT!A61</f>
        <v>63</v>
      </c>
      <c r="B61" cm="1">
        <f t="array" ref="B61">LOG(_xlfn.IFS(ISNUMBER(SEARCH("M",Gene_DCT!C61)),Gene_DCT!B61/Gene_DCT!E$3,ISNUMBER(SEARCH("F",Gene_DCT!C61)),Gene_DCT!B61/Gene_DCT!E$4),2)</f>
        <v>1.3795347044945028</v>
      </c>
      <c r="C61" t="str">
        <f>Gene_DCT!C61</f>
        <v>D3_ME</v>
      </c>
      <c r="G61" s="4">
        <f>Gene_DCT!G61</f>
        <v>63</v>
      </c>
      <c r="H61" cm="1">
        <f t="array" ref="H61">LOG(_xlfn.IFS(ISNUMBER(SEARCH("M",Gene_DCT!I61)),Gene_DCT!H61/Gene_DCT!K$3,ISNUMBER(SEARCH("F",Gene_DCT!I61)),Gene_DCT!H61/Gene_DCT!K$4),2)</f>
        <v>-2.995542224852882</v>
      </c>
      <c r="I61" t="str">
        <f>Gene_DCT!I61</f>
        <v>D3_ME</v>
      </c>
      <c r="M61" s="4">
        <f>Gene_DCT!M61</f>
        <v>100</v>
      </c>
      <c r="N61" cm="1">
        <f t="array" ref="N61">LOG(_xlfn.IFS(ISNUMBER(SEARCH("M",Gene_DCT!O61)),Gene_DCT!N61/Gene_DCT!Q$3,ISNUMBER(SEARCH("F",Gene_DCT!O61)),Gene_DCT!N61/Gene_DCT!Q$4),2)</f>
        <v>-1.279404230045079</v>
      </c>
      <c r="O61" t="str">
        <f>Gene_DCT!O61</f>
        <v>D0_M</v>
      </c>
      <c r="S61" s="4">
        <f>Gene_DCT!S61</f>
        <v>100</v>
      </c>
      <c r="T61" cm="1">
        <f t="array" ref="T61">LOG(_xlfn.IFS(ISNUMBER(SEARCH("M",Gene_DCT!U61)),Gene_DCT!T61/Gene_DCT!W$3,ISNUMBER(SEARCH("F",Gene_DCT!U61)),Gene_DCT!T61/Gene_DCT!W$4),2)</f>
        <v>-2.0859808274755256</v>
      </c>
      <c r="U61" t="str">
        <f>Gene_DCT!U61</f>
        <v>D0_M</v>
      </c>
      <c r="Y61" s="4">
        <f>Gene_DCT!Y61</f>
        <v>100</v>
      </c>
      <c r="Z61" cm="1">
        <f t="array" ref="Z61">LOG(_xlfn.IFS(ISNUMBER(SEARCH("M",Gene_DCT!AA61)),Gene_DCT!Z61/Gene_DCT!AC$3,ISNUMBER(SEARCH("F",Gene_DCT!AA61)),Gene_DCT!Z61/Gene_DCT!AC$4),2)</f>
        <v>-3.0286638791644811</v>
      </c>
      <c r="AA61" t="str">
        <f>Gene_DCT!AA61</f>
        <v>D0_M</v>
      </c>
      <c r="AE61" s="4">
        <f>Gene_DCT!AE61</f>
        <v>63</v>
      </c>
      <c r="AF61" cm="1">
        <f t="array" ref="AF61">LOG(_xlfn.IFS(ISNUMBER(SEARCH("M",Gene_DCT!AG61)),Gene_DCT!AF61/Gene_DCT!AI$3,ISNUMBER(SEARCH("F",Gene_DCT!AG61)),Gene_DCT!AF61/Gene_DCT!AI$4),2)</f>
        <v>-0.55240374254516156</v>
      </c>
      <c r="AG61" t="str">
        <f>Gene_DCT!AG61</f>
        <v>D3_ME</v>
      </c>
      <c r="AK61" s="4">
        <f>Gene_DCT!AK61</f>
        <v>58</v>
      </c>
      <c r="AL61" cm="1">
        <f t="array" ref="AL61">LOG(_xlfn.IFS(ISNUMBER(SEARCH("M",Gene_DCT!AM61)),Gene_DCT!AL61/Gene_DCT!AO$3,ISNUMBER(SEARCH("F",Gene_DCT!AM61)),Gene_DCT!AL61/Gene_DCT!AO$4),2)</f>
        <v>-3.2770162906024787</v>
      </c>
      <c r="AM61" t="str">
        <f>Gene_DCT!AM61</f>
        <v>D3_ME</v>
      </c>
    </row>
    <row r="62" spans="1:39">
      <c r="A62" s="4">
        <f>Gene_DCT!A62</f>
        <v>64</v>
      </c>
      <c r="B62" cm="1">
        <f t="array" ref="B62">LOG(_xlfn.IFS(ISNUMBER(SEARCH("M",Gene_DCT!C62)),Gene_DCT!B62/Gene_DCT!E$3,ISNUMBER(SEARCH("F",Gene_DCT!C62)),Gene_DCT!B62/Gene_DCT!E$4),2)</f>
        <v>-1.8315988696553036</v>
      </c>
      <c r="C62" t="str">
        <f>Gene_DCT!C62</f>
        <v>D3_FNH</v>
      </c>
      <c r="G62" s="4">
        <f>Gene_DCT!G62</f>
        <v>64</v>
      </c>
      <c r="H62" cm="1">
        <f t="array" ref="H62">LOG(_xlfn.IFS(ISNUMBER(SEARCH("M",Gene_DCT!I62)),Gene_DCT!H62/Gene_DCT!K$3,ISNUMBER(SEARCH("F",Gene_DCT!I62)),Gene_DCT!H62/Gene_DCT!K$4),2)</f>
        <v>-4.9913648770529155</v>
      </c>
      <c r="I62" t="str">
        <f>Gene_DCT!I62</f>
        <v>D3_FNH</v>
      </c>
      <c r="M62" s="4">
        <f>Gene_DCT!M62</f>
        <v>54</v>
      </c>
      <c r="N62" cm="1">
        <f t="array" ref="N62">LOG(_xlfn.IFS(ISNUMBER(SEARCH("M",Gene_DCT!O62)),Gene_DCT!N62/Gene_DCT!Q$3,ISNUMBER(SEARCH("F",Gene_DCT!O62)),Gene_DCT!N62/Gene_DCT!Q$4),2)</f>
        <v>9.1405957699549152</v>
      </c>
      <c r="O62" t="str">
        <f>Gene_DCT!O62</f>
        <v>D3_MNH</v>
      </c>
      <c r="S62" s="4">
        <f>Gene_DCT!S62</f>
        <v>54</v>
      </c>
      <c r="T62" cm="1">
        <f t="array" ref="T62">LOG(_xlfn.IFS(ISNUMBER(SEARCH("M",Gene_DCT!U62)),Gene_DCT!T62/Gene_DCT!W$3,ISNUMBER(SEARCH("F",Gene_DCT!U62)),Gene_DCT!T62/Gene_DCT!W$4),2)</f>
        <v>2.0490191725244715</v>
      </c>
      <c r="U62" t="str">
        <f>Gene_DCT!U62</f>
        <v>D3_MNH</v>
      </c>
      <c r="Y62" s="4">
        <f>Gene_DCT!Y62</f>
        <v>54</v>
      </c>
      <c r="Z62" cm="1">
        <f t="array" ref="Z62">LOG(_xlfn.IFS(ISNUMBER(SEARCH("M",Gene_DCT!AA62)),Gene_DCT!Z62/Gene_DCT!AC$3,ISNUMBER(SEARCH("F",Gene_DCT!AA62)),Gene_DCT!Z62/Gene_DCT!AC$4),2)</f>
        <v>5.3863361208355176</v>
      </c>
      <c r="AA62" t="str">
        <f>Gene_DCT!AA62</f>
        <v>D3_MNH</v>
      </c>
      <c r="AE62" s="4">
        <f>Gene_DCT!AE62</f>
        <v>64</v>
      </c>
      <c r="AF62" cm="1">
        <f t="array" ref="AF62">LOG(_xlfn.IFS(ISNUMBER(SEARCH("M",Gene_DCT!AG62)),Gene_DCT!AF62/Gene_DCT!AI$3,ISNUMBER(SEARCH("F",Gene_DCT!AG62)),Gene_DCT!AF62/Gene_DCT!AI$4),2)</f>
        <v>-3.8053556519301841</v>
      </c>
      <c r="AG62" t="str">
        <f>Gene_DCT!AG62</f>
        <v>D3_FNH</v>
      </c>
      <c r="AK62" s="4">
        <f>Gene_DCT!AK62</f>
        <v>59</v>
      </c>
      <c r="AL62" cm="1">
        <f t="array" ref="AL62">LOG(_xlfn.IFS(ISNUMBER(SEARCH("M",Gene_DCT!AM62)),Gene_DCT!AL62/Gene_DCT!AO$3,ISNUMBER(SEARCH("F",Gene_DCT!AM62)),Gene_DCT!AL62/Gene_DCT!AO$4),2)</f>
        <v>-2.6070162906024801</v>
      </c>
      <c r="AM62" t="str">
        <f>Gene_DCT!AM62</f>
        <v>D3_MNH</v>
      </c>
    </row>
    <row r="63" spans="1:39">
      <c r="A63" s="4">
        <f>Gene_DCT!A63</f>
        <v>13</v>
      </c>
      <c r="B63" cm="1">
        <f t="array" ref="B63">LOG(_xlfn.IFS(ISNUMBER(SEARCH("M",Gene_DCT!C63)),Gene_DCT!B63/Gene_DCT!E$3,ISNUMBER(SEARCH("F",Gene_DCT!C63)),Gene_DCT!B63/Gene_DCT!E$4),2)</f>
        <v>0.94776804189684805</v>
      </c>
      <c r="C63" t="str">
        <f>Gene_DCT!C63</f>
        <v>D0_M</v>
      </c>
      <c r="G63" s="4">
        <f>Gene_DCT!G63</f>
        <v>65</v>
      </c>
      <c r="H63" cm="1">
        <f t="array" ref="H63">LOG(_xlfn.IFS(ISNUMBER(SEARCH("M",Gene_DCT!I63)),Gene_DCT!H63/Gene_DCT!K$3,ISNUMBER(SEARCH("F",Gene_DCT!I63)),Gene_DCT!H63/Gene_DCT!K$4),2)</f>
        <v>-4.0155422248528891</v>
      </c>
      <c r="I63" t="str">
        <f>Gene_DCT!I63</f>
        <v>D3_MNH</v>
      </c>
      <c r="M63" s="4">
        <f>Gene_DCT!M63</f>
        <v>55</v>
      </c>
      <c r="N63" cm="1">
        <f t="array" ref="N63">LOG(_xlfn.IFS(ISNUMBER(SEARCH("M",Gene_DCT!O63)),Gene_DCT!N63/Gene_DCT!Q$3,ISNUMBER(SEARCH("F",Gene_DCT!O63)),Gene_DCT!N63/Gene_DCT!Q$4),2)</f>
        <v>6.3862885257728674</v>
      </c>
      <c r="O63" t="str">
        <f>Gene_DCT!O63</f>
        <v>D3_FNH</v>
      </c>
      <c r="S63" s="4">
        <f>Gene_DCT!S63</f>
        <v>55</v>
      </c>
      <c r="U63" t="str">
        <f>Gene_DCT!U63</f>
        <v>D3_FNH</v>
      </c>
      <c r="Y63" s="4">
        <f>Gene_DCT!Y63</f>
        <v>55</v>
      </c>
      <c r="Z63" cm="1">
        <f t="array" ref="Z63">LOG(_xlfn.IFS(ISNUMBER(SEARCH("M",Gene_DCT!AA63)),Gene_DCT!Z63/Gene_DCT!AC$3,ISNUMBER(SEARCH("F",Gene_DCT!AA63)),Gene_DCT!Z63/Gene_DCT!AC$4),2)</f>
        <v>4.2616874543931651</v>
      </c>
      <c r="AA63" t="str">
        <f>Gene_DCT!AA63</f>
        <v>D3_FNH</v>
      </c>
      <c r="AE63" s="4">
        <f>Gene_DCT!AE63</f>
        <v>65</v>
      </c>
      <c r="AF63" cm="1">
        <f t="array" ref="AF63">LOG(_xlfn.IFS(ISNUMBER(SEARCH("M",Gene_DCT!AG63)),Gene_DCT!AF63/Gene_DCT!AI$3,ISNUMBER(SEARCH("F",Gene_DCT!AG63)),Gene_DCT!AF63/Gene_DCT!AI$4),2)</f>
        <v>-0.98740374254516794</v>
      </c>
      <c r="AG63" t="str">
        <f>Gene_DCT!AG63</f>
        <v>D3_MNH</v>
      </c>
      <c r="AK63" s="4">
        <f>Gene_DCT!AK63</f>
        <v>60</v>
      </c>
      <c r="AL63" cm="1">
        <f t="array" ref="AL63">LOG(_xlfn.IFS(ISNUMBER(SEARCH("M",Gene_DCT!AM63)),Gene_DCT!AL63/Gene_DCT!AO$3,ISNUMBER(SEARCH("F",Gene_DCT!AM63)),Gene_DCT!AL63/Gene_DCT!AO$4),2)</f>
        <v>-4.8032769766365675</v>
      </c>
      <c r="AM63" t="str">
        <f>Gene_DCT!AM63</f>
        <v>D3_FE</v>
      </c>
    </row>
    <row r="64" spans="1:39">
      <c r="A64" s="4">
        <f>Gene_DCT!A64</f>
        <v>14</v>
      </c>
      <c r="B64" cm="1">
        <f t="array" ref="B64">LOG(_xlfn.IFS(ISNUMBER(SEARCH("M",Gene_DCT!C64)),Gene_DCT!B64/Gene_DCT!E$3,ISNUMBER(SEARCH("F",Gene_DCT!C64)),Gene_DCT!B64/Gene_DCT!E$4),2)</f>
        <v>-0.74993810305374742</v>
      </c>
      <c r="C64" t="str">
        <f>Gene_DCT!C64</f>
        <v>D0_F</v>
      </c>
      <c r="G64" s="4">
        <f>Gene_DCT!G64</f>
        <v>66</v>
      </c>
      <c r="H64" cm="1">
        <f t="array" ref="H64">LOG(_xlfn.IFS(ISNUMBER(SEARCH("M",Gene_DCT!I64)),Gene_DCT!H64/Gene_DCT!K$3,ISNUMBER(SEARCH("F",Gene_DCT!I64)),Gene_DCT!H64/Gene_DCT!K$4),2)</f>
        <v>-4.8913648770529194</v>
      </c>
      <c r="I64" t="str">
        <f>Gene_DCT!I64</f>
        <v>D3_FE</v>
      </c>
      <c r="M64" s="4">
        <f>Gene_DCT!M64</f>
        <v>56</v>
      </c>
      <c r="N64" cm="1">
        <f t="array" ref="N64">LOG(_xlfn.IFS(ISNUMBER(SEARCH("M",Gene_DCT!O64)),Gene_DCT!N64/Gene_DCT!Q$3,ISNUMBER(SEARCH("F",Gene_DCT!O64)),Gene_DCT!N64/Gene_DCT!Q$4),2)</f>
        <v>6.5912885257728577</v>
      </c>
      <c r="O64" t="str">
        <f>Gene_DCT!O64</f>
        <v>D3_FE</v>
      </c>
      <c r="S64" s="4">
        <f>Gene_DCT!S64</f>
        <v>56</v>
      </c>
      <c r="T64" cm="1">
        <f t="array" ref="T64">LOG(_xlfn.IFS(ISNUMBER(SEARCH("M",Gene_DCT!U64)),Gene_DCT!T64/Gene_DCT!W$3,ISNUMBER(SEARCH("F",Gene_DCT!U64)),Gene_DCT!T64/Gene_DCT!W$4),2)</f>
        <v>-3.8953345648215563</v>
      </c>
      <c r="U64" t="str">
        <f>Gene_DCT!U64</f>
        <v>D3_FE</v>
      </c>
      <c r="Y64" s="4">
        <f>Gene_DCT!Y64</f>
        <v>56</v>
      </c>
      <c r="Z64" cm="1">
        <f t="array" ref="Z64">LOG(_xlfn.IFS(ISNUMBER(SEARCH("M",Gene_DCT!AA64)),Gene_DCT!Z64/Gene_DCT!AC$3,ISNUMBER(SEARCH("F",Gene_DCT!AA64)),Gene_DCT!Z64/Gene_DCT!AC$4),2)</f>
        <v>3.6716874543931581</v>
      </c>
      <c r="AA64" t="str">
        <f>Gene_DCT!AA64</f>
        <v>D3_FE</v>
      </c>
      <c r="AE64" s="4">
        <f>Gene_DCT!AE64</f>
        <v>66</v>
      </c>
      <c r="AF64" cm="1">
        <f t="array" ref="AF64">LOG(_xlfn.IFS(ISNUMBER(SEARCH("M",Gene_DCT!AG64)),Gene_DCT!AF64/Gene_DCT!AI$3,ISNUMBER(SEARCH("F",Gene_DCT!AG64)),Gene_DCT!AF64/Gene_DCT!AI$4),2)</f>
        <v>-2.6303556519301856</v>
      </c>
      <c r="AG64" t="str">
        <f>Gene_DCT!AG64</f>
        <v>D3_FE</v>
      </c>
      <c r="AK64" s="4">
        <f>Gene_DCT!AK64</f>
        <v>61</v>
      </c>
      <c r="AL64" cm="1">
        <f t="array" ref="AL64">LOG(_xlfn.IFS(ISNUMBER(SEARCH("M",Gene_DCT!AM64)),Gene_DCT!AL64/Gene_DCT!AO$3,ISNUMBER(SEARCH("F",Gene_DCT!AM64)),Gene_DCT!AL64/Gene_DCT!AO$4),2)</f>
        <v>-5.6082769766365788</v>
      </c>
      <c r="AM64" t="str">
        <f>Gene_DCT!AM64</f>
        <v>D3_FNH</v>
      </c>
    </row>
    <row r="65" spans="1:39">
      <c r="A65" s="4">
        <f>Gene_DCT!A65</f>
        <v>16</v>
      </c>
      <c r="B65" cm="1">
        <f t="array" ref="B65">LOG(_xlfn.IFS(ISNUMBER(SEARCH("M",Gene_DCT!C65)),Gene_DCT!B65/Gene_DCT!E$3,ISNUMBER(SEARCH("F",Gene_DCT!C65)),Gene_DCT!B65/Gene_DCT!E$4),2)</f>
        <v>-0.66267110605237045</v>
      </c>
      <c r="C65" t="str">
        <f>Gene_DCT!C65</f>
        <v>D7_MNH</v>
      </c>
      <c r="G65" s="4">
        <f>Gene_DCT!G65</f>
        <v>67</v>
      </c>
      <c r="H65" cm="1">
        <f t="array" ref="H65">LOG(_xlfn.IFS(ISNUMBER(SEARCH("M",Gene_DCT!I65)),Gene_DCT!H65/Gene_DCT!K$3,ISNUMBER(SEARCH("F",Gene_DCT!I65)),Gene_DCT!H65/Gene_DCT!K$4),2)</f>
        <v>-3.815542224852881</v>
      </c>
      <c r="I65" t="str">
        <f>Gene_DCT!I65</f>
        <v>D3_ME</v>
      </c>
      <c r="M65" s="4">
        <f>Gene_DCT!M65</f>
        <v>57</v>
      </c>
      <c r="N65" cm="1">
        <f t="array" ref="N65">LOG(_xlfn.IFS(ISNUMBER(SEARCH("M",Gene_DCT!O65)),Gene_DCT!N65/Gene_DCT!Q$3,ISNUMBER(SEARCH("F",Gene_DCT!O65)),Gene_DCT!N65/Gene_DCT!Q$4),2)</f>
        <v>6.9762885257728602</v>
      </c>
      <c r="O65" t="str">
        <f>Gene_DCT!O65</f>
        <v>D3_FE</v>
      </c>
      <c r="S65" s="4">
        <f>Gene_DCT!S65</f>
        <v>57</v>
      </c>
      <c r="T65" cm="1">
        <f t="array" ref="T65">LOG(_xlfn.IFS(ISNUMBER(SEARCH("M",Gene_DCT!U65)),Gene_DCT!T65/Gene_DCT!W$3,ISNUMBER(SEARCH("F",Gene_DCT!U65)),Gene_DCT!T65/Gene_DCT!W$4),2)</f>
        <v>-1.270334564821554</v>
      </c>
      <c r="U65" t="str">
        <f>Gene_DCT!U65</f>
        <v>D3_FE</v>
      </c>
      <c r="Y65" s="4">
        <f>Gene_DCT!Y65</f>
        <v>57</v>
      </c>
      <c r="Z65" cm="1">
        <f t="array" ref="Z65">LOG(_xlfn.IFS(ISNUMBER(SEARCH("M",Gene_DCT!AA65)),Gene_DCT!Z65/Gene_DCT!AC$3,ISNUMBER(SEARCH("F",Gene_DCT!AA65)),Gene_DCT!Z65/Gene_DCT!AC$4),2)</f>
        <v>4.0516874543931598</v>
      </c>
      <c r="AA65" t="str">
        <f>Gene_DCT!AA65</f>
        <v>D3_FE</v>
      </c>
      <c r="AE65" s="4">
        <f>Gene_DCT!AE65</f>
        <v>67</v>
      </c>
      <c r="AF65" cm="1">
        <f t="array" ref="AF65">LOG(_xlfn.IFS(ISNUMBER(SEARCH("M",Gene_DCT!AG65)),Gene_DCT!AF65/Gene_DCT!AI$3,ISNUMBER(SEARCH("F",Gene_DCT!AG65)),Gene_DCT!AF65/Gene_DCT!AI$4),2)</f>
        <v>-2.1824037425451568</v>
      </c>
      <c r="AG65" t="str">
        <f>Gene_DCT!AG65</f>
        <v>D3_ME</v>
      </c>
      <c r="AK65" s="4">
        <f>Gene_DCT!AK65</f>
        <v>62</v>
      </c>
      <c r="AL65" cm="1">
        <f t="array" ref="AL65">LOG(_xlfn.IFS(ISNUMBER(SEARCH("M",Gene_DCT!AM65)),Gene_DCT!AL65/Gene_DCT!AO$3,ISNUMBER(SEARCH("F",Gene_DCT!AM65)),Gene_DCT!AL65/Gene_DCT!AO$4),2)</f>
        <v>-4.8632769766365831</v>
      </c>
      <c r="AM65" t="str">
        <f>Gene_DCT!AM65</f>
        <v>D3_FE</v>
      </c>
    </row>
    <row r="66" spans="1:39">
      <c r="A66" s="4">
        <f>Gene_DCT!A66</f>
        <v>39</v>
      </c>
      <c r="B66" cm="1">
        <f t="array" ref="B66">LOG(_xlfn.IFS(ISNUMBER(SEARCH("M",Gene_DCT!C66)),Gene_DCT!B66/Gene_DCT!E$3,ISNUMBER(SEARCH("F",Gene_DCT!C66)),Gene_DCT!B66/Gene_DCT!E$4),2)</f>
        <v>-3.9463968432881225</v>
      </c>
      <c r="C66" t="str">
        <f>Gene_DCT!C66</f>
        <v>D7_FE</v>
      </c>
      <c r="G66" s="4">
        <f>Gene_DCT!G66</f>
        <v>68</v>
      </c>
      <c r="H66" cm="1">
        <f t="array" ref="H66">LOG(_xlfn.IFS(ISNUMBER(SEARCH("M",Gene_DCT!I66)),Gene_DCT!H66/Gene_DCT!K$3,ISNUMBER(SEARCH("F",Gene_DCT!I66)),Gene_DCT!H66/Gene_DCT!K$4),2)</f>
        <v>-5.6713648770529215</v>
      </c>
      <c r="I66" t="str">
        <f>Gene_DCT!I66</f>
        <v>D3_FNH</v>
      </c>
      <c r="M66" s="4">
        <f>Gene_DCT!M66</f>
        <v>58</v>
      </c>
      <c r="N66" cm="1">
        <f t="array" ref="N66">LOG(_xlfn.IFS(ISNUMBER(SEARCH("M",Gene_DCT!O66)),Gene_DCT!N66/Gene_DCT!Q$3,ISNUMBER(SEARCH("F",Gene_DCT!O66)),Gene_DCT!N66/Gene_DCT!Q$4),2)</f>
        <v>9.1405957699549241</v>
      </c>
      <c r="O66" t="str">
        <f>Gene_DCT!O66</f>
        <v>D3_ME</v>
      </c>
      <c r="S66" s="4">
        <f>Gene_DCT!S66</f>
        <v>58</v>
      </c>
      <c r="T66" cm="1">
        <f t="array" ref="T66">LOG(_xlfn.IFS(ISNUMBER(SEARCH("M",Gene_DCT!U66)),Gene_DCT!T66/Gene_DCT!W$3,ISNUMBER(SEARCH("F",Gene_DCT!U66)),Gene_DCT!T66/Gene_DCT!W$4),2)</f>
        <v>0.78901917252447662</v>
      </c>
      <c r="U66" t="str">
        <f>Gene_DCT!U66</f>
        <v>D3_ME</v>
      </c>
      <c r="Y66" s="4">
        <f>Gene_DCT!Y66</f>
        <v>58</v>
      </c>
      <c r="Z66" cm="1">
        <f t="array" ref="Z66">LOG(_xlfn.IFS(ISNUMBER(SEARCH("M",Gene_DCT!AA66)),Gene_DCT!Z66/Gene_DCT!AC$3,ISNUMBER(SEARCH("F",Gene_DCT!AA66)),Gene_DCT!Z66/Gene_DCT!AC$4),2)</f>
        <v>5.1063361208355227</v>
      </c>
      <c r="AA66" t="str">
        <f>Gene_DCT!AA66</f>
        <v>D3_ME</v>
      </c>
      <c r="AE66" s="4">
        <f>Gene_DCT!AE66</f>
        <v>68</v>
      </c>
      <c r="AF66" cm="1">
        <f t="array" ref="AF66">LOG(_xlfn.IFS(ISNUMBER(SEARCH("M",Gene_DCT!AG66)),Gene_DCT!AF66/Gene_DCT!AI$3,ISNUMBER(SEARCH("F",Gene_DCT!AG66)),Gene_DCT!AF66/Gene_DCT!AI$4),2)</f>
        <v>-4.9453556519301864</v>
      </c>
      <c r="AG66" t="str">
        <f>Gene_DCT!AG66</f>
        <v>D3_FNH</v>
      </c>
      <c r="AK66" s="4">
        <f>Gene_DCT!AK66</f>
        <v>63</v>
      </c>
      <c r="AL66" cm="1">
        <f t="array" ref="AL66">LOG(_xlfn.IFS(ISNUMBER(SEARCH("M",Gene_DCT!AM66)),Gene_DCT!AL66/Gene_DCT!AO$3,ISNUMBER(SEARCH("F",Gene_DCT!AM66)),Gene_DCT!AL66/Gene_DCT!AO$4),2)</f>
        <v>-2.1570162906024817</v>
      </c>
      <c r="AM66" t="str">
        <f>Gene_DCT!AM66</f>
        <v>D3_ME</v>
      </c>
    </row>
    <row r="67" spans="1:39">
      <c r="A67" s="4">
        <f>Gene_DCT!A67</f>
        <v>15</v>
      </c>
      <c r="B67" cm="1">
        <f t="array" ref="B67">LOG(_xlfn.IFS(ISNUMBER(SEARCH("M",Gene_DCT!C67)),Gene_DCT!B67/Gene_DCT!E$3,ISNUMBER(SEARCH("F",Gene_DCT!C67)),Gene_DCT!B67/Gene_DCT!E$4),2)</f>
        <v>-1.4068018115498397</v>
      </c>
      <c r="C67" t="str">
        <f>Gene_DCT!C67</f>
        <v>D7_FNH</v>
      </c>
      <c r="G67" s="4">
        <f>Gene_DCT!G67</f>
        <v>69</v>
      </c>
      <c r="H67" cm="1">
        <f t="array" ref="H67">LOG(_xlfn.IFS(ISNUMBER(SEARCH("M",Gene_DCT!I67)),Gene_DCT!H67/Gene_DCT!K$3,ISNUMBER(SEARCH("F",Gene_DCT!I67)),Gene_DCT!H67/Gene_DCT!K$4),2)</f>
        <v>-5.8363648770529126</v>
      </c>
      <c r="I67" t="str">
        <f>Gene_DCT!I67</f>
        <v>D3_FE</v>
      </c>
      <c r="M67" s="4">
        <f>Gene_DCT!M67</f>
        <v>59</v>
      </c>
      <c r="N67" cm="1">
        <f t="array" ref="N67">LOG(_xlfn.IFS(ISNUMBER(SEARCH("M",Gene_DCT!O67)),Gene_DCT!N67/Gene_DCT!Q$3,ISNUMBER(SEARCH("F",Gene_DCT!O67)),Gene_DCT!N67/Gene_DCT!Q$4),2)</f>
        <v>9.5055957699549278</v>
      </c>
      <c r="O67" t="str">
        <f>Gene_DCT!O67</f>
        <v>D3_MNH</v>
      </c>
      <c r="S67" s="4">
        <f>Gene_DCT!S67</f>
        <v>59</v>
      </c>
      <c r="T67" cm="1">
        <f t="array" ref="T67">LOG(_xlfn.IFS(ISNUMBER(SEARCH("M",Gene_DCT!U67)),Gene_DCT!T67/Gene_DCT!W$3,ISNUMBER(SEARCH("F",Gene_DCT!U67)),Gene_DCT!T67/Gene_DCT!W$4),2)</f>
        <v>7.4019172524480606E-2</v>
      </c>
      <c r="U67" t="str">
        <f>Gene_DCT!U67</f>
        <v>D3_MNH</v>
      </c>
      <c r="Y67" s="4">
        <f>Gene_DCT!Y67</f>
        <v>59</v>
      </c>
      <c r="Z67" cm="1">
        <f t="array" ref="Z67">LOG(_xlfn.IFS(ISNUMBER(SEARCH("M",Gene_DCT!AA67)),Gene_DCT!Z67/Gene_DCT!AC$3,ISNUMBER(SEARCH("F",Gene_DCT!AA67)),Gene_DCT!Z67/Gene_DCT!AC$4),2)</f>
        <v>5.4763361208355281</v>
      </c>
      <c r="AA67" t="str">
        <f>Gene_DCT!AA67</f>
        <v>D3_MNH</v>
      </c>
      <c r="AE67" s="4">
        <f>Gene_DCT!AE67</f>
        <v>69</v>
      </c>
      <c r="AF67" cm="1">
        <f t="array" ref="AF67">LOG(_xlfn.IFS(ISNUMBER(SEARCH("M",Gene_DCT!AG67)),Gene_DCT!AF67/Gene_DCT!AI$3,ISNUMBER(SEARCH("F",Gene_DCT!AG67)),Gene_DCT!AF67/Gene_DCT!AI$4),2)</f>
        <v>-4.4653556519301842</v>
      </c>
      <c r="AG67" t="str">
        <f>Gene_DCT!AG67</f>
        <v>D3_FE</v>
      </c>
      <c r="AK67" s="4">
        <f>Gene_DCT!AK67</f>
        <v>64</v>
      </c>
      <c r="AL67" cm="1">
        <f t="array" ref="AL67">LOG(_xlfn.IFS(ISNUMBER(SEARCH("M",Gene_DCT!AM67)),Gene_DCT!AL67/Gene_DCT!AO$3,ISNUMBER(SEARCH("F",Gene_DCT!AM67)),Gene_DCT!AL67/Gene_DCT!AO$4),2)</f>
        <v>-5.0682769766365761</v>
      </c>
      <c r="AM67" t="str">
        <f>Gene_DCT!AM67</f>
        <v>D3_FNH</v>
      </c>
    </row>
    <row r="68" spans="1:39">
      <c r="A68" s="4">
        <f>Gene_DCT!A68</f>
        <v>34</v>
      </c>
      <c r="B68" cm="1">
        <f t="array" ref="B68">LOG(_xlfn.IFS(ISNUMBER(SEARCH("M",Gene_DCT!C68)),Gene_DCT!B68/Gene_DCT!E$3,ISNUMBER(SEARCH("F",Gene_DCT!C68)),Gene_DCT!B68/Gene_DCT!E$4),2)</f>
        <v>2.7072486327171625</v>
      </c>
      <c r="C68" t="str">
        <f>Gene_DCT!C68</f>
        <v>D7_MP</v>
      </c>
      <c r="G68" s="4">
        <f>Gene_DCT!G68</f>
        <v>70</v>
      </c>
      <c r="H68" cm="1">
        <f t="array" ref="H68">LOG(_xlfn.IFS(ISNUMBER(SEARCH("M",Gene_DCT!I68)),Gene_DCT!H68/Gene_DCT!K$3,ISNUMBER(SEARCH("F",Gene_DCT!I68)),Gene_DCT!H68/Gene_DCT!K$4),2)</f>
        <v>-5.1955422248528809</v>
      </c>
      <c r="I68" t="str">
        <f>Gene_DCT!I68</f>
        <v>D3_MNH</v>
      </c>
      <c r="M68" s="4">
        <f>Gene_DCT!M68</f>
        <v>60</v>
      </c>
      <c r="N68" cm="1">
        <f t="array" ref="N68">LOG(_xlfn.IFS(ISNUMBER(SEARCH("M",Gene_DCT!O68)),Gene_DCT!N68/Gene_DCT!Q$3,ISNUMBER(SEARCH("F",Gene_DCT!O68)),Gene_DCT!N68/Gene_DCT!Q$4),2)</f>
        <v>6.376288525772873</v>
      </c>
      <c r="O68" t="str">
        <f>Gene_DCT!O68</f>
        <v>D3_FE</v>
      </c>
      <c r="S68" s="4">
        <f>Gene_DCT!S68</f>
        <v>60</v>
      </c>
      <c r="T68" cm="1">
        <f t="array" ref="T68">LOG(_xlfn.IFS(ISNUMBER(SEARCH("M",Gene_DCT!U68)),Gene_DCT!T68/Gene_DCT!W$3,ISNUMBER(SEARCH("F",Gene_DCT!U68)),Gene_DCT!T68/Gene_DCT!W$4),2)</f>
        <v>-3.1653345648215416</v>
      </c>
      <c r="U68" t="str">
        <f>Gene_DCT!U68</f>
        <v>D3_FE</v>
      </c>
      <c r="Y68" s="4">
        <f>Gene_DCT!Y68</f>
        <v>60</v>
      </c>
      <c r="Z68" cm="1">
        <f t="array" ref="Z68">LOG(_xlfn.IFS(ISNUMBER(SEARCH("M",Gene_DCT!AA68)),Gene_DCT!Z68/Gene_DCT!AC$3,ISNUMBER(SEARCH("F",Gene_DCT!AA68)),Gene_DCT!Z68/Gene_DCT!AC$4),2)</f>
        <v>2.8266874543931655</v>
      </c>
      <c r="AA68" t="str">
        <f>Gene_DCT!AA68</f>
        <v>D3_FE</v>
      </c>
      <c r="AE68" s="4">
        <f>Gene_DCT!AE68</f>
        <v>70</v>
      </c>
      <c r="AF68" cm="1">
        <f t="array" ref="AF68">LOG(_xlfn.IFS(ISNUMBER(SEARCH("M",Gene_DCT!AG68)),Gene_DCT!AF68/Gene_DCT!AI$3,ISNUMBER(SEARCH("F",Gene_DCT!AG68)),Gene_DCT!AF68/Gene_DCT!AI$4),2)</f>
        <v>-2.0774037425451577</v>
      </c>
      <c r="AG68" t="str">
        <f>Gene_DCT!AG68</f>
        <v>D3_MNH</v>
      </c>
      <c r="AK68" s="4">
        <f>Gene_DCT!AK68</f>
        <v>65</v>
      </c>
      <c r="AL68" cm="1">
        <f t="array" ref="AL68">LOG(_xlfn.IFS(ISNUMBER(SEARCH("M",Gene_DCT!AM68)),Gene_DCT!AL68/Gene_DCT!AO$3,ISNUMBER(SEARCH("F",Gene_DCT!AM68)),Gene_DCT!AL68/Gene_DCT!AO$4),2)</f>
        <v>-2.5970162906024834</v>
      </c>
      <c r="AM68" t="str">
        <f>Gene_DCT!AM68</f>
        <v>D3_MNH</v>
      </c>
    </row>
    <row r="69" spans="1:39">
      <c r="A69" s="4"/>
      <c r="G69" s="4">
        <f>Gene_DCT!G69</f>
        <v>71</v>
      </c>
      <c r="H69" cm="1">
        <f t="array" ref="H69">LOG(_xlfn.IFS(ISNUMBER(SEARCH("M",Gene_DCT!I69)),Gene_DCT!H69/Gene_DCT!K$3,ISNUMBER(SEARCH("F",Gene_DCT!I69)),Gene_DCT!H69/Gene_DCT!K$4),2)</f>
        <v>-5.7905422248528771</v>
      </c>
      <c r="I69" t="str">
        <f>Gene_DCT!I69</f>
        <v>D3_ME</v>
      </c>
      <c r="M69" s="4">
        <f>Gene_DCT!M69</f>
        <v>61</v>
      </c>
      <c r="N69" cm="1">
        <f t="array" ref="N69">LOG(_xlfn.IFS(ISNUMBER(SEARCH("M",Gene_DCT!O69)),Gene_DCT!N69/Gene_DCT!Q$3,ISNUMBER(SEARCH("F",Gene_DCT!O69)),Gene_DCT!N69/Gene_DCT!Q$4),2)</f>
        <v>6.1912885257728627</v>
      </c>
      <c r="O69" t="str">
        <f>Gene_DCT!O69</f>
        <v>D3_FNH</v>
      </c>
      <c r="S69" s="4">
        <f>Gene_DCT!S69</f>
        <v>61</v>
      </c>
      <c r="T69" cm="1">
        <f t="array" ref="T69">LOG(_xlfn.IFS(ISNUMBER(SEARCH("M",Gene_DCT!U69)),Gene_DCT!T69/Gene_DCT!W$3,ISNUMBER(SEARCH("F",Gene_DCT!U69)),Gene_DCT!T69/Gene_DCT!W$4),2)</f>
        <v>-3.3053345648215551</v>
      </c>
      <c r="U69" t="str">
        <f>Gene_DCT!U69</f>
        <v>D3_FNH</v>
      </c>
      <c r="Y69" s="4">
        <f>Gene_DCT!Y69</f>
        <v>61</v>
      </c>
      <c r="Z69" cm="1">
        <f t="array" ref="Z69">LOG(_xlfn.IFS(ISNUMBER(SEARCH("M",Gene_DCT!AA69)),Gene_DCT!Z69/Gene_DCT!AC$3,ISNUMBER(SEARCH("F",Gene_DCT!AA69)),Gene_DCT!Z69/Gene_DCT!AC$4),2)</f>
        <v>3.2666874543931623</v>
      </c>
      <c r="AA69" t="str">
        <f>Gene_DCT!AA69</f>
        <v>D3_FNH</v>
      </c>
      <c r="AE69" s="4">
        <f>Gene_DCT!AE69</f>
        <v>71</v>
      </c>
      <c r="AF69" cm="1">
        <f t="array" ref="AF69">LOG(_xlfn.IFS(ISNUMBER(SEARCH("M",Gene_DCT!AG69)),Gene_DCT!AF69/Gene_DCT!AI$3,ISNUMBER(SEARCH("F",Gene_DCT!AG69)),Gene_DCT!AF69/Gene_DCT!AI$4),2)</f>
        <v>-2.2324037425451553</v>
      </c>
      <c r="AG69" t="str">
        <f>Gene_DCT!AG69</f>
        <v>D3_ME</v>
      </c>
      <c r="AK69" s="4">
        <f>Gene_DCT!AK69</f>
        <v>66</v>
      </c>
      <c r="AL69" cm="1">
        <f t="array" ref="AL69">LOG(_xlfn.IFS(ISNUMBER(SEARCH("M",Gene_DCT!AM69)),Gene_DCT!AL69/Gene_DCT!AO$3,ISNUMBER(SEARCH("F",Gene_DCT!AM69)),Gene_DCT!AL69/Gene_DCT!AO$4),2)</f>
        <v>-3.5532769766365799</v>
      </c>
      <c r="AM69" t="str">
        <f>Gene_DCT!AM69</f>
        <v>D3_FE</v>
      </c>
    </row>
    <row r="70" spans="1:39">
      <c r="A70" s="4">
        <f>Gene_DCT!A70</f>
        <v>37</v>
      </c>
      <c r="B70" cm="1">
        <f t="array" ref="B70">LOG(_xlfn.IFS(ISNUMBER(SEARCH("M",Gene_DCT!C70)),Gene_DCT!B70/Gene_DCT!E$3,ISNUMBER(SEARCH("F",Gene_DCT!C70)),Gene_DCT!B70/Gene_DCT!E$4),2)</f>
        <v>-5.2323370135762115</v>
      </c>
      <c r="C70" t="str">
        <f>Gene_DCT!C70</f>
        <v>D7_FE</v>
      </c>
      <c r="G70" s="4">
        <f>Gene_DCT!G70</f>
        <v>72</v>
      </c>
      <c r="H70" cm="1">
        <f t="array" ref="H70">LOG(_xlfn.IFS(ISNUMBER(SEARCH("M",Gene_DCT!I70)),Gene_DCT!H70/Gene_DCT!K$3,ISNUMBER(SEARCH("F",Gene_DCT!I70)),Gene_DCT!H70/Gene_DCT!K$4),2)</f>
        <v>-4.1905422248528765</v>
      </c>
      <c r="I70" t="str">
        <f>Gene_DCT!I70</f>
        <v>D3_MNH</v>
      </c>
      <c r="M70" s="4">
        <f>Gene_DCT!M70</f>
        <v>62</v>
      </c>
      <c r="N70" cm="1">
        <f t="array" ref="N70">LOG(_xlfn.IFS(ISNUMBER(SEARCH("M",Gene_DCT!O70)),Gene_DCT!N70/Gene_DCT!Q$3,ISNUMBER(SEARCH("F",Gene_DCT!O70)),Gene_DCT!N70/Gene_DCT!Q$4),2)</f>
        <v>7.0912885257728657</v>
      </c>
      <c r="O70" t="str">
        <f>Gene_DCT!O70</f>
        <v>D3_FE</v>
      </c>
      <c r="S70" s="4">
        <f>Gene_DCT!S70</f>
        <v>62</v>
      </c>
      <c r="T70" cm="1">
        <f t="array" ref="T70">LOG(_xlfn.IFS(ISNUMBER(SEARCH("M",Gene_DCT!U70)),Gene_DCT!T70/Gene_DCT!W$3,ISNUMBER(SEARCH("F",Gene_DCT!U70)),Gene_DCT!T70/Gene_DCT!W$4),2)</f>
        <v>-0.86033456482155213</v>
      </c>
      <c r="U70" t="str">
        <f>Gene_DCT!U70</f>
        <v>D3_FE</v>
      </c>
      <c r="Y70" s="4">
        <f>Gene_DCT!Y70</f>
        <v>62</v>
      </c>
      <c r="Z70" cm="1">
        <f t="array" ref="Z70">LOG(_xlfn.IFS(ISNUMBER(SEARCH("M",Gene_DCT!AA70)),Gene_DCT!Z70/Gene_DCT!AC$3,ISNUMBER(SEARCH("F",Gene_DCT!AA70)),Gene_DCT!Z70/Gene_DCT!AC$4),2)</f>
        <v>4.0166874543931641</v>
      </c>
      <c r="AA70" t="str">
        <f>Gene_DCT!AA70</f>
        <v>D3_FE</v>
      </c>
      <c r="AE70" s="4">
        <f>Gene_DCT!AE70</f>
        <v>72</v>
      </c>
      <c r="AF70" cm="1">
        <f t="array" ref="AF70">LOG(_xlfn.IFS(ISNUMBER(SEARCH("M",Gene_DCT!AG70)),Gene_DCT!AF70/Gene_DCT!AI$3,ISNUMBER(SEARCH("F",Gene_DCT!AG70)),Gene_DCT!AF70/Gene_DCT!AI$4),2)</f>
        <v>-0.97740374254516094</v>
      </c>
      <c r="AG70" t="str">
        <f>Gene_DCT!AG70</f>
        <v>D3_MNH</v>
      </c>
      <c r="AK70" s="4">
        <f>Gene_DCT!AK70</f>
        <v>67</v>
      </c>
      <c r="AL70" cm="1">
        <f t="array" ref="AL70">LOG(_xlfn.IFS(ISNUMBER(SEARCH("M",Gene_DCT!AM70)),Gene_DCT!AL70/Gene_DCT!AO$3,ISNUMBER(SEARCH("F",Gene_DCT!AM70)),Gene_DCT!AL70/Gene_DCT!AO$4),2)</f>
        <v>-2.8620162906024813</v>
      </c>
      <c r="AM70" t="str">
        <f>Gene_DCT!AM70</f>
        <v>D3_ME</v>
      </c>
    </row>
    <row r="71" spans="1:39">
      <c r="A71" s="4">
        <f>Gene_DCT!A71</f>
        <v>38</v>
      </c>
      <c r="B71" cm="1">
        <f t="array" ref="B71">LOG(_xlfn.IFS(ISNUMBER(SEARCH("M",Gene_DCT!C71)),Gene_DCT!B71/Gene_DCT!E$3,ISNUMBER(SEARCH("F",Gene_DCT!C71)),Gene_DCT!B71/Gene_DCT!E$4),2)</f>
        <v>-1.2145274903297154</v>
      </c>
      <c r="C71" t="str">
        <f>Gene_DCT!C71</f>
        <v>D7_ME</v>
      </c>
      <c r="G71" s="4">
        <f>Gene_DCT!G71</f>
        <v>76</v>
      </c>
      <c r="H71" cm="1">
        <f t="array" ref="H71">LOG(_xlfn.IFS(ISNUMBER(SEARCH("M",Gene_DCT!I71)),Gene_DCT!H71/Gene_DCT!K$3,ISNUMBER(SEARCH("F",Gene_DCT!I71)),Gene_DCT!H71/Gene_DCT!K$4),2)</f>
        <v>-4.3613648770529148</v>
      </c>
      <c r="I71" t="str">
        <f>Gene_DCT!I71</f>
        <v>D3_FNH</v>
      </c>
      <c r="M71" s="4">
        <f>Gene_DCT!M71</f>
        <v>63</v>
      </c>
      <c r="N71" cm="1">
        <f t="array" ref="N71">LOG(_xlfn.IFS(ISNUMBER(SEARCH("M",Gene_DCT!O71)),Gene_DCT!N71/Gene_DCT!Q$3,ISNUMBER(SEARCH("F",Gene_DCT!O71)),Gene_DCT!N71/Gene_DCT!Q$4),2)</f>
        <v>9.2705957699549177</v>
      </c>
      <c r="O71" t="str">
        <f>Gene_DCT!O71</f>
        <v>D3_ME</v>
      </c>
      <c r="S71" s="4">
        <f>Gene_DCT!S71</f>
        <v>63</v>
      </c>
      <c r="T71" cm="1">
        <f t="array" ref="T71">LOG(_xlfn.IFS(ISNUMBER(SEARCH("M",Gene_DCT!U71)),Gene_DCT!T71/Gene_DCT!W$3,ISNUMBER(SEARCH("F",Gene_DCT!U71)),Gene_DCT!T71/Gene_DCT!W$4),2)</f>
        <v>2.8890191725244732</v>
      </c>
      <c r="U71" t="str">
        <f>Gene_DCT!U71</f>
        <v>D3_ME</v>
      </c>
      <c r="Y71" s="4">
        <f>Gene_DCT!Y71</f>
        <v>63</v>
      </c>
      <c r="Z71" cm="1">
        <f t="array" ref="Z71">LOG(_xlfn.IFS(ISNUMBER(SEARCH("M",Gene_DCT!AA71)),Gene_DCT!Z71/Gene_DCT!AC$3,ISNUMBER(SEARCH("F",Gene_DCT!AA71)),Gene_DCT!Z71/Gene_DCT!AC$4),2)</f>
        <v>6.656336120835519</v>
      </c>
      <c r="AA71" t="str">
        <f>Gene_DCT!AA71</f>
        <v>D3_ME</v>
      </c>
      <c r="AE71" s="4">
        <f>Gene_DCT!AE71</f>
        <v>76</v>
      </c>
      <c r="AF71" cm="1">
        <f t="array" ref="AF71">LOG(_xlfn.IFS(ISNUMBER(SEARCH("M",Gene_DCT!AG71)),Gene_DCT!AF71/Gene_DCT!AI$3,ISNUMBER(SEARCH("F",Gene_DCT!AG71)),Gene_DCT!AF71/Gene_DCT!AI$4),2)</f>
        <v>-3.7203556519301828</v>
      </c>
      <c r="AG71" t="str">
        <f>Gene_DCT!AG71</f>
        <v>D3_FNH</v>
      </c>
      <c r="AK71" s="4">
        <f>Gene_DCT!AK71</f>
        <v>68</v>
      </c>
      <c r="AL71" cm="1">
        <f t="array" ref="AL71">LOG(_xlfn.IFS(ISNUMBER(SEARCH("M",Gene_DCT!AM71)),Gene_DCT!AL71/Gene_DCT!AO$3,ISNUMBER(SEARCH("F",Gene_DCT!AM71)),Gene_DCT!AL71/Gene_DCT!AO$4),2)</f>
        <v>-5.6882769766365815</v>
      </c>
      <c r="AM71" t="str">
        <f>Gene_DCT!AM71</f>
        <v>D3_FNH</v>
      </c>
    </row>
    <row r="72" spans="1:39">
      <c r="A72" s="4" t="str">
        <f>Gene_DCT!A72</f>
        <v>F1</v>
      </c>
      <c r="B72" cm="1">
        <f t="array" aca="1" ref="B72" ca="1">LOG(_xlfn.IFS(ISNUMBER(SEARCH("M",Gene_DCT!C72)),Gene_DCT!B72/Gene_DCT!E$3,ISNUMBER(SEARCH("F",Gene_DCT!C72)),Gene_DCT!B72/Gene_DCT!E$4),2)</f>
        <v>-5.701598869655311</v>
      </c>
      <c r="C72" t="str">
        <f>Gene_DCT!C72</f>
        <v>D3_FDH</v>
      </c>
      <c r="G72" s="4">
        <f>Gene_DCT!G72</f>
        <v>85</v>
      </c>
      <c r="H72" cm="1">
        <f t="array" ref="H72">LOG(_xlfn.IFS(ISNUMBER(SEARCH("M",Gene_DCT!I72)),Gene_DCT!H72/Gene_DCT!K$3,ISNUMBER(SEARCH("F",Gene_DCT!I72)),Gene_DCT!H72/Gene_DCT!K$4),2)</f>
        <v>-3.8805422248528818</v>
      </c>
      <c r="I72" t="str">
        <f>Gene_DCT!I72</f>
        <v>D3_MP</v>
      </c>
      <c r="M72" s="4">
        <f>Gene_DCT!M72</f>
        <v>64</v>
      </c>
      <c r="N72" cm="1">
        <f t="array" ref="N72">LOG(_xlfn.IFS(ISNUMBER(SEARCH("M",Gene_DCT!O72)),Gene_DCT!N72/Gene_DCT!Q$3,ISNUMBER(SEARCH("F",Gene_DCT!O72)),Gene_DCT!N72/Gene_DCT!Q$4),2)</f>
        <v>6.8462885257728709</v>
      </c>
      <c r="O72" t="str">
        <f>Gene_DCT!O72</f>
        <v>D3_FNH</v>
      </c>
      <c r="S72" s="4">
        <f>Gene_DCT!S72</f>
        <v>64</v>
      </c>
      <c r="T72" cm="1">
        <f t="array" ref="T72">LOG(_xlfn.IFS(ISNUMBER(SEARCH("M",Gene_DCT!U72)),Gene_DCT!T72/Gene_DCT!W$3,ISNUMBER(SEARCH("F",Gene_DCT!U72)),Gene_DCT!T72/Gene_DCT!W$4),2)</f>
        <v>-1.8753345648215423</v>
      </c>
      <c r="U72" t="str">
        <f>Gene_DCT!U72</f>
        <v>D3_FNH</v>
      </c>
      <c r="Y72" s="4">
        <f>Gene_DCT!Y72</f>
        <v>64</v>
      </c>
      <c r="Z72" cm="1">
        <f t="array" ref="Z72">LOG(_xlfn.IFS(ISNUMBER(SEARCH("M",Gene_DCT!AA72)),Gene_DCT!Z72/Gene_DCT!AC$3,ISNUMBER(SEARCH("F",Gene_DCT!AA72)),Gene_DCT!Z72/Gene_DCT!AC$4),2)</f>
        <v>4.0766874543931699</v>
      </c>
      <c r="AA72" t="str">
        <f>Gene_DCT!AA72</f>
        <v>D3_FNH</v>
      </c>
      <c r="AE72" s="4">
        <f>Gene_DCT!AE72</f>
        <v>85</v>
      </c>
      <c r="AF72" cm="1">
        <f t="array" ref="AF72">LOG(_xlfn.IFS(ISNUMBER(SEARCH("M",Gene_DCT!AG72)),Gene_DCT!AF72/Gene_DCT!AI$3,ISNUMBER(SEARCH("F",Gene_DCT!AG72)),Gene_DCT!AF72/Gene_DCT!AI$4),2)</f>
        <v>-0.81740374254516013</v>
      </c>
      <c r="AG72" t="str">
        <f>Gene_DCT!AG72</f>
        <v>D3_MP</v>
      </c>
      <c r="AK72" s="4">
        <f>Gene_DCT!AK72</f>
        <v>69</v>
      </c>
      <c r="AL72" cm="1">
        <f t="array" ref="AL72">LOG(_xlfn.IFS(ISNUMBER(SEARCH("M",Gene_DCT!AM72)),Gene_DCT!AL72/Gene_DCT!AO$3,ISNUMBER(SEARCH("F",Gene_DCT!AM72)),Gene_DCT!AL72/Gene_DCT!AO$4),2)</f>
        <v>-5.1532769766365751</v>
      </c>
      <c r="AM72" t="str">
        <f>Gene_DCT!AM72</f>
        <v>D3_FE</v>
      </c>
    </row>
    <row r="73" spans="1:39">
      <c r="A73" s="4" t="str">
        <f>Gene_DCT!A73</f>
        <v>F5</v>
      </c>
      <c r="B73" cm="1">
        <f t="array" aca="1" ref="B73" ca="1">LOG(_xlfn.IFS(ISNUMBER(SEARCH("M",Gene_DCT!C73)),Gene_DCT!B73/Gene_DCT!E$3,ISNUMBER(SEARCH("F",Gene_DCT!C73)),Gene_DCT!B73/Gene_DCT!E$4),2)</f>
        <v>-6.08159886965531</v>
      </c>
      <c r="C73" t="str">
        <f>Gene_DCT!C73</f>
        <v>D3_FDH</v>
      </c>
      <c r="G73" s="4">
        <f>Gene_DCT!G73</f>
        <v>89</v>
      </c>
      <c r="H73" cm="1">
        <f t="array" ref="H73">LOG(_xlfn.IFS(ISNUMBER(SEARCH("M",Gene_DCT!I73)),Gene_DCT!H73/Gene_DCT!K$3,ISNUMBER(SEARCH("F",Gene_DCT!I73)),Gene_DCT!H73/Gene_DCT!K$4),2)</f>
        <v>-4.501364877052918</v>
      </c>
      <c r="I73" t="str">
        <f>Gene_DCT!I73</f>
        <v>D7_FDH</v>
      </c>
      <c r="M73" s="4">
        <f>Gene_DCT!M73</f>
        <v>65</v>
      </c>
      <c r="N73" cm="1">
        <f t="array" ref="N73">LOG(_xlfn.IFS(ISNUMBER(SEARCH("M",Gene_DCT!O73)),Gene_DCT!N73/Gene_DCT!Q$3,ISNUMBER(SEARCH("F",Gene_DCT!O73)),Gene_DCT!N73/Gene_DCT!Q$4),2)</f>
        <v>10.330595769954915</v>
      </c>
      <c r="O73" t="str">
        <f>Gene_DCT!O73</f>
        <v>D3_MNH</v>
      </c>
      <c r="S73" s="4">
        <f>Gene_DCT!S73</f>
        <v>65</v>
      </c>
      <c r="T73" cm="1">
        <f t="array" ref="T73">LOG(_xlfn.IFS(ISNUMBER(SEARCH("M",Gene_DCT!U73)),Gene_DCT!T73/Gene_DCT!W$3,ISNUMBER(SEARCH("F",Gene_DCT!U73)),Gene_DCT!T73/Gene_DCT!W$4),2)</f>
        <v>1.2790191725244662</v>
      </c>
      <c r="U73" t="str">
        <f>Gene_DCT!U73</f>
        <v>D3_MNH</v>
      </c>
      <c r="Y73" s="4">
        <f>Gene_DCT!Y73</f>
        <v>65</v>
      </c>
      <c r="Z73" cm="1">
        <f t="array" ref="Z73">LOG(_xlfn.IFS(ISNUMBER(SEARCH("M",Gene_DCT!AA73)),Gene_DCT!Z73/Gene_DCT!AC$3,ISNUMBER(SEARCH("F",Gene_DCT!AA73)),Gene_DCT!Z73/Gene_DCT!AC$4),2)</f>
        <v>5.5163361208355139</v>
      </c>
      <c r="AA73" t="str">
        <f>Gene_DCT!AA73</f>
        <v>D3_MNH</v>
      </c>
      <c r="AE73" s="4">
        <f>Gene_DCT!AE73</f>
        <v>89</v>
      </c>
      <c r="AF73" cm="1">
        <f t="array" ref="AF73">LOG(_xlfn.IFS(ISNUMBER(SEARCH("M",Gene_DCT!AG73)),Gene_DCT!AF73/Gene_DCT!AI$3,ISNUMBER(SEARCH("F",Gene_DCT!AG73)),Gene_DCT!AF73/Gene_DCT!AI$4),2)</f>
        <v>-4.5103556519301833</v>
      </c>
      <c r="AG73" t="str">
        <f>Gene_DCT!AG73</f>
        <v>D7_FDH</v>
      </c>
      <c r="AK73" s="4">
        <f>Gene_DCT!AK73</f>
        <v>70</v>
      </c>
      <c r="AL73" cm="1">
        <f t="array" ref="AL73">LOG(_xlfn.IFS(ISNUMBER(SEARCH("M",Gene_DCT!AM73)),Gene_DCT!AL73/Gene_DCT!AO$3,ISNUMBER(SEARCH("F",Gene_DCT!AM73)),Gene_DCT!AL73/Gene_DCT!AO$4),2)</f>
        <v>-3.0670162906024796</v>
      </c>
      <c r="AM73" t="str">
        <f>Gene_DCT!AM73</f>
        <v>D3_MNH</v>
      </c>
    </row>
    <row r="74" spans="1:39">
      <c r="A74" s="4" t="str">
        <f>Gene_DCT!A74</f>
        <v>M5</v>
      </c>
      <c r="B74" cm="1">
        <f t="array" aca="1" ref="B74" ca="1">LOG(_xlfn.IFS(ISNUMBER(SEARCH("M",Gene_DCT!C74)),Gene_DCT!B74/Gene_DCT!E$3,ISNUMBER(SEARCH("F",Gene_DCT!C74)),Gene_DCT!B74/Gene_DCT!E$4),2)</f>
        <v>-4.040465295505494</v>
      </c>
      <c r="C74" t="str">
        <f>Gene_DCT!C74</f>
        <v>D3_MDH</v>
      </c>
      <c r="G74" s="4">
        <f>Gene_DCT!G74</f>
        <v>28</v>
      </c>
      <c r="H74" cm="1">
        <f t="array" ref="H74">LOG(_xlfn.IFS(ISNUMBER(SEARCH("M",Gene_DCT!I74)),Gene_DCT!H74/Gene_DCT!K$3,ISNUMBER(SEARCH("F",Gene_DCT!I74)),Gene_DCT!H74/Gene_DCT!K$4),2)</f>
        <v>-2.31093674084409</v>
      </c>
      <c r="I74" t="str">
        <f>Gene_DCT!I74</f>
        <v>D7_MNH</v>
      </c>
      <c r="M74" s="4">
        <f>Gene_DCT!M74</f>
        <v>66</v>
      </c>
      <c r="N74" cm="1">
        <f t="array" ref="N74">LOG(_xlfn.IFS(ISNUMBER(SEARCH("M",Gene_DCT!O74)),Gene_DCT!N74/Gene_DCT!Q$3,ISNUMBER(SEARCH("F",Gene_DCT!O74)),Gene_DCT!N74/Gene_DCT!Q$4),2)</f>
        <v>8.8512885257728673</v>
      </c>
      <c r="O74" t="str">
        <f>Gene_DCT!O74</f>
        <v>D3_FE</v>
      </c>
      <c r="S74" s="4">
        <f>Gene_DCT!S74</f>
        <v>66</v>
      </c>
      <c r="T74" cm="1">
        <f t="array" ref="T74">LOG(_xlfn.IFS(ISNUMBER(SEARCH("M",Gene_DCT!U74)),Gene_DCT!T74/Gene_DCT!W$3,ISNUMBER(SEARCH("F",Gene_DCT!U74)),Gene_DCT!T74/Gene_DCT!W$4),2)</f>
        <v>-2.1353345648215498</v>
      </c>
      <c r="U74" t="str">
        <f>Gene_DCT!U74</f>
        <v>D3_FE</v>
      </c>
      <c r="Y74" s="4">
        <f>Gene_DCT!Y74</f>
        <v>66</v>
      </c>
      <c r="Z74" cm="1">
        <f t="array" ref="Z74">LOG(_xlfn.IFS(ISNUMBER(SEARCH("M",Gene_DCT!AA74)),Gene_DCT!Z74/Gene_DCT!AC$3,ISNUMBER(SEARCH("F",Gene_DCT!AA74)),Gene_DCT!Z74/Gene_DCT!AC$4),2)</f>
        <v>5.3266874543931619</v>
      </c>
      <c r="AA74" t="str">
        <f>Gene_DCT!AA74</f>
        <v>D3_FE</v>
      </c>
      <c r="AE74" s="4">
        <f>Gene_DCT!AE74</f>
        <v>15</v>
      </c>
      <c r="AF74" cm="1">
        <f t="array" ref="AF74">LOG(_xlfn.IFS(ISNUMBER(SEARCH("M",Gene_DCT!AG74)),Gene_DCT!AF74/Gene_DCT!AI$3,ISNUMBER(SEARCH("F",Gene_DCT!AG74)),Gene_DCT!AF74/Gene_DCT!AI$4),2)</f>
        <v>-1.6452140885146569</v>
      </c>
      <c r="AG74" t="str">
        <f>Gene_DCT!AG74</f>
        <v>D7_FNH</v>
      </c>
      <c r="AK74" s="4">
        <f>Gene_DCT!AK74</f>
        <v>71</v>
      </c>
      <c r="AL74" cm="1">
        <f t="array" ref="AL74">LOG(_xlfn.IFS(ISNUMBER(SEARCH("M",Gene_DCT!AM74)),Gene_DCT!AL74/Gene_DCT!AO$3,ISNUMBER(SEARCH("F",Gene_DCT!AM74)),Gene_DCT!AL74/Gene_DCT!AO$4),2)</f>
        <v>-4.3120162906024824</v>
      </c>
      <c r="AM74" t="str">
        <f>Gene_DCT!AM74</f>
        <v>D3_ME</v>
      </c>
    </row>
    <row r="75" spans="1:39">
      <c r="A75" s="4" t="str">
        <f>Gene_DCT!A75</f>
        <v>M1</v>
      </c>
      <c r="B75" cm="1">
        <f t="array" aca="1" ref="B75" ca="1">LOG(_xlfn.IFS(ISNUMBER(SEARCH("M",Gene_DCT!C75)),Gene_DCT!B75/Gene_DCT!E$3,ISNUMBER(SEARCH("F",Gene_DCT!C75)),Gene_DCT!B75/Gene_DCT!E$4),2)</f>
        <v>-5.0004652955054949</v>
      </c>
      <c r="C75" t="str">
        <f>Gene_DCT!C75</f>
        <v>D3_MDH</v>
      </c>
      <c r="G75" s="4">
        <f>Gene_DCT!G75</f>
        <v>51</v>
      </c>
      <c r="H75" cm="1">
        <f t="array" ref="H75">LOG(_xlfn.IFS(ISNUMBER(SEARCH("M",Gene_DCT!I75)),Gene_DCT!H75/Gene_DCT!K$3,ISNUMBER(SEARCH("F",Gene_DCT!I75)),Gene_DCT!H75/Gene_DCT!K$4),2)</f>
        <v>-2.2835856793600473</v>
      </c>
      <c r="I75" t="str">
        <f>Gene_DCT!I75</f>
        <v>D7_FP</v>
      </c>
      <c r="M75" s="4">
        <f>Gene_DCT!M75</f>
        <v>67</v>
      </c>
      <c r="N75" cm="1">
        <f t="array" ref="N75">LOG(_xlfn.IFS(ISNUMBER(SEARCH("M",Gene_DCT!O75)),Gene_DCT!N75/Gene_DCT!Q$3,ISNUMBER(SEARCH("F",Gene_DCT!O75)),Gene_DCT!N75/Gene_DCT!Q$4),2)</f>
        <v>9.7905957699549191</v>
      </c>
      <c r="O75" t="str">
        <f>Gene_DCT!O75</f>
        <v>D3_ME</v>
      </c>
      <c r="S75" s="4">
        <f>Gene_DCT!S75</f>
        <v>67</v>
      </c>
      <c r="T75" cm="1">
        <f t="array" ref="T75">LOG(_xlfn.IFS(ISNUMBER(SEARCH("M",Gene_DCT!U75)),Gene_DCT!T75/Gene_DCT!W$3,ISNUMBER(SEARCH("F",Gene_DCT!U75)),Gene_DCT!T75/Gene_DCT!W$4),2)</f>
        <v>2.5940191725244706</v>
      </c>
      <c r="U75" t="str">
        <f>Gene_DCT!U75</f>
        <v>D3_ME</v>
      </c>
      <c r="Y75" s="4">
        <f>Gene_DCT!Y75</f>
        <v>67</v>
      </c>
      <c r="Z75" cm="1">
        <f t="array" ref="Z75">LOG(_xlfn.IFS(ISNUMBER(SEARCH("M",Gene_DCT!AA75)),Gene_DCT!Z75/Gene_DCT!AC$3,ISNUMBER(SEARCH("F",Gene_DCT!AA75)),Gene_DCT!Z75/Gene_DCT!AC$4),2)</f>
        <v>5.3563361208355182</v>
      </c>
      <c r="AA75" t="str">
        <f>Gene_DCT!AA75</f>
        <v>D3_ME</v>
      </c>
      <c r="AE75" s="4">
        <f>Gene_DCT!AE75</f>
        <v>34</v>
      </c>
      <c r="AF75" cm="1">
        <f t="array" ref="AF75">LOG(_xlfn.IFS(ISNUMBER(SEARCH("M",Gene_DCT!AG75)),Gene_DCT!AF75/Gene_DCT!AI$3,ISNUMBER(SEARCH("F",Gene_DCT!AG75)),Gene_DCT!AF75/Gene_DCT!AI$4),2)</f>
        <v>7.2149636204309147</v>
      </c>
      <c r="AG75" t="str">
        <f>Gene_DCT!AG75</f>
        <v>D7_MP</v>
      </c>
      <c r="AK75" s="4">
        <f>Gene_DCT!AK75</f>
        <v>72</v>
      </c>
      <c r="AL75" cm="1">
        <f t="array" ref="AL75">LOG(_xlfn.IFS(ISNUMBER(SEARCH("M",Gene_DCT!AM75)),Gene_DCT!AL75/Gene_DCT!AO$3,ISNUMBER(SEARCH("F",Gene_DCT!AM75)),Gene_DCT!AL75/Gene_DCT!AO$4),2)</f>
        <v>-2.3470162906024825</v>
      </c>
      <c r="AM75" t="str">
        <f>Gene_DCT!AM75</f>
        <v>D3_MNH</v>
      </c>
    </row>
    <row r="76" spans="1:39">
      <c r="A76" s="4" t="str">
        <f>Gene_DCT!A76</f>
        <v>F2</v>
      </c>
      <c r="B76" cm="1">
        <f t="array" aca="1" ref="B76" ca="1">LOG(_xlfn.IFS(ISNUMBER(SEARCH("M",Gene_DCT!C76)),Gene_DCT!B76/Gene_DCT!E$3,ISNUMBER(SEARCH("F",Gene_DCT!C76)),Gene_DCT!B76/Gene_DCT!E$4),2)</f>
        <v>-7.2465988696553092</v>
      </c>
      <c r="C76" t="str">
        <f>Gene_DCT!C76</f>
        <v>D3_FDH</v>
      </c>
      <c r="G76" s="4">
        <f>Gene_DCT!G76</f>
        <v>27</v>
      </c>
      <c r="H76" cm="1">
        <f t="array" ref="H76">LOG(_xlfn.IFS(ISNUMBER(SEARCH("M",Gene_DCT!I76)),Gene_DCT!H76/Gene_DCT!K$3,ISNUMBER(SEARCH("F",Gene_DCT!I76)),Gene_DCT!H76/Gene_DCT!K$4),2)</f>
        <v>-15.008066842384952</v>
      </c>
      <c r="I76" t="str">
        <f>Gene_DCT!I76</f>
        <v>D7_FNH</v>
      </c>
      <c r="M76" s="4">
        <f>Gene_DCT!M76</f>
        <v>68</v>
      </c>
      <c r="N76" cm="1">
        <f t="array" ref="N76">LOG(_xlfn.IFS(ISNUMBER(SEARCH("M",Gene_DCT!O76)),Gene_DCT!N76/Gene_DCT!Q$3,ISNUMBER(SEARCH("F",Gene_DCT!O76)),Gene_DCT!N76/Gene_DCT!Q$4),2)</f>
        <v>7.2562885257728613</v>
      </c>
      <c r="O76" t="str">
        <f>Gene_DCT!O76</f>
        <v>D3_FNH</v>
      </c>
      <c r="S76" s="4">
        <f>Gene_DCT!S76</f>
        <v>68</v>
      </c>
      <c r="T76" cm="1">
        <f t="array" ref="T76">LOG(_xlfn.IFS(ISNUMBER(SEARCH("M",Gene_DCT!U76)),Gene_DCT!T76/Gene_DCT!W$3,ISNUMBER(SEARCH("F",Gene_DCT!U76)),Gene_DCT!T76/Gene_DCT!W$4),2)</f>
        <v>-2.7803345648215547</v>
      </c>
      <c r="U76" t="str">
        <f>Gene_DCT!U76</f>
        <v>D3_FNH</v>
      </c>
      <c r="Y76" s="4">
        <f>Gene_DCT!Y76</f>
        <v>68</v>
      </c>
      <c r="Z76" cm="1">
        <f t="array" ref="Z76">LOG(_xlfn.IFS(ISNUMBER(SEARCH("M",Gene_DCT!AA76)),Gene_DCT!Z76/Gene_DCT!AC$3,ISNUMBER(SEARCH("F",Gene_DCT!AA76)),Gene_DCT!Z76/Gene_DCT!AC$4),2)</f>
        <v>3.2916874543931618</v>
      </c>
      <c r="AA76" t="str">
        <f>Gene_DCT!AA76</f>
        <v>D3_FNH</v>
      </c>
      <c r="AE76" s="4">
        <f>Gene_DCT!AE76</f>
        <v>41</v>
      </c>
      <c r="AF76" cm="1">
        <f t="array" ref="AF76">LOG(_xlfn.IFS(ISNUMBER(SEARCH("M",Gene_DCT!AG76)),Gene_DCT!AF76/Gene_DCT!AI$3,ISNUMBER(SEARCH("F",Gene_DCT!AG76)),Gene_DCT!AF76/Gene_DCT!AI$4),2)</f>
        <v>-0.41786576087793892</v>
      </c>
      <c r="AG76" t="str">
        <f>Gene_DCT!AG76</f>
        <v>D7_FP</v>
      </c>
      <c r="AK76" s="4">
        <f>Gene_DCT!AK76</f>
        <v>76</v>
      </c>
      <c r="AL76" cm="1">
        <f t="array" ref="AL76">LOG(_xlfn.IFS(ISNUMBER(SEARCH("M",Gene_DCT!AM76)),Gene_DCT!AL76/Gene_DCT!AO$3,ISNUMBER(SEARCH("F",Gene_DCT!AM76)),Gene_DCT!AL76/Gene_DCT!AO$4),2)</f>
        <v>-1.2882769766365787</v>
      </c>
      <c r="AM76" t="str">
        <f>Gene_DCT!AM76</f>
        <v>D3_FNH</v>
      </c>
    </row>
    <row r="77" spans="1:39">
      <c r="A77" s="4" t="str">
        <f>Gene_DCT!A77</f>
        <v>F3</v>
      </c>
      <c r="B77" cm="1">
        <f t="array" aca="1" ref="B77" ca="1">LOG(_xlfn.IFS(ISNUMBER(SEARCH("M",Gene_DCT!C77)),Gene_DCT!B77/Gene_DCT!E$3,ISNUMBER(SEARCH("F",Gene_DCT!C77)),Gene_DCT!B77/Gene_DCT!E$4),2)</f>
        <v>-5.1415988696553097</v>
      </c>
      <c r="C77" t="str">
        <f>Gene_DCT!C77</f>
        <v>D3_FDH</v>
      </c>
      <c r="G77" s="4">
        <f>Gene_DCT!G77</f>
        <v>52</v>
      </c>
      <c r="H77" cm="1">
        <f t="array" ref="H77">LOG(_xlfn.IFS(ISNUMBER(SEARCH("M",Gene_DCT!I77)),Gene_DCT!H77/Gene_DCT!K$3,ISNUMBER(SEARCH("F",Gene_DCT!I77)),Gene_DCT!H77/Gene_DCT!K$4),2)</f>
        <v>-3.6359629986959838</v>
      </c>
      <c r="I77" t="str">
        <f>Gene_DCT!I77</f>
        <v>D7_FE</v>
      </c>
      <c r="M77" s="4">
        <f>Gene_DCT!M77</f>
        <v>69</v>
      </c>
      <c r="N77" cm="1">
        <f t="array" ref="N77">LOG(_xlfn.IFS(ISNUMBER(SEARCH("M",Gene_DCT!O77)),Gene_DCT!N77/Gene_DCT!Q$3,ISNUMBER(SEARCH("F",Gene_DCT!O77)),Gene_DCT!N77/Gene_DCT!Q$4),2)</f>
        <v>7.9962885257728686</v>
      </c>
      <c r="O77" t="str">
        <f>Gene_DCT!O77</f>
        <v>D3_FE</v>
      </c>
      <c r="S77" s="4">
        <f>Gene_DCT!S77</f>
        <v>69</v>
      </c>
      <c r="T77" cm="1">
        <f t="array" ref="T77">LOG(_xlfn.IFS(ISNUMBER(SEARCH("M",Gene_DCT!U77)),Gene_DCT!T77/Gene_DCT!W$3,ISNUMBER(SEARCH("F",Gene_DCT!U77)),Gene_DCT!T77/Gene_DCT!W$4),2)</f>
        <v>-3.1103345648215486</v>
      </c>
      <c r="U77" t="str">
        <f>Gene_DCT!U77</f>
        <v>D3_FE</v>
      </c>
      <c r="Y77" s="4">
        <f>Gene_DCT!Y77</f>
        <v>69</v>
      </c>
      <c r="Z77" cm="1">
        <f t="array" ref="Z77">LOG(_xlfn.IFS(ISNUMBER(SEARCH("M",Gene_DCT!AA77)),Gene_DCT!Z77/Gene_DCT!AC$3,ISNUMBER(SEARCH("F",Gene_DCT!AA77)),Gene_DCT!Z77/Gene_DCT!AC$4),2)</f>
        <v>3.806687454393165</v>
      </c>
      <c r="AA77" t="str">
        <f>Gene_DCT!AA77</f>
        <v>D3_FE</v>
      </c>
      <c r="AE77" s="4">
        <f>Gene_DCT!AE77</f>
        <v>37</v>
      </c>
      <c r="AF77" cm="1">
        <f t="array" ref="AF77">LOG(_xlfn.IFS(ISNUMBER(SEARCH("M",Gene_DCT!AG77)),Gene_DCT!AF77/Gene_DCT!AI$3,ISNUMBER(SEARCH("F",Gene_DCT!AG77)),Gene_DCT!AF77/Gene_DCT!AI$4),2)</f>
        <v>-4.8374729233535261</v>
      </c>
      <c r="AG77" t="str">
        <f>Gene_DCT!AG77</f>
        <v>D7_FE</v>
      </c>
      <c r="AK77" s="4">
        <f>Gene_DCT!AK77</f>
        <v>85</v>
      </c>
      <c r="AL77" cm="1">
        <f t="array" ref="AL77">LOG(_xlfn.IFS(ISNUMBER(SEARCH("M",Gene_DCT!AM77)),Gene_DCT!AL77/Gene_DCT!AO$3,ISNUMBER(SEARCH("F",Gene_DCT!AM77)),Gene_DCT!AL77/Gene_DCT!AO$4),2)</f>
        <v>-2.6620162906024789</v>
      </c>
      <c r="AM77" t="str">
        <f>Gene_DCT!AM77</f>
        <v>D3_MP</v>
      </c>
    </row>
    <row r="78" spans="1:39">
      <c r="A78" s="4" t="str">
        <f>Gene_DCT!A78</f>
        <v>M2</v>
      </c>
      <c r="B78" cm="1">
        <f t="array" aca="1" ref="B78" ca="1">LOG(_xlfn.IFS(ISNUMBER(SEARCH("M",Gene_DCT!C78)),Gene_DCT!B78/Gene_DCT!E$3,ISNUMBER(SEARCH("F",Gene_DCT!C78)),Gene_DCT!B78/Gene_DCT!E$4),2)</f>
        <v>-4.040465295505494</v>
      </c>
      <c r="C78" t="str">
        <f>Gene_DCT!C78</f>
        <v>D3_MDH</v>
      </c>
      <c r="G78" s="4">
        <f>Gene_DCT!G78</f>
        <v>42</v>
      </c>
      <c r="H78" cm="1">
        <f t="array" ref="H78">LOG(_xlfn.IFS(ISNUMBER(SEARCH("M",Gene_DCT!I78)),Gene_DCT!H78/Gene_DCT!K$3,ISNUMBER(SEARCH("F",Gene_DCT!I78)),Gene_DCT!H78/Gene_DCT!K$4),2)</f>
        <v>-1.4162310828851081</v>
      </c>
      <c r="I78" t="str">
        <f>Gene_DCT!I78</f>
        <v>D7_MP</v>
      </c>
      <c r="M78" s="4">
        <f>Gene_DCT!M78</f>
        <v>70</v>
      </c>
      <c r="N78" cm="1">
        <f t="array" ref="N78">LOG(_xlfn.IFS(ISNUMBER(SEARCH("M",Gene_DCT!O78)),Gene_DCT!N78/Gene_DCT!Q$3,ISNUMBER(SEARCH("F",Gene_DCT!O78)),Gene_DCT!N78/Gene_DCT!Q$4),2)</f>
        <v>9.0705957699549238</v>
      </c>
      <c r="O78" t="str">
        <f>Gene_DCT!O78</f>
        <v>D3_MNH</v>
      </c>
      <c r="S78" s="4">
        <f>Gene_DCT!S78</f>
        <v>70</v>
      </c>
      <c r="T78" cm="1">
        <f t="array" ref="T78">LOG(_xlfn.IFS(ISNUMBER(SEARCH("M",Gene_DCT!U78)),Gene_DCT!T78/Gene_DCT!W$3,ISNUMBER(SEARCH("F",Gene_DCT!U78)),Gene_DCT!T78/Gene_DCT!W$4),2)</f>
        <v>7.9019172524481276E-2</v>
      </c>
      <c r="U78" t="str">
        <f>Gene_DCT!U78</f>
        <v>D3_MNH</v>
      </c>
      <c r="Y78" s="4">
        <f>Gene_DCT!Y78</f>
        <v>70</v>
      </c>
      <c r="Z78" cm="1">
        <f t="array" ref="Z78">LOG(_xlfn.IFS(ISNUMBER(SEARCH("M",Gene_DCT!AA78)),Gene_DCT!Z78/Gene_DCT!AC$3,ISNUMBER(SEARCH("F",Gene_DCT!AA78)),Gene_DCT!Z78/Gene_DCT!AC$4),2)</f>
        <v>4.2413361208355216</v>
      </c>
      <c r="AA78" t="str">
        <f>Gene_DCT!AA78</f>
        <v>D3_MNH</v>
      </c>
      <c r="AE78" s="4">
        <f>Gene_DCT!AE78</f>
        <v>38</v>
      </c>
      <c r="AF78" cm="1">
        <f t="array" ref="AF78">LOG(_xlfn.IFS(ISNUMBER(SEARCH("M",Gene_DCT!AG78)),Gene_DCT!AF78/Gene_DCT!AI$3,ISNUMBER(SEARCH("F",Gene_DCT!AG78)),Gene_DCT!AF78/Gene_DCT!AI$4),2)</f>
        <v>1.0944878513879448</v>
      </c>
      <c r="AG78" t="str">
        <f>Gene_DCT!AG78</f>
        <v>D7_ME</v>
      </c>
      <c r="AK78" s="4">
        <f>Gene_DCT!AK78</f>
        <v>89</v>
      </c>
      <c r="AL78" cm="1">
        <f t="array" ref="AL78">LOG(_xlfn.IFS(ISNUMBER(SEARCH("M",Gene_DCT!AM78)),Gene_DCT!AL78/Gene_DCT!AO$3,ISNUMBER(SEARCH("F",Gene_DCT!AM78)),Gene_DCT!AL78/Gene_DCT!AO$4),2)</f>
        <v>-4.9982769766365749</v>
      </c>
      <c r="AM78" t="str">
        <f>Gene_DCT!AM78</f>
        <v>D7_FDH</v>
      </c>
    </row>
    <row r="79" spans="1:39">
      <c r="A79" s="4"/>
      <c r="G79" s="4">
        <f>Gene_DCT!G79</f>
        <v>15</v>
      </c>
      <c r="H79" cm="1">
        <f t="array" ref="H79">LOG(_xlfn.IFS(ISNUMBER(SEARCH("M",Gene_DCT!I79)),Gene_DCT!H79/Gene_DCT!K$3,ISNUMBER(SEARCH("F",Gene_DCT!I79)),Gene_DCT!H79/Gene_DCT!K$4),2)</f>
        <v>-9.9790611050802571</v>
      </c>
      <c r="I79" t="str">
        <f>Gene_DCT!I79</f>
        <v>D7_FNH</v>
      </c>
      <c r="M79" s="4">
        <f>Gene_DCT!M79</f>
        <v>71</v>
      </c>
      <c r="N79" cm="1">
        <f t="array" ref="N79">LOG(_xlfn.IFS(ISNUMBER(SEARCH("M",Gene_DCT!O79)),Gene_DCT!N79/Gene_DCT!Q$3,ISNUMBER(SEARCH("F",Gene_DCT!O79)),Gene_DCT!N79/Gene_DCT!Q$4),2)</f>
        <v>9.5955957699549241</v>
      </c>
      <c r="O79" t="str">
        <f>Gene_DCT!O79</f>
        <v>D3_ME</v>
      </c>
      <c r="S79" s="4">
        <f>Gene_DCT!S79</f>
        <v>71</v>
      </c>
      <c r="T79" cm="1">
        <f t="array" ref="T79">LOG(_xlfn.IFS(ISNUMBER(SEARCH("M",Gene_DCT!U79)),Gene_DCT!T79/Gene_DCT!W$3,ISNUMBER(SEARCH("F",Gene_DCT!U79)),Gene_DCT!T79/Gene_DCT!W$4),2)</f>
        <v>-0.39098082747553042</v>
      </c>
      <c r="U79" t="str">
        <f>Gene_DCT!U79</f>
        <v>D3_ME</v>
      </c>
      <c r="Y79" s="4">
        <f>Gene_DCT!Y79</f>
        <v>71</v>
      </c>
      <c r="Z79" cm="1">
        <f t="array" ref="Z79">LOG(_xlfn.IFS(ISNUMBER(SEARCH("M",Gene_DCT!AA79)),Gene_DCT!Z79/Gene_DCT!AC$3,ISNUMBER(SEARCH("F",Gene_DCT!AA79)),Gene_DCT!Z79/Gene_DCT!AC$4),2)</f>
        <v>4.1263361208355223</v>
      </c>
      <c r="AA79" t="str">
        <f>Gene_DCT!AA79</f>
        <v>D3_ME</v>
      </c>
      <c r="AE79" s="4">
        <f>Gene_DCT!AE79</f>
        <v>13</v>
      </c>
      <c r="AF79" cm="1">
        <f t="array" ref="AF79">LOG(_xlfn.IFS(ISNUMBER(SEARCH("M",Gene_DCT!AG79)),Gene_DCT!AF79/Gene_DCT!AI$3,ISNUMBER(SEARCH("F",Gene_DCT!AG79)),Gene_DCT!AF79/Gene_DCT!AI$4),2)</f>
        <v>1.3787438328332582</v>
      </c>
      <c r="AG79" t="str">
        <f>Gene_DCT!AG79</f>
        <v>D0_M</v>
      </c>
      <c r="AK79" s="4">
        <f>Gene_DCT!AK79</f>
        <v>13</v>
      </c>
      <c r="AL79" cm="1">
        <f t="array" ref="AL79">LOG(_xlfn.IFS(ISNUMBER(SEARCH("M",Gene_DCT!AM79)),Gene_DCT!AL79/Gene_DCT!AO$3,ISNUMBER(SEARCH("F",Gene_DCT!AM79)),Gene_DCT!AL79/Gene_DCT!AO$4),2)</f>
        <v>-6.0765050067279702</v>
      </c>
      <c r="AM79" t="str">
        <f>Gene_DCT!AM79</f>
        <v>D0_M</v>
      </c>
    </row>
    <row r="80" spans="1:39">
      <c r="A80" s="4"/>
      <c r="G80" s="4">
        <f>Gene_DCT!G80</f>
        <v>34</v>
      </c>
      <c r="H80" cm="1">
        <f t="array" ref="H80">LOG(_xlfn.IFS(ISNUMBER(SEARCH("M",Gene_DCT!I80)),Gene_DCT!H80/Gene_DCT!K$3,ISNUMBER(SEARCH("F",Gene_DCT!I80)),Gene_DCT!H80/Gene_DCT!K$4),2)</f>
        <v>0.82633952716127912</v>
      </c>
      <c r="I80" t="str">
        <f>Gene_DCT!I80</f>
        <v>D7_MP</v>
      </c>
      <c r="M80" s="4">
        <f>Gene_DCT!M80</f>
        <v>72</v>
      </c>
      <c r="N80" cm="1">
        <f t="array" ref="N80">LOG(_xlfn.IFS(ISNUMBER(SEARCH("M",Gene_DCT!O80)),Gene_DCT!N80/Gene_DCT!Q$3,ISNUMBER(SEARCH("F",Gene_DCT!O80)),Gene_DCT!N80/Gene_DCT!Q$4),2)</f>
        <v>10.375595769954916</v>
      </c>
      <c r="O80" t="str">
        <f>Gene_DCT!O80</f>
        <v>D3_MNH</v>
      </c>
      <c r="S80" s="4">
        <f>Gene_DCT!S80</f>
        <v>72</v>
      </c>
      <c r="T80" cm="1">
        <f t="array" ref="T80">LOG(_xlfn.IFS(ISNUMBER(SEARCH("M",Gene_DCT!U80)),Gene_DCT!T80/Gene_DCT!W$3,ISNUMBER(SEARCH("F",Gene_DCT!U80)),Gene_DCT!T80/Gene_DCT!W$4),2)</f>
        <v>1.1590191725244721</v>
      </c>
      <c r="U80" t="str">
        <f>Gene_DCT!U80</f>
        <v>D3_MNH</v>
      </c>
      <c r="Y80" s="4">
        <f>Gene_DCT!Y80</f>
        <v>72</v>
      </c>
      <c r="Z80" cm="1">
        <f t="array" ref="Z80">LOG(_xlfn.IFS(ISNUMBER(SEARCH("M",Gene_DCT!AA80)),Gene_DCT!Z80/Gene_DCT!AC$3,ISNUMBER(SEARCH("F",Gene_DCT!AA80)),Gene_DCT!Z80/Gene_DCT!AC$4),2)</f>
        <v>5.2063361208355241</v>
      </c>
      <c r="AA80" t="str">
        <f>Gene_DCT!AA80</f>
        <v>D3_MNH</v>
      </c>
      <c r="AE80" s="4">
        <f>Gene_DCT!AE80</f>
        <v>14</v>
      </c>
      <c r="AF80" cm="1">
        <f t="array" ref="AF80">LOG(_xlfn.IFS(ISNUMBER(SEARCH("M",Gene_DCT!AG80)),Gene_DCT!AF80/Gene_DCT!AI$3,ISNUMBER(SEARCH("F",Gene_DCT!AG80)),Gene_DCT!AF80/Gene_DCT!AI$4),2)</f>
        <v>0.36717032615819228</v>
      </c>
      <c r="AG80" t="str">
        <f>Gene_DCT!AG80</f>
        <v>D0_F</v>
      </c>
      <c r="AK80" s="4">
        <f>Gene_DCT!AK80</f>
        <v>14</v>
      </c>
      <c r="AL80" cm="1">
        <f t="array" ref="AL80">LOG(_xlfn.IFS(ISNUMBER(SEARCH("M",Gene_DCT!AM80)),Gene_DCT!AL80/Gene_DCT!AO$3,ISNUMBER(SEARCH("F",Gene_DCT!AM80)),Gene_DCT!AL80/Gene_DCT!AO$4),2)</f>
        <v>-0.68714263825767241</v>
      </c>
      <c r="AM80" t="str">
        <f>Gene_DCT!AM80</f>
        <v>D0_F</v>
      </c>
    </row>
    <row r="81" spans="1:39">
      <c r="A81" s="4"/>
      <c r="G81" s="4">
        <f>Gene_DCT!G81</f>
        <v>41</v>
      </c>
      <c r="H81" cm="1">
        <f t="array" ref="H81">LOG(_xlfn.IFS(ISNUMBER(SEARCH("M",Gene_DCT!I81)),Gene_DCT!H81/Gene_DCT!K$3,ISNUMBER(SEARCH("F",Gene_DCT!I81)),Gene_DCT!H81/Gene_DCT!K$4),2)</f>
        <v>-2.2714805386740098</v>
      </c>
      <c r="I81" t="str">
        <f>Gene_DCT!I81</f>
        <v>D7_FP</v>
      </c>
      <c r="M81" s="4">
        <f>Gene_DCT!M81</f>
        <v>76</v>
      </c>
      <c r="N81" cm="1">
        <f t="array" ref="N81">LOG(_xlfn.IFS(ISNUMBER(SEARCH("M",Gene_DCT!O81)),Gene_DCT!N81/Gene_DCT!Q$3,ISNUMBER(SEARCH("F",Gene_DCT!O81)),Gene_DCT!N81/Gene_DCT!Q$4),2)</f>
        <v>4.7862885257728678</v>
      </c>
      <c r="O81" t="str">
        <f>Gene_DCT!O81</f>
        <v>D3_FNH</v>
      </c>
      <c r="S81" s="4">
        <f>Gene_DCT!S81</f>
        <v>76</v>
      </c>
      <c r="T81" cm="1">
        <f t="array" ref="T81">LOG(_xlfn.IFS(ISNUMBER(SEARCH("M",Gene_DCT!U81)),Gene_DCT!T81/Gene_DCT!W$3,ISNUMBER(SEARCH("F",Gene_DCT!U81)),Gene_DCT!T81/Gene_DCT!W$4),2)</f>
        <v>4.0496654351784516</v>
      </c>
      <c r="U81" t="str">
        <f>Gene_DCT!U81</f>
        <v>D3_FNH</v>
      </c>
      <c r="Y81" s="4">
        <f>Gene_DCT!Y81</f>
        <v>76</v>
      </c>
      <c r="Z81" cm="1">
        <f t="array" ref="Z81">LOG(_xlfn.IFS(ISNUMBER(SEARCH("M",Gene_DCT!AA81)),Gene_DCT!Z81/Gene_DCT!AC$3,ISNUMBER(SEARCH("F",Gene_DCT!AA81)),Gene_DCT!Z81/Gene_DCT!AC$4),2)</f>
        <v>4.8766874543931591</v>
      </c>
      <c r="AA81" t="str">
        <f>Gene_DCT!AA81</f>
        <v>D3_FNH</v>
      </c>
      <c r="AE81" s="4">
        <f>Gene_DCT!AE81</f>
        <v>16</v>
      </c>
      <c r="AF81" cm="1">
        <f t="array" ref="AF81">LOG(_xlfn.IFS(ISNUMBER(SEARCH("M",Gene_DCT!AG81)),Gene_DCT!AF81/Gene_DCT!AI$3,ISNUMBER(SEARCH("F",Gene_DCT!AG81)),Gene_DCT!AF81/Gene_DCT!AI$4),2)</f>
        <v>3.6553093845910696</v>
      </c>
      <c r="AG81" t="str">
        <f>Gene_DCT!AG81</f>
        <v>D7_MNH</v>
      </c>
      <c r="AK81" s="4">
        <f>Gene_DCT!AK81</f>
        <v>16</v>
      </c>
      <c r="AL81" cm="1">
        <f t="array" ref="AL81">LOG(_xlfn.IFS(ISNUMBER(SEARCH("M",Gene_DCT!AM81)),Gene_DCT!AL81/Gene_DCT!AO$3,ISNUMBER(SEARCH("F",Gene_DCT!AM81)),Gene_DCT!AL81/Gene_DCT!AO$4),2)</f>
        <v>-1.7641604556415398</v>
      </c>
      <c r="AM81" t="str">
        <f>Gene_DCT!AM81</f>
        <v>D7_MNH</v>
      </c>
    </row>
    <row r="82" spans="1:39">
      <c r="A82" s="4"/>
      <c r="G82" s="4">
        <f>Gene_DCT!G82</f>
        <v>37</v>
      </c>
      <c r="H82" cm="1">
        <f t="array" ref="H82">LOG(_xlfn.IFS(ISNUMBER(SEARCH("M",Gene_DCT!I82)),Gene_DCT!H82/Gene_DCT!K$3,ISNUMBER(SEARCH("F",Gene_DCT!I82)),Gene_DCT!H82/Gene_DCT!K$4),2)</f>
        <v>-21.273122765846864</v>
      </c>
      <c r="I82" t="str">
        <f>Gene_DCT!I82</f>
        <v>D7_FE</v>
      </c>
      <c r="M82" s="4">
        <f>Gene_DCT!M82</f>
        <v>85</v>
      </c>
      <c r="N82" cm="1">
        <f t="array" ref="N82">LOG(_xlfn.IFS(ISNUMBER(SEARCH("M",Gene_DCT!O82)),Gene_DCT!N82/Gene_DCT!Q$3,ISNUMBER(SEARCH("F",Gene_DCT!O82)),Gene_DCT!N82/Gene_DCT!Q$4),2)</f>
        <v>8.9705957699549206</v>
      </c>
      <c r="O82" t="str">
        <f>Gene_DCT!O82</f>
        <v>D3_MP</v>
      </c>
      <c r="S82" s="4">
        <f>Gene_DCT!S82</f>
        <v>85</v>
      </c>
      <c r="T82" cm="1">
        <f t="array" ref="T82">LOG(_xlfn.IFS(ISNUMBER(SEARCH("M",Gene_DCT!U82)),Gene_DCT!T82/Gene_DCT!W$3,ISNUMBER(SEARCH("F",Gene_DCT!U82)),Gene_DCT!T82/Gene_DCT!W$4),2)</f>
        <v>0.87401917252448047</v>
      </c>
      <c r="U82" t="str">
        <f>Gene_DCT!U82</f>
        <v>D3_MP</v>
      </c>
      <c r="Y82" s="4">
        <f>Gene_DCT!Y82</f>
        <v>85</v>
      </c>
      <c r="Z82" cm="1">
        <f t="array" ref="Z82">LOG(_xlfn.IFS(ISNUMBER(SEARCH("M",Gene_DCT!AA82)),Gene_DCT!Z82/Gene_DCT!AC$3,ISNUMBER(SEARCH("F",Gene_DCT!AA82)),Gene_DCT!Z82/Gene_DCT!AC$4),2)</f>
        <v>7.6413361208355219</v>
      </c>
      <c r="AA82" t="str">
        <f>Gene_DCT!AA82</f>
        <v>D3_MP</v>
      </c>
      <c r="AE82" s="4">
        <f>Gene_DCT!AE82</f>
        <v>39</v>
      </c>
      <c r="AF82" cm="1">
        <f t="array" ref="AF82">LOG(_xlfn.IFS(ISNUMBER(SEARCH("M",Gene_DCT!AG82)),Gene_DCT!AF82/Gene_DCT!AI$3,ISNUMBER(SEARCH("F",Gene_DCT!AG82)),Gene_DCT!AF82/Gene_DCT!AI$4),2)</f>
        <v>-14.469777114942881</v>
      </c>
      <c r="AG82" t="str">
        <f>Gene_DCT!AG82</f>
        <v>D7_FE</v>
      </c>
      <c r="AK82" s="4">
        <f>Gene_DCT!AK82</f>
        <v>0</v>
      </c>
      <c r="AL82" t="e" cm="1">
        <f t="array" ref="AL82">LOG(_xlfn.IFS(ISNUMBER(SEARCH("M",Gene_DCT!AM82)),Gene_DCT!AL82/Gene_DCT!AO$3,ISNUMBER(SEARCH("F",Gene_DCT!AM82)),Gene_DCT!AL82/Gene_DCT!AO$4),2)</f>
        <v>#N/A</v>
      </c>
      <c r="AM82">
        <f>Gene_DCT!AM82</f>
        <v>0</v>
      </c>
    </row>
    <row r="83" spans="1:39">
      <c r="A83" s="4"/>
      <c r="G83" s="4">
        <f>Gene_DCT!G83</f>
        <v>38</v>
      </c>
      <c r="H83" cm="1">
        <f t="array" ref="H83">LOG(_xlfn.IFS(ISNUMBER(SEARCH("M",Gene_DCT!I83)),Gene_DCT!H83/Gene_DCT!K$3,ISNUMBER(SEARCH("F",Gene_DCT!I83)),Gene_DCT!H83/Gene_DCT!K$4),2)</f>
        <v>-0.95990867993100626</v>
      </c>
      <c r="I83" t="str">
        <f>Gene_DCT!I83</f>
        <v>D7_ME</v>
      </c>
      <c r="M83" s="4">
        <f>Gene_DCT!M83</f>
        <v>89</v>
      </c>
      <c r="N83" cm="1">
        <f t="array" ref="N83">LOG(_xlfn.IFS(ISNUMBER(SEARCH("M",Gene_DCT!O83)),Gene_DCT!N83/Gene_DCT!Q$3,ISNUMBER(SEARCH("F",Gene_DCT!O83)),Gene_DCT!N83/Gene_DCT!Q$4),2)</f>
        <v>7.8512885257728664</v>
      </c>
      <c r="O83" t="str">
        <f>Gene_DCT!O83</f>
        <v>D7_FDH</v>
      </c>
      <c r="S83" s="4">
        <f>Gene_DCT!S83</f>
        <v>89</v>
      </c>
      <c r="T83" cm="1">
        <f t="array" ref="T83">LOG(_xlfn.IFS(ISNUMBER(SEARCH("M",Gene_DCT!U83)),Gene_DCT!T83/Gene_DCT!W$3,ISNUMBER(SEARCH("F",Gene_DCT!U83)),Gene_DCT!T83/Gene_DCT!W$4),2)</f>
        <v>0.37466543517844841</v>
      </c>
      <c r="U83" t="str">
        <f>Gene_DCT!U83</f>
        <v>D7_FDH</v>
      </c>
      <c r="Y83" s="4">
        <f>Gene_DCT!Y83</f>
        <v>89</v>
      </c>
      <c r="Z83" cm="1">
        <f t="array" ref="Z83">LOG(_xlfn.IFS(ISNUMBER(SEARCH("M",Gene_DCT!AA83)),Gene_DCT!Z83/Gene_DCT!AC$3,ISNUMBER(SEARCH("F",Gene_DCT!AA83)),Gene_DCT!Z83/Gene_DCT!AC$4),2)</f>
        <v>5.9816874543931622</v>
      </c>
      <c r="AA83" t="str">
        <f>Gene_DCT!AA83</f>
        <v>D7_FDH</v>
      </c>
      <c r="AE83" s="4">
        <f>Gene_DCT!AE83</f>
        <v>0</v>
      </c>
      <c r="AF83" t="e" cm="1">
        <f t="array" ref="AF83">LOG(_xlfn.IFS(ISNUMBER(SEARCH("M",Gene_DCT!AG83)),Gene_DCT!AF83/Gene_DCT!AI$3,ISNUMBER(SEARCH("F",Gene_DCT!AG83)),Gene_DCT!AF83/Gene_DCT!AI$4),2)</f>
        <v>#N/A</v>
      </c>
      <c r="AG83">
        <f>Gene_DCT!AG83</f>
        <v>0</v>
      </c>
      <c r="AK83" s="4">
        <f>Gene_DCT!AK83</f>
        <v>0</v>
      </c>
      <c r="AL83" t="e" cm="1">
        <f t="array" ref="AL83">LOG(_xlfn.IFS(ISNUMBER(SEARCH("M",Gene_DCT!AM83)),Gene_DCT!AL83/Gene_DCT!AO$3,ISNUMBER(SEARCH("F",Gene_DCT!AM83)),Gene_DCT!AL83/Gene_DCT!AO$4),2)</f>
        <v>#N/A</v>
      </c>
      <c r="AM83">
        <f>Gene_DCT!AM83</f>
        <v>0</v>
      </c>
    </row>
    <row r="84" spans="1:39">
      <c r="G84" s="4" t="str">
        <f>Gene_DCT!G84</f>
        <v>F1</v>
      </c>
      <c r="H84" cm="1">
        <f t="array" aca="1" ref="H84" ca="1">LOG(_xlfn.IFS(ISNUMBER(SEARCH("M",Gene_DCT!I84)),Gene_DCT!H84/Gene_DCT!K$3,ISNUMBER(SEARCH("F",Gene_DCT!I84)),Gene_DCT!H84/Gene_DCT!K$4),2)</f>
        <v>-5.8663648770529173</v>
      </c>
      <c r="I84" t="str">
        <f>Gene_DCT!I84</f>
        <v>D3_FDH</v>
      </c>
      <c r="M84" s="4" t="str">
        <f>Gene_DCT!M84</f>
        <v>F1</v>
      </c>
      <c r="N84" cm="1">
        <f t="array" aca="1" ref="N84" ca="1">LOG(_xlfn.IFS(ISNUMBER(SEARCH("M",Gene_DCT!O84)),Gene_DCT!N84/Gene_DCT!Q$3,ISNUMBER(SEARCH("F",Gene_DCT!O84)),Gene_DCT!N84/Gene_DCT!Q$4),2)</f>
        <v>5.9062885257728643</v>
      </c>
      <c r="O84" t="str">
        <f>Gene_DCT!O84</f>
        <v>D3_FDH</v>
      </c>
      <c r="S84" s="4" t="str">
        <f>Gene_DCT!S84</f>
        <v>F1</v>
      </c>
      <c r="T84" cm="1">
        <f t="array" aca="1" ref="T84" ca="1">LOG(_xlfn.IFS(ISNUMBER(SEARCH("M",Gene_DCT!U84)),Gene_DCT!T84/Gene_DCT!W$3,ISNUMBER(SEARCH("F",Gene_DCT!U84)),Gene_DCT!T84/Gene_DCT!W$4),2)</f>
        <v>-4.5803345648215528</v>
      </c>
      <c r="U84" t="str">
        <f>Gene_DCT!U84</f>
        <v>D3_FDH</v>
      </c>
      <c r="Y84" s="4" t="str">
        <f>Gene_DCT!Y84</f>
        <v>F1</v>
      </c>
      <c r="Z84" cm="1">
        <f t="array" aca="1" ref="Z84" ca="1">LOG(_xlfn.IFS(ISNUMBER(SEARCH("M",Gene_DCT!AA84)),Gene_DCT!Z84/Gene_DCT!AC$3,ISNUMBER(SEARCH("F",Gene_DCT!AA84)),Gene_DCT!Z84/Gene_DCT!AC$4),2)</f>
        <v>6.5016874543931591</v>
      </c>
      <c r="AA84" t="str">
        <f>Gene_DCT!AA84</f>
        <v>D3_FDH</v>
      </c>
      <c r="AE84" s="4" t="str">
        <f>Gene_DCT!AE84</f>
        <v>F1</v>
      </c>
      <c r="AF84" cm="1">
        <f t="array" aca="1" ref="AF84" ca="1">LOG(_xlfn.IFS(ISNUMBER(SEARCH("M",Gene_DCT!AG84)),Gene_DCT!AF84/Gene_DCT!AI$3,ISNUMBER(SEARCH("F",Gene_DCT!AG84)),Gene_DCT!AF84/Gene_DCT!AI$4),2)</f>
        <v>-3.2403556519301873</v>
      </c>
      <c r="AG84" t="str">
        <f>Gene_DCT!AG84</f>
        <v>D3_FDH</v>
      </c>
      <c r="AK84" s="4" t="str">
        <f>Gene_DCT!AK84</f>
        <v>F1</v>
      </c>
      <c r="AL84" cm="1">
        <f t="array" aca="1" ref="AL84" ca="1">LOG(_xlfn.IFS(ISNUMBER(SEARCH("M",Gene_DCT!AM84)),Gene_DCT!AL84/Gene_DCT!AO$3,ISNUMBER(SEARCH("F",Gene_DCT!AM84)),Gene_DCT!AL84/Gene_DCT!AO$4),2)</f>
        <v>-5.0082769766365764</v>
      </c>
      <c r="AM84" t="str">
        <f>Gene_DCT!AM84</f>
        <v>D3_FDH</v>
      </c>
    </row>
    <row r="85" spans="1:39">
      <c r="G85" s="4" t="str">
        <f>Gene_DCT!G85</f>
        <v>F5</v>
      </c>
      <c r="H85" cm="1">
        <f t="array" aca="1" ref="H85" ca="1">LOG(_xlfn.IFS(ISNUMBER(SEARCH("M",Gene_DCT!I85)),Gene_DCT!H85/Gene_DCT!K$3,ISNUMBER(SEARCH("F",Gene_DCT!I85)),Gene_DCT!H85/Gene_DCT!K$4),2)</f>
        <v>-6.8413648770529161</v>
      </c>
      <c r="I85" t="str">
        <f>Gene_DCT!I85</f>
        <v>D3_FDH</v>
      </c>
      <c r="M85" s="4" t="str">
        <f>Gene_DCT!M85</f>
        <v>F5</v>
      </c>
      <c r="N85" cm="1">
        <f t="array" aca="1" ref="N85" ca="1">LOG(_xlfn.IFS(ISNUMBER(SEARCH("M",Gene_DCT!O85)),Gene_DCT!N85/Gene_DCT!Q$3,ISNUMBER(SEARCH("F",Gene_DCT!O85)),Gene_DCT!N85/Gene_DCT!Q$4),2)</f>
        <v>5.1162885257728634</v>
      </c>
      <c r="O85" t="str">
        <f>Gene_DCT!O85</f>
        <v>D3_FDH</v>
      </c>
      <c r="S85" s="4" t="str">
        <f>Gene_DCT!S85</f>
        <v>F5</v>
      </c>
      <c r="T85" cm="1">
        <f t="array" aca="1" ref="T85" ca="1">LOG(_xlfn.IFS(ISNUMBER(SEARCH("M",Gene_DCT!U85)),Gene_DCT!T85/Gene_DCT!W$3,ISNUMBER(SEARCH("F",Gene_DCT!U85)),Gene_DCT!T85/Gene_DCT!W$4),2)</f>
        <v>-2.3053345648215471</v>
      </c>
      <c r="U85" t="str">
        <f>Gene_DCT!U85</f>
        <v>D3_FDH</v>
      </c>
      <c r="Y85" s="4" t="str">
        <f>Gene_DCT!Y85</f>
        <v>F5</v>
      </c>
      <c r="Z85" cm="1">
        <f t="array" aca="1" ref="Z85" ca="1">LOG(_xlfn.IFS(ISNUMBER(SEARCH("M",Gene_DCT!AA85)),Gene_DCT!Z85/Gene_DCT!AC$3,ISNUMBER(SEARCH("F",Gene_DCT!AA85)),Gene_DCT!Z85/Gene_DCT!AC$4),2)</f>
        <v>6.6316874543931625</v>
      </c>
      <c r="AA85" t="str">
        <f>Gene_DCT!AA85</f>
        <v>D3_FDH</v>
      </c>
      <c r="AE85" s="4" t="str">
        <f>Gene_DCT!AE85</f>
        <v>F5</v>
      </c>
      <c r="AF85" cm="1">
        <f t="array" aca="1" ref="AF85" ca="1">LOG(_xlfn.IFS(ISNUMBER(SEARCH("M",Gene_DCT!AG85)),Gene_DCT!AF85/Gene_DCT!AI$3,ISNUMBER(SEARCH("F",Gene_DCT!AG85)),Gene_DCT!AF85/Gene_DCT!AI$4),2)</f>
        <v>-3.5453556519301843</v>
      </c>
      <c r="AG85" t="str">
        <f>Gene_DCT!AG85</f>
        <v>D3_FDH</v>
      </c>
      <c r="AK85" s="4" t="str">
        <f>Gene_DCT!AK85</f>
        <v>F5</v>
      </c>
      <c r="AL85" cm="1">
        <f t="array" aca="1" ref="AL85" ca="1">LOG(_xlfn.IFS(ISNUMBER(SEARCH("M",Gene_DCT!AM85)),Gene_DCT!AL85/Gene_DCT!AO$3,ISNUMBER(SEARCH("F",Gene_DCT!AM85)),Gene_DCT!AL85/Gene_DCT!AO$4),2)</f>
        <v>-5.5982769766365816</v>
      </c>
      <c r="AM85" t="str">
        <f>Gene_DCT!AM85</f>
        <v>D3_FDH</v>
      </c>
    </row>
    <row r="86" spans="1:39">
      <c r="G86" s="4" t="str">
        <f>Gene_DCT!G86</f>
        <v>M5</v>
      </c>
      <c r="H86" cm="1">
        <f t="array" aca="1" ref="H86" ca="1">LOG(_xlfn.IFS(ISNUMBER(SEARCH("M",Gene_DCT!I86)),Gene_DCT!H86/Gene_DCT!K$3,ISNUMBER(SEARCH("F",Gene_DCT!I86)),Gene_DCT!H86/Gene_DCT!K$4),2)</f>
        <v>-5.5955422248528803</v>
      </c>
      <c r="I86" t="str">
        <f>Gene_DCT!I86</f>
        <v>D3_MDH</v>
      </c>
      <c r="M86" s="4" t="str">
        <f>Gene_DCT!M86</f>
        <v>M5</v>
      </c>
      <c r="N86" cm="1">
        <f t="array" aca="1" ref="N86" ca="1">LOG(_xlfn.IFS(ISNUMBER(SEARCH("M",Gene_DCT!O86)),Gene_DCT!N86/Gene_DCT!Q$3,ISNUMBER(SEARCH("F",Gene_DCT!O86)),Gene_DCT!N86/Gene_DCT!Q$4),2)</f>
        <v>7.0055957699549207</v>
      </c>
      <c r="O86" t="str">
        <f>Gene_DCT!O86</f>
        <v>D3_MDH</v>
      </c>
      <c r="S86" s="4" t="str">
        <f>Gene_DCT!S86</f>
        <v>M5</v>
      </c>
      <c r="T86" cm="1">
        <f t="array" aca="1" ref="T86" ca="1">LOG(_xlfn.IFS(ISNUMBER(SEARCH("M",Gene_DCT!U86)),Gene_DCT!T86/Gene_DCT!W$3,ISNUMBER(SEARCH("F",Gene_DCT!U86)),Gene_DCT!T86/Gene_DCT!W$4),2)</f>
        <v>1.8940191725244713</v>
      </c>
      <c r="U86" t="str">
        <f>Gene_DCT!U86</f>
        <v>D3_MDH</v>
      </c>
      <c r="Y86" s="4" t="str">
        <f>Gene_DCT!Y86</f>
        <v>M5</v>
      </c>
      <c r="Z86" cm="1">
        <f t="array" aca="1" ref="Z86" ca="1">LOG(_xlfn.IFS(ISNUMBER(SEARCH("M",Gene_DCT!AA86)),Gene_DCT!Z86/Gene_DCT!AC$3,ISNUMBER(SEARCH("F",Gene_DCT!AA86)),Gene_DCT!Z86/Gene_DCT!AC$4),2)</f>
        <v>7.35633612083552</v>
      </c>
      <c r="AA86" t="str">
        <f>Gene_DCT!AA86</f>
        <v>D3_MDH</v>
      </c>
      <c r="AE86" s="4" t="str">
        <f>Gene_DCT!AE86</f>
        <v>M5</v>
      </c>
      <c r="AF86" cm="1">
        <f t="array" aca="1" ref="AF86" ca="1">LOG(_xlfn.IFS(ISNUMBER(SEARCH("M",Gene_DCT!AG86)),Gene_DCT!AF86/Gene_DCT!AI$3,ISNUMBER(SEARCH("F",Gene_DCT!AG86)),Gene_DCT!AF86/Gene_DCT!AI$4),2)</f>
        <v>-1.4524037425451608</v>
      </c>
      <c r="AG86" t="str">
        <f>Gene_DCT!AG86</f>
        <v>D3_MDH</v>
      </c>
      <c r="AK86" s="4" t="str">
        <f>Gene_DCT!AK86</f>
        <v>M5</v>
      </c>
      <c r="AL86" cm="1">
        <f t="array" aca="1" ref="AL86" ca="1">LOG(_xlfn.IFS(ISNUMBER(SEARCH("M",Gene_DCT!AM86)),Gene_DCT!AL86/Gene_DCT!AO$3,ISNUMBER(SEARCH("F",Gene_DCT!AM86)),Gene_DCT!AL86/Gene_DCT!AO$4),2)</f>
        <v>-3.0420162906024806</v>
      </c>
      <c r="AM86" t="str">
        <f>Gene_DCT!AM86</f>
        <v>D3_MDH</v>
      </c>
    </row>
    <row r="87" spans="1:39">
      <c r="G87" s="4" t="str">
        <f>Gene_DCT!G87</f>
        <v>M1</v>
      </c>
      <c r="H87" cm="1">
        <f t="array" aca="1" ref="H87" ca="1">LOG(_xlfn.IFS(ISNUMBER(SEARCH("M",Gene_DCT!I87)),Gene_DCT!H87/Gene_DCT!K$3,ISNUMBER(SEARCH("F",Gene_DCT!I87)),Gene_DCT!H87/Gene_DCT!K$4),2)</f>
        <v>-5.0755422248528754</v>
      </c>
      <c r="I87" t="str">
        <f>Gene_DCT!I87</f>
        <v>D3_MDH</v>
      </c>
      <c r="M87" s="4" t="str">
        <f>Gene_DCT!M87</f>
        <v>M1</v>
      </c>
      <c r="N87" cm="1">
        <f t="array" aca="1" ref="N87" ca="1">LOG(_xlfn.IFS(ISNUMBER(SEARCH("M",Gene_DCT!O87)),Gene_DCT!N87/Gene_DCT!Q$3,ISNUMBER(SEARCH("F",Gene_DCT!O87)),Gene_DCT!N87/Gene_DCT!Q$4),2)</f>
        <v>8.3555957699549204</v>
      </c>
      <c r="O87" t="str">
        <f>Gene_DCT!O87</f>
        <v>D3_MDH</v>
      </c>
      <c r="S87" s="4" t="str">
        <f>Gene_DCT!S87</f>
        <v>M1</v>
      </c>
      <c r="T87" cm="1">
        <f t="array" aca="1" ref="T87" ca="1">LOG(_xlfn.IFS(ISNUMBER(SEARCH("M",Gene_DCT!U87)),Gene_DCT!T87/Gene_DCT!W$3,ISNUMBER(SEARCH("F",Gene_DCT!U87)),Gene_DCT!T87/Gene_DCT!W$4),2)</f>
        <v>1.209019172524475</v>
      </c>
      <c r="U87" t="str">
        <f>Gene_DCT!U87</f>
        <v>D3_MDH</v>
      </c>
      <c r="Y87" s="4" t="str">
        <f>Gene_DCT!Y87</f>
        <v>M1</v>
      </c>
      <c r="Z87" cm="1">
        <f t="array" aca="1" ref="Z87" ca="1">LOG(_xlfn.IFS(ISNUMBER(SEARCH("M",Gene_DCT!AA87)),Gene_DCT!Z87/Gene_DCT!AC$3,ISNUMBER(SEARCH("F",Gene_DCT!AA87)),Gene_DCT!Z87/Gene_DCT!AC$4),2)</f>
        <v>8.7813361208355243</v>
      </c>
      <c r="AA87" t="str">
        <f>Gene_DCT!AA87</f>
        <v>D3_MDH</v>
      </c>
      <c r="AE87" s="4" t="str">
        <f>Gene_DCT!AE87</f>
        <v>M1</v>
      </c>
      <c r="AF87" cm="1">
        <f t="array" aca="1" ref="AF87" ca="1">LOG(_xlfn.IFS(ISNUMBER(SEARCH("M",Gene_DCT!AG87)),Gene_DCT!AF87/Gene_DCT!AI$3,ISNUMBER(SEARCH("F",Gene_DCT!AG87)),Gene_DCT!AF87/Gene_DCT!AI$4),2)</f>
        <v>-0.90240374254515621</v>
      </c>
      <c r="AG87" t="str">
        <f>Gene_DCT!AG87</f>
        <v>D3_MDH</v>
      </c>
      <c r="AK87" s="4" t="str">
        <f>Gene_DCT!AK87</f>
        <v>M1</v>
      </c>
      <c r="AL87" cm="1">
        <f t="array" aca="1" ref="AL87" ca="1">LOG(_xlfn.IFS(ISNUMBER(SEARCH("M",Gene_DCT!AM87)),Gene_DCT!AL87/Gene_DCT!AO$3,ISNUMBER(SEARCH("F",Gene_DCT!AM87)),Gene_DCT!AL87/Gene_DCT!AO$4),2)</f>
        <v>-3.5420162906024819</v>
      </c>
      <c r="AM87" t="str">
        <f>Gene_DCT!AM87</f>
        <v>D3_MDH</v>
      </c>
    </row>
    <row r="88" spans="1:39">
      <c r="G88" s="4" t="str">
        <f>Gene_DCT!G88</f>
        <v>F2</v>
      </c>
      <c r="H88" cm="1">
        <f t="array" aca="1" ref="H88" ca="1">LOG(_xlfn.IFS(ISNUMBER(SEARCH("M",Gene_DCT!I88)),Gene_DCT!H88/Gene_DCT!K$3,ISNUMBER(SEARCH("F",Gene_DCT!I88)),Gene_DCT!H88/Gene_DCT!K$4),2)</f>
        <v>-6.3213648770529165</v>
      </c>
      <c r="I88" t="str">
        <f>Gene_DCT!I88</f>
        <v>D3_FDH</v>
      </c>
      <c r="M88" s="4" t="str">
        <f>Gene_DCT!M88</f>
        <v>F2</v>
      </c>
      <c r="N88" cm="1">
        <f t="array" aca="1" ref="N88" ca="1">LOG(_xlfn.IFS(ISNUMBER(SEARCH("M",Gene_DCT!O88)),Gene_DCT!N88/Gene_DCT!Q$3,ISNUMBER(SEARCH("F",Gene_DCT!O88)),Gene_DCT!N88/Gene_DCT!Q$4),2)</f>
        <v>5.6812885257728629</v>
      </c>
      <c r="O88" t="str">
        <f>Gene_DCT!O88</f>
        <v>D3_FDH</v>
      </c>
      <c r="S88" s="4" t="str">
        <f>Gene_DCT!S88</f>
        <v>F2</v>
      </c>
      <c r="T88" cm="1">
        <f t="array" aca="1" ref="T88" ca="1">LOG(_xlfn.IFS(ISNUMBER(SEARCH("M",Gene_DCT!U88)),Gene_DCT!T88/Gene_DCT!W$3,ISNUMBER(SEARCH("F",Gene_DCT!U88)),Gene_DCT!T88/Gene_DCT!W$4),2)</f>
        <v>-0.13033456482155392</v>
      </c>
      <c r="U88" t="str">
        <f>Gene_DCT!U88</f>
        <v>D3_FDH</v>
      </c>
      <c r="Y88" s="4" t="str">
        <f>Gene_DCT!Y88</f>
        <v>F2</v>
      </c>
      <c r="Z88" cm="1">
        <f t="array" aca="1" ref="Z88" ca="1">LOG(_xlfn.IFS(ISNUMBER(SEARCH("M",Gene_DCT!AA88)),Gene_DCT!Z88/Gene_DCT!AC$3,ISNUMBER(SEARCH("F",Gene_DCT!AA88)),Gene_DCT!Z88/Gene_DCT!AC$4),2)</f>
        <v>6.3916874543931632</v>
      </c>
      <c r="AA88" t="str">
        <f>Gene_DCT!AA88</f>
        <v>D3_FDH</v>
      </c>
      <c r="AE88" s="4" t="str">
        <f>Gene_DCT!AE88</f>
        <v>F2</v>
      </c>
      <c r="AF88" cm="1">
        <f t="array" aca="1" ref="AF88" ca="1">LOG(_xlfn.IFS(ISNUMBER(SEARCH("M",Gene_DCT!AG88)),Gene_DCT!AF88/Gene_DCT!AI$3,ISNUMBER(SEARCH("F",Gene_DCT!AG88)),Gene_DCT!AF88/Gene_DCT!AI$4),2)</f>
        <v>-3.5103556519301864</v>
      </c>
      <c r="AG88" t="str">
        <f>Gene_DCT!AG88</f>
        <v>D3_FDH</v>
      </c>
      <c r="AK88" s="4" t="str">
        <f>Gene_DCT!AK88</f>
        <v>F2</v>
      </c>
      <c r="AL88" cm="1">
        <f t="array" aca="1" ref="AL88" ca="1">LOG(_xlfn.IFS(ISNUMBER(SEARCH("M",Gene_DCT!AM88)),Gene_DCT!AL88/Gene_DCT!AO$3,ISNUMBER(SEARCH("F",Gene_DCT!AM88)),Gene_DCT!AL88/Gene_DCT!AO$4),2)</f>
        <v>-4.1482769766365761</v>
      </c>
      <c r="AM88" t="str">
        <f>Gene_DCT!AM88</f>
        <v>D3_FDH</v>
      </c>
    </row>
    <row r="89" spans="1:39">
      <c r="G89" s="4" t="str">
        <f>Gene_DCT!G89</f>
        <v>F3</v>
      </c>
      <c r="H89" cm="1">
        <f t="array" aca="1" ref="H89" ca="1">LOG(_xlfn.IFS(ISNUMBER(SEARCH("M",Gene_DCT!I89)),Gene_DCT!H89/Gene_DCT!K$3,ISNUMBER(SEARCH("F",Gene_DCT!I89)),Gene_DCT!H89/Gene_DCT!K$4),2)</f>
        <v>-6.2513648770529153</v>
      </c>
      <c r="I89" t="str">
        <f>Gene_DCT!I89</f>
        <v>D3_FDH</v>
      </c>
      <c r="M89" s="4" t="str">
        <f>Gene_DCT!M89</f>
        <v>F3</v>
      </c>
      <c r="N89" cm="1">
        <f t="array" aca="1" ref="N89" ca="1">LOG(_xlfn.IFS(ISNUMBER(SEARCH("M",Gene_DCT!O89)),Gene_DCT!N89/Gene_DCT!Q$3,ISNUMBER(SEARCH("F",Gene_DCT!O89)),Gene_DCT!N89/Gene_DCT!Q$4),2)</f>
        <v>5.9662885257728666</v>
      </c>
      <c r="O89" t="str">
        <f>Gene_DCT!O89</f>
        <v>D3_FDH</v>
      </c>
      <c r="S89" s="4" t="str">
        <f>Gene_DCT!S89</f>
        <v>F3</v>
      </c>
      <c r="T89" cm="1">
        <f t="array" aca="1" ref="T89" ca="1">LOG(_xlfn.IFS(ISNUMBER(SEARCH("M",Gene_DCT!U89)),Gene_DCT!T89/Gene_DCT!W$3,ISNUMBER(SEARCH("F",Gene_DCT!U89)),Gene_DCT!T89/Gene_DCT!W$4),2)</f>
        <v>-3.2303345648215478</v>
      </c>
      <c r="U89" t="str">
        <f>Gene_DCT!U89</f>
        <v>D3_FDH</v>
      </c>
      <c r="Y89" s="4" t="str">
        <f>Gene_DCT!Y89</f>
        <v>F3</v>
      </c>
      <c r="Z89" cm="1">
        <f t="array" aca="1" ref="Z89" ca="1">LOG(_xlfn.IFS(ISNUMBER(SEARCH("M",Gene_DCT!AA89)),Gene_DCT!Z89/Gene_DCT!AC$3,ISNUMBER(SEARCH("F",Gene_DCT!AA89)),Gene_DCT!Z89/Gene_DCT!AC$4),2)</f>
        <v>6.2766874543931621</v>
      </c>
      <c r="AA89" t="str">
        <f>Gene_DCT!AA89</f>
        <v>D3_FDH</v>
      </c>
      <c r="AE89" s="4" t="str">
        <f>Gene_DCT!AE89</f>
        <v>F3</v>
      </c>
      <c r="AF89" cm="1">
        <f t="array" aca="1" ref="AF89" ca="1">LOG(_xlfn.IFS(ISNUMBER(SEARCH("M",Gene_DCT!AG89)),Gene_DCT!AF89/Gene_DCT!AI$3,ISNUMBER(SEARCH("F",Gene_DCT!AG89)),Gene_DCT!AF89/Gene_DCT!AI$4),2)</f>
        <v>-3.6203556519301867</v>
      </c>
      <c r="AG89" t="str">
        <f>Gene_DCT!AG89</f>
        <v>D3_FDH</v>
      </c>
      <c r="AK89" s="4" t="str">
        <f>Gene_DCT!AK89</f>
        <v>F3</v>
      </c>
      <c r="AL89" cm="1">
        <f t="array" aca="1" ref="AL89" ca="1">LOG(_xlfn.IFS(ISNUMBER(SEARCH("M",Gene_DCT!AM89)),Gene_DCT!AL89/Gene_DCT!AO$3,ISNUMBER(SEARCH("F",Gene_DCT!AM89)),Gene_DCT!AL89/Gene_DCT!AO$4),2)</f>
        <v>-4.8282769766365767</v>
      </c>
      <c r="AM89" t="str">
        <f>Gene_DCT!AM89</f>
        <v>D3_FDH</v>
      </c>
    </row>
    <row r="90" spans="1:39">
      <c r="G90" s="4" t="str">
        <f>Gene_DCT!G90</f>
        <v>M2</v>
      </c>
      <c r="H90" cm="1">
        <f t="array" aca="1" ref="H90" ca="1">LOG(_xlfn.IFS(ISNUMBER(SEARCH("M",Gene_DCT!I90)),Gene_DCT!H90/Gene_DCT!K$3,ISNUMBER(SEARCH("F",Gene_DCT!I90)),Gene_DCT!H90/Gene_DCT!K$4),2)</f>
        <v>-5.2105422248528779</v>
      </c>
      <c r="I90" t="str">
        <f>Gene_DCT!I90</f>
        <v>D3_MDH</v>
      </c>
      <c r="M90" s="4" t="str">
        <f>Gene_DCT!M90</f>
        <v>M2</v>
      </c>
      <c r="N90" cm="1">
        <f t="array" aca="1" ref="N90" ca="1">LOG(_xlfn.IFS(ISNUMBER(SEARCH("M",Gene_DCT!O90)),Gene_DCT!N90/Gene_DCT!Q$3,ISNUMBER(SEARCH("F",Gene_DCT!O90)),Gene_DCT!N90/Gene_DCT!Q$4),2)</f>
        <v>7.5255957699549185</v>
      </c>
      <c r="O90" t="str">
        <f>Gene_DCT!O90</f>
        <v>D3_MDH</v>
      </c>
      <c r="S90" s="4" t="str">
        <f>Gene_DCT!S90</f>
        <v>M2</v>
      </c>
      <c r="T90" cm="1">
        <f t="array" aca="1" ref="T90" ca="1">LOG(_xlfn.IFS(ISNUMBER(SEARCH("M",Gene_DCT!U90)),Gene_DCT!T90/Gene_DCT!W$3,ISNUMBER(SEARCH("F",Gene_DCT!U90)),Gene_DCT!T90/Gene_DCT!W$4),2)</f>
        <v>0.85901917252447291</v>
      </c>
      <c r="U90" t="str">
        <f>Gene_DCT!U90</f>
        <v>D3_MDH</v>
      </c>
      <c r="Y90" s="4" t="str">
        <f>Gene_DCT!Y90</f>
        <v>M2</v>
      </c>
      <c r="Z90" cm="1">
        <f t="array" aca="1" ref="Z90" ca="1">LOG(_xlfn.IFS(ISNUMBER(SEARCH("M",Gene_DCT!AA90)),Gene_DCT!Z90/Gene_DCT!AC$3,ISNUMBER(SEARCH("F",Gene_DCT!AA90)),Gene_DCT!Z90/Gene_DCT!AC$4),2)</f>
        <v>7.9713361208355176</v>
      </c>
      <c r="AA90" t="str">
        <f>Gene_DCT!AA90</f>
        <v>D3_MDH</v>
      </c>
      <c r="AE90" s="4" t="str">
        <f>Gene_DCT!AE90</f>
        <v>M2</v>
      </c>
      <c r="AF90" cm="1">
        <f t="array" aca="1" ref="AF90" ca="1">LOG(_xlfn.IFS(ISNUMBER(SEARCH("M",Gene_DCT!AG90)),Gene_DCT!AF90/Gene_DCT!AI$3,ISNUMBER(SEARCH("F",Gene_DCT!AG90)),Gene_DCT!AF90/Gene_DCT!AI$4),2)</f>
        <v>-1.0624037425451625</v>
      </c>
      <c r="AG90" t="str">
        <f>Gene_DCT!AG90</f>
        <v>D3_MDH</v>
      </c>
      <c r="AK90" s="4" t="str">
        <f>Gene_DCT!AK90</f>
        <v>M2</v>
      </c>
      <c r="AL90" cm="1">
        <f t="array" aca="1" ref="AL90" ca="1">LOG(_xlfn.IFS(ISNUMBER(SEARCH("M",Gene_DCT!AM90)),Gene_DCT!AL90/Gene_DCT!AO$3,ISNUMBER(SEARCH("F",Gene_DCT!AM90)),Gene_DCT!AL90/Gene_DCT!AO$4),2)</f>
        <v>-3.0170162906024816</v>
      </c>
      <c r="AM90" t="str">
        <f>Gene_DCT!AM90</f>
        <v>D3_MDH</v>
      </c>
    </row>
    <row r="91" spans="1:39">
      <c r="G91" s="4"/>
      <c r="M91" s="4">
        <f>Gene_DCT!M91</f>
        <v>0</v>
      </c>
      <c r="N91" t="e" cm="1">
        <f t="array" ref="N91">LOG(_xlfn.IFS(ISNUMBER(SEARCH("M",Gene_DCT!O91)),Gene_DCT!N91/Gene_DCT!Q$3,ISNUMBER(SEARCH("F",Gene_DCT!O91)),Gene_DCT!N91/Gene_DCT!Q$4),2)</f>
        <v>#N/A</v>
      </c>
      <c r="O91">
        <f>Gene_DCT!O91</f>
        <v>0</v>
      </c>
    </row>
    <row r="92" spans="1:39">
      <c r="G92" s="4"/>
      <c r="M92" s="4">
        <f>Gene_DCT!M92</f>
        <v>0</v>
      </c>
      <c r="N92" t="e" cm="1">
        <f t="array" ref="N92">LOG(_xlfn.IFS(ISNUMBER(SEARCH("M",Gene_DCT!O92)),Gene_DCT!N92/Gene_DCT!Q$3,ISNUMBER(SEARCH("F",Gene_DCT!O92)),Gene_DCT!N92/Gene_DCT!Q$4),2)</f>
        <v>#N/A</v>
      </c>
      <c r="O92">
        <f>Gene_DCT!O92</f>
        <v>0</v>
      </c>
    </row>
    <row r="93" spans="1:39">
      <c r="G93" s="4"/>
      <c r="M93" s="4">
        <f>Gene_DCT!M93</f>
        <v>0</v>
      </c>
      <c r="N93" t="e" cm="1">
        <f t="array" ref="N93">LOG(_xlfn.IFS(ISNUMBER(SEARCH("M",Gene_DCT!O93)),Gene_DCT!N93/Gene_DCT!Q$3,ISNUMBER(SEARCH("F",Gene_DCT!O93)),Gene_DCT!N93/Gene_DCT!Q$4),2)</f>
        <v>#N/A</v>
      </c>
      <c r="O93">
        <f>Gene_DCT!O93</f>
        <v>0</v>
      </c>
    </row>
    <row r="94" spans="1:39">
      <c r="G94" s="4"/>
      <c r="M94" s="4">
        <f>Gene_DCT!M94</f>
        <v>0</v>
      </c>
      <c r="N94" t="e" cm="1">
        <f t="array" ref="N94">LOG(_xlfn.IFS(ISNUMBER(SEARCH("M",Gene_DCT!O94)),Gene_DCT!N94/Gene_DCT!Q$3,ISNUMBER(SEARCH("F",Gene_DCT!O94)),Gene_DCT!N94/Gene_DCT!Q$4),2)</f>
        <v>#N/A</v>
      </c>
      <c r="O94">
        <f>Gene_DCT!O94</f>
        <v>0</v>
      </c>
    </row>
  </sheetData>
  <mergeCells count="7">
    <mergeCell ref="AK1:AO1"/>
    <mergeCell ref="A1:E1"/>
    <mergeCell ref="G1:K1"/>
    <mergeCell ref="M1:Q1"/>
    <mergeCell ref="S1:W1"/>
    <mergeCell ref="Y1:AC1"/>
    <mergeCell ref="AE1:AI1"/>
  </mergeCells>
  <conditionalFormatting sqref="K22:K29">
    <cfRule type="cellIs" dxfId="92" priority="81" operator="lessThan">
      <formula>0.05</formula>
    </cfRule>
  </conditionalFormatting>
  <conditionalFormatting sqref="E22:E29">
    <cfRule type="cellIs" dxfId="91" priority="75" operator="lessThan">
      <formula>0.05</formula>
    </cfRule>
  </conditionalFormatting>
  <conditionalFormatting sqref="Q22:Q29">
    <cfRule type="cellIs" dxfId="90" priority="74" operator="lessThan">
      <formula>0.05</formula>
    </cfRule>
  </conditionalFormatting>
  <conditionalFormatting sqref="W22:W29">
    <cfRule type="cellIs" dxfId="89" priority="73" operator="lessThan">
      <formula>0.05</formula>
    </cfRule>
  </conditionalFormatting>
  <conditionalFormatting sqref="AC22:AC29">
    <cfRule type="cellIs" dxfId="88" priority="72" operator="lessThan">
      <formula>0.05</formula>
    </cfRule>
  </conditionalFormatting>
  <conditionalFormatting sqref="AI22:AI29">
    <cfRule type="cellIs" dxfId="87" priority="71" operator="lessThan">
      <formula>0.05</formula>
    </cfRule>
  </conditionalFormatting>
  <conditionalFormatting sqref="AO22:AO29">
    <cfRule type="cellIs" dxfId="86" priority="70" operator="lessThan">
      <formula>0.05</formula>
    </cfRule>
  </conditionalFormatting>
  <conditionalFormatting sqref="E32:E45">
    <cfRule type="cellIs" dxfId="22" priority="67" operator="lessThan">
      <formula>0.05</formula>
    </cfRule>
    <cfRule type="cellIs" priority="68" operator="lessThan">
      <formula>0.05</formula>
    </cfRule>
    <cfRule type="expression" priority="69">
      <formula>"&lt;0.05"</formula>
    </cfRule>
  </conditionalFormatting>
  <conditionalFormatting sqref="E47">
    <cfRule type="cellIs" dxfId="19" priority="58" operator="lessThan">
      <formula>0.05</formula>
    </cfRule>
    <cfRule type="cellIs" priority="59" operator="lessThan">
      <formula>0.05</formula>
    </cfRule>
    <cfRule type="expression" priority="60">
      <formula>"&lt;0.05"</formula>
    </cfRule>
  </conditionalFormatting>
  <conditionalFormatting sqref="E46">
    <cfRule type="cellIs" dxfId="18" priority="55" operator="lessThan">
      <formula>0.05</formula>
    </cfRule>
    <cfRule type="cellIs" priority="56" operator="lessThan">
      <formula>0.05</formula>
    </cfRule>
    <cfRule type="expression" priority="57">
      <formula>"&lt;0.05"</formula>
    </cfRule>
  </conditionalFormatting>
  <conditionalFormatting sqref="K32:K45">
    <cfRule type="cellIs" dxfId="17" priority="52" operator="lessThan">
      <formula>0.05</formula>
    </cfRule>
    <cfRule type="cellIs" priority="53" operator="lessThan">
      <formula>0.05</formula>
    </cfRule>
    <cfRule type="expression" priority="54">
      <formula>"&lt;0.05"</formula>
    </cfRule>
  </conditionalFormatting>
  <conditionalFormatting sqref="K47">
    <cfRule type="cellIs" dxfId="16" priority="49" operator="lessThan">
      <formula>0.05</formula>
    </cfRule>
    <cfRule type="cellIs" priority="50" operator="lessThan">
      <formula>0.05</formula>
    </cfRule>
    <cfRule type="expression" priority="51">
      <formula>"&lt;0.05"</formula>
    </cfRule>
  </conditionalFormatting>
  <conditionalFormatting sqref="K46">
    <cfRule type="cellIs" dxfId="15" priority="46" operator="lessThan">
      <formula>0.05</formula>
    </cfRule>
    <cfRule type="cellIs" priority="47" operator="lessThan">
      <formula>0.05</formula>
    </cfRule>
    <cfRule type="expression" priority="48">
      <formula>"&lt;0.05"</formula>
    </cfRule>
  </conditionalFormatting>
  <conditionalFormatting sqref="Q32:Q45">
    <cfRule type="cellIs" dxfId="14" priority="43" operator="lessThan">
      <formula>0.05</formula>
    </cfRule>
    <cfRule type="cellIs" priority="44" operator="lessThan">
      <formula>0.05</formula>
    </cfRule>
    <cfRule type="expression" priority="45">
      <formula>"&lt;0.05"</formula>
    </cfRule>
  </conditionalFormatting>
  <conditionalFormatting sqref="Q47">
    <cfRule type="cellIs" dxfId="13" priority="40" operator="lessThan">
      <formula>0.05</formula>
    </cfRule>
    <cfRule type="cellIs" priority="41" operator="lessThan">
      <formula>0.05</formula>
    </cfRule>
    <cfRule type="expression" priority="42">
      <formula>"&lt;0.05"</formula>
    </cfRule>
  </conditionalFormatting>
  <conditionalFormatting sqref="Q46">
    <cfRule type="cellIs" dxfId="12" priority="37" operator="lessThan">
      <formula>0.05</formula>
    </cfRule>
    <cfRule type="cellIs" priority="38" operator="lessThan">
      <formula>0.05</formula>
    </cfRule>
    <cfRule type="expression" priority="39">
      <formula>"&lt;0.05"</formula>
    </cfRule>
  </conditionalFormatting>
  <conditionalFormatting sqref="AC32:AC45">
    <cfRule type="cellIs" dxfId="11" priority="34" operator="lessThan">
      <formula>0.05</formula>
    </cfRule>
    <cfRule type="cellIs" priority="35" operator="lessThan">
      <formula>0.05</formula>
    </cfRule>
    <cfRule type="expression" priority="36">
      <formula>"&lt;0.05"</formula>
    </cfRule>
  </conditionalFormatting>
  <conditionalFormatting sqref="AC47">
    <cfRule type="cellIs" dxfId="10" priority="31" operator="lessThan">
      <formula>0.05</formula>
    </cfRule>
    <cfRule type="cellIs" priority="32" operator="lessThan">
      <formula>0.05</formula>
    </cfRule>
    <cfRule type="expression" priority="33">
      <formula>"&lt;0.05"</formula>
    </cfRule>
  </conditionalFormatting>
  <conditionalFormatting sqref="AC46">
    <cfRule type="cellIs" dxfId="9" priority="28" operator="lessThan">
      <formula>0.05</formula>
    </cfRule>
    <cfRule type="cellIs" priority="29" operator="lessThan">
      <formula>0.05</formula>
    </cfRule>
    <cfRule type="expression" priority="30">
      <formula>"&lt;0.05"</formula>
    </cfRule>
  </conditionalFormatting>
  <conditionalFormatting sqref="AI32:AI45">
    <cfRule type="cellIs" dxfId="8" priority="25" operator="lessThan">
      <formula>0.05</formula>
    </cfRule>
    <cfRule type="cellIs" priority="26" operator="lessThan">
      <formula>0.05</formula>
    </cfRule>
    <cfRule type="expression" priority="27">
      <formula>"&lt;0.05"</formula>
    </cfRule>
  </conditionalFormatting>
  <conditionalFormatting sqref="AI47">
    <cfRule type="cellIs" dxfId="7" priority="22" operator="lessThan">
      <formula>0.05</formula>
    </cfRule>
    <cfRule type="cellIs" priority="23" operator="lessThan">
      <formula>0.05</formula>
    </cfRule>
    <cfRule type="expression" priority="24">
      <formula>"&lt;0.05"</formula>
    </cfRule>
  </conditionalFormatting>
  <conditionalFormatting sqref="AI46">
    <cfRule type="cellIs" dxfId="6" priority="19" operator="lessThan">
      <formula>0.05</formula>
    </cfRule>
    <cfRule type="cellIs" priority="20" operator="lessThan">
      <formula>0.05</formula>
    </cfRule>
    <cfRule type="expression" priority="21">
      <formula>"&lt;0.05"</formula>
    </cfRule>
  </conditionalFormatting>
  <conditionalFormatting sqref="AO32:AO45">
    <cfRule type="cellIs" dxfId="5" priority="16" operator="lessThan">
      <formula>0.05</formula>
    </cfRule>
    <cfRule type="cellIs" priority="17" operator="lessThan">
      <formula>0.05</formula>
    </cfRule>
    <cfRule type="expression" priority="18">
      <formula>"&lt;0.05"</formula>
    </cfRule>
  </conditionalFormatting>
  <conditionalFormatting sqref="AO47">
    <cfRule type="cellIs" dxfId="4" priority="13" operator="lessThan">
      <formula>0.05</formula>
    </cfRule>
    <cfRule type="cellIs" priority="14" operator="lessThan">
      <formula>0.05</formula>
    </cfRule>
    <cfRule type="expression" priority="15">
      <formula>"&lt;0.05"</formula>
    </cfRule>
  </conditionalFormatting>
  <conditionalFormatting sqref="AO46">
    <cfRule type="cellIs" dxfId="3" priority="10" operator="lessThan">
      <formula>0.05</formula>
    </cfRule>
    <cfRule type="cellIs" priority="11" operator="lessThan">
      <formula>0.05</formula>
    </cfRule>
    <cfRule type="expression" priority="12">
      <formula>"&lt;0.05"</formula>
    </cfRule>
  </conditionalFormatting>
  <conditionalFormatting sqref="W32:W45">
    <cfRule type="cellIs" dxfId="2" priority="7" operator="lessThan">
      <formula>0.05</formula>
    </cfRule>
    <cfRule type="cellIs" priority="8" operator="lessThan">
      <formula>0.05</formula>
    </cfRule>
    <cfRule type="expression" priority="9">
      <formula>"&lt;0.05"</formula>
    </cfRule>
  </conditionalFormatting>
  <conditionalFormatting sqref="W47">
    <cfRule type="cellIs" dxfId="1" priority="4" operator="lessThan">
      <formula>0.05</formula>
    </cfRule>
    <cfRule type="cellIs" priority="5" operator="lessThan">
      <formula>0.05</formula>
    </cfRule>
    <cfRule type="expression" priority="6">
      <formula>"&lt;0.05"</formula>
    </cfRule>
  </conditionalFormatting>
  <conditionalFormatting sqref="W46">
    <cfRule type="cellIs" dxfId="0" priority="1" operator="lessThan">
      <formula>0.05</formula>
    </cfRule>
    <cfRule type="cellIs" priority="2" operator="lessThan">
      <formula>0.05</formula>
    </cfRule>
    <cfRule type="expression" priority="3">
      <formula>"&lt;0.05"</formula>
    </cfRule>
  </conditionalFormatting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3ADF-AC38-45A5-8781-7AA40C0FB4FA}">
  <dimension ref="A1:AP94"/>
  <sheetViews>
    <sheetView workbookViewId="0">
      <pane ySplit="1" topLeftCell="A11" activePane="bottomLeft" state="frozen"/>
      <selection activeCell="J1" sqref="J1"/>
      <selection pane="bottomLeft" activeCell="Z34" sqref="Z34:Z36"/>
    </sheetView>
  </sheetViews>
  <sheetFormatPr defaultRowHeight="14.4"/>
  <cols>
    <col min="1" max="1" width="9.68359375" customWidth="1"/>
    <col min="2" max="2" width="10.41796875" customWidth="1"/>
    <col min="4" max="4" width="13.578125" customWidth="1"/>
    <col min="5" max="5" width="11.578125" bestFit="1" customWidth="1"/>
    <col min="6" max="6" width="1.578125" style="11" customWidth="1"/>
    <col min="7" max="7" width="9.68359375" customWidth="1"/>
    <col min="8" max="8" width="10.41796875" customWidth="1"/>
    <col min="10" max="10" width="13.578125" customWidth="1"/>
    <col min="11" max="11" width="11.578125" bestFit="1" customWidth="1"/>
    <col min="12" max="12" width="1.578125" style="11" customWidth="1"/>
    <col min="13" max="13" width="9.68359375" customWidth="1"/>
    <col min="14" max="14" width="10.41796875" customWidth="1"/>
    <col min="16" max="16" width="13.578125" customWidth="1"/>
    <col min="18" max="18" width="1.578125" style="11" customWidth="1"/>
    <col min="19" max="19" width="9.68359375" customWidth="1"/>
    <col min="20" max="20" width="10.41796875" customWidth="1"/>
    <col min="22" max="22" width="13.578125" customWidth="1"/>
    <col min="24" max="24" width="1.578125" style="11" customWidth="1"/>
    <col min="25" max="25" width="9.68359375" customWidth="1"/>
    <col min="26" max="26" width="10.41796875" customWidth="1"/>
    <col min="28" max="28" width="13.578125" customWidth="1"/>
    <col min="30" max="30" width="1.578125" style="11" customWidth="1"/>
    <col min="31" max="31" width="9.68359375" customWidth="1"/>
    <col min="32" max="32" width="10.41796875" customWidth="1"/>
    <col min="34" max="34" width="13.578125" customWidth="1"/>
    <col min="36" max="36" width="1.578125" style="11" customWidth="1"/>
    <col min="37" max="37" width="9.68359375" customWidth="1"/>
    <col min="38" max="38" width="10.41796875" customWidth="1"/>
    <col min="40" max="40" width="13.578125" customWidth="1"/>
    <col min="42" max="42" width="1.578125" style="11" customWidth="1"/>
  </cols>
  <sheetData>
    <row r="1" spans="1:41" ht="14.7" thickBot="1">
      <c r="A1" s="42" t="s">
        <v>20</v>
      </c>
      <c r="B1" s="41"/>
      <c r="C1" s="41"/>
      <c r="D1" s="38"/>
      <c r="E1" s="38"/>
      <c r="F1" s="21"/>
      <c r="G1" s="41" t="s">
        <v>21</v>
      </c>
      <c r="H1" s="41"/>
      <c r="I1" s="41"/>
      <c r="J1" s="38"/>
      <c r="K1" s="38"/>
      <c r="L1" s="21"/>
      <c r="M1" s="41" t="s">
        <v>22</v>
      </c>
      <c r="N1" s="41"/>
      <c r="O1" s="41"/>
      <c r="P1" s="38"/>
      <c r="Q1" s="38"/>
      <c r="R1" s="21"/>
      <c r="S1" s="41" t="s">
        <v>23</v>
      </c>
      <c r="T1" s="41"/>
      <c r="U1" s="41"/>
      <c r="V1" s="38"/>
      <c r="W1" s="38"/>
      <c r="X1" s="21"/>
      <c r="Y1" s="41" t="s">
        <v>24</v>
      </c>
      <c r="Z1" s="41"/>
      <c r="AA1" s="41"/>
      <c r="AB1" s="38"/>
      <c r="AC1" s="38"/>
      <c r="AD1" s="21"/>
      <c r="AE1" s="41" t="s">
        <v>25</v>
      </c>
      <c r="AF1" s="41"/>
      <c r="AG1" s="41"/>
      <c r="AH1" s="38"/>
      <c r="AI1" s="38"/>
      <c r="AJ1" s="21"/>
      <c r="AK1" s="41" t="s">
        <v>26</v>
      </c>
      <c r="AL1" s="41"/>
      <c r="AM1" s="41"/>
      <c r="AN1" s="38"/>
      <c r="AO1" s="39"/>
    </row>
    <row r="2" spans="1:41">
      <c r="A2" t="s">
        <v>8</v>
      </c>
      <c r="B2" t="s">
        <v>60</v>
      </c>
      <c r="C2" t="s">
        <v>46</v>
      </c>
      <c r="D2" t="s">
        <v>55</v>
      </c>
      <c r="E2" t="s">
        <v>58</v>
      </c>
      <c r="G2" t="s">
        <v>8</v>
      </c>
      <c r="H2" t="s">
        <v>60</v>
      </c>
      <c r="I2" t="s">
        <v>46</v>
      </c>
      <c r="J2" t="s">
        <v>55</v>
      </c>
      <c r="K2" t="s">
        <v>58</v>
      </c>
      <c r="M2" t="s">
        <v>8</v>
      </c>
      <c r="N2" t="s">
        <v>60</v>
      </c>
      <c r="O2" t="s">
        <v>46</v>
      </c>
      <c r="P2" t="s">
        <v>55</v>
      </c>
      <c r="Q2" t="s">
        <v>58</v>
      </c>
      <c r="S2" t="s">
        <v>8</v>
      </c>
      <c r="T2" t="s">
        <v>60</v>
      </c>
      <c r="U2" t="s">
        <v>46</v>
      </c>
      <c r="V2" t="s">
        <v>55</v>
      </c>
      <c r="W2" t="s">
        <v>58</v>
      </c>
      <c r="Y2" t="s">
        <v>8</v>
      </c>
      <c r="Z2" t="s">
        <v>60</v>
      </c>
      <c r="AA2" t="s">
        <v>46</v>
      </c>
      <c r="AB2" t="s">
        <v>55</v>
      </c>
      <c r="AC2" t="s">
        <v>58</v>
      </c>
      <c r="AE2" t="s">
        <v>8</v>
      </c>
      <c r="AF2" t="s">
        <v>60</v>
      </c>
      <c r="AG2" t="s">
        <v>46</v>
      </c>
      <c r="AH2" t="s">
        <v>55</v>
      </c>
      <c r="AI2" t="s">
        <v>58</v>
      </c>
      <c r="AK2" t="s">
        <v>8</v>
      </c>
      <c r="AL2" t="s">
        <v>60</v>
      </c>
      <c r="AM2" t="s">
        <v>46</v>
      </c>
      <c r="AN2" t="s">
        <v>55</v>
      </c>
      <c r="AO2" t="s">
        <v>58</v>
      </c>
    </row>
    <row r="3" spans="1:41">
      <c r="A3" s="4">
        <f>Gene_DCT!A40</f>
        <v>81</v>
      </c>
      <c r="B3" t="e" cm="1">
        <f t="array" ref="B3">LOG(_xlfn.IFS(ISNUMBER(SEARCH("M",Gene_DCT!C40)),Gene_DCT!B40/Gene_DCT!E$3,ISNUMBER(SEARCH("F",Gene_DCT!C40)),Gene_DCT!B40/Gene_DCT!E$4),2)</f>
        <v>#N/A</v>
      </c>
      <c r="C3">
        <f>Gene_DCT!C40</f>
        <v>0</v>
      </c>
      <c r="D3" s="32" t="s">
        <v>100</v>
      </c>
      <c r="E3" s="32">
        <f>AVERAGEIF(C$3:C$100,D3,B$3:B$100)</f>
        <v>-1.1291527865864626</v>
      </c>
      <c r="G3" s="4">
        <f>Gene_DCT!G40</f>
        <v>0</v>
      </c>
      <c r="H3" t="e" cm="1">
        <f t="array" ref="H3">LOG(_xlfn.IFS(ISNUMBER(SEARCH("M",Gene_DCT!I40)),Gene_DCT!H40/Gene_DCT!K$3,ISNUMBER(SEARCH("F",Gene_DCT!I40)),Gene_DCT!H40/Gene_DCT!K$4),2)</f>
        <v>#N/A</v>
      </c>
      <c r="I3">
        <f>Gene_DCT!I40</f>
        <v>0</v>
      </c>
      <c r="M3" s="4">
        <f>Gene_DCT!M50</f>
        <v>0</v>
      </c>
      <c r="N3" t="e" cm="1">
        <f t="array" ref="N3">LOG(_xlfn.IFS(ISNUMBER(SEARCH("M",Gene_DCT!O50)),Gene_DCT!N50/Gene_DCT!Q$3,ISNUMBER(SEARCH("F",Gene_DCT!O50)),Gene_DCT!N50/Gene_DCT!Q$4),2)</f>
        <v>#N/A</v>
      </c>
      <c r="O3">
        <f>Gene_DCT!O50</f>
        <v>0</v>
      </c>
      <c r="S3" s="4">
        <f>Gene_DCT!S50</f>
        <v>0</v>
      </c>
      <c r="T3" t="e" cm="1">
        <f t="array" ref="T3">LOG(_xlfn.IFS(ISNUMBER(SEARCH("M",Gene_DCT!U50)),Gene_DCT!T50/Gene_DCT!W$3,ISNUMBER(SEARCH("F",Gene_DCT!U50)),Gene_DCT!T50/Gene_DCT!W$4),2)</f>
        <v>#N/A</v>
      </c>
      <c r="U3">
        <f>Gene_DCT!U50</f>
        <v>0</v>
      </c>
      <c r="Y3" s="4">
        <f>Gene_DCT!Y24</f>
        <v>21</v>
      </c>
      <c r="AA3">
        <f>Gene_DCT!AA24</f>
        <v>0</v>
      </c>
      <c r="AB3" t="s">
        <v>124</v>
      </c>
      <c r="AC3" t="e" cm="1">
        <f t="array" ref="AC3">_xlfn.T.TEST(_xlfn._xlws.FILTER(Z$3:Z$107,AA$3:AA$107=#REF!),_xlfn._xlws.FILTER(Z$3:Z$107,AA$3:AA$107=#REF!),2,3)</f>
        <v>#REF!</v>
      </c>
      <c r="AE3" s="4">
        <f>Gene_DCT!AE40</f>
        <v>81</v>
      </c>
      <c r="AF3" t="e" cm="1">
        <f t="array" ref="AF3">LOG(_xlfn.IFS(ISNUMBER(SEARCH("M",Gene_DCT!AG40)),Gene_DCT!AF40/Gene_DCT!AI$3,ISNUMBER(SEARCH("F",Gene_DCT!AG40)),Gene_DCT!AF40/Gene_DCT!AI$4),2)</f>
        <v>#N/A</v>
      </c>
      <c r="AG3">
        <f>Gene_DCT!AG40</f>
        <v>0</v>
      </c>
      <c r="AK3" s="4">
        <f>Gene_DCT!AK45</f>
        <v>81</v>
      </c>
      <c r="AM3">
        <f>Gene_DCT!AM45</f>
        <v>0</v>
      </c>
    </row>
    <row r="4" spans="1:41">
      <c r="A4" s="4">
        <f>Gene_DCT!A47</f>
        <v>0</v>
      </c>
      <c r="B4" t="e" cm="1">
        <f t="array" ref="B4">LOG(_xlfn.IFS(ISNUMBER(SEARCH("M",Gene_DCT!C47)),Gene_DCT!B47/Gene_DCT!E$3,ISNUMBER(SEARCH("F",Gene_DCT!C47)),Gene_DCT!B47/Gene_DCT!E$4),2)</f>
        <v>#N/A</v>
      </c>
      <c r="C4">
        <f>Gene_DCT!C47</f>
        <v>0</v>
      </c>
      <c r="D4" s="31" t="s">
        <v>103</v>
      </c>
      <c r="E4" s="31">
        <f t="shared" ref="E4:E18" si="0">AVERAGEIF(C$3:C$100,D4,B$3:B$100)</f>
        <v>0.71462175588610843</v>
      </c>
      <c r="G4" s="4">
        <f>Gene_DCT!G47</f>
        <v>0</v>
      </c>
      <c r="H4" t="e" cm="1">
        <f t="array" ref="H4">LOG(_xlfn.IFS(ISNUMBER(SEARCH("M",Gene_DCT!I47)),Gene_DCT!H47/Gene_DCT!K$3,ISNUMBER(SEARCH("F",Gene_DCT!I47)),Gene_DCT!H47/Gene_DCT!K$4),2)</f>
        <v>#N/A</v>
      </c>
      <c r="I4">
        <f>Gene_DCT!I47</f>
        <v>0</v>
      </c>
      <c r="M4" s="4">
        <f>Gene_DCT!M57</f>
        <v>0</v>
      </c>
      <c r="O4">
        <f>Gene_DCT!O57</f>
        <v>0</v>
      </c>
      <c r="S4" s="4">
        <f>Gene_DCT!S57</f>
        <v>0</v>
      </c>
      <c r="U4">
        <f>Gene_DCT!U57</f>
        <v>0</v>
      </c>
      <c r="Y4" s="4">
        <f>Gene_DCT!Y50</f>
        <v>0</v>
      </c>
      <c r="Z4" t="e" cm="1">
        <f t="array" ref="Z4">LOG(_xlfn.IFS(ISNUMBER(SEARCH("M",Gene_DCT!AA50)),Gene_DCT!Z50/Gene_DCT!AC$3,ISNUMBER(SEARCH("F",Gene_DCT!AA50)),Gene_DCT!Z50/Gene_DCT!AC$4),2)</f>
        <v>#N/A</v>
      </c>
      <c r="AA4">
        <f>Gene_DCT!AA50</f>
        <v>0</v>
      </c>
      <c r="AE4" s="4">
        <f>Gene_DCT!AE47</f>
        <v>0</v>
      </c>
      <c r="AG4">
        <f>Gene_DCT!AG47</f>
        <v>0</v>
      </c>
      <c r="AK4" s="4">
        <f>Gene_DCT!AK52</f>
        <v>0</v>
      </c>
      <c r="AM4">
        <f>Gene_DCT!AM52</f>
        <v>0</v>
      </c>
    </row>
    <row r="5" spans="1:41">
      <c r="A5" s="4">
        <f>Gene_DCT!A69</f>
        <v>0</v>
      </c>
      <c r="B5" t="e" cm="1">
        <f t="array" ref="B5">LOG(_xlfn.IFS(ISNUMBER(SEARCH("M",Gene_DCT!C69)),Gene_DCT!B69/Gene_DCT!E$3,ISNUMBER(SEARCH("F",Gene_DCT!C69)),Gene_DCT!B69/Gene_DCT!E$4),2)</f>
        <v>#N/A</v>
      </c>
      <c r="C5">
        <f>Gene_DCT!C69</f>
        <v>0</v>
      </c>
      <c r="D5" s="32" t="s">
        <v>54</v>
      </c>
      <c r="E5" s="32">
        <f t="shared" si="0"/>
        <v>-3.7180693133808966</v>
      </c>
      <c r="G5" s="4">
        <f>Gene_DCT!G3</f>
        <v>17</v>
      </c>
      <c r="H5" cm="1">
        <f t="array" ref="H5">LOG(_xlfn.IFS(ISNUMBER(SEARCH("M",Gene_DCT!I3)),Gene_DCT!H3/Gene_DCT!K$3,ISNUMBER(SEARCH("F",Gene_DCT!I3)),Gene_DCT!H3/Gene_DCT!K$4),2)</f>
        <v>0.51193430202423029</v>
      </c>
      <c r="I5" t="str">
        <f>Gene_DCT!I3</f>
        <v>D0_F</v>
      </c>
      <c r="J5" t="s">
        <v>100</v>
      </c>
      <c r="K5">
        <f>AVERAGEIF(I$3:I$100,J5,H$3:H$100)</f>
        <v>-6.3641299451071163</v>
      </c>
      <c r="M5" s="4">
        <f>Gene_DCT!M91</f>
        <v>0</v>
      </c>
      <c r="N5" t="e" cm="1">
        <f t="array" ref="N5">LOG(_xlfn.IFS(ISNUMBER(SEARCH("M",Gene_DCT!O91)),Gene_DCT!N91/Gene_DCT!Q$3,ISNUMBER(SEARCH("F",Gene_DCT!O91)),Gene_DCT!N91/Gene_DCT!Q$4),2)</f>
        <v>#N/A</v>
      </c>
      <c r="O5">
        <f>Gene_DCT!O91</f>
        <v>0</v>
      </c>
      <c r="S5" s="4">
        <f>Gene_DCT!S3</f>
        <v>17</v>
      </c>
      <c r="T5" cm="1">
        <f t="array" ref="T5">LOG(_xlfn.IFS(ISNUMBER(SEARCH("M",Gene_DCT!U3)),Gene_DCT!T3/Gene_DCT!W$3,ISNUMBER(SEARCH("F",Gene_DCT!U3)),Gene_DCT!T3/Gene_DCT!W$4),2)</f>
        <v>-0.79062417663795648</v>
      </c>
      <c r="U5" t="str">
        <f>Gene_DCT!U3</f>
        <v>D0_F</v>
      </c>
      <c r="V5" t="s">
        <v>100</v>
      </c>
      <c r="W5">
        <f>AVERAGEIF(U$3:U$107,V5,T$3:T$107)</f>
        <v>5.4460531838967094</v>
      </c>
      <c r="Y5" s="4">
        <f>Gene_DCT!Y57</f>
        <v>0</v>
      </c>
      <c r="AA5">
        <f>Gene_DCT!AA57</f>
        <v>0</v>
      </c>
      <c r="AE5" s="4">
        <f>Gene_DCT!AE83</f>
        <v>0</v>
      </c>
      <c r="AF5" t="e" cm="1">
        <f t="array" ref="AF5">LOG(_xlfn.IFS(ISNUMBER(SEARCH("M",Gene_DCT!AG83)),Gene_DCT!AF83/Gene_DCT!AI$3,ISNUMBER(SEARCH("F",Gene_DCT!AG83)),Gene_DCT!AF83/Gene_DCT!AI$4),2)</f>
        <v>#N/A</v>
      </c>
      <c r="AG5">
        <f>Gene_DCT!AG83</f>
        <v>0</v>
      </c>
      <c r="AK5" s="4">
        <f>Gene_DCT!AK82</f>
        <v>0</v>
      </c>
      <c r="AL5" t="e" cm="1">
        <f t="array" ref="AL5">LOG(_xlfn.IFS(ISNUMBER(SEARCH("M",Gene_DCT!AM82)),Gene_DCT!AL82/Gene_DCT!AO$3,ISNUMBER(SEARCH("F",Gene_DCT!AM82)),Gene_DCT!AL82/Gene_DCT!AO$4),2)</f>
        <v>#N/A</v>
      </c>
      <c r="AM5">
        <f>Gene_DCT!AM82</f>
        <v>0</v>
      </c>
    </row>
    <row r="6" spans="1:41">
      <c r="A6" s="4">
        <f>Gene_DCT!A3</f>
        <v>17</v>
      </c>
      <c r="B6" cm="1">
        <f t="array" ref="B6">LOG(_xlfn.IFS(ISNUMBER(SEARCH("M",Gene_DCT!C3)),Gene_DCT!B3/Gene_DCT!E$3,ISNUMBER(SEARCH("F",Gene_DCT!C3)),Gene_DCT!B3/Gene_DCT!E$4),2)</f>
        <v>0.84636141171675983</v>
      </c>
      <c r="C6" t="str">
        <f>Gene_DCT!C3</f>
        <v>D0_F</v>
      </c>
      <c r="D6" s="31" t="s">
        <v>52</v>
      </c>
      <c r="E6" s="31">
        <f t="shared" si="0"/>
        <v>-0.37531865854260527</v>
      </c>
      <c r="G6" s="4">
        <f>Gene_DCT!G5</f>
        <v>11</v>
      </c>
      <c r="H6" cm="1">
        <f t="array" ref="H6">LOG(_xlfn.IFS(ISNUMBER(SEARCH("M",Gene_DCT!I5)),Gene_DCT!H5/Gene_DCT!K$3,ISNUMBER(SEARCH("F",Gene_DCT!I5)),Gene_DCT!H5/Gene_DCT!K$4),2)</f>
        <v>-1.0959539197164925</v>
      </c>
      <c r="I6" t="str">
        <f>Gene_DCT!I5</f>
        <v>D0_F</v>
      </c>
      <c r="J6" t="s">
        <v>54</v>
      </c>
      <c r="K6">
        <f>AVERAGEIF(I$3:I$100,J6,H$3:H$100)</f>
        <v>-6.6893557446676635</v>
      </c>
      <c r="M6" s="4">
        <f>Gene_DCT!M92</f>
        <v>0</v>
      </c>
      <c r="N6" t="e" cm="1">
        <f t="array" ref="N6">LOG(_xlfn.IFS(ISNUMBER(SEARCH("M",Gene_DCT!O92)),Gene_DCT!N92/Gene_DCT!Q$3,ISNUMBER(SEARCH("F",Gene_DCT!O92)),Gene_DCT!N92/Gene_DCT!Q$4),2)</f>
        <v>#N/A</v>
      </c>
      <c r="O6">
        <f>Gene_DCT!O92</f>
        <v>0</v>
      </c>
      <c r="S6" s="4">
        <f>Gene_DCT!S5</f>
        <v>11</v>
      </c>
      <c r="T6" cm="1">
        <f t="array" ref="T6">LOG(_xlfn.IFS(ISNUMBER(SEARCH("M",Gene_DCT!U5)),Gene_DCT!T5/Gene_DCT!W$3,ISNUMBER(SEARCH("F",Gene_DCT!U5)),Gene_DCT!T5/Gene_DCT!W$4),2)</f>
        <v>-0.21637300171120261</v>
      </c>
      <c r="U6" t="str">
        <f>Gene_DCT!U5</f>
        <v>D0_F</v>
      </c>
      <c r="V6" t="s">
        <v>54</v>
      </c>
      <c r="W6">
        <f>AVERAGEIF(U$3:U$107,V6,T$3:T$107)</f>
        <v>3.2463879235817688</v>
      </c>
      <c r="Y6" s="4">
        <f>Gene_DCT!Y3</f>
        <v>17</v>
      </c>
      <c r="Z6" cm="1">
        <f t="array" ref="Z6">LOG(_xlfn.IFS(ISNUMBER(SEARCH("M",Gene_DCT!AA3)),Gene_DCT!Z3/Gene_DCT!AC$3,ISNUMBER(SEARCH("F",Gene_DCT!AA3)),Gene_DCT!Z3/Gene_DCT!AC$4),2)</f>
        <v>-3.0543786771986374</v>
      </c>
      <c r="AA6" t="str">
        <f>Gene_DCT!AA3</f>
        <v>D0_F</v>
      </c>
      <c r="AB6" t="s">
        <v>100</v>
      </c>
      <c r="AC6">
        <f>AVERAGEIF(AA$3:AA$107,AB6,Z$3:Z$107)</f>
        <v>5.9399828187730437</v>
      </c>
      <c r="AE6" s="4">
        <f>Gene_DCT!AE3</f>
        <v>17</v>
      </c>
      <c r="AF6" cm="1">
        <f t="array" ref="AF6">LOG(_xlfn.IFS(ISNUMBER(SEARCH("M",Gene_DCT!AG3)),Gene_DCT!AF3/Gene_DCT!AI$3,ISNUMBER(SEARCH("F",Gene_DCT!AG3)),Gene_DCT!AF3/Gene_DCT!AI$4),2)</f>
        <v>2.7736656114246028E-2</v>
      </c>
      <c r="AG6" t="str">
        <f>Gene_DCT!AG3</f>
        <v>D0_F</v>
      </c>
      <c r="AH6" t="s">
        <v>100</v>
      </c>
      <c r="AI6">
        <f>AVERAGEIF(AG$3:AG$108,AH6,AF$3:AF$108)</f>
        <v>-0.54419441993555817</v>
      </c>
      <c r="AK6" s="4">
        <f>Gene_DCT!AK83</f>
        <v>0</v>
      </c>
      <c r="AL6" t="e" cm="1">
        <f t="array" ref="AL6">LOG(_xlfn.IFS(ISNUMBER(SEARCH("M",Gene_DCT!AM83)),Gene_DCT!AL83/Gene_DCT!AO$3,ISNUMBER(SEARCH("F",Gene_DCT!AM83)),Gene_DCT!AL83/Gene_DCT!AO$4),2)</f>
        <v>#N/A</v>
      </c>
      <c r="AM6">
        <f>Gene_DCT!AM83</f>
        <v>0</v>
      </c>
    </row>
    <row r="7" spans="1:41">
      <c r="A7" s="4">
        <f>Gene_DCT!A5</f>
        <v>11</v>
      </c>
      <c r="B7" cm="1">
        <f t="array" ref="B7">LOG(_xlfn.IFS(ISNUMBER(SEARCH("M",Gene_DCT!C5)),Gene_DCT!B5/Gene_DCT!E$3,ISNUMBER(SEARCH("F",Gene_DCT!C5)),Gene_DCT!B5/Gene_DCT!E$4),2)</f>
        <v>-4.4916855189980745E-2</v>
      </c>
      <c r="C7" t="str">
        <f>Gene_DCT!C5</f>
        <v>D0_F</v>
      </c>
      <c r="D7" s="32" t="s">
        <v>51</v>
      </c>
      <c r="E7" s="32">
        <f t="shared" si="0"/>
        <v>-2.5387745568094435</v>
      </c>
      <c r="G7" s="4">
        <f>Gene_DCT!G10</f>
        <v>20</v>
      </c>
      <c r="H7" cm="1">
        <f t="array" ref="H7">LOG(_xlfn.IFS(ISNUMBER(SEARCH("M",Gene_DCT!I10)),Gene_DCT!H10/Gene_DCT!K$3,ISNUMBER(SEARCH("F",Gene_DCT!I10)),Gene_DCT!H10/Gene_DCT!K$4),2)</f>
        <v>0.5160494066995216</v>
      </c>
      <c r="I7" t="str">
        <f>Gene_DCT!I10</f>
        <v>D0_F</v>
      </c>
      <c r="J7" t="s">
        <v>91</v>
      </c>
      <c r="K7">
        <f>AVERAGEIF(I$3:I$100,J7,H$3:H$100)</f>
        <v>-4.0243648770529159</v>
      </c>
      <c r="M7" s="4">
        <f>Gene_DCT!M93</f>
        <v>0</v>
      </c>
      <c r="N7" t="e" cm="1">
        <f t="array" ref="N7">LOG(_xlfn.IFS(ISNUMBER(SEARCH("M",Gene_DCT!O93)),Gene_DCT!N93/Gene_DCT!Q$3,ISNUMBER(SEARCH("F",Gene_DCT!O93)),Gene_DCT!N93/Gene_DCT!Q$4),2)</f>
        <v>#N/A</v>
      </c>
      <c r="O7">
        <f>Gene_DCT!O93</f>
        <v>0</v>
      </c>
      <c r="S7" s="4">
        <f>Gene_DCT!S10</f>
        <v>20</v>
      </c>
      <c r="T7" cm="1">
        <f t="array" ref="T7">LOG(_xlfn.IFS(ISNUMBER(SEARCH("M",Gene_DCT!U10)),Gene_DCT!T10/Gene_DCT!W$3,ISNUMBER(SEARCH("F",Gene_DCT!U10)),Gene_DCT!T10/Gene_DCT!W$4),2)</f>
        <v>1.7678894647194612</v>
      </c>
      <c r="U7" t="str">
        <f>Gene_DCT!U10</f>
        <v>D0_F</v>
      </c>
      <c r="V7" t="s">
        <v>91</v>
      </c>
      <c r="W7">
        <f>AVERAGEIF(U$3:U$107,V7,T$3:T$107)</f>
        <v>2.0396654351784482</v>
      </c>
      <c r="Y7" s="4">
        <f>Gene_DCT!Y5</f>
        <v>11</v>
      </c>
      <c r="Z7" cm="1">
        <f t="array" ref="Z7">LOG(_xlfn.IFS(ISNUMBER(SEARCH("M",Gene_DCT!AA5)),Gene_DCT!Z5/Gene_DCT!AC$3,ISNUMBER(SEARCH("F",Gene_DCT!AA5)),Gene_DCT!Z5/Gene_DCT!AC$4),2)</f>
        <v>0.89939672868514908</v>
      </c>
      <c r="AA7" t="str">
        <f>Gene_DCT!AA5</f>
        <v>D0_F</v>
      </c>
      <c r="AB7" t="s">
        <v>54</v>
      </c>
      <c r="AC7">
        <f>AVERAGEIF(AA$3:AA$107,AB7,Z$3:Z$107)</f>
        <v>5.6707573167588841</v>
      </c>
      <c r="AE7" s="4">
        <f>Gene_DCT!AE5</f>
        <v>11</v>
      </c>
      <c r="AF7" cm="1">
        <f t="array" ref="AF7">LOG(_xlfn.IFS(ISNUMBER(SEARCH("M",Gene_DCT!AG5)),Gene_DCT!AF5/Gene_DCT!AI$3,ISNUMBER(SEARCH("F",Gene_DCT!AG5)),Gene_DCT!AF5/Gene_DCT!AI$4),2)</f>
        <v>-1.1586332398208115</v>
      </c>
      <c r="AG7" t="str">
        <f>Gene_DCT!AG5</f>
        <v>D0_F</v>
      </c>
      <c r="AH7" t="s">
        <v>54</v>
      </c>
      <c r="AI7">
        <f>AVERAGEIF(AG$3:AG$108,AH7,AF$3:AF$108)</f>
        <v>-5.3886278229506939</v>
      </c>
      <c r="AK7" s="4">
        <f>Gene_DCT!AK3</f>
        <v>17</v>
      </c>
      <c r="AL7" cm="1">
        <f t="array" ref="AL7">LOG(_xlfn.IFS(ISNUMBER(SEARCH("M",Gene_DCT!AM3)),Gene_DCT!AL3/Gene_DCT!AO$3,ISNUMBER(SEARCH("F",Gene_DCT!AM3)),Gene_DCT!AL3/Gene_DCT!AO$4),2)</f>
        <v>0.87005493254310906</v>
      </c>
      <c r="AM7" t="str">
        <f>Gene_DCT!AM3</f>
        <v>D0_F</v>
      </c>
      <c r="AN7" t="s">
        <v>100</v>
      </c>
      <c r="AO7">
        <f>AVERAGEIF(AM$3:AM$109,AN7,AL$3:AL$109)</f>
        <v>0.94041339964515946</v>
      </c>
    </row>
    <row r="8" spans="1:41">
      <c r="A8" s="4">
        <f>Gene_DCT!A10</f>
        <v>20</v>
      </c>
      <c r="B8" cm="1">
        <f t="array" ref="B8">LOG(_xlfn.IFS(ISNUMBER(SEARCH("M",Gene_DCT!C10)),Gene_DCT!B10/Gene_DCT!E$3,ISNUMBER(SEARCH("F",Gene_DCT!C10)),Gene_DCT!B10/Gene_DCT!E$4),2)</f>
        <v>0.58834101071578349</v>
      </c>
      <c r="C8" t="str">
        <f>Gene_DCT!C10</f>
        <v>D0_F</v>
      </c>
      <c r="D8" s="31" t="s">
        <v>53</v>
      </c>
      <c r="E8" s="31">
        <f t="shared" si="0"/>
        <v>0.11970316152575648</v>
      </c>
      <c r="G8" s="4">
        <f>Gene_DCT!G14</f>
        <v>14</v>
      </c>
      <c r="H8" cm="1">
        <f t="array" ref="H8">LOG(_xlfn.IFS(ISNUMBER(SEARCH("M",Gene_DCT!I14)),Gene_DCT!H14/Gene_DCT!K$3,ISNUMBER(SEARCH("F",Gene_DCT!I14)),Gene_DCT!H14/Gene_DCT!K$4),2)</f>
        <v>0.65711691158233687</v>
      </c>
      <c r="I8" t="str">
        <f>Gene_DCT!I14</f>
        <v>D0_F</v>
      </c>
      <c r="J8" t="s">
        <v>96</v>
      </c>
      <c r="K8">
        <f>AVERAGEIF(I$3:I$100,J8,H$3:H$100)</f>
        <v>-5.3780315437195831</v>
      </c>
      <c r="M8" s="4">
        <f>Gene_DCT!M94</f>
        <v>0</v>
      </c>
      <c r="N8" t="e" cm="1">
        <f t="array" ref="N8">LOG(_xlfn.IFS(ISNUMBER(SEARCH("M",Gene_DCT!O94)),Gene_DCT!N94/Gene_DCT!Q$3,ISNUMBER(SEARCH("F",Gene_DCT!O94)),Gene_DCT!N94/Gene_DCT!Q$4),2)</f>
        <v>#N/A</v>
      </c>
      <c r="O8">
        <f>Gene_DCT!O94</f>
        <v>0</v>
      </c>
      <c r="S8" s="4">
        <f>Gene_DCT!S14</f>
        <v>14</v>
      </c>
      <c r="T8" cm="1">
        <f t="array" ref="T8">LOG(_xlfn.IFS(ISNUMBER(SEARCH("M",Gene_DCT!U14)),Gene_DCT!T14/Gene_DCT!W$3,ISNUMBER(SEARCH("F",Gene_DCT!U14)),Gene_DCT!T14/Gene_DCT!W$4),2)</f>
        <v>-2.9760527960227252</v>
      </c>
      <c r="U8" t="str">
        <f>Gene_DCT!U14</f>
        <v>D0_F</v>
      </c>
      <c r="V8" t="s">
        <v>96</v>
      </c>
      <c r="W8">
        <f>AVERAGEIF(U$3:U$107,V8,T$3:T$107)</f>
        <v>-2.4061678981548837</v>
      </c>
      <c r="Y8" s="4">
        <f>Gene_DCT!Y10</f>
        <v>20</v>
      </c>
      <c r="Z8" cm="1">
        <f t="array" ref="Z8">LOG(_xlfn.IFS(ISNUMBER(SEARCH("M",Gene_DCT!AA10)),Gene_DCT!Z10/Gene_DCT!AC$3,ISNUMBER(SEARCH("F",Gene_DCT!AA10)),Gene_DCT!Z10/Gene_DCT!AC$4),2)</f>
        <v>0.62627108018661903</v>
      </c>
      <c r="AA8" t="str">
        <f>Gene_DCT!AA10</f>
        <v>D0_F</v>
      </c>
      <c r="AB8" t="s">
        <v>91</v>
      </c>
      <c r="AC8">
        <f>AVERAGEIF(AA$3:AA$107,AB8,Z$3:Z$107)</f>
        <v>6.6166874543931629</v>
      </c>
      <c r="AE8" s="4">
        <f>Gene_DCT!AE10</f>
        <v>20</v>
      </c>
      <c r="AF8" cm="1">
        <f t="array" ref="AF8">LOG(_xlfn.IFS(ISNUMBER(SEARCH("M",Gene_DCT!AG10)),Gene_DCT!AF10/Gene_DCT!AI$3,ISNUMBER(SEARCH("F",Gene_DCT!AG10)),Gene_DCT!AF10/Gene_DCT!AI$4),2)</f>
        <v>1.1106071395126833</v>
      </c>
      <c r="AG8" t="str">
        <f>Gene_DCT!AG10</f>
        <v>D0_F</v>
      </c>
      <c r="AH8" t="s">
        <v>91</v>
      </c>
      <c r="AI8">
        <f>AVERAGEIF(AG$3:AG$108,AH8,AF$3:AF$108)</f>
        <v>-3.3913556519301848</v>
      </c>
      <c r="AK8" s="4">
        <f>Gene_DCT!AK5</f>
        <v>11</v>
      </c>
      <c r="AL8" cm="1">
        <f t="array" ref="AL8">LOG(_xlfn.IFS(ISNUMBER(SEARCH("M",Gene_DCT!AM5)),Gene_DCT!AL5/Gene_DCT!AO$3,ISNUMBER(SEARCH("F",Gene_DCT!AM5)),Gene_DCT!AL5/Gene_DCT!AO$4),2)</f>
        <v>-0.44221713929527212</v>
      </c>
      <c r="AM8" t="str">
        <f>Gene_DCT!AM5</f>
        <v>D0_F</v>
      </c>
      <c r="AN8" t="s">
        <v>54</v>
      </c>
      <c r="AO8">
        <f>AVERAGEIF(AM$3:AM$109,AN8,AL$3:AL$109)</f>
        <v>-1.6062114515816488</v>
      </c>
    </row>
    <row r="9" spans="1:41">
      <c r="A9" s="4">
        <f>Gene_DCT!A14</f>
        <v>21</v>
      </c>
      <c r="B9" cm="1">
        <f t="array" ref="B9">LOG(_xlfn.IFS(ISNUMBER(SEARCH("M",Gene_DCT!C14)),Gene_DCT!B14/Gene_DCT!E$3,ISNUMBER(SEARCH("F",Gene_DCT!C14)),Gene_DCT!B14/Gene_DCT!E$4),2)</f>
        <v>-2.8938090671040397</v>
      </c>
      <c r="C9" t="str">
        <f>Gene_DCT!C14</f>
        <v>D0_F</v>
      </c>
      <c r="D9" s="32" t="s">
        <v>90</v>
      </c>
      <c r="E9" s="32">
        <f t="shared" si="0"/>
        <v>-0.10446529550549308</v>
      </c>
      <c r="G9" s="4">
        <f>Gene_DCT!G19</f>
        <v>21</v>
      </c>
      <c r="H9" cm="1">
        <f t="array" ref="H9">LOG(_xlfn.IFS(ISNUMBER(SEARCH("M",Gene_DCT!I19)),Gene_DCT!H19/Gene_DCT!K$3,ISNUMBER(SEARCH("F",Gene_DCT!I19)),Gene_DCT!H19/Gene_DCT!K$4),2)</f>
        <v>-3.3327827237326053</v>
      </c>
      <c r="I9" t="str">
        <f>Gene_DCT!I19</f>
        <v>D0_F</v>
      </c>
      <c r="M9" s="4">
        <f>Gene_DCT!M3</f>
        <v>17</v>
      </c>
      <c r="N9" cm="1">
        <f t="array" ref="N9">LOG(_xlfn.IFS(ISNUMBER(SEARCH("M",Gene_DCT!O3)),Gene_DCT!N3/Gene_DCT!Q$3,ISNUMBER(SEARCH("F",Gene_DCT!O3)),Gene_DCT!N3/Gene_DCT!Q$4),2)</f>
        <v>-1.3061389949790874</v>
      </c>
      <c r="O9" t="str">
        <f>Gene_DCT!O3</f>
        <v>D0_F</v>
      </c>
      <c r="P9" t="s">
        <v>100</v>
      </c>
      <c r="Q9">
        <f>AVERAGEIF(O$3:O$100,P9,N$3:N$100)</f>
        <v>6.8382408115394666</v>
      </c>
      <c r="S9" s="4">
        <f>Gene_DCT!S24</f>
        <v>21</v>
      </c>
      <c r="T9" cm="1">
        <f t="array" ref="T9">LOG(_xlfn.IFS(ISNUMBER(SEARCH("M",Gene_DCT!U24)),Gene_DCT!T24/Gene_DCT!W$3,ISNUMBER(SEARCH("F",Gene_DCT!U24)),Gene_DCT!T24/Gene_DCT!W$4),2)</f>
        <v>-5.1312060705588571</v>
      </c>
      <c r="U9" t="str">
        <f>Gene_DCT!U24</f>
        <v>D0_F</v>
      </c>
      <c r="V9" t="s">
        <v>124</v>
      </c>
      <c r="W9" t="e" cm="1">
        <f t="array" ref="W9">_xlfn.T.TEST(_xlfn._xlws.FILTER(T$3:T$107,U$3:U$107=#REF!),_xlfn._xlws.FILTER(T$3:T$107,U$3:U$107=#REF!),2,3)</f>
        <v>#REF!</v>
      </c>
      <c r="Y9" s="4">
        <f>Gene_DCT!Y14</f>
        <v>14</v>
      </c>
      <c r="Z9" cm="1">
        <f t="array" ref="Z9">LOG(_xlfn.IFS(ISNUMBER(SEARCH("M",Gene_DCT!AA14)),Gene_DCT!Z14/Gene_DCT!AC$3,ISNUMBER(SEARCH("F",Gene_DCT!AA14)),Gene_DCT!Z14/Gene_DCT!AC$4),2)</f>
        <v>-1.086912322828518</v>
      </c>
      <c r="AA9" t="str">
        <f>Gene_DCT!AA14</f>
        <v>D0_F</v>
      </c>
      <c r="AB9" t="s">
        <v>96</v>
      </c>
      <c r="AC9">
        <f>AVERAGEIF(AA$3:AA$107,AB9,Z$3:Z$107)</f>
        <v>3.9500207877264955</v>
      </c>
      <c r="AE9" s="4">
        <f>Gene_DCT!AE14</f>
        <v>21</v>
      </c>
      <c r="AF9" cm="1">
        <f t="array" ref="AF9">LOG(_xlfn.IFS(ISNUMBER(SEARCH("M",Gene_DCT!AG14)),Gene_DCT!AF14/Gene_DCT!AI$3,ISNUMBER(SEARCH("F",Gene_DCT!AG14)),Gene_DCT!AF14/Gene_DCT!AI$4),2)</f>
        <v>-3.5826644974502035</v>
      </c>
      <c r="AG9" t="str">
        <f>Gene_DCT!AG14</f>
        <v>D0_F</v>
      </c>
      <c r="AH9" t="s">
        <v>96</v>
      </c>
      <c r="AI9">
        <f>AVERAGEIF(AG$3:AG$108,AH9,AF$3:AF$108)</f>
        <v>-3.9678556519301869</v>
      </c>
      <c r="AK9" s="4">
        <f>Gene_DCT!AK10</f>
        <v>20</v>
      </c>
      <c r="AL9" cm="1">
        <f t="array" ref="AL9">LOG(_xlfn.IFS(ISNUMBER(SEARCH("M",Gene_DCT!AM10)),Gene_DCT!AL10/Gene_DCT!AO$3,ISNUMBER(SEARCH("F",Gene_DCT!AM10)),Gene_DCT!AL10/Gene_DCT!AO$4),2)</f>
        <v>0.79468891234046912</v>
      </c>
      <c r="AM9" t="str">
        <f>Gene_DCT!AM10</f>
        <v>D0_F</v>
      </c>
      <c r="AN9" t="s">
        <v>91</v>
      </c>
      <c r="AO9">
        <f>AVERAGEIF(AM$3:AM$109,AN9,AL$3:AL$109)</f>
        <v>-3.2722769766365771</v>
      </c>
    </row>
    <row r="10" spans="1:41">
      <c r="A10" s="4">
        <f>Gene_DCT!A64</f>
        <v>14</v>
      </c>
      <c r="B10" cm="1">
        <f t="array" ref="B10">LOG(_xlfn.IFS(ISNUMBER(SEARCH("M",Gene_DCT!C64)),Gene_DCT!B64/Gene_DCT!E$3,ISNUMBER(SEARCH("F",Gene_DCT!C64)),Gene_DCT!B64/Gene_DCT!E$4),2)</f>
        <v>-0.74993810305374742</v>
      </c>
      <c r="C10" t="str">
        <f>Gene_DCT!C64</f>
        <v>D0_F</v>
      </c>
      <c r="D10" s="31" t="s">
        <v>91</v>
      </c>
      <c r="E10" s="31">
        <f t="shared" si="0"/>
        <v>-2.6890988696553095</v>
      </c>
      <c r="G10" s="4">
        <f>Gene_DCT!G8</f>
        <v>18</v>
      </c>
      <c r="H10" cm="1">
        <f t="array" ref="H10">LOG(_xlfn.IFS(ISNUMBER(SEARCH("M",Gene_DCT!I8)),Gene_DCT!H8/Gene_DCT!K$3,ISNUMBER(SEARCH("F",Gene_DCT!I8)),Gene_DCT!H8/Gene_DCT!K$4),2)</f>
        <v>-1.1492616691277833</v>
      </c>
      <c r="I10" t="str">
        <f>Gene_DCT!I8</f>
        <v>D0_M</v>
      </c>
      <c r="J10" t="s">
        <v>53</v>
      </c>
      <c r="K10">
        <f>AVERAGEIF(I$3:I$100,J10,H$3:H$100)</f>
        <v>-0.8411447690016427</v>
      </c>
      <c r="M10" s="4">
        <f>Gene_DCT!M5</f>
        <v>11</v>
      </c>
      <c r="N10" cm="1">
        <f t="array" ref="N10">LOG(_xlfn.IFS(ISNUMBER(SEARCH("M",Gene_DCT!O5)),Gene_DCT!N5/Gene_DCT!Q$3,ISNUMBER(SEARCH("F",Gene_DCT!O5)),Gene_DCT!N5/Gene_DCT!Q$4),2)</f>
        <v>1.4064359638221793</v>
      </c>
      <c r="O10" t="str">
        <f>Gene_DCT!O5</f>
        <v>D0_F</v>
      </c>
      <c r="P10" t="s">
        <v>54</v>
      </c>
      <c r="Q10">
        <f>AVERAGEIF(O$3:O$100,P10,N$3:N$100)</f>
        <v>6.5459566089637828</v>
      </c>
      <c r="S10" s="4">
        <f>Gene_DCT!S8</f>
        <v>18</v>
      </c>
      <c r="T10" cm="1">
        <f t="array" ref="T10">LOG(_xlfn.IFS(ISNUMBER(SEARCH("M",Gene_DCT!U8)),Gene_DCT!T8/Gene_DCT!W$3,ISNUMBER(SEARCH("F",Gene_DCT!U8)),Gene_DCT!T8/Gene_DCT!W$4),2)</f>
        <v>-0.26935267653558576</v>
      </c>
      <c r="U10" t="str">
        <f>Gene_DCT!U8</f>
        <v>D0_M</v>
      </c>
      <c r="V10" t="s">
        <v>53</v>
      </c>
      <c r="W10">
        <f>AVERAGEIF(U$3:U$107,V10,T$3:T$107)</f>
        <v>5.7971902922144141</v>
      </c>
      <c r="Y10" s="4">
        <f>Gene_DCT!Y8</f>
        <v>18</v>
      </c>
      <c r="Z10" cm="1">
        <f t="array" ref="Z10">LOG(_xlfn.IFS(ISNUMBER(SEARCH("M",Gene_DCT!AA8)),Gene_DCT!Z8/Gene_DCT!AC$3,ISNUMBER(SEARCH("F",Gene_DCT!AA8)),Gene_DCT!Z8/Gene_DCT!AC$4),2)</f>
        <v>0.6995883028423544</v>
      </c>
      <c r="AA10" t="str">
        <f>Gene_DCT!AA8</f>
        <v>D0_M</v>
      </c>
      <c r="AB10" t="s">
        <v>53</v>
      </c>
      <c r="AC10">
        <f>AVERAGEIF(AA$3:AA$107,AB10,Z$3:Z$107)</f>
        <v>8.2228438099936429</v>
      </c>
      <c r="AE10" s="4">
        <f>Gene_DCT!AE80</f>
        <v>14</v>
      </c>
      <c r="AF10" cm="1">
        <f t="array" ref="AF10">LOG(_xlfn.IFS(ISNUMBER(SEARCH("M",Gene_DCT!AG80)),Gene_DCT!AF80/Gene_DCT!AI$3,ISNUMBER(SEARCH("F",Gene_DCT!AG80)),Gene_DCT!AF80/Gene_DCT!AI$4),2)</f>
        <v>0.36717032615819228</v>
      </c>
      <c r="AG10" t="str">
        <f>Gene_DCT!AG80</f>
        <v>D0_F</v>
      </c>
      <c r="AK10" s="4">
        <f>Gene_DCT!AK19</f>
        <v>21</v>
      </c>
      <c r="AL10" cm="1">
        <f t="array" ref="AL10">LOG(_xlfn.IFS(ISNUMBER(SEARCH("M",Gene_DCT!AM19)),Gene_DCT!AL19/Gene_DCT!AO$3,ISNUMBER(SEARCH("F",Gene_DCT!AM19)),Gene_DCT!AL19/Gene_DCT!AO$4),2)</f>
        <v>-3.6352465429817911</v>
      </c>
      <c r="AM10" t="str">
        <f>Gene_DCT!AM19</f>
        <v>D0_F</v>
      </c>
    </row>
    <row r="11" spans="1:41">
      <c r="A11" s="4">
        <f>Gene_DCT!A8</f>
        <v>18</v>
      </c>
      <c r="B11" cm="1">
        <f t="array" ref="B11">LOG(_xlfn.IFS(ISNUMBER(SEARCH("M",Gene_DCT!C8)),Gene_DCT!B8/Gene_DCT!E$3,ISNUMBER(SEARCH("F",Gene_DCT!C8)),Gene_DCT!B8/Gene_DCT!E$4),2)</f>
        <v>-0.38841649789807153</v>
      </c>
      <c r="C11" t="str">
        <f>Gene_DCT!C8</f>
        <v>D0_M</v>
      </c>
      <c r="D11" s="32" t="s">
        <v>102</v>
      </c>
      <c r="E11" s="32">
        <f t="shared" si="0"/>
        <v>1.1320347044945065</v>
      </c>
      <c r="G11" s="4">
        <f>Gene_DCT!G13</f>
        <v>13</v>
      </c>
      <c r="H11" cm="1">
        <f t="array" ref="H11">LOG(_xlfn.IFS(ISNUMBER(SEARCH("M",Gene_DCT!I13)),Gene_DCT!H13/Gene_DCT!K$3,ISNUMBER(SEARCH("F",Gene_DCT!I13)),Gene_DCT!H13/Gene_DCT!K$4),2)</f>
        <v>1.6676443062140138</v>
      </c>
      <c r="I11" t="str">
        <f>Gene_DCT!I13</f>
        <v>D0_M</v>
      </c>
      <c r="J11" t="s">
        <v>97</v>
      </c>
      <c r="K11">
        <f>AVERAGEIF(I$3:I$100,J11,H$3:H$100)</f>
        <v>-4.178042224852879</v>
      </c>
      <c r="M11" s="4">
        <f>Gene_DCT!M10</f>
        <v>20</v>
      </c>
      <c r="N11" cm="1">
        <f t="array" ref="N11">LOG(_xlfn.IFS(ISNUMBER(SEARCH("M",Gene_DCT!O10)),Gene_DCT!N10/Gene_DCT!Q$3,ISNUMBER(SEARCH("F",Gene_DCT!O10)),Gene_DCT!N10/Gene_DCT!Q$4),2)</f>
        <v>0.52479743690567804</v>
      </c>
      <c r="O11" t="str">
        <f>Gene_DCT!O10</f>
        <v>D0_F</v>
      </c>
      <c r="P11" t="s">
        <v>91</v>
      </c>
      <c r="Q11">
        <f>AVERAGEIF(O$3:O$100,P11,N$3:N$100)</f>
        <v>7.4422885257728666</v>
      </c>
      <c r="S11" s="4">
        <f>Gene_DCT!S13</f>
        <v>13</v>
      </c>
      <c r="T11" cm="1">
        <f t="array" ref="T11">LOG(_xlfn.IFS(ISNUMBER(SEARCH("M",Gene_DCT!U13)),Gene_DCT!T13/Gene_DCT!W$3,ISNUMBER(SEARCH("F",Gene_DCT!U13)),Gene_DCT!T13/Gene_DCT!W$4),2)</f>
        <v>1.3164904097070915</v>
      </c>
      <c r="U11" t="str">
        <f>Gene_DCT!U13</f>
        <v>D0_M</v>
      </c>
      <c r="V11" t="s">
        <v>97</v>
      </c>
      <c r="W11">
        <f>AVERAGEIF(U$3:U$107,V11,T$3:T$107)</f>
        <v>1.4702691725244725</v>
      </c>
      <c r="Y11" s="4">
        <f>Gene_DCT!Y13</f>
        <v>13</v>
      </c>
      <c r="Z11" cm="1">
        <f t="array" ref="Z11">LOG(_xlfn.IFS(ISNUMBER(SEARCH("M",Gene_DCT!AA13)),Gene_DCT!Z13/Gene_DCT!AC$3,ISNUMBER(SEARCH("F",Gene_DCT!AA13)),Gene_DCT!Z13/Gene_DCT!AC$4),2)</f>
        <v>1.4302668611919636</v>
      </c>
      <c r="AA11" t="str">
        <f>Gene_DCT!AA13</f>
        <v>D0_M</v>
      </c>
      <c r="AB11" t="s">
        <v>97</v>
      </c>
      <c r="AC11">
        <f>AVERAGEIF(AA$3:AA$107,AB11,Z$3:Z$107)</f>
        <v>5.3113361208355201</v>
      </c>
      <c r="AE11" s="4">
        <f>Gene_DCT!AE8</f>
        <v>18</v>
      </c>
      <c r="AF11" cm="1">
        <f t="array" ref="AF11">LOG(_xlfn.IFS(ISNUMBER(SEARCH("M",Gene_DCT!AG8)),Gene_DCT!AF8/Gene_DCT!AI$3,ISNUMBER(SEARCH("F",Gene_DCT!AG8)),Gene_DCT!AF8/Gene_DCT!AI$4),2)</f>
        <v>-0.26280909227660559</v>
      </c>
      <c r="AG11" t="str">
        <f>Gene_DCT!AG8</f>
        <v>D0_M</v>
      </c>
      <c r="AH11" t="s">
        <v>53</v>
      </c>
      <c r="AI11">
        <f>AVERAGEIF(AG$3:AG$108,AH11,AF$3:AF$108)</f>
        <v>2.0269141361779845</v>
      </c>
      <c r="AK11" s="4">
        <f>Gene_DCT!AK80</f>
        <v>14</v>
      </c>
      <c r="AL11" cm="1">
        <f t="array" ref="AL11">LOG(_xlfn.IFS(ISNUMBER(SEARCH("M",Gene_DCT!AM80)),Gene_DCT!AL80/Gene_DCT!AO$3,ISNUMBER(SEARCH("F",Gene_DCT!AM80)),Gene_DCT!AL80/Gene_DCT!AO$4),2)</f>
        <v>-0.68714263825767241</v>
      </c>
      <c r="AM11" t="str">
        <f>Gene_DCT!AM80</f>
        <v>D0_F</v>
      </c>
    </row>
    <row r="12" spans="1:41">
      <c r="A12" s="4">
        <f>Gene_DCT!A13</f>
        <v>29</v>
      </c>
      <c r="B12" cm="1">
        <f t="array" ref="B12">LOG(_xlfn.IFS(ISNUMBER(SEARCH("M",Gene_DCT!C13)),Gene_DCT!B13/Gene_DCT!E$3,ISNUMBER(SEARCH("F",Gene_DCT!C13)),Gene_DCT!B13/Gene_DCT!E$4),2)</f>
        <v>-0.60555001993176305</v>
      </c>
      <c r="C12" t="str">
        <f>Gene_DCT!C13</f>
        <v>D0_M</v>
      </c>
      <c r="D12" s="31" t="s">
        <v>101</v>
      </c>
      <c r="E12" s="31">
        <f t="shared" si="0"/>
        <v>-1.9132655363219744</v>
      </c>
      <c r="G12" s="4">
        <f>Gene_DCT!G18</f>
        <v>29</v>
      </c>
      <c r="H12" cm="1">
        <f t="array" ref="H12">LOG(_xlfn.IFS(ISNUMBER(SEARCH("M",Gene_DCT!I18)),Gene_DCT!H18/Gene_DCT!K$3,ISNUMBER(SEARCH("F",Gene_DCT!I18)),Gene_DCT!H18/Gene_DCT!K$4),2)</f>
        <v>-1.4732658424065879</v>
      </c>
      <c r="I12" t="str">
        <f>Gene_DCT!I18</f>
        <v>D0_M</v>
      </c>
      <c r="J12" t="s">
        <v>119</v>
      </c>
      <c r="K12">
        <f ca="1">AVERAGEIF(I$3:I$100,J12,H$3:H$100)</f>
        <v>-6.3201148770529159</v>
      </c>
      <c r="M12" s="4">
        <f>Gene_DCT!M14</f>
        <v>14</v>
      </c>
      <c r="N12" cm="1">
        <f t="array" ref="N12">LOG(_xlfn.IFS(ISNUMBER(SEARCH("M",Gene_DCT!O14)),Gene_DCT!N14/Gene_DCT!Q$3,ISNUMBER(SEARCH("F",Gene_DCT!O14)),Gene_DCT!N14/Gene_DCT!Q$4),2)</f>
        <v>-0.98819637565535701</v>
      </c>
      <c r="O12" t="str">
        <f>Gene_DCT!O14</f>
        <v>D0_F</v>
      </c>
      <c r="P12" t="s">
        <v>96</v>
      </c>
      <c r="Q12">
        <f>AVERAGEIF(O$3:O$100,P12,N$3:N$100)</f>
        <v>7.313788525772865</v>
      </c>
      <c r="S12" s="4">
        <f>Gene_DCT!S23</f>
        <v>29</v>
      </c>
      <c r="T12" cm="1">
        <f t="array" ref="T12">LOG(_xlfn.IFS(ISNUMBER(SEARCH("M",Gene_DCT!U23)),Gene_DCT!T23/Gene_DCT!W$3,ISNUMBER(SEARCH("F",Gene_DCT!U23)),Gene_DCT!T23/Gene_DCT!W$4),2)</f>
        <v>0.35346817765142635</v>
      </c>
      <c r="U12" t="str">
        <f>Gene_DCT!U23</f>
        <v>D0_M</v>
      </c>
      <c r="V12" t="s">
        <v>123</v>
      </c>
      <c r="W12" t="e" cm="1">
        <f t="array" ref="W12">_xlfn.T.TEST(_xlfn._xlws.FILTER(T$3:T$107,U$3:U$107=#REF!),_xlfn._xlws.FILTER(T$3:T$107,U$3:U$107=#REF!),2,3)</f>
        <v>#REF!</v>
      </c>
      <c r="Y12" s="4">
        <f>Gene_DCT!Y23</f>
        <v>29</v>
      </c>
      <c r="Z12" cm="1">
        <f t="array" ref="Z12">LOG(_xlfn.IFS(ISNUMBER(SEARCH("M",Gene_DCT!AA23)),Gene_DCT!Z23/Gene_DCT!AC$3,ISNUMBER(SEARCH("F",Gene_DCT!AA23)),Gene_DCT!Z23/Gene_DCT!AC$4),2)</f>
        <v>-2.9739232022845963</v>
      </c>
      <c r="AA12" t="str">
        <f>Gene_DCT!AA23</f>
        <v>D0_M</v>
      </c>
      <c r="AB12" t="s">
        <v>123</v>
      </c>
      <c r="AC12" t="e" cm="1">
        <f t="array" ref="AC12">_xlfn.T.TEST(_xlfn._xlws.FILTER(Z$3:Z$107,AA$3:AA$107=#REF!),_xlfn._xlws.FILTER(Z$3:Z$107,AA$3:AA$107=#REF!),2,3)</f>
        <v>#REF!</v>
      </c>
      <c r="AE12" s="4">
        <f>Gene_DCT!AE13</f>
        <v>29</v>
      </c>
      <c r="AF12" cm="1">
        <f t="array" ref="AF12">LOG(_xlfn.IFS(ISNUMBER(SEARCH("M",Gene_DCT!AG13)),Gene_DCT!AF13/Gene_DCT!AI$3,ISNUMBER(SEARCH("F",Gene_DCT!AG13)),Gene_DCT!AF13/Gene_DCT!AI$4),2)</f>
        <v>-0.79055243181517887</v>
      </c>
      <c r="AG12" t="str">
        <f>Gene_DCT!AG13</f>
        <v>D0_M</v>
      </c>
      <c r="AH12" t="s">
        <v>97</v>
      </c>
      <c r="AI12">
        <f>AVERAGEIF(AG$3:AG$108,AH12,AF$3:AF$108)</f>
        <v>-1.6174037425451577</v>
      </c>
      <c r="AK12" s="4">
        <f>Gene_DCT!AK8</f>
        <v>18</v>
      </c>
      <c r="AL12" cm="1">
        <f t="array" ref="AL12">LOG(_xlfn.IFS(ISNUMBER(SEARCH("M",Gene_DCT!AM8)),Gene_DCT!AL8/Gene_DCT!AO$3,ISNUMBER(SEARCH("F",Gene_DCT!AM8)),Gene_DCT!AL8/Gene_DCT!AO$4),2)</f>
        <v>0.17870586973687327</v>
      </c>
      <c r="AM12" t="str">
        <f>Gene_DCT!AM8</f>
        <v>D0_M</v>
      </c>
      <c r="AN12" t="s">
        <v>53</v>
      </c>
      <c r="AO12">
        <f>AVERAGEIF(AM$3:AM$109,AN12,AL$3:AL$109)</f>
        <v>1.1077427807476159</v>
      </c>
    </row>
    <row r="13" spans="1:41">
      <c r="A13" s="4">
        <f>Gene_DCT!A50</f>
        <v>99</v>
      </c>
      <c r="B13" cm="1">
        <f t="array" ref="B13">LOG(_xlfn.IFS(ISNUMBER(SEARCH("M",Gene_DCT!C50)),Gene_DCT!B50/Gene_DCT!E$3,ISNUMBER(SEARCH("F",Gene_DCT!C50)),Gene_DCT!B50/Gene_DCT!E$4),2)</f>
        <v>-0.24546529550549115</v>
      </c>
      <c r="C13" t="str">
        <f>Gene_DCT!C50</f>
        <v>D0_M</v>
      </c>
      <c r="D13" s="32" t="s">
        <v>97</v>
      </c>
      <c r="E13" s="32">
        <f t="shared" si="0"/>
        <v>1.0045347044945057</v>
      </c>
      <c r="G13" s="4">
        <f>Gene_DCT!G50</f>
        <v>99</v>
      </c>
      <c r="H13" cm="1">
        <f t="array" ref="H13">LOG(_xlfn.IFS(ISNUMBER(SEARCH("M",Gene_DCT!I50)),Gene_DCT!H50/Gene_DCT!K$3,ISNUMBER(SEARCH("F",Gene_DCT!I50)),Gene_DCT!H50/Gene_DCT!K$4),2)</f>
        <v>-0.76054222485287892</v>
      </c>
      <c r="I13" t="str">
        <f>Gene_DCT!I50</f>
        <v>D0_M</v>
      </c>
      <c r="M13" s="4">
        <f>Gene_DCT!M24</f>
        <v>21</v>
      </c>
      <c r="N13" cm="1">
        <f t="array" ref="N13">LOG(_xlfn.IFS(ISNUMBER(SEARCH("M",Gene_DCT!O24)),Gene_DCT!N24/Gene_DCT!Q$3,ISNUMBER(SEARCH("F",Gene_DCT!O24)),Gene_DCT!N24/Gene_DCT!Q$4),2)</f>
        <v>-9.0066299465171724</v>
      </c>
      <c r="O13" t="str">
        <f>Gene_DCT!O24</f>
        <v>D0_F</v>
      </c>
      <c r="P13" t="s">
        <v>124</v>
      </c>
      <c r="Q13" t="e" cm="1">
        <f t="array" ref="Q13">_xlfn.T.TEST(_xlfn._xlws.FILTER(N$3:N$100,O$3:O$100=#REF!),_xlfn._xlws.FILTER(N$3:N$100,O$3:O$100=#REF!),2,3)</f>
        <v>#REF!</v>
      </c>
      <c r="S13" s="4">
        <f>Gene_DCT!S60</f>
        <v>99</v>
      </c>
      <c r="T13" cm="1">
        <f t="array" ref="T13">LOG(_xlfn.IFS(ISNUMBER(SEARCH("M",Gene_DCT!U60)),Gene_DCT!T60/Gene_DCT!W$3,ISNUMBER(SEARCH("F",Gene_DCT!U60)),Gene_DCT!T60/Gene_DCT!W$4),2)</f>
        <v>-2.585980827475522</v>
      </c>
      <c r="U13" t="str">
        <f>Gene_DCT!U60</f>
        <v>D0_M</v>
      </c>
      <c r="Y13" s="4">
        <f>Gene_DCT!Y60</f>
        <v>99</v>
      </c>
      <c r="Z13" cm="1">
        <f t="array" ref="Z13">LOG(_xlfn.IFS(ISNUMBER(SEARCH("M",Gene_DCT!AA60)),Gene_DCT!Z60/Gene_DCT!AC$3,ISNUMBER(SEARCH("F",Gene_DCT!AA60)),Gene_DCT!Z60/Gene_DCT!AC$4),2)</f>
        <v>-1.2136638791644758</v>
      </c>
      <c r="AA13" t="str">
        <f>Gene_DCT!AA60</f>
        <v>D0_M</v>
      </c>
      <c r="AE13" s="4">
        <f>Gene_DCT!AE50</f>
        <v>99</v>
      </c>
      <c r="AF13" cm="1">
        <f t="array" ref="AF13">LOG(_xlfn.IFS(ISNUMBER(SEARCH("M",Gene_DCT!AG50)),Gene_DCT!AF50/Gene_DCT!AI$3,ISNUMBER(SEARCH("F",Gene_DCT!AG50)),Gene_DCT!AF50/Gene_DCT!AI$4),2)</f>
        <v>-0.60740374254515594</v>
      </c>
      <c r="AG13" t="str">
        <f>Gene_DCT!AG50</f>
        <v>D0_M</v>
      </c>
      <c r="AK13" s="4">
        <f>Gene_DCT!AK18</f>
        <v>29</v>
      </c>
      <c r="AL13" cm="1">
        <f t="array" ref="AL13">LOG(_xlfn.IFS(ISNUMBER(SEARCH("M",Gene_DCT!AM18)),Gene_DCT!AL18/Gene_DCT!AO$3,ISNUMBER(SEARCH("F",Gene_DCT!AM18)),Gene_DCT!AL18/Gene_DCT!AO$4),2)</f>
        <v>-0.18142062562445094</v>
      </c>
      <c r="AM13" t="str">
        <f>Gene_DCT!AM18</f>
        <v>D0_M</v>
      </c>
      <c r="AN13" t="s">
        <v>119</v>
      </c>
      <c r="AO13">
        <f ca="1">AVERAGEIF(AM$3:AM$109,AN13,AL$3:AL$109)</f>
        <v>-4.8957769766365775</v>
      </c>
    </row>
    <row r="14" spans="1:41">
      <c r="A14" s="4">
        <f>Gene_DCT!A51</f>
        <v>100</v>
      </c>
      <c r="B14" cm="1">
        <f t="array" ref="B14">LOG(_xlfn.IFS(ISNUMBER(SEARCH("M",Gene_DCT!C51)),Gene_DCT!B51/Gene_DCT!E$3,ISNUMBER(SEARCH("F",Gene_DCT!C51)),Gene_DCT!B51/Gene_DCT!E$4),2)</f>
        <v>-0.31046529550549457</v>
      </c>
      <c r="C14" t="str">
        <f>Gene_DCT!C51</f>
        <v>D0_M</v>
      </c>
      <c r="D14" s="31" t="s">
        <v>96</v>
      </c>
      <c r="E14" s="31">
        <f t="shared" si="0"/>
        <v>-1.4740988696553119</v>
      </c>
      <c r="G14" s="4">
        <f>Gene_DCT!G51</f>
        <v>100</v>
      </c>
      <c r="H14" cm="1">
        <f t="array" ref="H14">LOG(_xlfn.IFS(ISNUMBER(SEARCH("M",Gene_DCT!I51)),Gene_DCT!H51/Gene_DCT!K$3,ISNUMBER(SEARCH("F",Gene_DCT!I51)),Gene_DCT!H51/Gene_DCT!K$4),2)</f>
        <v>-1.2455422248528827</v>
      </c>
      <c r="I14" t="str">
        <f>Gene_DCT!I51</f>
        <v>D0_M</v>
      </c>
      <c r="M14" s="4">
        <f>Gene_DCT!M8</f>
        <v>18</v>
      </c>
      <c r="N14" cm="1">
        <f t="array" ref="N14">LOG(_xlfn.IFS(ISNUMBER(SEARCH("M",Gene_DCT!O8)),Gene_DCT!N8/Gene_DCT!Q$3,ISNUMBER(SEARCH("F",Gene_DCT!O8)),Gene_DCT!N8/Gene_DCT!Q$4),2)</f>
        <v>-0.59264512054801088</v>
      </c>
      <c r="O14" t="str">
        <f>Gene_DCT!O8</f>
        <v>D0_M</v>
      </c>
      <c r="P14" t="s">
        <v>53</v>
      </c>
      <c r="Q14">
        <f>AVERAGEIF(O$3:O$100,P14,N$3:N$100)</f>
        <v>9.2580716674260319</v>
      </c>
      <c r="S14" s="4">
        <f>Gene_DCT!S61</f>
        <v>100</v>
      </c>
      <c r="T14" cm="1">
        <f t="array" ref="T14">LOG(_xlfn.IFS(ISNUMBER(SEARCH("M",Gene_DCT!U61)),Gene_DCT!T61/Gene_DCT!W$3,ISNUMBER(SEARCH("F",Gene_DCT!U61)),Gene_DCT!T61/Gene_DCT!W$4),2)</f>
        <v>-2.0859808274755256</v>
      </c>
      <c r="U14" t="str">
        <f>Gene_DCT!U61</f>
        <v>D0_M</v>
      </c>
      <c r="Y14" s="4">
        <f>Gene_DCT!Y61</f>
        <v>100</v>
      </c>
      <c r="Z14" cm="1">
        <f t="array" ref="Z14">LOG(_xlfn.IFS(ISNUMBER(SEARCH("M",Gene_DCT!AA61)),Gene_DCT!Z61/Gene_DCT!AC$3,ISNUMBER(SEARCH("F",Gene_DCT!AA61)),Gene_DCT!Z61/Gene_DCT!AC$4),2)</f>
        <v>-3.0286638791644811</v>
      </c>
      <c r="AA14" t="str">
        <f>Gene_DCT!AA61</f>
        <v>D0_M</v>
      </c>
      <c r="AE14" s="4">
        <f>Gene_DCT!AE51</f>
        <v>100</v>
      </c>
      <c r="AF14" cm="1">
        <f t="array" ref="AF14">LOG(_xlfn.IFS(ISNUMBER(SEARCH("M",Gene_DCT!AG51)),Gene_DCT!AF51/Gene_DCT!AI$3,ISNUMBER(SEARCH("F",Gene_DCT!AG51)),Gene_DCT!AF51/Gene_DCT!AI$4),2)</f>
        <v>-1.5924037425451609</v>
      </c>
      <c r="AG14" t="str">
        <f>Gene_DCT!AG51</f>
        <v>D0_M</v>
      </c>
      <c r="AK14" s="4">
        <f>Gene_DCT!AK55</f>
        <v>99</v>
      </c>
      <c r="AL14" cm="1">
        <f t="array" ref="AL14">LOG(_xlfn.IFS(ISNUMBER(SEARCH("M",Gene_DCT!AM55)),Gene_DCT!AL55/Gene_DCT!AO$3,ISNUMBER(SEARCH("F",Gene_DCT!AM55)),Gene_DCT!AL55/Gene_DCT!AO$4),2)</f>
        <v>0.89798370939752103</v>
      </c>
      <c r="AM14" t="str">
        <f>Gene_DCT!AM55</f>
        <v>D0_M</v>
      </c>
    </row>
    <row r="15" spans="1:41">
      <c r="A15" s="4">
        <f>Gene_DCT!A63</f>
        <v>13</v>
      </c>
      <c r="B15" cm="1">
        <f t="array" ref="B15">LOG(_xlfn.IFS(ISNUMBER(SEARCH("M",Gene_DCT!C63)),Gene_DCT!B63/Gene_DCT!E$3,ISNUMBER(SEARCH("F",Gene_DCT!C63)),Gene_DCT!B63/Gene_DCT!E$4),2)</f>
        <v>0.94776804189684805</v>
      </c>
      <c r="C15" t="str">
        <f>Gene_DCT!C63</f>
        <v>D0_M</v>
      </c>
      <c r="D15" s="32" t="s">
        <v>92</v>
      </c>
      <c r="E15" s="32">
        <f t="shared" si="0"/>
        <v>-0.25046529550549418</v>
      </c>
      <c r="G15" s="4" t="str">
        <f>Gene_DCT!G84</f>
        <v>F1</v>
      </c>
      <c r="H15" cm="1">
        <f t="array" aca="1" ref="H15" ca="1">LOG(_xlfn.IFS(ISNUMBER(SEARCH("M",Gene_DCT!I84)),Gene_DCT!H84/Gene_DCT!K$3,ISNUMBER(SEARCH("F",Gene_DCT!I84)),Gene_DCT!H84/Gene_DCT!K$4),2)</f>
        <v>-5.8663648770529173</v>
      </c>
      <c r="I15" t="str">
        <f>Gene_DCT!I84</f>
        <v>D3_FDH</v>
      </c>
      <c r="M15" s="4">
        <f>Gene_DCT!M13</f>
        <v>13</v>
      </c>
      <c r="N15" cm="1">
        <f t="array" ref="N15">LOG(_xlfn.IFS(ISNUMBER(SEARCH("M",Gene_DCT!O13)),Gene_DCT!N13/Gene_DCT!Q$3,ISNUMBER(SEARCH("F",Gene_DCT!O13)),Gene_DCT!N13/Gene_DCT!Q$4),2)</f>
        <v>1.6798348904383176</v>
      </c>
      <c r="O15" t="str">
        <f>Gene_DCT!O13</f>
        <v>D0_M</v>
      </c>
      <c r="P15" t="s">
        <v>97</v>
      </c>
      <c r="Q15">
        <f>AVERAGEIF(O$3:O$100,P15,N$3:N$100)</f>
        <v>9.4493457699549221</v>
      </c>
      <c r="S15" s="4" t="str">
        <f>Gene_DCT!S84</f>
        <v>F1</v>
      </c>
      <c r="T15" cm="1">
        <f t="array" aca="1" ref="T15" ca="1">LOG(_xlfn.IFS(ISNUMBER(SEARCH("M",Gene_DCT!U84)),Gene_DCT!T84/Gene_DCT!W$3,ISNUMBER(SEARCH("F",Gene_DCT!U84)),Gene_DCT!T84/Gene_DCT!W$4),2)</f>
        <v>-4.5803345648215528</v>
      </c>
      <c r="U15" t="str">
        <f>Gene_DCT!U84</f>
        <v>D3_FDH</v>
      </c>
      <c r="Y15" s="4" t="str">
        <f>Gene_DCT!Y84</f>
        <v>F1</v>
      </c>
      <c r="Z15" cm="1">
        <f t="array" aca="1" ref="Z15" ca="1">LOG(_xlfn.IFS(ISNUMBER(SEARCH("M",Gene_DCT!AA84)),Gene_DCT!Z84/Gene_DCT!AC$3,ISNUMBER(SEARCH("F",Gene_DCT!AA84)),Gene_DCT!Z84/Gene_DCT!AC$4),2)</f>
        <v>6.5016874543931591</v>
      </c>
      <c r="AA15" t="str">
        <f>Gene_DCT!AA84</f>
        <v>D3_FDH</v>
      </c>
      <c r="AE15" s="4">
        <f>Gene_DCT!AE79</f>
        <v>13</v>
      </c>
      <c r="AF15" cm="1">
        <f t="array" ref="AF15">LOG(_xlfn.IFS(ISNUMBER(SEARCH("M",Gene_DCT!AG79)),Gene_DCT!AF79/Gene_DCT!AI$3,ISNUMBER(SEARCH("F",Gene_DCT!AG79)),Gene_DCT!AF79/Gene_DCT!AI$4),2)</f>
        <v>1.3787438328332582</v>
      </c>
      <c r="AG15" t="str">
        <f>Gene_DCT!AG79</f>
        <v>D0_M</v>
      </c>
      <c r="AK15" s="4">
        <f>Gene_DCT!AK56</f>
        <v>100</v>
      </c>
      <c r="AL15" cm="1">
        <f t="array" ref="AL15">LOG(_xlfn.IFS(ISNUMBER(SEARCH("M",Gene_DCT!AM56)),Gene_DCT!AL56/Gene_DCT!AO$3,ISNUMBER(SEARCH("F",Gene_DCT!AM56)),Gene_DCT!AL56/Gene_DCT!AO$4),2)</f>
        <v>0.14798370939751826</v>
      </c>
      <c r="AM15" t="str">
        <f>Gene_DCT!AM56</f>
        <v>D0_M</v>
      </c>
    </row>
    <row r="16" spans="1:41">
      <c r="A16" s="4" t="str">
        <f>Gene_DCT!A72</f>
        <v>F1</v>
      </c>
      <c r="B16" cm="1">
        <f t="array" aca="1" ref="B16" ca="1">LOG(_xlfn.IFS(ISNUMBER(SEARCH("M",Gene_DCT!C72)),Gene_DCT!B72/Gene_DCT!E$3,ISNUMBER(SEARCH("F",Gene_DCT!C72)),Gene_DCT!B72/Gene_DCT!E$4),2)</f>
        <v>-5.701598869655311</v>
      </c>
      <c r="C16" t="str">
        <f>Gene_DCT!C72</f>
        <v>D3_FDH</v>
      </c>
      <c r="D16" s="31" t="s">
        <v>93</v>
      </c>
      <c r="E16" s="31">
        <f t="shared" si="0"/>
        <v>-2.079098869655307</v>
      </c>
      <c r="G16" s="4" t="str">
        <f>Gene_DCT!G85</f>
        <v>F5</v>
      </c>
      <c r="H16" cm="1">
        <f t="array" aca="1" ref="H16" ca="1">LOG(_xlfn.IFS(ISNUMBER(SEARCH("M",Gene_DCT!I85)),Gene_DCT!H85/Gene_DCT!K$3,ISNUMBER(SEARCH("F",Gene_DCT!I85)),Gene_DCT!H85/Gene_DCT!K$4),2)</f>
        <v>-6.8413648770529161</v>
      </c>
      <c r="I16" t="str">
        <f>Gene_DCT!I85</f>
        <v>D3_FDH</v>
      </c>
      <c r="M16" s="4">
        <f>Gene_DCT!M23</f>
        <v>29</v>
      </c>
      <c r="N16" cm="1">
        <f t="array" ref="N16">LOG(_xlfn.IFS(ISNUMBER(SEARCH("M",Gene_DCT!O23)),Gene_DCT!N23/Gene_DCT!Q$3,ISNUMBER(SEARCH("F",Gene_DCT!O23)),Gene_DCT!N23/Gene_DCT!Q$4),2)</f>
        <v>-2.5909037112462499</v>
      </c>
      <c r="O16" t="str">
        <f>Gene_DCT!O23</f>
        <v>D0_M</v>
      </c>
      <c r="P16" t="s">
        <v>123</v>
      </c>
      <c r="Q16" t="e" cm="1">
        <f t="array" ref="Q16">_xlfn.T.TEST(_xlfn._xlws.FILTER(N$3:N$100,O$3:O$100=#REF!),_xlfn._xlws.FILTER(N$3:N$100,O$3:O$100=#REF!),2,3)</f>
        <v>#REF!</v>
      </c>
      <c r="S16" s="4" t="str">
        <f>Gene_DCT!S85</f>
        <v>F5</v>
      </c>
      <c r="T16" cm="1">
        <f t="array" aca="1" ref="T16" ca="1">LOG(_xlfn.IFS(ISNUMBER(SEARCH("M",Gene_DCT!U85)),Gene_DCT!T85/Gene_DCT!W$3,ISNUMBER(SEARCH("F",Gene_DCT!U85)),Gene_DCT!T85/Gene_DCT!W$4),2)</f>
        <v>-2.3053345648215471</v>
      </c>
      <c r="U16" t="str">
        <f>Gene_DCT!U85</f>
        <v>D3_FDH</v>
      </c>
      <c r="Y16" s="4" t="str">
        <f>Gene_DCT!Y85</f>
        <v>F5</v>
      </c>
      <c r="Z16" cm="1">
        <f t="array" aca="1" ref="Z16" ca="1">LOG(_xlfn.IFS(ISNUMBER(SEARCH("M",Gene_DCT!AA85)),Gene_DCT!Z85/Gene_DCT!AC$3,ISNUMBER(SEARCH("F",Gene_DCT!AA85)),Gene_DCT!Z85/Gene_DCT!AC$4),2)</f>
        <v>6.6316874543931625</v>
      </c>
      <c r="AA16" t="str">
        <f>Gene_DCT!AA85</f>
        <v>D3_FDH</v>
      </c>
      <c r="AE16" s="4" t="str">
        <f>Gene_DCT!AE84</f>
        <v>F1</v>
      </c>
      <c r="AF16" cm="1">
        <f t="array" aca="1" ref="AF16" ca="1">LOG(_xlfn.IFS(ISNUMBER(SEARCH("M",Gene_DCT!AG84)),Gene_DCT!AF84/Gene_DCT!AI$3,ISNUMBER(SEARCH("F",Gene_DCT!AG84)),Gene_DCT!AF84/Gene_DCT!AI$4),2)</f>
        <v>-3.2403556519301873</v>
      </c>
      <c r="AG16" t="str">
        <f>Gene_DCT!AG84</f>
        <v>D3_FDH</v>
      </c>
      <c r="AK16" s="4">
        <f>Gene_DCT!AK79</f>
        <v>13</v>
      </c>
      <c r="AL16" cm="1">
        <f t="array" ref="AL16">LOG(_xlfn.IFS(ISNUMBER(SEARCH("M",Gene_DCT!AM79)),Gene_DCT!AL79/Gene_DCT!AO$3,ISNUMBER(SEARCH("F",Gene_DCT!AM79)),Gene_DCT!AL79/Gene_DCT!AO$4),2)</f>
        <v>-6.0765050067279702</v>
      </c>
      <c r="AM16" t="str">
        <f>Gene_DCT!AM79</f>
        <v>D0_M</v>
      </c>
    </row>
    <row r="17" spans="1:39">
      <c r="A17" s="4" t="str">
        <f>Gene_DCT!A73</f>
        <v>F5</v>
      </c>
      <c r="B17" cm="1">
        <f t="array" aca="1" ref="B17" ca="1">LOG(_xlfn.IFS(ISNUMBER(SEARCH("M",Gene_DCT!C73)),Gene_DCT!B73/Gene_DCT!E$3,ISNUMBER(SEARCH("F",Gene_DCT!C73)),Gene_DCT!B73/Gene_DCT!E$4),2)</f>
        <v>-6.08159886965531</v>
      </c>
      <c r="C17" t="str">
        <f>Gene_DCT!C73</f>
        <v>D3_FDH</v>
      </c>
      <c r="D17" s="32" t="s">
        <v>120</v>
      </c>
      <c r="E17" s="32">
        <f t="shared" ca="1" si="0"/>
        <v>-4.3604652955054943</v>
      </c>
      <c r="G17" s="4" t="str">
        <f>Gene_DCT!G88</f>
        <v>F2</v>
      </c>
      <c r="H17" cm="1">
        <f t="array" aca="1" ref="H17" ca="1">LOG(_xlfn.IFS(ISNUMBER(SEARCH("M",Gene_DCT!I88)),Gene_DCT!H88/Gene_DCT!K$3,ISNUMBER(SEARCH("F",Gene_DCT!I88)),Gene_DCT!H88/Gene_DCT!K$4),2)</f>
        <v>-6.3213648770529165</v>
      </c>
      <c r="I17" t="str">
        <f>Gene_DCT!I88</f>
        <v>D3_FDH</v>
      </c>
      <c r="M17" s="4">
        <f>Gene_DCT!M60</f>
        <v>99</v>
      </c>
      <c r="N17" cm="1">
        <f t="array" ref="N17">LOG(_xlfn.IFS(ISNUMBER(SEARCH("M",Gene_DCT!O60)),Gene_DCT!N60/Gene_DCT!Q$3,ISNUMBER(SEARCH("F",Gene_DCT!O60)),Gene_DCT!N60/Gene_DCT!Q$4),2)</f>
        <v>-0.84940423004507903</v>
      </c>
      <c r="O17" t="str">
        <f>Gene_DCT!O60</f>
        <v>D0_M</v>
      </c>
      <c r="S17" s="4" t="str">
        <f>Gene_DCT!S88</f>
        <v>F2</v>
      </c>
      <c r="T17" cm="1">
        <f t="array" aca="1" ref="T17" ca="1">LOG(_xlfn.IFS(ISNUMBER(SEARCH("M",Gene_DCT!U88)),Gene_DCT!T88/Gene_DCT!W$3,ISNUMBER(SEARCH("F",Gene_DCT!U88)),Gene_DCT!T88/Gene_DCT!W$4),2)</f>
        <v>-0.13033456482155392</v>
      </c>
      <c r="U17" t="str">
        <f>Gene_DCT!U88</f>
        <v>D3_FDH</v>
      </c>
      <c r="Y17" s="4" t="str">
        <f>Gene_DCT!Y88</f>
        <v>F2</v>
      </c>
      <c r="Z17" cm="1">
        <f t="array" aca="1" ref="Z17" ca="1">LOG(_xlfn.IFS(ISNUMBER(SEARCH("M",Gene_DCT!AA88)),Gene_DCT!Z88/Gene_DCT!AC$3,ISNUMBER(SEARCH("F",Gene_DCT!AA88)),Gene_DCT!Z88/Gene_DCT!AC$4),2)</f>
        <v>6.3916874543931632</v>
      </c>
      <c r="AA17" t="str">
        <f>Gene_DCT!AA88</f>
        <v>D3_FDH</v>
      </c>
      <c r="AE17" s="4" t="str">
        <f>Gene_DCT!AE85</f>
        <v>F5</v>
      </c>
      <c r="AF17" cm="1">
        <f t="array" aca="1" ref="AF17" ca="1">LOG(_xlfn.IFS(ISNUMBER(SEARCH("M",Gene_DCT!AG85)),Gene_DCT!AF85/Gene_DCT!AI$3,ISNUMBER(SEARCH("F",Gene_DCT!AG85)),Gene_DCT!AF85/Gene_DCT!AI$4),2)</f>
        <v>-3.5453556519301843</v>
      </c>
      <c r="AG17" t="str">
        <f>Gene_DCT!AG85</f>
        <v>D3_FDH</v>
      </c>
      <c r="AK17" s="4" t="str">
        <f>Gene_DCT!AK84</f>
        <v>F1</v>
      </c>
      <c r="AL17" cm="1">
        <f t="array" aca="1" ref="AL17" ca="1">LOG(_xlfn.IFS(ISNUMBER(SEARCH("M",Gene_DCT!AM84)),Gene_DCT!AL84/Gene_DCT!AO$3,ISNUMBER(SEARCH("F",Gene_DCT!AM84)),Gene_DCT!AL84/Gene_DCT!AO$4),2)</f>
        <v>-5.0082769766365764</v>
      </c>
      <c r="AM17" t="str">
        <f>Gene_DCT!AM84</f>
        <v>D3_FDH</v>
      </c>
    </row>
    <row r="18" spans="1:39">
      <c r="A18" s="4" t="str">
        <f>Gene_DCT!A76</f>
        <v>F2</v>
      </c>
      <c r="B18" cm="1">
        <f t="array" aca="1" ref="B18" ca="1">LOG(_xlfn.IFS(ISNUMBER(SEARCH("M",Gene_DCT!C76)),Gene_DCT!B76/Gene_DCT!E$3,ISNUMBER(SEARCH("F",Gene_DCT!C76)),Gene_DCT!B76/Gene_DCT!E$4),2)</f>
        <v>-7.2465988696553092</v>
      </c>
      <c r="C18" t="str">
        <f>Gene_DCT!C76</f>
        <v>D3_FDH</v>
      </c>
      <c r="D18" s="31" t="s">
        <v>119</v>
      </c>
      <c r="E18" s="31">
        <f t="shared" ca="1" si="0"/>
        <v>-6.0428488696553107</v>
      </c>
      <c r="G18" s="4" t="str">
        <f>Gene_DCT!G89</f>
        <v>F3</v>
      </c>
      <c r="H18" cm="1">
        <f t="array" aca="1" ref="H18" ca="1">LOG(_xlfn.IFS(ISNUMBER(SEARCH("M",Gene_DCT!I89)),Gene_DCT!H89/Gene_DCT!K$3,ISNUMBER(SEARCH("F",Gene_DCT!I89)),Gene_DCT!H89/Gene_DCT!K$4),2)</f>
        <v>-6.2513648770529153</v>
      </c>
      <c r="I18" t="str">
        <f>Gene_DCT!I89</f>
        <v>D3_FDH</v>
      </c>
      <c r="M18" s="4">
        <f>Gene_DCT!M61</f>
        <v>100</v>
      </c>
      <c r="N18" cm="1">
        <f t="array" ref="N18">LOG(_xlfn.IFS(ISNUMBER(SEARCH("M",Gene_DCT!O61)),Gene_DCT!N61/Gene_DCT!Q$3,ISNUMBER(SEARCH("F",Gene_DCT!O61)),Gene_DCT!N61/Gene_DCT!Q$4),2)</f>
        <v>-1.279404230045079</v>
      </c>
      <c r="O18" t="str">
        <f>Gene_DCT!O61</f>
        <v>D0_M</v>
      </c>
      <c r="S18" s="4" t="str">
        <f>Gene_DCT!S89</f>
        <v>F3</v>
      </c>
      <c r="T18" cm="1">
        <f t="array" aca="1" ref="T18" ca="1">LOG(_xlfn.IFS(ISNUMBER(SEARCH("M",Gene_DCT!U89)),Gene_DCT!T89/Gene_DCT!W$3,ISNUMBER(SEARCH("F",Gene_DCT!U89)),Gene_DCT!T89/Gene_DCT!W$4),2)</f>
        <v>-3.2303345648215478</v>
      </c>
      <c r="U18" t="str">
        <f>Gene_DCT!U89</f>
        <v>D3_FDH</v>
      </c>
      <c r="Y18" s="4" t="str">
        <f>Gene_DCT!Y89</f>
        <v>F3</v>
      </c>
      <c r="Z18" cm="1">
        <f t="array" aca="1" ref="Z18" ca="1">LOG(_xlfn.IFS(ISNUMBER(SEARCH("M",Gene_DCT!AA89)),Gene_DCT!Z89/Gene_DCT!AC$3,ISNUMBER(SEARCH("F",Gene_DCT!AA89)),Gene_DCT!Z89/Gene_DCT!AC$4),2)</f>
        <v>6.2766874543931621</v>
      </c>
      <c r="AA18" t="str">
        <f>Gene_DCT!AA89</f>
        <v>D3_FDH</v>
      </c>
      <c r="AE18" s="4" t="str">
        <f>Gene_DCT!AE88</f>
        <v>F2</v>
      </c>
      <c r="AF18" cm="1">
        <f t="array" aca="1" ref="AF18" ca="1">LOG(_xlfn.IFS(ISNUMBER(SEARCH("M",Gene_DCT!AG88)),Gene_DCT!AF88/Gene_DCT!AI$3,ISNUMBER(SEARCH("F",Gene_DCT!AG88)),Gene_DCT!AF88/Gene_DCT!AI$4),2)</f>
        <v>-3.5103556519301864</v>
      </c>
      <c r="AG18" t="str">
        <f>Gene_DCT!AG88</f>
        <v>D3_FDH</v>
      </c>
      <c r="AK18" s="4" t="str">
        <f>Gene_DCT!AK85</f>
        <v>F5</v>
      </c>
      <c r="AL18" cm="1">
        <f t="array" aca="1" ref="AL18" ca="1">LOG(_xlfn.IFS(ISNUMBER(SEARCH("M",Gene_DCT!AM85)),Gene_DCT!AL85/Gene_DCT!AO$3,ISNUMBER(SEARCH("F",Gene_DCT!AM85)),Gene_DCT!AL85/Gene_DCT!AO$4),2)</f>
        <v>-5.5982769766365816</v>
      </c>
      <c r="AM18" t="str">
        <f>Gene_DCT!AM85</f>
        <v>D3_FDH</v>
      </c>
    </row>
    <row r="19" spans="1:39">
      <c r="A19" s="4" t="str">
        <f>Gene_DCT!A77</f>
        <v>F3</v>
      </c>
      <c r="B19" cm="1">
        <f t="array" aca="1" ref="B19" ca="1">LOG(_xlfn.IFS(ISNUMBER(SEARCH("M",Gene_DCT!C77)),Gene_DCT!B77/Gene_DCT!E$3,ISNUMBER(SEARCH("F",Gene_DCT!C77)),Gene_DCT!B77/Gene_DCT!E$4),2)</f>
        <v>-5.1415988696553097</v>
      </c>
      <c r="C19" t="str">
        <f>Gene_DCT!C77</f>
        <v>D3_FDH</v>
      </c>
      <c r="D19" s="32"/>
      <c r="E19" s="32"/>
      <c r="G19" s="4">
        <f>Gene_DCT!G54</f>
        <v>56</v>
      </c>
      <c r="H19" cm="1">
        <f t="array" ref="H19">LOG(_xlfn.IFS(ISNUMBER(SEARCH("M",Gene_DCT!I54)),Gene_DCT!H54/Gene_DCT!K$3,ISNUMBER(SEARCH("F",Gene_DCT!I54)),Gene_DCT!H54/Gene_DCT!K$4),2)</f>
        <v>-5.7513648770529198</v>
      </c>
      <c r="I19" t="str">
        <f>Gene_DCT!I54</f>
        <v>D3_FE</v>
      </c>
      <c r="M19" s="4" t="str">
        <f>Gene_DCT!M84</f>
        <v>F1</v>
      </c>
      <c r="N19" cm="1">
        <f t="array" aca="1" ref="N19" ca="1">LOG(_xlfn.IFS(ISNUMBER(SEARCH("M",Gene_DCT!O84)),Gene_DCT!N84/Gene_DCT!Q$3,ISNUMBER(SEARCH("F",Gene_DCT!O84)),Gene_DCT!N84/Gene_DCT!Q$4),2)</f>
        <v>5.9062885257728643</v>
      </c>
      <c r="O19" t="str">
        <f>Gene_DCT!O84</f>
        <v>D3_FDH</v>
      </c>
      <c r="S19" s="4">
        <f>Gene_DCT!S64</f>
        <v>56</v>
      </c>
      <c r="T19" cm="1">
        <f t="array" ref="T19">LOG(_xlfn.IFS(ISNUMBER(SEARCH("M",Gene_DCT!U64)),Gene_DCT!T64/Gene_DCT!W$3,ISNUMBER(SEARCH("F",Gene_DCT!U64)),Gene_DCT!T64/Gene_DCT!W$4),2)</f>
        <v>-3.8953345648215563</v>
      </c>
      <c r="U19" t="str">
        <f>Gene_DCT!U64</f>
        <v>D3_FE</v>
      </c>
      <c r="Y19" s="4">
        <f>Gene_DCT!Y64</f>
        <v>56</v>
      </c>
      <c r="Z19" cm="1">
        <f t="array" ref="Z19">LOG(_xlfn.IFS(ISNUMBER(SEARCH("M",Gene_DCT!AA64)),Gene_DCT!Z64/Gene_DCT!AC$3,ISNUMBER(SEARCH("F",Gene_DCT!AA64)),Gene_DCT!Z64/Gene_DCT!AC$4),2)</f>
        <v>3.6716874543931581</v>
      </c>
      <c r="AA19" t="str">
        <f>Gene_DCT!AA64</f>
        <v>D3_FE</v>
      </c>
      <c r="AE19" s="4" t="str">
        <f>Gene_DCT!AE89</f>
        <v>F3</v>
      </c>
      <c r="AF19" cm="1">
        <f t="array" aca="1" ref="AF19" ca="1">LOG(_xlfn.IFS(ISNUMBER(SEARCH("M",Gene_DCT!AG89)),Gene_DCT!AF89/Gene_DCT!AI$3,ISNUMBER(SEARCH("F",Gene_DCT!AG89)),Gene_DCT!AF89/Gene_DCT!AI$4),2)</f>
        <v>-3.6203556519301867</v>
      </c>
      <c r="AG19" t="str">
        <f>Gene_DCT!AG89</f>
        <v>D3_FDH</v>
      </c>
      <c r="AK19" s="4" t="str">
        <f>Gene_DCT!AK88</f>
        <v>F2</v>
      </c>
      <c r="AL19" cm="1">
        <f t="array" aca="1" ref="AL19" ca="1">LOG(_xlfn.IFS(ISNUMBER(SEARCH("M",Gene_DCT!AM88)),Gene_DCT!AL88/Gene_DCT!AO$3,ISNUMBER(SEARCH("F",Gene_DCT!AM88)),Gene_DCT!AL88/Gene_DCT!AO$4),2)</f>
        <v>-4.1482769766365761</v>
      </c>
      <c r="AM19" t="str">
        <f>Gene_DCT!AM88</f>
        <v>D3_FDH</v>
      </c>
    </row>
    <row r="20" spans="1:39">
      <c r="A20" s="4">
        <f>Gene_DCT!A54</f>
        <v>56</v>
      </c>
      <c r="B20" cm="1">
        <f t="array" ref="B20">LOG(_xlfn.IFS(ISNUMBER(SEARCH("M",Gene_DCT!C54)),Gene_DCT!B54/Gene_DCT!E$3,ISNUMBER(SEARCH("F",Gene_DCT!C54)),Gene_DCT!B54/Gene_DCT!E$4),2)</f>
        <v>-1.5415988696553142</v>
      </c>
      <c r="C20" t="str">
        <f>Gene_DCT!C54</f>
        <v>D3_FE</v>
      </c>
      <c r="D20" s="31"/>
      <c r="E20" s="31"/>
      <c r="G20" s="4">
        <f>Gene_DCT!G55</f>
        <v>57</v>
      </c>
      <c r="H20" cm="1">
        <f t="array" ref="H20">LOG(_xlfn.IFS(ISNUMBER(SEARCH("M",Gene_DCT!I55)),Gene_DCT!H55/Gene_DCT!K$3,ISNUMBER(SEARCH("F",Gene_DCT!I55)),Gene_DCT!H55/Gene_DCT!K$4),2)</f>
        <v>-4.4013648770529201</v>
      </c>
      <c r="I20" t="str">
        <f>Gene_DCT!I55</f>
        <v>D3_FE</v>
      </c>
      <c r="M20" s="4" t="str">
        <f>Gene_DCT!M85</f>
        <v>F5</v>
      </c>
      <c r="N20" cm="1">
        <f t="array" aca="1" ref="N20" ca="1">LOG(_xlfn.IFS(ISNUMBER(SEARCH("M",Gene_DCT!O85)),Gene_DCT!N85/Gene_DCT!Q$3,ISNUMBER(SEARCH("F",Gene_DCT!O85)),Gene_DCT!N85/Gene_DCT!Q$4),2)</f>
        <v>5.1162885257728634</v>
      </c>
      <c r="O20" t="str">
        <f>Gene_DCT!O85</f>
        <v>D3_FDH</v>
      </c>
      <c r="S20" s="4">
        <f>Gene_DCT!S65</f>
        <v>57</v>
      </c>
      <c r="T20" cm="1">
        <f t="array" ref="T20">LOG(_xlfn.IFS(ISNUMBER(SEARCH("M",Gene_DCT!U65)),Gene_DCT!T65/Gene_DCT!W$3,ISNUMBER(SEARCH("F",Gene_DCT!U65)),Gene_DCT!T65/Gene_DCT!W$4),2)</f>
        <v>-1.270334564821554</v>
      </c>
      <c r="U20" t="str">
        <f>Gene_DCT!U65</f>
        <v>D3_FE</v>
      </c>
      <c r="Y20" s="4">
        <f>Gene_DCT!Y65</f>
        <v>57</v>
      </c>
      <c r="Z20" cm="1">
        <f t="array" ref="Z20">LOG(_xlfn.IFS(ISNUMBER(SEARCH("M",Gene_DCT!AA65)),Gene_DCT!Z65/Gene_DCT!AC$3,ISNUMBER(SEARCH("F",Gene_DCT!AA65)),Gene_DCT!Z65/Gene_DCT!AC$4),2)</f>
        <v>4.0516874543931598</v>
      </c>
      <c r="AA20" t="str">
        <f>Gene_DCT!AA65</f>
        <v>D3_FE</v>
      </c>
      <c r="AE20" s="4">
        <f>Gene_DCT!AE54</f>
        <v>56</v>
      </c>
      <c r="AF20" cm="1">
        <f t="array" ref="AF20">LOG(_xlfn.IFS(ISNUMBER(SEARCH("M",Gene_DCT!AG54)),Gene_DCT!AF54/Gene_DCT!AI$3,ISNUMBER(SEARCH("F",Gene_DCT!AG54)),Gene_DCT!AF54/Gene_DCT!AI$4),2)</f>
        <v>-4.4603556519301932</v>
      </c>
      <c r="AG20" t="str">
        <f>Gene_DCT!AG54</f>
        <v>D3_FE</v>
      </c>
      <c r="AK20" s="4" t="str">
        <f>Gene_DCT!AK89</f>
        <v>F3</v>
      </c>
      <c r="AL20" cm="1">
        <f t="array" aca="1" ref="AL20" ca="1">LOG(_xlfn.IFS(ISNUMBER(SEARCH("M",Gene_DCT!AM89)),Gene_DCT!AL89/Gene_DCT!AO$3,ISNUMBER(SEARCH("F",Gene_DCT!AM89)),Gene_DCT!AL89/Gene_DCT!AO$4),2)</f>
        <v>-4.8282769766365767</v>
      </c>
      <c r="AM20" t="str">
        <f>Gene_DCT!AM89</f>
        <v>D3_FDH</v>
      </c>
    </row>
    <row r="21" spans="1:39">
      <c r="A21" s="4">
        <f>Gene_DCT!A55</f>
        <v>57</v>
      </c>
      <c r="B21" cm="1">
        <f t="array" ref="B21">LOG(_xlfn.IFS(ISNUMBER(SEARCH("M",Gene_DCT!C55)),Gene_DCT!B55/Gene_DCT!E$3,ISNUMBER(SEARCH("F",Gene_DCT!C55)),Gene_DCT!B55/Gene_DCT!E$4),2)</f>
        <v>-1.2715988696553182</v>
      </c>
      <c r="C21" t="str">
        <f>Gene_DCT!C55</f>
        <v>D3_FE</v>
      </c>
      <c r="D21" s="32" t="s">
        <v>99</v>
      </c>
      <c r="E21" s="32"/>
      <c r="G21" s="4">
        <f>Gene_DCT!G58</f>
        <v>60</v>
      </c>
      <c r="H21" cm="1">
        <f t="array" ref="H21">LOG(_xlfn.IFS(ISNUMBER(SEARCH("M",Gene_DCT!I58)),Gene_DCT!H58/Gene_DCT!K$3,ISNUMBER(SEARCH("F",Gene_DCT!I58)),Gene_DCT!H58/Gene_DCT!K$4),2)</f>
        <v>-6.4963648770529101</v>
      </c>
      <c r="I21" t="str">
        <f>Gene_DCT!I58</f>
        <v>D3_FE</v>
      </c>
      <c r="M21" s="4" t="str">
        <f>Gene_DCT!M88</f>
        <v>F2</v>
      </c>
      <c r="N21" cm="1">
        <f t="array" aca="1" ref="N21" ca="1">LOG(_xlfn.IFS(ISNUMBER(SEARCH("M",Gene_DCT!O88)),Gene_DCT!N88/Gene_DCT!Q$3,ISNUMBER(SEARCH("F",Gene_DCT!O88)),Gene_DCT!N88/Gene_DCT!Q$4),2)</f>
        <v>5.6812885257728629</v>
      </c>
      <c r="O21" t="str">
        <f>Gene_DCT!O88</f>
        <v>D3_FDH</v>
      </c>
      <c r="S21" s="4">
        <f>Gene_DCT!S68</f>
        <v>60</v>
      </c>
      <c r="T21" cm="1">
        <f t="array" ref="T21">LOG(_xlfn.IFS(ISNUMBER(SEARCH("M",Gene_DCT!U68)),Gene_DCT!T68/Gene_DCT!W$3,ISNUMBER(SEARCH("F",Gene_DCT!U68)),Gene_DCT!T68/Gene_DCT!W$4),2)</f>
        <v>-3.1653345648215416</v>
      </c>
      <c r="U21" t="str">
        <f>Gene_DCT!U68</f>
        <v>D3_FE</v>
      </c>
      <c r="Y21" s="4">
        <f>Gene_DCT!Y68</f>
        <v>60</v>
      </c>
      <c r="Z21" cm="1">
        <f t="array" ref="Z21">LOG(_xlfn.IFS(ISNUMBER(SEARCH("M",Gene_DCT!AA68)),Gene_DCT!Z68/Gene_DCT!AC$3,ISNUMBER(SEARCH("F",Gene_DCT!AA68)),Gene_DCT!Z68/Gene_DCT!AC$4),2)</f>
        <v>2.8266874543931655</v>
      </c>
      <c r="AA21" t="str">
        <f>Gene_DCT!AA68</f>
        <v>D3_FE</v>
      </c>
      <c r="AE21" s="4">
        <f>Gene_DCT!AE55</f>
        <v>57</v>
      </c>
      <c r="AF21" cm="1">
        <f t="array" ref="AF21">LOG(_xlfn.IFS(ISNUMBER(SEARCH("M",Gene_DCT!AG55)),Gene_DCT!AF55/Gene_DCT!AI$3,ISNUMBER(SEARCH("F",Gene_DCT!AG55)),Gene_DCT!AF55/Gene_DCT!AI$4),2)</f>
        <v>-4.0403556519301898</v>
      </c>
      <c r="AG21" t="str">
        <f>Gene_DCT!AG55</f>
        <v>D3_FE</v>
      </c>
      <c r="AK21" s="4">
        <f>Gene_DCT!AK59</f>
        <v>56</v>
      </c>
      <c r="AL21" cm="1">
        <f t="array" ref="AL21">LOG(_xlfn.IFS(ISNUMBER(SEARCH("M",Gene_DCT!AM59)),Gene_DCT!AL59/Gene_DCT!AO$3,ISNUMBER(SEARCH("F",Gene_DCT!AM59)),Gene_DCT!AL59/Gene_DCT!AO$4),2)</f>
        <v>-5.2882769766365874</v>
      </c>
      <c r="AM21" t="str">
        <f>Gene_DCT!AM59</f>
        <v>D3_FE</v>
      </c>
    </row>
    <row r="22" spans="1:39">
      <c r="A22" s="4">
        <f>Gene_DCT!A58</f>
        <v>60</v>
      </c>
      <c r="B22" cm="1">
        <f t="array" ref="B22">LOG(_xlfn.IFS(ISNUMBER(SEARCH("M",Gene_DCT!C58)),Gene_DCT!B58/Gene_DCT!E$3,ISNUMBER(SEARCH("F",Gene_DCT!C58)),Gene_DCT!B58/Gene_DCT!E$4),2)</f>
        <v>-1.7515988696553053</v>
      </c>
      <c r="C22" t="str">
        <f>Gene_DCT!C58</f>
        <v>D3_FE</v>
      </c>
      <c r="D22" s="31" t="s">
        <v>122</v>
      </c>
      <c r="E22" cm="1">
        <f t="array" ref="E22">_xlfn.T.TEST(_xlfn._xlws.FILTER(B$3:B$100,C$3:C$100=D3),_xlfn._xlws.FILTER(B$3:B$100,C$3:C$100=D4),2,3)</f>
        <v>0.20260409240451902</v>
      </c>
      <c r="G22" s="4">
        <f>Gene_DCT!G60</f>
        <v>62</v>
      </c>
      <c r="H22" cm="1">
        <f t="array" ref="H22">LOG(_xlfn.IFS(ISNUMBER(SEARCH("M",Gene_DCT!I60)),Gene_DCT!H60/Gene_DCT!K$3,ISNUMBER(SEARCH("F",Gene_DCT!I60)),Gene_DCT!H60/Gene_DCT!K$4),2)</f>
        <v>-4.8913648770529186</v>
      </c>
      <c r="I22" t="str">
        <f>Gene_DCT!I60</f>
        <v>D3_FE</v>
      </c>
      <c r="M22" s="4" t="str">
        <f>Gene_DCT!M89</f>
        <v>F3</v>
      </c>
      <c r="N22" cm="1">
        <f t="array" aca="1" ref="N22" ca="1">LOG(_xlfn.IFS(ISNUMBER(SEARCH("M",Gene_DCT!O89)),Gene_DCT!N89/Gene_DCT!Q$3,ISNUMBER(SEARCH("F",Gene_DCT!O89)),Gene_DCT!N89/Gene_DCT!Q$4),2)</f>
        <v>5.9662885257728666</v>
      </c>
      <c r="O22" t="str">
        <f>Gene_DCT!O89</f>
        <v>D3_FDH</v>
      </c>
      <c r="S22" s="4">
        <f>Gene_DCT!S70</f>
        <v>62</v>
      </c>
      <c r="T22" cm="1">
        <f t="array" ref="T22">LOG(_xlfn.IFS(ISNUMBER(SEARCH("M",Gene_DCT!U70)),Gene_DCT!T70/Gene_DCT!W$3,ISNUMBER(SEARCH("F",Gene_DCT!U70)),Gene_DCT!T70/Gene_DCT!W$4),2)</f>
        <v>-0.86033456482155213</v>
      </c>
      <c r="U22" t="str">
        <f>Gene_DCT!U70</f>
        <v>D3_FE</v>
      </c>
      <c r="Y22" s="4">
        <f>Gene_DCT!Y70</f>
        <v>62</v>
      </c>
      <c r="Z22" cm="1">
        <f t="array" ref="Z22">LOG(_xlfn.IFS(ISNUMBER(SEARCH("M",Gene_DCT!AA70)),Gene_DCT!Z70/Gene_DCT!AC$3,ISNUMBER(SEARCH("F",Gene_DCT!AA70)),Gene_DCT!Z70/Gene_DCT!AC$4),2)</f>
        <v>4.0166874543931641</v>
      </c>
      <c r="AA22" t="str">
        <f>Gene_DCT!AA70</f>
        <v>D3_FE</v>
      </c>
      <c r="AE22" s="4">
        <f>Gene_DCT!AE58</f>
        <v>60</v>
      </c>
      <c r="AF22" cm="1">
        <f t="array" ref="AF22">LOG(_xlfn.IFS(ISNUMBER(SEARCH("M",Gene_DCT!AG58)),Gene_DCT!AF58/Gene_DCT!AI$3,ISNUMBER(SEARCH("F",Gene_DCT!AG58)),Gene_DCT!AF58/Gene_DCT!AI$4),2)</f>
        <v>-4.1853556519301831</v>
      </c>
      <c r="AG22" t="str">
        <f>Gene_DCT!AG58</f>
        <v>D3_FE</v>
      </c>
      <c r="AK22" s="4">
        <f>Gene_DCT!AK60</f>
        <v>57</v>
      </c>
      <c r="AL22" cm="1">
        <f t="array" ref="AL22">LOG(_xlfn.IFS(ISNUMBER(SEARCH("M",Gene_DCT!AM60)),Gene_DCT!AL60/Gene_DCT!AO$3,ISNUMBER(SEARCH("F",Gene_DCT!AM60)),Gene_DCT!AL60/Gene_DCT!AO$4),2)</f>
        <v>-4.8382769766365836</v>
      </c>
      <c r="AM22" t="str">
        <f>Gene_DCT!AM60</f>
        <v>D3_FE</v>
      </c>
    </row>
    <row r="23" spans="1:39">
      <c r="A23" s="4">
        <f>Gene_DCT!A60</f>
        <v>62</v>
      </c>
      <c r="B23" cm="1">
        <f t="array" ref="B23">LOG(_xlfn.IFS(ISNUMBER(SEARCH("M",Gene_DCT!C60)),Gene_DCT!B60/Gene_DCT!E$3,ISNUMBER(SEARCH("F",Gene_DCT!C60)),Gene_DCT!B60/Gene_DCT!E$4),2)</f>
        <v>-1.3315988696553098</v>
      </c>
      <c r="C23" t="str">
        <f>Gene_DCT!C60</f>
        <v>D3_FE</v>
      </c>
      <c r="D23" s="32" t="s">
        <v>123</v>
      </c>
      <c r="E23" cm="1">
        <f t="array" ref="E23">_xlfn.T.TEST(_xlfn._xlws.FILTER(B$3:B$100,C$3:C$100=D5),_xlfn._xlws.FILTER(B$3:B$100,C$3:C$100=D6),2,3)</f>
        <v>3.180214699945328E-2</v>
      </c>
      <c r="G23" s="4">
        <f>Gene_DCT!G64</f>
        <v>66</v>
      </c>
      <c r="H23" cm="1">
        <f t="array" ref="H23">LOG(_xlfn.IFS(ISNUMBER(SEARCH("M",Gene_DCT!I64)),Gene_DCT!H64/Gene_DCT!K$3,ISNUMBER(SEARCH("F",Gene_DCT!I64)),Gene_DCT!H64/Gene_DCT!K$4),2)</f>
        <v>-4.8913648770529194</v>
      </c>
      <c r="I23" t="str">
        <f>Gene_DCT!I64</f>
        <v>D3_FE</v>
      </c>
      <c r="M23" s="4">
        <f>Gene_DCT!M64</f>
        <v>56</v>
      </c>
      <c r="N23" cm="1">
        <f t="array" ref="N23">LOG(_xlfn.IFS(ISNUMBER(SEARCH("M",Gene_DCT!O64)),Gene_DCT!N64/Gene_DCT!Q$3,ISNUMBER(SEARCH("F",Gene_DCT!O64)),Gene_DCT!N64/Gene_DCT!Q$4),2)</f>
        <v>6.5912885257728577</v>
      </c>
      <c r="O23" t="str">
        <f>Gene_DCT!O64</f>
        <v>D3_FE</v>
      </c>
      <c r="S23" s="4">
        <f>Gene_DCT!S74</f>
        <v>66</v>
      </c>
      <c r="T23" cm="1">
        <f t="array" ref="T23">LOG(_xlfn.IFS(ISNUMBER(SEARCH("M",Gene_DCT!U74)),Gene_DCT!T74/Gene_DCT!W$3,ISNUMBER(SEARCH("F",Gene_DCT!U74)),Gene_DCT!T74/Gene_DCT!W$4),2)</f>
        <v>-2.1353345648215498</v>
      </c>
      <c r="U23" t="str">
        <f>Gene_DCT!U74</f>
        <v>D3_FE</v>
      </c>
      <c r="Y23" s="4">
        <f>Gene_DCT!Y74</f>
        <v>66</v>
      </c>
      <c r="Z23" cm="1">
        <f t="array" ref="Z23">LOG(_xlfn.IFS(ISNUMBER(SEARCH("M",Gene_DCT!AA74)),Gene_DCT!Z74/Gene_DCT!AC$3,ISNUMBER(SEARCH("F",Gene_DCT!AA74)),Gene_DCT!Z74/Gene_DCT!AC$4),2)</f>
        <v>5.3266874543931619</v>
      </c>
      <c r="AA23" t="str">
        <f>Gene_DCT!AA74</f>
        <v>D3_FE</v>
      </c>
      <c r="AE23" s="4">
        <f>Gene_DCT!AE60</f>
        <v>62</v>
      </c>
      <c r="AF23" cm="1">
        <f t="array" ref="AF23">LOG(_xlfn.IFS(ISNUMBER(SEARCH("M",Gene_DCT!AG60)),Gene_DCT!AF60/Gene_DCT!AI$3,ISNUMBER(SEARCH("F",Gene_DCT!AG60)),Gene_DCT!AF60/Gene_DCT!AI$4),2)</f>
        <v>-4.0253556519301865</v>
      </c>
      <c r="AG23" t="str">
        <f>Gene_DCT!AG60</f>
        <v>D3_FE</v>
      </c>
      <c r="AK23" s="4">
        <f>Gene_DCT!AK63</f>
        <v>60</v>
      </c>
      <c r="AL23" cm="1">
        <f t="array" ref="AL23">LOG(_xlfn.IFS(ISNUMBER(SEARCH("M",Gene_DCT!AM63)),Gene_DCT!AL63/Gene_DCT!AO$3,ISNUMBER(SEARCH("F",Gene_DCT!AM63)),Gene_DCT!AL63/Gene_DCT!AO$4),2)</f>
        <v>-4.8032769766365675</v>
      </c>
      <c r="AM23" t="str">
        <f>Gene_DCT!AM63</f>
        <v>D3_FE</v>
      </c>
    </row>
    <row r="24" spans="1:39">
      <c r="A24" s="4">
        <f>Gene_DCT!A53</f>
        <v>55</v>
      </c>
      <c r="B24" cm="1">
        <f t="array" ref="B24">LOG(_xlfn.IFS(ISNUMBER(SEARCH("M",Gene_DCT!C53)),Gene_DCT!B53/Gene_DCT!E$3,ISNUMBER(SEARCH("F",Gene_DCT!C53)),Gene_DCT!B53/Gene_DCT!E$4),2)</f>
        <v>-1.9865988696553061</v>
      </c>
      <c r="C24" t="str">
        <f>Gene_DCT!C53</f>
        <v>D3_FNH</v>
      </c>
      <c r="D24" s="31" t="s">
        <v>124</v>
      </c>
      <c r="E24" cm="1">
        <f t="array" ref="E24">_xlfn.T.TEST(_xlfn._xlws.FILTER(B$3:B$100,C$3:C$100=D7),_xlfn._xlws.FILTER(B$3:B$100,C$3:C$100=D8),2,3)</f>
        <v>5.7547338540620406E-2</v>
      </c>
      <c r="G24" s="4">
        <f>Gene_DCT!G67</f>
        <v>69</v>
      </c>
      <c r="H24" cm="1">
        <f t="array" ref="H24">LOG(_xlfn.IFS(ISNUMBER(SEARCH("M",Gene_DCT!I67)),Gene_DCT!H67/Gene_DCT!K$3,ISNUMBER(SEARCH("F",Gene_DCT!I67)),Gene_DCT!H67/Gene_DCT!K$4),2)</f>
        <v>-5.8363648770529126</v>
      </c>
      <c r="I24" t="str">
        <f>Gene_DCT!I67</f>
        <v>D3_FE</v>
      </c>
      <c r="M24" s="4">
        <f>Gene_DCT!M65</f>
        <v>57</v>
      </c>
      <c r="N24" cm="1">
        <f t="array" ref="N24">LOG(_xlfn.IFS(ISNUMBER(SEARCH("M",Gene_DCT!O65)),Gene_DCT!N65/Gene_DCT!Q$3,ISNUMBER(SEARCH("F",Gene_DCT!O65)),Gene_DCT!N65/Gene_DCT!Q$4),2)</f>
        <v>6.9762885257728602</v>
      </c>
      <c r="O24" t="str">
        <f>Gene_DCT!O65</f>
        <v>D3_FE</v>
      </c>
      <c r="S24" s="4">
        <f>Gene_DCT!S77</f>
        <v>69</v>
      </c>
      <c r="T24" cm="1">
        <f t="array" ref="T24">LOG(_xlfn.IFS(ISNUMBER(SEARCH("M",Gene_DCT!U77)),Gene_DCT!T77/Gene_DCT!W$3,ISNUMBER(SEARCH("F",Gene_DCT!U77)),Gene_DCT!T77/Gene_DCT!W$4),2)</f>
        <v>-3.1103345648215486</v>
      </c>
      <c r="U24" t="str">
        <f>Gene_DCT!U77</f>
        <v>D3_FE</v>
      </c>
      <c r="Y24" s="4">
        <f>Gene_DCT!Y77</f>
        <v>69</v>
      </c>
      <c r="Z24" cm="1">
        <f t="array" ref="Z24">LOG(_xlfn.IFS(ISNUMBER(SEARCH("M",Gene_DCT!AA77)),Gene_DCT!Z77/Gene_DCT!AC$3,ISNUMBER(SEARCH("F",Gene_DCT!AA77)),Gene_DCT!Z77/Gene_DCT!AC$4),2)</f>
        <v>3.806687454393165</v>
      </c>
      <c r="AA24" t="str">
        <f>Gene_DCT!AA77</f>
        <v>D3_FE</v>
      </c>
      <c r="AE24" s="4">
        <f>Gene_DCT!AE64</f>
        <v>66</v>
      </c>
      <c r="AF24" cm="1">
        <f t="array" ref="AF24">LOG(_xlfn.IFS(ISNUMBER(SEARCH("M",Gene_DCT!AG64)),Gene_DCT!AF64/Gene_DCT!AI$3,ISNUMBER(SEARCH("F",Gene_DCT!AG64)),Gene_DCT!AF64/Gene_DCT!AI$4),2)</f>
        <v>-2.6303556519301856</v>
      </c>
      <c r="AG24" t="str">
        <f>Gene_DCT!AG64</f>
        <v>D3_FE</v>
      </c>
      <c r="AK24" s="4">
        <f>Gene_DCT!AK65</f>
        <v>62</v>
      </c>
      <c r="AL24" cm="1">
        <f t="array" ref="AL24">LOG(_xlfn.IFS(ISNUMBER(SEARCH("M",Gene_DCT!AM65)),Gene_DCT!AL65/Gene_DCT!AO$3,ISNUMBER(SEARCH("F",Gene_DCT!AM65)),Gene_DCT!AL65/Gene_DCT!AO$4),2)</f>
        <v>-4.8632769766365831</v>
      </c>
      <c r="AM24" t="str">
        <f>Gene_DCT!AM65</f>
        <v>D3_FE</v>
      </c>
    </row>
    <row r="25" spans="1:39">
      <c r="A25" s="4">
        <f>Gene_DCT!A59</f>
        <v>61</v>
      </c>
      <c r="B25" cm="1">
        <f t="array" ref="B25">LOG(_xlfn.IFS(ISNUMBER(SEARCH("M",Gene_DCT!C59)),Gene_DCT!B59/Gene_DCT!E$3,ISNUMBER(SEARCH("F",Gene_DCT!C59)),Gene_DCT!B59/Gene_DCT!E$4),2)</f>
        <v>-1.9215988696553137</v>
      </c>
      <c r="C25" t="str">
        <f>Gene_DCT!C59</f>
        <v>D3_FNH</v>
      </c>
      <c r="D25" s="32" t="s">
        <v>104</v>
      </c>
      <c r="E25" cm="1">
        <f t="array" ref="E25">_xlfn.T.TEST(_xlfn._xlws.FILTER(B$3:B$100,C$3:C$100=D9),_xlfn._xlws.FILTER(B$3:B$100,C$3:C$100=D10),2,3)</f>
        <v>1.3238215290911108E-5</v>
      </c>
      <c r="G25" s="4">
        <f>Gene_DCT!G53</f>
        <v>55</v>
      </c>
      <c r="H25" cm="1">
        <f t="array" ref="H25">LOG(_xlfn.IFS(ISNUMBER(SEARCH("M",Gene_DCT!I53)),Gene_DCT!H53/Gene_DCT!K$3,ISNUMBER(SEARCH("F",Gene_DCT!I53)),Gene_DCT!H53/Gene_DCT!K$4),2)</f>
        <v>-2.8963648770529145</v>
      </c>
      <c r="I25" t="str">
        <f>Gene_DCT!I53</f>
        <v>D3_FNH</v>
      </c>
      <c r="M25" s="4">
        <f>Gene_DCT!M68</f>
        <v>60</v>
      </c>
      <c r="N25" cm="1">
        <f t="array" ref="N25">LOG(_xlfn.IFS(ISNUMBER(SEARCH("M",Gene_DCT!O68)),Gene_DCT!N68/Gene_DCT!Q$3,ISNUMBER(SEARCH("F",Gene_DCT!O68)),Gene_DCT!N68/Gene_DCT!Q$4),2)</f>
        <v>6.376288525772873</v>
      </c>
      <c r="O25" t="str">
        <f>Gene_DCT!O68</f>
        <v>D3_FE</v>
      </c>
      <c r="S25" s="4">
        <f>Gene_DCT!S63</f>
        <v>55</v>
      </c>
      <c r="U25" t="str">
        <f>Gene_DCT!U63</f>
        <v>D3_FNH</v>
      </c>
      <c r="Y25" s="4">
        <f>Gene_DCT!Y63</f>
        <v>55</v>
      </c>
      <c r="Z25" cm="1">
        <f t="array" ref="Z25">LOG(_xlfn.IFS(ISNUMBER(SEARCH("M",Gene_DCT!AA63)),Gene_DCT!Z63/Gene_DCT!AC$3,ISNUMBER(SEARCH("F",Gene_DCT!AA63)),Gene_DCT!Z63/Gene_DCT!AC$4),2)</f>
        <v>4.2616874543931651</v>
      </c>
      <c r="AA25" t="str">
        <f>Gene_DCT!AA63</f>
        <v>D3_FNH</v>
      </c>
      <c r="AE25" s="4">
        <f>Gene_DCT!AE67</f>
        <v>69</v>
      </c>
      <c r="AF25" cm="1">
        <f t="array" ref="AF25">LOG(_xlfn.IFS(ISNUMBER(SEARCH("M",Gene_DCT!AG67)),Gene_DCT!AF67/Gene_DCT!AI$3,ISNUMBER(SEARCH("F",Gene_DCT!AG67)),Gene_DCT!AF67/Gene_DCT!AI$4),2)</f>
        <v>-4.4653556519301842</v>
      </c>
      <c r="AG25" t="str">
        <f>Gene_DCT!AG67</f>
        <v>D3_FE</v>
      </c>
      <c r="AK25" s="4">
        <f>Gene_DCT!AK69</f>
        <v>66</v>
      </c>
      <c r="AL25" cm="1">
        <f t="array" ref="AL25">LOG(_xlfn.IFS(ISNUMBER(SEARCH("M",Gene_DCT!AM69)),Gene_DCT!AL69/Gene_DCT!AO$3,ISNUMBER(SEARCH("F",Gene_DCT!AM69)),Gene_DCT!AL69/Gene_DCT!AO$4),2)</f>
        <v>-3.5532769766365799</v>
      </c>
      <c r="AM25" t="str">
        <f>Gene_DCT!AM69</f>
        <v>D3_FE</v>
      </c>
    </row>
    <row r="26" spans="1:39">
      <c r="A26" s="4">
        <f>Gene_DCT!A62</f>
        <v>64</v>
      </c>
      <c r="B26" cm="1">
        <f t="array" ref="B26">LOG(_xlfn.IFS(ISNUMBER(SEARCH("M",Gene_DCT!C62)),Gene_DCT!B62/Gene_DCT!E$3,ISNUMBER(SEARCH("F",Gene_DCT!C62)),Gene_DCT!B62/Gene_DCT!E$4),2)</f>
        <v>-1.8315988696553036</v>
      </c>
      <c r="C26" t="str">
        <f>Gene_DCT!C62</f>
        <v>D3_FNH</v>
      </c>
      <c r="D26" s="31" t="s">
        <v>105</v>
      </c>
      <c r="E26" cm="1">
        <f t="array" ref="E26">_xlfn.T.TEST(_xlfn._xlws.FILTER(B$3:B$100,C$3:C$100=D11),_xlfn._xlws.FILTER(B$3:B$100,C$3:C$100=D12),2,3)</f>
        <v>4.5080416022089898E-2</v>
      </c>
      <c r="G26" s="4">
        <f>Gene_DCT!G59</f>
        <v>61</v>
      </c>
      <c r="H26" cm="1">
        <f t="array" ref="H26">LOG(_xlfn.IFS(ISNUMBER(SEARCH("M",Gene_DCT!I59)),Gene_DCT!H59/Gene_DCT!K$3,ISNUMBER(SEARCH("F",Gene_DCT!I59)),Gene_DCT!H59/Gene_DCT!K$4),2)</f>
        <v>-6.0913648770529187</v>
      </c>
      <c r="I26" t="str">
        <f>Gene_DCT!I59</f>
        <v>D3_FNH</v>
      </c>
      <c r="M26" s="4">
        <f>Gene_DCT!M70</f>
        <v>62</v>
      </c>
      <c r="N26" cm="1">
        <f t="array" ref="N26">LOG(_xlfn.IFS(ISNUMBER(SEARCH("M",Gene_DCT!O70)),Gene_DCT!N70/Gene_DCT!Q$3,ISNUMBER(SEARCH("F",Gene_DCT!O70)),Gene_DCT!N70/Gene_DCT!Q$4),2)</f>
        <v>7.0912885257728657</v>
      </c>
      <c r="O26" t="str">
        <f>Gene_DCT!O70</f>
        <v>D3_FE</v>
      </c>
      <c r="S26" s="4">
        <f>Gene_DCT!S69</f>
        <v>61</v>
      </c>
      <c r="T26" cm="1">
        <f t="array" ref="T26">LOG(_xlfn.IFS(ISNUMBER(SEARCH("M",Gene_DCT!U69)),Gene_DCT!T69/Gene_DCT!W$3,ISNUMBER(SEARCH("F",Gene_DCT!U69)),Gene_DCT!T69/Gene_DCT!W$4),2)</f>
        <v>-3.3053345648215551</v>
      </c>
      <c r="U26" t="str">
        <f>Gene_DCT!U69</f>
        <v>D3_FNH</v>
      </c>
      <c r="Y26" s="4">
        <f>Gene_DCT!Y69</f>
        <v>61</v>
      </c>
      <c r="Z26" cm="1">
        <f t="array" ref="Z26">LOG(_xlfn.IFS(ISNUMBER(SEARCH("M",Gene_DCT!AA69)),Gene_DCT!Z69/Gene_DCT!AC$3,ISNUMBER(SEARCH("F",Gene_DCT!AA69)),Gene_DCT!Z69/Gene_DCT!AC$4),2)</f>
        <v>3.2666874543931623</v>
      </c>
      <c r="AA26" t="str">
        <f>Gene_DCT!AA69</f>
        <v>D3_FNH</v>
      </c>
      <c r="AE26" s="4">
        <f>Gene_DCT!AE53</f>
        <v>55</v>
      </c>
      <c r="AF26" cm="1">
        <f t="array" ref="AF26">LOG(_xlfn.IFS(ISNUMBER(SEARCH("M",Gene_DCT!AG53)),Gene_DCT!AF53/Gene_DCT!AI$3,ISNUMBER(SEARCH("F",Gene_DCT!AG53)),Gene_DCT!AF53/Gene_DCT!AI$4),2)</f>
        <v>-2.9053556519301829</v>
      </c>
      <c r="AG26" t="str">
        <f>Gene_DCT!AG53</f>
        <v>D3_FNH</v>
      </c>
      <c r="AK26" s="4">
        <f>Gene_DCT!AK72</f>
        <v>69</v>
      </c>
      <c r="AL26" cm="1">
        <f t="array" ref="AL26">LOG(_xlfn.IFS(ISNUMBER(SEARCH("M",Gene_DCT!AM72)),Gene_DCT!AL72/Gene_DCT!AO$3,ISNUMBER(SEARCH("F",Gene_DCT!AM72)),Gene_DCT!AL72/Gene_DCT!AO$4),2)</f>
        <v>-5.1532769766365751</v>
      </c>
      <c r="AM26" t="str">
        <f>Gene_DCT!AM72</f>
        <v>D3_FE</v>
      </c>
    </row>
    <row r="27" spans="1:39">
      <c r="A27" s="4">
        <f>Gene_DCT!A41</f>
        <v>77</v>
      </c>
      <c r="B27" cm="1">
        <f t="array" ref="B27">LOG(_xlfn.IFS(ISNUMBER(SEARCH("M",Gene_DCT!C41)),Gene_DCT!B41/Gene_DCT!E$3,ISNUMBER(SEARCH("F",Gene_DCT!C41)),Gene_DCT!B41/Gene_DCT!E$4),2)</f>
        <v>-2.1615988696553101</v>
      </c>
      <c r="C27" t="str">
        <f>Gene_DCT!C41</f>
        <v>D3_FP</v>
      </c>
      <c r="D27" s="32" t="s">
        <v>106</v>
      </c>
      <c r="E27" cm="1">
        <f t="array" ref="E27">_xlfn.T.TEST(_xlfn._xlws.FILTER(B$3:B$100,C$3:C$100=D13),_xlfn._xlws.FILTER(B$3:B$100,C$3:C$100=D14),2,3)</f>
        <v>7.5108868112154142E-2</v>
      </c>
      <c r="G27" s="4">
        <f>Gene_DCT!G62</f>
        <v>64</v>
      </c>
      <c r="H27" cm="1">
        <f t="array" ref="H27">LOG(_xlfn.IFS(ISNUMBER(SEARCH("M",Gene_DCT!I62)),Gene_DCT!H62/Gene_DCT!K$3,ISNUMBER(SEARCH("F",Gene_DCT!I62)),Gene_DCT!H62/Gene_DCT!K$4),2)</f>
        <v>-4.9913648770529155</v>
      </c>
      <c r="I27" t="str">
        <f>Gene_DCT!I62</f>
        <v>D3_FNH</v>
      </c>
      <c r="M27" s="4">
        <f>Gene_DCT!M74</f>
        <v>66</v>
      </c>
      <c r="N27" cm="1">
        <f t="array" ref="N27">LOG(_xlfn.IFS(ISNUMBER(SEARCH("M",Gene_DCT!O74)),Gene_DCT!N74/Gene_DCT!Q$3,ISNUMBER(SEARCH("F",Gene_DCT!O74)),Gene_DCT!N74/Gene_DCT!Q$4),2)</f>
        <v>8.8512885257728673</v>
      </c>
      <c r="O27" t="str">
        <f>Gene_DCT!O74</f>
        <v>D3_FE</v>
      </c>
      <c r="S27" s="4">
        <f>Gene_DCT!S72</f>
        <v>64</v>
      </c>
      <c r="T27" cm="1">
        <f t="array" ref="T27">LOG(_xlfn.IFS(ISNUMBER(SEARCH("M",Gene_DCT!U72)),Gene_DCT!T72/Gene_DCT!W$3,ISNUMBER(SEARCH("F",Gene_DCT!U72)),Gene_DCT!T72/Gene_DCT!W$4),2)</f>
        <v>-1.8753345648215423</v>
      </c>
      <c r="U27" t="str">
        <f>Gene_DCT!U72</f>
        <v>D3_FNH</v>
      </c>
      <c r="Y27" s="4">
        <f>Gene_DCT!Y72</f>
        <v>64</v>
      </c>
      <c r="Z27" cm="1">
        <f t="array" ref="Z27">LOG(_xlfn.IFS(ISNUMBER(SEARCH("M",Gene_DCT!AA72)),Gene_DCT!Z72/Gene_DCT!AC$3,ISNUMBER(SEARCH("F",Gene_DCT!AA72)),Gene_DCT!Z72/Gene_DCT!AC$4),2)</f>
        <v>4.0766874543931699</v>
      </c>
      <c r="AA27" t="str">
        <f>Gene_DCT!AA72</f>
        <v>D3_FNH</v>
      </c>
      <c r="AE27" s="4">
        <f>Gene_DCT!AE59</f>
        <v>61</v>
      </c>
      <c r="AF27" cm="1">
        <f t="array" ref="AF27">LOG(_xlfn.IFS(ISNUMBER(SEARCH("M",Gene_DCT!AG59)),Gene_DCT!AF59/Gene_DCT!AI$3,ISNUMBER(SEARCH("F",Gene_DCT!AG59)),Gene_DCT!AF59/Gene_DCT!AI$4),2)</f>
        <v>-4.5903556519301842</v>
      </c>
      <c r="AG27" t="str">
        <f>Gene_DCT!AG59</f>
        <v>D3_FNH</v>
      </c>
      <c r="AK27" s="4">
        <f>Gene_DCT!AK58</f>
        <v>55</v>
      </c>
      <c r="AL27" cm="1">
        <f t="array" ref="AL27">LOG(_xlfn.IFS(ISNUMBER(SEARCH("M",Gene_DCT!AM58)),Gene_DCT!AL58/Gene_DCT!AO$3,ISNUMBER(SEARCH("F",Gene_DCT!AM58)),Gene_DCT!AL58/Gene_DCT!AO$4),2)</f>
        <v>-2.9832769766365765</v>
      </c>
      <c r="AM27" t="str">
        <f>Gene_DCT!AM58</f>
        <v>D3_FNH</v>
      </c>
    </row>
    <row r="28" spans="1:39">
      <c r="A28" s="4">
        <f>Gene_DCT!A42</f>
        <v>79</v>
      </c>
      <c r="B28" cm="1">
        <f t="array" ref="B28">LOG(_xlfn.IFS(ISNUMBER(SEARCH("M",Gene_DCT!C42)),Gene_DCT!B42/Gene_DCT!E$3,ISNUMBER(SEARCH("F",Gene_DCT!C42)),Gene_DCT!B42/Gene_DCT!E$4),2)</f>
        <v>-1.5665988696553053</v>
      </c>
      <c r="C28" t="str">
        <f>Gene_DCT!C42</f>
        <v>D3_FP</v>
      </c>
      <c r="D28" s="31" t="s">
        <v>107</v>
      </c>
      <c r="E28" cm="1">
        <f t="array" ref="E28">_xlfn.T.TEST(_xlfn._xlws.FILTER(B$3:B$100,C$3:C$100=D15),_xlfn._xlws.FILTER(B$3:B$100,C$3:C$100=D16),2,3)</f>
        <v>3.0602245779544627E-2</v>
      </c>
      <c r="G28" s="4">
        <f>Gene_DCT!G66</f>
        <v>68</v>
      </c>
      <c r="H28" cm="1">
        <f t="array" ref="H28">LOG(_xlfn.IFS(ISNUMBER(SEARCH("M",Gene_DCT!I66)),Gene_DCT!H66/Gene_DCT!K$3,ISNUMBER(SEARCH("F",Gene_DCT!I66)),Gene_DCT!H66/Gene_DCT!K$4),2)</f>
        <v>-5.6713648770529215</v>
      </c>
      <c r="I28" t="str">
        <f>Gene_DCT!I66</f>
        <v>D3_FNH</v>
      </c>
      <c r="M28" s="4">
        <f>Gene_DCT!M77</f>
        <v>69</v>
      </c>
      <c r="N28" cm="1">
        <f t="array" ref="N28">LOG(_xlfn.IFS(ISNUMBER(SEARCH("M",Gene_DCT!O77)),Gene_DCT!N77/Gene_DCT!Q$3,ISNUMBER(SEARCH("F",Gene_DCT!O77)),Gene_DCT!N77/Gene_DCT!Q$4),2)</f>
        <v>7.9962885257728686</v>
      </c>
      <c r="O28" t="str">
        <f>Gene_DCT!O77</f>
        <v>D3_FE</v>
      </c>
      <c r="S28" s="4">
        <f>Gene_DCT!S76</f>
        <v>68</v>
      </c>
      <c r="T28" cm="1">
        <f t="array" ref="T28">LOG(_xlfn.IFS(ISNUMBER(SEARCH("M",Gene_DCT!U76)),Gene_DCT!T76/Gene_DCT!W$3,ISNUMBER(SEARCH("F",Gene_DCT!U76)),Gene_DCT!T76/Gene_DCT!W$4),2)</f>
        <v>-2.7803345648215547</v>
      </c>
      <c r="U28" t="str">
        <f>Gene_DCT!U76</f>
        <v>D3_FNH</v>
      </c>
      <c r="Y28" s="4">
        <f>Gene_DCT!Y76</f>
        <v>68</v>
      </c>
      <c r="Z28" cm="1">
        <f t="array" ref="Z28">LOG(_xlfn.IFS(ISNUMBER(SEARCH("M",Gene_DCT!AA76)),Gene_DCT!Z76/Gene_DCT!AC$3,ISNUMBER(SEARCH("F",Gene_DCT!AA76)),Gene_DCT!Z76/Gene_DCT!AC$4),2)</f>
        <v>3.2916874543931618</v>
      </c>
      <c r="AA28" t="str">
        <f>Gene_DCT!AA76</f>
        <v>D3_FNH</v>
      </c>
      <c r="AE28" s="4">
        <f>Gene_DCT!AE62</f>
        <v>64</v>
      </c>
      <c r="AF28" cm="1">
        <f t="array" ref="AF28">LOG(_xlfn.IFS(ISNUMBER(SEARCH("M",Gene_DCT!AG62)),Gene_DCT!AF62/Gene_DCT!AI$3,ISNUMBER(SEARCH("F",Gene_DCT!AG62)),Gene_DCT!AF62/Gene_DCT!AI$4),2)</f>
        <v>-3.8053556519301841</v>
      </c>
      <c r="AG28" t="str">
        <f>Gene_DCT!AG62</f>
        <v>D3_FNH</v>
      </c>
      <c r="AK28" s="4">
        <f>Gene_DCT!AK64</f>
        <v>61</v>
      </c>
      <c r="AL28" cm="1">
        <f t="array" ref="AL28">LOG(_xlfn.IFS(ISNUMBER(SEARCH("M",Gene_DCT!AM64)),Gene_DCT!AL64/Gene_DCT!AO$3,ISNUMBER(SEARCH("F",Gene_DCT!AM64)),Gene_DCT!AL64/Gene_DCT!AO$4),2)</f>
        <v>-5.6082769766365788</v>
      </c>
      <c r="AM28" t="str">
        <f>Gene_DCT!AM64</f>
        <v>D3_FNH</v>
      </c>
    </row>
    <row r="29" spans="1:39">
      <c r="A29" s="4">
        <f>Gene_DCT!A43</f>
        <v>83</v>
      </c>
      <c r="B29" cm="1">
        <f t="array" ref="B29">LOG(_xlfn.IFS(ISNUMBER(SEARCH("M",Gene_DCT!C43)),Gene_DCT!B43/Gene_DCT!E$3,ISNUMBER(SEARCH("F",Gene_DCT!C43)),Gene_DCT!B43/Gene_DCT!E$4),2)</f>
        <v>-2.1915988696553073</v>
      </c>
      <c r="C29" t="str">
        <f>Gene_DCT!C43</f>
        <v>D3_FP</v>
      </c>
      <c r="D29" s="32" t="s">
        <v>121</v>
      </c>
      <c r="E29" cm="1">
        <f t="array" aca="1" ref="E29" ca="1">_xlfn.T.TEST(_xlfn._xlws.FILTER(B$3:B$100,C$3:C$100=D17),_xlfn._xlws.FILTER(B$3:B$100,C$3:C$100=D18),2,3)</f>
        <v>2.8378488885890261E-2</v>
      </c>
      <c r="G29" s="4">
        <f>Gene_DCT!G71</f>
        <v>76</v>
      </c>
      <c r="H29" cm="1">
        <f t="array" ref="H29">LOG(_xlfn.IFS(ISNUMBER(SEARCH("M",Gene_DCT!I71)),Gene_DCT!H71/Gene_DCT!K$3,ISNUMBER(SEARCH("F",Gene_DCT!I71)),Gene_DCT!H71/Gene_DCT!K$4),2)</f>
        <v>-4.3613648770529148</v>
      </c>
      <c r="I29" t="str">
        <f>Gene_DCT!I71</f>
        <v>D3_FNH</v>
      </c>
      <c r="M29" s="4">
        <f>Gene_DCT!M63</f>
        <v>55</v>
      </c>
      <c r="N29" cm="1">
        <f t="array" ref="N29">LOG(_xlfn.IFS(ISNUMBER(SEARCH("M",Gene_DCT!O63)),Gene_DCT!N63/Gene_DCT!Q$3,ISNUMBER(SEARCH("F",Gene_DCT!O63)),Gene_DCT!N63/Gene_DCT!Q$4),2)</f>
        <v>6.3862885257728674</v>
      </c>
      <c r="O29" t="str">
        <f>Gene_DCT!O63</f>
        <v>D3_FNH</v>
      </c>
      <c r="S29" s="4">
        <f>Gene_DCT!S81</f>
        <v>76</v>
      </c>
      <c r="T29" cm="1">
        <f t="array" ref="T29">LOG(_xlfn.IFS(ISNUMBER(SEARCH("M",Gene_DCT!U81)),Gene_DCT!T81/Gene_DCT!W$3,ISNUMBER(SEARCH("F",Gene_DCT!U81)),Gene_DCT!T81/Gene_DCT!W$4),2)</f>
        <v>4.0496654351784516</v>
      </c>
      <c r="U29" t="str">
        <f>Gene_DCT!U81</f>
        <v>D3_FNH</v>
      </c>
      <c r="Y29" s="4">
        <f>Gene_DCT!Y81</f>
        <v>76</v>
      </c>
      <c r="Z29" cm="1">
        <f t="array" ref="Z29">LOG(_xlfn.IFS(ISNUMBER(SEARCH("M",Gene_DCT!AA81)),Gene_DCT!Z81/Gene_DCT!AC$3,ISNUMBER(SEARCH("F",Gene_DCT!AA81)),Gene_DCT!Z81/Gene_DCT!AC$4),2)</f>
        <v>4.8766874543931591</v>
      </c>
      <c r="AA29" t="str">
        <f>Gene_DCT!AA81</f>
        <v>D3_FNH</v>
      </c>
      <c r="AE29" s="4">
        <f>Gene_DCT!AE66</f>
        <v>68</v>
      </c>
      <c r="AF29" cm="1">
        <f t="array" ref="AF29">LOG(_xlfn.IFS(ISNUMBER(SEARCH("M",Gene_DCT!AG66)),Gene_DCT!AF66/Gene_DCT!AI$3,ISNUMBER(SEARCH("F",Gene_DCT!AG66)),Gene_DCT!AF66/Gene_DCT!AI$4),2)</f>
        <v>-4.9453556519301864</v>
      </c>
      <c r="AG29" t="str">
        <f>Gene_DCT!AG66</f>
        <v>D3_FNH</v>
      </c>
      <c r="AK29" s="4">
        <f>Gene_DCT!AK67</f>
        <v>64</v>
      </c>
      <c r="AL29" cm="1">
        <f t="array" ref="AL29">LOG(_xlfn.IFS(ISNUMBER(SEARCH("M",Gene_DCT!AM67)),Gene_DCT!AL67/Gene_DCT!AO$3,ISNUMBER(SEARCH("F",Gene_DCT!AM67)),Gene_DCT!AL67/Gene_DCT!AO$4),2)</f>
        <v>-5.0682769766365761</v>
      </c>
      <c r="AM29" t="str">
        <f>Gene_DCT!AM67</f>
        <v>D3_FNH</v>
      </c>
    </row>
    <row r="30" spans="1:39">
      <c r="A30" s="4">
        <f>Gene_DCT!A44</f>
        <v>82</v>
      </c>
      <c r="B30" cm="1">
        <f t="array" ref="B30">LOG(_xlfn.IFS(ISNUMBER(SEARCH("M",Gene_DCT!C44)),Gene_DCT!B44/Gene_DCT!E$3,ISNUMBER(SEARCH("F",Gene_DCT!C44)),Gene_DCT!B44/Gene_DCT!E$4),2)</f>
        <v>-2.3965988696553056</v>
      </c>
      <c r="C30" t="str">
        <f>Gene_DCT!C44</f>
        <v>D3_FP</v>
      </c>
      <c r="G30" s="4">
        <f>Gene_DCT!G41</f>
        <v>77</v>
      </c>
      <c r="H30" cm="1">
        <f t="array" ref="H30">LOG(_xlfn.IFS(ISNUMBER(SEARCH("M",Gene_DCT!I41)),Gene_DCT!H41/Gene_DCT!K$3,ISNUMBER(SEARCH("F",Gene_DCT!I41)),Gene_DCT!H41/Gene_DCT!K$4),2)</f>
        <v>-6.8663648770529147</v>
      </c>
      <c r="I30" t="str">
        <f>Gene_DCT!I41</f>
        <v>D3_FP</v>
      </c>
      <c r="M30" s="4">
        <f>Gene_DCT!M69</f>
        <v>61</v>
      </c>
      <c r="N30" cm="1">
        <f t="array" ref="N30">LOG(_xlfn.IFS(ISNUMBER(SEARCH("M",Gene_DCT!O69)),Gene_DCT!N69/Gene_DCT!Q$3,ISNUMBER(SEARCH("F",Gene_DCT!O69)),Gene_DCT!N69/Gene_DCT!Q$4),2)</f>
        <v>6.1912885257728627</v>
      </c>
      <c r="O30" t="str">
        <f>Gene_DCT!O69</f>
        <v>D3_FNH</v>
      </c>
      <c r="S30" s="4">
        <f>Gene_DCT!S51</f>
        <v>77</v>
      </c>
      <c r="T30" cm="1">
        <f t="array" ref="T30">LOG(_xlfn.IFS(ISNUMBER(SEARCH("M",Gene_DCT!U51)),Gene_DCT!T51/Gene_DCT!W$3,ISNUMBER(SEARCH("F",Gene_DCT!U51)),Gene_DCT!T51/Gene_DCT!W$4),2)</f>
        <v>-1.6303345648215473</v>
      </c>
      <c r="U30" t="str">
        <f>Gene_DCT!U51</f>
        <v>D3_FP</v>
      </c>
      <c r="Y30" s="4">
        <f>Gene_DCT!Y51</f>
        <v>77</v>
      </c>
      <c r="Z30" cm="1">
        <f t="array" ref="Z30">LOG(_xlfn.IFS(ISNUMBER(SEARCH("M",Gene_DCT!AA51)),Gene_DCT!Z51/Gene_DCT!AC$3,ISNUMBER(SEARCH("F",Gene_DCT!AA51)),Gene_DCT!Z51/Gene_DCT!AC$4),2)</f>
        <v>4.1816874543931659</v>
      </c>
      <c r="AA30" t="str">
        <f>Gene_DCT!AA51</f>
        <v>D3_FP</v>
      </c>
      <c r="AE30" s="4">
        <f>Gene_DCT!AE71</f>
        <v>76</v>
      </c>
      <c r="AF30" cm="1">
        <f t="array" ref="AF30">LOG(_xlfn.IFS(ISNUMBER(SEARCH("M",Gene_DCT!AG71)),Gene_DCT!AF71/Gene_DCT!AI$3,ISNUMBER(SEARCH("F",Gene_DCT!AG71)),Gene_DCT!AF71/Gene_DCT!AI$4),2)</f>
        <v>-3.7203556519301828</v>
      </c>
      <c r="AG30" t="str">
        <f>Gene_DCT!AG71</f>
        <v>D3_FNH</v>
      </c>
      <c r="AK30" s="4">
        <f>Gene_DCT!AK71</f>
        <v>68</v>
      </c>
      <c r="AL30" cm="1">
        <f t="array" ref="AL30">LOG(_xlfn.IFS(ISNUMBER(SEARCH("M",Gene_DCT!AM71)),Gene_DCT!AL71/Gene_DCT!AO$3,ISNUMBER(SEARCH("F",Gene_DCT!AM71)),Gene_DCT!AL71/Gene_DCT!AO$4),2)</f>
        <v>-5.6882769766365815</v>
      </c>
      <c r="AM30" t="str">
        <f>Gene_DCT!AM71</f>
        <v>D3_FNH</v>
      </c>
    </row>
    <row r="31" spans="1:39">
      <c r="A31" s="4" t="str">
        <f>Gene_DCT!A74</f>
        <v>M5</v>
      </c>
      <c r="B31" cm="1">
        <f t="array" aca="1" ref="B31" ca="1">LOG(_xlfn.IFS(ISNUMBER(SEARCH("M",Gene_DCT!C74)),Gene_DCT!B74/Gene_DCT!E$3,ISNUMBER(SEARCH("F",Gene_DCT!C74)),Gene_DCT!B74/Gene_DCT!E$4),2)</f>
        <v>-4.040465295505494</v>
      </c>
      <c r="C31" t="str">
        <f>Gene_DCT!C74</f>
        <v>D3_MDH</v>
      </c>
      <c r="G31" s="4">
        <f>Gene_DCT!G42</f>
        <v>79</v>
      </c>
      <c r="H31" cm="1">
        <f t="array" ref="H31">LOG(_xlfn.IFS(ISNUMBER(SEARCH("M",Gene_DCT!I42)),Gene_DCT!H42/Gene_DCT!K$3,ISNUMBER(SEARCH("F",Gene_DCT!I42)),Gene_DCT!H42/Gene_DCT!K$4),2)</f>
        <v>-6.5063648770529117</v>
      </c>
      <c r="I31" t="str">
        <f>Gene_DCT!I42</f>
        <v>D3_FP</v>
      </c>
      <c r="M31" s="4">
        <f>Gene_DCT!M72</f>
        <v>64</v>
      </c>
      <c r="N31" cm="1">
        <f t="array" ref="N31">LOG(_xlfn.IFS(ISNUMBER(SEARCH("M",Gene_DCT!O72)),Gene_DCT!N72/Gene_DCT!Q$3,ISNUMBER(SEARCH("F",Gene_DCT!O72)),Gene_DCT!N72/Gene_DCT!Q$4),2)</f>
        <v>6.8462885257728709</v>
      </c>
      <c r="O31" t="str">
        <f>Gene_DCT!O72</f>
        <v>D3_FNH</v>
      </c>
      <c r="S31" s="4">
        <f>Gene_DCT!S52</f>
        <v>79</v>
      </c>
      <c r="T31" cm="1">
        <f t="array" ref="T31">LOG(_xlfn.IFS(ISNUMBER(SEARCH("M",Gene_DCT!U52)),Gene_DCT!T52/Gene_DCT!W$3,ISNUMBER(SEARCH("F",Gene_DCT!U52)),Gene_DCT!T52/Gene_DCT!W$4),2)</f>
        <v>0.5196654351784471</v>
      </c>
      <c r="U31" t="str">
        <f>Gene_DCT!U52</f>
        <v>D3_FP</v>
      </c>
      <c r="Y31" s="4">
        <f>Gene_DCT!Y52</f>
        <v>79</v>
      </c>
      <c r="Z31" cm="1">
        <f t="array" ref="Z31">LOG(_xlfn.IFS(ISNUMBER(SEARCH("M",Gene_DCT!AA52)),Gene_DCT!Z52/Gene_DCT!AC$3,ISNUMBER(SEARCH("F",Gene_DCT!AA52)),Gene_DCT!Z52/Gene_DCT!AC$4),2)</f>
        <v>5.0316874543931647</v>
      </c>
      <c r="AA31" t="str">
        <f>Gene_DCT!AA52</f>
        <v>D3_FP</v>
      </c>
      <c r="AE31" s="4">
        <f>Gene_DCT!AE41</f>
        <v>77</v>
      </c>
      <c r="AF31" cm="1">
        <f t="array" ref="AF31">LOG(_xlfn.IFS(ISNUMBER(SEARCH("M",Gene_DCT!AG41)),Gene_DCT!AF41/Gene_DCT!AI$3,ISNUMBER(SEARCH("F",Gene_DCT!AG41)),Gene_DCT!AF41/Gene_DCT!AI$4),2)</f>
        <v>-5.4853556519301847</v>
      </c>
      <c r="AG31" t="str">
        <f>Gene_DCT!AG41</f>
        <v>D3_FP</v>
      </c>
      <c r="AK31" s="4">
        <f>Gene_DCT!AK76</f>
        <v>76</v>
      </c>
      <c r="AL31" cm="1">
        <f t="array" ref="AL31">LOG(_xlfn.IFS(ISNUMBER(SEARCH("M",Gene_DCT!AM76)),Gene_DCT!AL76/Gene_DCT!AO$3,ISNUMBER(SEARCH("F",Gene_DCT!AM76)),Gene_DCT!AL76/Gene_DCT!AO$4),2)</f>
        <v>-1.2882769766365787</v>
      </c>
      <c r="AM31" t="str">
        <f>Gene_DCT!AM76</f>
        <v>D3_FNH</v>
      </c>
    </row>
    <row r="32" spans="1:39">
      <c r="A32" s="4" t="str">
        <f>Gene_DCT!A75</f>
        <v>M1</v>
      </c>
      <c r="B32" cm="1">
        <f t="array" aca="1" ref="B32" ca="1">LOG(_xlfn.IFS(ISNUMBER(SEARCH("M",Gene_DCT!C75)),Gene_DCT!B75/Gene_DCT!E$3,ISNUMBER(SEARCH("F",Gene_DCT!C75)),Gene_DCT!B75/Gene_DCT!E$4),2)</f>
        <v>-5.0004652955054949</v>
      </c>
      <c r="C32" t="str">
        <f>Gene_DCT!C75</f>
        <v>D3_MDH</v>
      </c>
      <c r="G32" s="4">
        <f>Gene_DCT!G43</f>
        <v>83</v>
      </c>
      <c r="H32" cm="1">
        <f t="array" ref="H32">LOG(_xlfn.IFS(ISNUMBER(SEARCH("M",Gene_DCT!I43)),Gene_DCT!H43/Gene_DCT!K$3,ISNUMBER(SEARCH("F",Gene_DCT!I43)),Gene_DCT!H43/Gene_DCT!K$4),2)</f>
        <v>-6.5913648770529205</v>
      </c>
      <c r="I32" t="str">
        <f>Gene_DCT!I43</f>
        <v>D3_FP</v>
      </c>
      <c r="M32" s="4">
        <f>Gene_DCT!M76</f>
        <v>68</v>
      </c>
      <c r="N32" cm="1">
        <f t="array" ref="N32">LOG(_xlfn.IFS(ISNUMBER(SEARCH("M",Gene_DCT!O76)),Gene_DCT!N76/Gene_DCT!Q$3,ISNUMBER(SEARCH("F",Gene_DCT!O76)),Gene_DCT!N76/Gene_DCT!Q$4),2)</f>
        <v>7.2562885257728613</v>
      </c>
      <c r="O32" t="str">
        <f>Gene_DCT!O76</f>
        <v>D3_FNH</v>
      </c>
      <c r="S32" s="4">
        <f>Gene_DCT!S53</f>
        <v>83</v>
      </c>
      <c r="T32" cm="1">
        <f t="array" ref="T32">LOG(_xlfn.IFS(ISNUMBER(SEARCH("M",Gene_DCT!U53)),Gene_DCT!T53/Gene_DCT!W$3,ISNUMBER(SEARCH("F",Gene_DCT!U53)),Gene_DCT!T53/Gene_DCT!W$4),2)</f>
        <v>1.409665435178447</v>
      </c>
      <c r="U32" t="str">
        <f>Gene_DCT!U53</f>
        <v>D3_FP</v>
      </c>
      <c r="Y32" s="4">
        <f>Gene_DCT!Y53</f>
        <v>83</v>
      </c>
      <c r="Z32" cm="1">
        <f t="array" ref="Z32">LOG(_xlfn.IFS(ISNUMBER(SEARCH("M",Gene_DCT!AA53)),Gene_DCT!Z53/Gene_DCT!AC$3,ISNUMBER(SEARCH("F",Gene_DCT!AA53)),Gene_DCT!Z53/Gene_DCT!AC$4),2)</f>
        <v>4.5066874543931643</v>
      </c>
      <c r="AA32" t="str">
        <f>Gene_DCT!AA53</f>
        <v>D3_FP</v>
      </c>
      <c r="AE32" s="4">
        <f>Gene_DCT!AE42</f>
        <v>79</v>
      </c>
      <c r="AF32" cm="1">
        <f t="array" ref="AF32">LOG(_xlfn.IFS(ISNUMBER(SEARCH("M",Gene_DCT!AG42)),Gene_DCT!AF42/Gene_DCT!AI$3,ISNUMBER(SEARCH("F",Gene_DCT!AG42)),Gene_DCT!AF42/Gene_DCT!AI$4),2)</f>
        <v>-4.4903556519301855</v>
      </c>
      <c r="AG32" t="str">
        <f>Gene_DCT!AG42</f>
        <v>D3_FP</v>
      </c>
      <c r="AK32" s="4">
        <f>Gene_DCT!AK46</f>
        <v>77</v>
      </c>
      <c r="AL32" cm="1">
        <f t="array" ref="AL32">LOG(_xlfn.IFS(ISNUMBER(SEARCH("M",Gene_DCT!AM46)),Gene_DCT!AL46/Gene_DCT!AO$3,ISNUMBER(SEARCH("F",Gene_DCT!AM46)),Gene_DCT!AL46/Gene_DCT!AO$4),2)</f>
        <v>-5.3782769766365819</v>
      </c>
      <c r="AM32" t="str">
        <f>Gene_DCT!AM46</f>
        <v>D3_FP</v>
      </c>
    </row>
    <row r="33" spans="1:39">
      <c r="A33" s="4" t="str">
        <f>Gene_DCT!A78</f>
        <v>M2</v>
      </c>
      <c r="B33" cm="1">
        <f t="array" aca="1" ref="B33" ca="1">LOG(_xlfn.IFS(ISNUMBER(SEARCH("M",Gene_DCT!C78)),Gene_DCT!B78/Gene_DCT!E$3,ISNUMBER(SEARCH("F",Gene_DCT!C78)),Gene_DCT!B78/Gene_DCT!E$4),2)</f>
        <v>-4.040465295505494</v>
      </c>
      <c r="C33" t="str">
        <f>Gene_DCT!C78</f>
        <v>D3_MDH</v>
      </c>
      <c r="G33" s="4">
        <f>Gene_DCT!G44</f>
        <v>82</v>
      </c>
      <c r="H33" cm="1">
        <f t="array" ref="H33">LOG(_xlfn.IFS(ISNUMBER(SEARCH("M",Gene_DCT!I44)),Gene_DCT!H44/Gene_DCT!K$3,ISNUMBER(SEARCH("F",Gene_DCT!I44)),Gene_DCT!H44/Gene_DCT!K$4),2)</f>
        <v>-7.1363648770529187</v>
      </c>
      <c r="I33" t="str">
        <f>Gene_DCT!I44</f>
        <v>D3_FP</v>
      </c>
      <c r="M33" s="4">
        <f>Gene_DCT!M81</f>
        <v>76</v>
      </c>
      <c r="N33" cm="1">
        <f t="array" ref="N33">LOG(_xlfn.IFS(ISNUMBER(SEARCH("M",Gene_DCT!O81)),Gene_DCT!N81/Gene_DCT!Q$3,ISNUMBER(SEARCH("F",Gene_DCT!O81)),Gene_DCT!N81/Gene_DCT!Q$4),2)</f>
        <v>4.7862885257728678</v>
      </c>
      <c r="O33" t="str">
        <f>Gene_DCT!O81</f>
        <v>D3_FNH</v>
      </c>
      <c r="S33" s="4">
        <f>Gene_DCT!S54</f>
        <v>82</v>
      </c>
      <c r="T33" cm="1">
        <f t="array" ref="T33">LOG(_xlfn.IFS(ISNUMBER(SEARCH("M",Gene_DCT!U54)),Gene_DCT!T54/Gene_DCT!W$3,ISNUMBER(SEARCH("F",Gene_DCT!U54)),Gene_DCT!T54/Gene_DCT!W$4),2)</f>
        <v>-1.4503345648215535</v>
      </c>
      <c r="U33" t="str">
        <f>Gene_DCT!U54</f>
        <v>D3_FP</v>
      </c>
      <c r="Y33" s="4">
        <f>Gene_DCT!Y54</f>
        <v>82</v>
      </c>
      <c r="Z33" cm="1">
        <f t="array" ref="Z33">LOG(_xlfn.IFS(ISNUMBER(SEARCH("M",Gene_DCT!AA54)),Gene_DCT!Z54/Gene_DCT!AC$3,ISNUMBER(SEARCH("F",Gene_DCT!AA54)),Gene_DCT!Z54/Gene_DCT!AC$4),2)</f>
        <v>4.6466874543931613</v>
      </c>
      <c r="AA33" t="str">
        <f>Gene_DCT!AA54</f>
        <v>D3_FP</v>
      </c>
      <c r="AE33" s="4">
        <f>Gene_DCT!AE43</f>
        <v>83</v>
      </c>
      <c r="AF33" cm="1">
        <f t="array" ref="AF33">LOG(_xlfn.IFS(ISNUMBER(SEARCH("M",Gene_DCT!AG43)),Gene_DCT!AF43/Gene_DCT!AI$3,ISNUMBER(SEARCH("F",Gene_DCT!AG43)),Gene_DCT!AF43/Gene_DCT!AI$4),2)</f>
        <v>-4.5853556519301861</v>
      </c>
      <c r="AG33" t="str">
        <f>Gene_DCT!AG43</f>
        <v>D3_FP</v>
      </c>
      <c r="AK33" s="4">
        <f>Gene_DCT!AK47</f>
        <v>79</v>
      </c>
      <c r="AL33" cm="1">
        <f t="array" ref="AL33">LOG(_xlfn.IFS(ISNUMBER(SEARCH("M",Gene_DCT!AM47)),Gene_DCT!AL47/Gene_DCT!AO$3,ISNUMBER(SEARCH("F",Gene_DCT!AM47)),Gene_DCT!AL47/Gene_DCT!AO$4),2)</f>
        <v>-4.5432769766365748</v>
      </c>
      <c r="AM33" t="str">
        <f>Gene_DCT!AM47</f>
        <v>D3_FP</v>
      </c>
    </row>
    <row r="34" spans="1:39">
      <c r="A34" s="4">
        <f>Gene_DCT!A56</f>
        <v>58</v>
      </c>
      <c r="B34" cm="1">
        <f t="array" ref="B34">LOG(_xlfn.IFS(ISNUMBER(SEARCH("M",Gene_DCT!C56)),Gene_DCT!B56/Gene_DCT!E$3,ISNUMBER(SEARCH("F",Gene_DCT!C56)),Gene_DCT!B56/Gene_DCT!E$4),2)</f>
        <v>0.62953470449450843</v>
      </c>
      <c r="C34" t="str">
        <f>Gene_DCT!C56</f>
        <v>D3_ME</v>
      </c>
      <c r="G34" s="4" t="str">
        <f>Gene_DCT!G86</f>
        <v>M5</v>
      </c>
      <c r="H34" cm="1">
        <f t="array" aca="1" ref="H34" ca="1">LOG(_xlfn.IFS(ISNUMBER(SEARCH("M",Gene_DCT!I86)),Gene_DCT!H86/Gene_DCT!K$3,ISNUMBER(SEARCH("F",Gene_DCT!I86)),Gene_DCT!H86/Gene_DCT!K$4),2)</f>
        <v>-5.5955422248528803</v>
      </c>
      <c r="I34" t="str">
        <f>Gene_DCT!I86</f>
        <v>D3_MDH</v>
      </c>
      <c r="M34" s="4">
        <f>Gene_DCT!M51</f>
        <v>77</v>
      </c>
      <c r="N34" cm="1">
        <f t="array" ref="N34">LOG(_xlfn.IFS(ISNUMBER(SEARCH("M",Gene_DCT!O51)),Gene_DCT!N51/Gene_DCT!Q$3,ISNUMBER(SEARCH("F",Gene_DCT!O51)),Gene_DCT!N51/Gene_DCT!Q$4),2)</f>
        <v>7.2012885257728669</v>
      </c>
      <c r="O34" t="str">
        <f>Gene_DCT!O51</f>
        <v>D3_FP</v>
      </c>
      <c r="S34" s="4" t="str">
        <f>Gene_DCT!S86</f>
        <v>M5</v>
      </c>
      <c r="T34" cm="1">
        <f t="array" aca="1" ref="T34" ca="1">LOG(_xlfn.IFS(ISNUMBER(SEARCH("M",Gene_DCT!U86)),Gene_DCT!T86/Gene_DCT!W$3,ISNUMBER(SEARCH("F",Gene_DCT!U86)),Gene_DCT!T86/Gene_DCT!W$4),2)</f>
        <v>1.8940191725244713</v>
      </c>
      <c r="U34" t="str">
        <f>Gene_DCT!U86</f>
        <v>D3_MDH</v>
      </c>
      <c r="Y34" s="4" t="str">
        <f>Gene_DCT!Y86</f>
        <v>M5</v>
      </c>
      <c r="Z34" cm="1">
        <f t="array" aca="1" ref="Z34" ca="1">LOG(_xlfn.IFS(ISNUMBER(SEARCH("M",Gene_DCT!AA86)),Gene_DCT!Z86/Gene_DCT!AC$3,ISNUMBER(SEARCH("F",Gene_DCT!AA86)),Gene_DCT!Z86/Gene_DCT!AC$4),2)</f>
        <v>7.35633612083552</v>
      </c>
      <c r="AA34" t="str">
        <f>Gene_DCT!AA86</f>
        <v>D3_MDH</v>
      </c>
      <c r="AE34" s="4">
        <f>Gene_DCT!AE44</f>
        <v>82</v>
      </c>
      <c r="AF34" cm="1">
        <f t="array" ref="AF34">LOG(_xlfn.IFS(ISNUMBER(SEARCH("M",Gene_DCT!AG44)),Gene_DCT!AF44/Gene_DCT!AI$3,ISNUMBER(SEARCH("F",Gene_DCT!AG44)),Gene_DCT!AF44/Gene_DCT!AI$4),2)</f>
        <v>-4.8953556519301866</v>
      </c>
      <c r="AG34" t="str">
        <f>Gene_DCT!AG44</f>
        <v>D3_FP</v>
      </c>
      <c r="AK34" s="4">
        <f>Gene_DCT!AK48</f>
        <v>83</v>
      </c>
      <c r="AL34" cm="1">
        <f t="array" ref="AL34">LOG(_xlfn.IFS(ISNUMBER(SEARCH("M",Gene_DCT!AM48)),Gene_DCT!AL48/Gene_DCT!AO$3,ISNUMBER(SEARCH("F",Gene_DCT!AM48)),Gene_DCT!AL48/Gene_DCT!AO$4),2)</f>
        <v>-5.8782769766365774</v>
      </c>
      <c r="AM34" t="str">
        <f>Gene_DCT!AM48</f>
        <v>D3_FP</v>
      </c>
    </row>
    <row r="35" spans="1:39">
      <c r="A35" s="4">
        <f>Gene_DCT!A61</f>
        <v>63</v>
      </c>
      <c r="B35" cm="1">
        <f t="array" ref="B35">LOG(_xlfn.IFS(ISNUMBER(SEARCH("M",Gene_DCT!C61)),Gene_DCT!B61/Gene_DCT!E$3,ISNUMBER(SEARCH("F",Gene_DCT!C61)),Gene_DCT!B61/Gene_DCT!E$4),2)</f>
        <v>1.3795347044945028</v>
      </c>
      <c r="C35" t="str">
        <f>Gene_DCT!C61</f>
        <v>D3_ME</v>
      </c>
      <c r="G35" s="4" t="str">
        <f>Gene_DCT!G87</f>
        <v>M1</v>
      </c>
      <c r="H35" cm="1">
        <f t="array" aca="1" ref="H35" ca="1">LOG(_xlfn.IFS(ISNUMBER(SEARCH("M",Gene_DCT!I87)),Gene_DCT!H87/Gene_DCT!K$3,ISNUMBER(SEARCH("F",Gene_DCT!I87)),Gene_DCT!H87/Gene_DCT!K$4),2)</f>
        <v>-5.0755422248528754</v>
      </c>
      <c r="I35" t="str">
        <f>Gene_DCT!I87</f>
        <v>D3_MDH</v>
      </c>
      <c r="M35" s="4">
        <f>Gene_DCT!M52</f>
        <v>79</v>
      </c>
      <c r="N35" cm="1">
        <f t="array" ref="N35">LOG(_xlfn.IFS(ISNUMBER(SEARCH("M",Gene_DCT!O52)),Gene_DCT!N52/Gene_DCT!Q$3,ISNUMBER(SEARCH("F",Gene_DCT!O52)),Gene_DCT!N52/Gene_DCT!Q$4),2)</f>
        <v>8.5512885257728648</v>
      </c>
      <c r="O35" t="str">
        <f>Gene_DCT!O52</f>
        <v>D3_FP</v>
      </c>
      <c r="S35" s="4" t="str">
        <f>Gene_DCT!S87</f>
        <v>M1</v>
      </c>
      <c r="T35" cm="1">
        <f t="array" aca="1" ref="T35" ca="1">LOG(_xlfn.IFS(ISNUMBER(SEARCH("M",Gene_DCT!U87)),Gene_DCT!T87/Gene_DCT!W$3,ISNUMBER(SEARCH("F",Gene_DCT!U87)),Gene_DCT!T87/Gene_DCT!W$4),2)</f>
        <v>1.209019172524475</v>
      </c>
      <c r="U35" t="str">
        <f>Gene_DCT!U87</f>
        <v>D3_MDH</v>
      </c>
      <c r="Y35" s="4" t="str">
        <f>Gene_DCT!Y87</f>
        <v>M1</v>
      </c>
      <c r="Z35" cm="1">
        <f t="array" aca="1" ref="Z35" ca="1">LOG(_xlfn.IFS(ISNUMBER(SEARCH("M",Gene_DCT!AA87)),Gene_DCT!Z87/Gene_DCT!AC$3,ISNUMBER(SEARCH("F",Gene_DCT!AA87)),Gene_DCT!Z87/Gene_DCT!AC$4),2)</f>
        <v>8.7813361208355243</v>
      </c>
      <c r="AA35" t="str">
        <f>Gene_DCT!AA87</f>
        <v>D3_MDH</v>
      </c>
      <c r="AE35" s="4" t="str">
        <f>Gene_DCT!AE86</f>
        <v>M5</v>
      </c>
      <c r="AF35" cm="1">
        <f t="array" aca="1" ref="AF35" ca="1">LOG(_xlfn.IFS(ISNUMBER(SEARCH("M",Gene_DCT!AG86)),Gene_DCT!AF86/Gene_DCT!AI$3,ISNUMBER(SEARCH("F",Gene_DCT!AG86)),Gene_DCT!AF86/Gene_DCT!AI$4),2)</f>
        <v>-1.4524037425451608</v>
      </c>
      <c r="AG35" t="str">
        <f>Gene_DCT!AG86</f>
        <v>D3_MDH</v>
      </c>
      <c r="AK35" s="4">
        <f>Gene_DCT!AK49</f>
        <v>82</v>
      </c>
      <c r="AL35" cm="1">
        <f t="array" ref="AL35">LOG(_xlfn.IFS(ISNUMBER(SEARCH("M",Gene_DCT!AM49)),Gene_DCT!AL49/Gene_DCT!AO$3,ISNUMBER(SEARCH("F",Gene_DCT!AM49)),Gene_DCT!AL49/Gene_DCT!AO$4),2)</f>
        <v>-6.3082769766365772</v>
      </c>
      <c r="AM35" t="str">
        <f>Gene_DCT!AM49</f>
        <v>D3_FP</v>
      </c>
    </row>
    <row r="36" spans="1:39">
      <c r="A36" s="4">
        <f>Gene_DCT!A52</f>
        <v>54</v>
      </c>
      <c r="B36" cm="1">
        <f t="array" ref="B36">LOG(_xlfn.IFS(ISNUMBER(SEARCH("M",Gene_DCT!C52)),Gene_DCT!B52/Gene_DCT!E$3,ISNUMBER(SEARCH("F",Gene_DCT!C52)),Gene_DCT!B52/Gene_DCT!E$4),2)</f>
        <v>0.88453470449450233</v>
      </c>
      <c r="C36" t="str">
        <f>Gene_DCT!C52</f>
        <v>D3_MNH</v>
      </c>
      <c r="G36" s="4" t="str">
        <f>Gene_DCT!G90</f>
        <v>M2</v>
      </c>
      <c r="H36" cm="1">
        <f t="array" aca="1" ref="H36" ca="1">LOG(_xlfn.IFS(ISNUMBER(SEARCH("M",Gene_DCT!I90)),Gene_DCT!H90/Gene_DCT!K$3,ISNUMBER(SEARCH("F",Gene_DCT!I90)),Gene_DCT!H90/Gene_DCT!K$4),2)</f>
        <v>-5.2105422248528779</v>
      </c>
      <c r="I36" t="str">
        <f>Gene_DCT!I90</f>
        <v>D3_MDH</v>
      </c>
      <c r="M36" s="4">
        <f>Gene_DCT!M53</f>
        <v>83</v>
      </c>
      <c r="N36" cm="1">
        <f t="array" ref="N36">LOG(_xlfn.IFS(ISNUMBER(SEARCH("M",Gene_DCT!O53)),Gene_DCT!N53/Gene_DCT!Q$3,ISNUMBER(SEARCH("F",Gene_DCT!O53)),Gene_DCT!N53/Gene_DCT!Q$4),2)</f>
        <v>7.9412885257728663</v>
      </c>
      <c r="O36" t="str">
        <f>Gene_DCT!O53</f>
        <v>D3_FP</v>
      </c>
      <c r="S36" s="4" t="str">
        <f>Gene_DCT!S90</f>
        <v>M2</v>
      </c>
      <c r="T36" cm="1">
        <f t="array" aca="1" ref="T36" ca="1">LOG(_xlfn.IFS(ISNUMBER(SEARCH("M",Gene_DCT!U90)),Gene_DCT!T90/Gene_DCT!W$3,ISNUMBER(SEARCH("F",Gene_DCT!U90)),Gene_DCT!T90/Gene_DCT!W$4),2)</f>
        <v>0.85901917252447291</v>
      </c>
      <c r="U36" t="str">
        <f>Gene_DCT!U90</f>
        <v>D3_MDH</v>
      </c>
      <c r="Y36" s="4" t="str">
        <f>Gene_DCT!Y90</f>
        <v>M2</v>
      </c>
      <c r="Z36" cm="1">
        <f t="array" aca="1" ref="Z36" ca="1">LOG(_xlfn.IFS(ISNUMBER(SEARCH("M",Gene_DCT!AA90)),Gene_DCT!Z90/Gene_DCT!AC$3,ISNUMBER(SEARCH("F",Gene_DCT!AA90)),Gene_DCT!Z90/Gene_DCT!AC$4),2)</f>
        <v>7.9713361208355176</v>
      </c>
      <c r="AA36" t="str">
        <f>Gene_DCT!AA90</f>
        <v>D3_MDH</v>
      </c>
      <c r="AE36" s="4" t="str">
        <f>Gene_DCT!AE87</f>
        <v>M1</v>
      </c>
      <c r="AF36" cm="1">
        <f t="array" aca="1" ref="AF36" ca="1">LOG(_xlfn.IFS(ISNUMBER(SEARCH("M",Gene_DCT!AG87)),Gene_DCT!AF87/Gene_DCT!AI$3,ISNUMBER(SEARCH("F",Gene_DCT!AG87)),Gene_DCT!AF87/Gene_DCT!AI$4),2)</f>
        <v>-0.90240374254515621</v>
      </c>
      <c r="AG36" t="str">
        <f>Gene_DCT!AG87</f>
        <v>D3_MDH</v>
      </c>
      <c r="AK36" s="4" t="str">
        <f>Gene_DCT!AK86</f>
        <v>M5</v>
      </c>
      <c r="AL36" cm="1">
        <f t="array" aca="1" ref="AL36" ca="1">LOG(_xlfn.IFS(ISNUMBER(SEARCH("M",Gene_DCT!AM86)),Gene_DCT!AL86/Gene_DCT!AO$3,ISNUMBER(SEARCH("F",Gene_DCT!AM86)),Gene_DCT!AL86/Gene_DCT!AO$4),2)</f>
        <v>-3.0420162906024806</v>
      </c>
      <c r="AM36" t="str">
        <f>Gene_DCT!AM86</f>
        <v>D3_MDH</v>
      </c>
    </row>
    <row r="37" spans="1:39">
      <c r="A37" s="4">
        <f>Gene_DCT!A57</f>
        <v>59</v>
      </c>
      <c r="B37" cm="1">
        <f t="array" ref="B37">LOG(_xlfn.IFS(ISNUMBER(SEARCH("M",Gene_DCT!C57)),Gene_DCT!B57/Gene_DCT!E$3,ISNUMBER(SEARCH("F",Gene_DCT!C57)),Gene_DCT!B57/Gene_DCT!E$4),2)</f>
        <v>1.3795347044945105</v>
      </c>
      <c r="C37" t="str">
        <f>Gene_DCT!C57</f>
        <v>D3_MNH</v>
      </c>
      <c r="G37" s="4">
        <f>Gene_DCT!G56</f>
        <v>58</v>
      </c>
      <c r="H37" cm="1">
        <f t="array" ref="H37">LOG(_xlfn.IFS(ISNUMBER(SEARCH("M",Gene_DCT!I56)),Gene_DCT!H56/Gene_DCT!K$3,ISNUMBER(SEARCH("F",Gene_DCT!I56)),Gene_DCT!H56/Gene_DCT!K$4),2)</f>
        <v>-4.1105422248528738</v>
      </c>
      <c r="I37" t="str">
        <f>Gene_DCT!I56</f>
        <v>D3_ME</v>
      </c>
      <c r="M37" s="4">
        <f>Gene_DCT!M54</f>
        <v>82</v>
      </c>
      <c r="N37" cm="1">
        <f t="array" ref="N37">LOG(_xlfn.IFS(ISNUMBER(SEARCH("M",Gene_DCT!O54)),Gene_DCT!N54/Gene_DCT!Q$3,ISNUMBER(SEARCH("F",Gene_DCT!O54)),Gene_DCT!N54/Gene_DCT!Q$4),2)</f>
        <v>7.8912885257728682</v>
      </c>
      <c r="O37" t="str">
        <f>Gene_DCT!O54</f>
        <v>D3_FP</v>
      </c>
      <c r="S37" s="4">
        <f>Gene_DCT!S66</f>
        <v>58</v>
      </c>
      <c r="T37" cm="1">
        <f t="array" ref="T37">LOG(_xlfn.IFS(ISNUMBER(SEARCH("M",Gene_DCT!U66)),Gene_DCT!T66/Gene_DCT!W$3,ISNUMBER(SEARCH("F",Gene_DCT!U66)),Gene_DCT!T66/Gene_DCT!W$4),2)</f>
        <v>0.78901917252447662</v>
      </c>
      <c r="U37" t="str">
        <f>Gene_DCT!U66</f>
        <v>D3_ME</v>
      </c>
      <c r="Y37" s="4">
        <f>Gene_DCT!Y66</f>
        <v>58</v>
      </c>
      <c r="Z37" cm="1">
        <f t="array" ref="Z37">LOG(_xlfn.IFS(ISNUMBER(SEARCH("M",Gene_DCT!AA66)),Gene_DCT!Z66/Gene_DCT!AC$3,ISNUMBER(SEARCH("F",Gene_DCT!AA66)),Gene_DCT!Z66/Gene_DCT!AC$4),2)</f>
        <v>5.1063361208355227</v>
      </c>
      <c r="AA37" t="str">
        <f>Gene_DCT!AA66</f>
        <v>D3_ME</v>
      </c>
      <c r="AE37" s="4" t="str">
        <f>Gene_DCT!AE90</f>
        <v>M2</v>
      </c>
      <c r="AF37" cm="1">
        <f t="array" aca="1" ref="AF37" ca="1">LOG(_xlfn.IFS(ISNUMBER(SEARCH("M",Gene_DCT!AG90)),Gene_DCT!AF90/Gene_DCT!AI$3,ISNUMBER(SEARCH("F",Gene_DCT!AG90)),Gene_DCT!AF90/Gene_DCT!AI$4),2)</f>
        <v>-1.0624037425451625</v>
      </c>
      <c r="AG37" t="str">
        <f>Gene_DCT!AG90</f>
        <v>D3_MDH</v>
      </c>
      <c r="AK37" s="4" t="str">
        <f>Gene_DCT!AK87</f>
        <v>M1</v>
      </c>
      <c r="AL37" cm="1">
        <f t="array" aca="1" ref="AL37" ca="1">LOG(_xlfn.IFS(ISNUMBER(SEARCH("M",Gene_DCT!AM87)),Gene_DCT!AL87/Gene_DCT!AO$3,ISNUMBER(SEARCH("F",Gene_DCT!AM87)),Gene_DCT!AL87/Gene_DCT!AO$4),2)</f>
        <v>-3.5420162906024819</v>
      </c>
      <c r="AM37" t="str">
        <f>Gene_DCT!AM87</f>
        <v>D3_MDH</v>
      </c>
    </row>
    <row r="38" spans="1:39">
      <c r="A38" s="4">
        <f>Gene_DCT!A38</f>
        <v>87</v>
      </c>
      <c r="B38" cm="1">
        <f t="array" ref="B38">LOG(_xlfn.IFS(ISNUMBER(SEARCH("M",Gene_DCT!C38)),Gene_DCT!B38/Gene_DCT!E$3,ISNUMBER(SEARCH("F",Gene_DCT!C38)),Gene_DCT!B38/Gene_DCT!E$4),2)</f>
        <v>1.1845347044945036</v>
      </c>
      <c r="C38" t="str">
        <f>Gene_DCT!C38</f>
        <v>D3_MP</v>
      </c>
      <c r="G38" s="4">
        <f>Gene_DCT!G61</f>
        <v>63</v>
      </c>
      <c r="H38" cm="1">
        <f t="array" ref="H38">LOG(_xlfn.IFS(ISNUMBER(SEARCH("M",Gene_DCT!I61)),Gene_DCT!H61/Gene_DCT!K$3,ISNUMBER(SEARCH("F",Gene_DCT!I61)),Gene_DCT!H61/Gene_DCT!K$4),2)</f>
        <v>-2.995542224852882</v>
      </c>
      <c r="I38" t="str">
        <f>Gene_DCT!I61</f>
        <v>D3_ME</v>
      </c>
      <c r="M38" s="4" t="str">
        <f>Gene_DCT!M86</f>
        <v>M5</v>
      </c>
      <c r="N38" cm="1">
        <f t="array" aca="1" ref="N38" ca="1">LOG(_xlfn.IFS(ISNUMBER(SEARCH("M",Gene_DCT!O86)),Gene_DCT!N86/Gene_DCT!Q$3,ISNUMBER(SEARCH("F",Gene_DCT!O86)),Gene_DCT!N86/Gene_DCT!Q$4),2)</f>
        <v>7.0055957699549207</v>
      </c>
      <c r="O38" t="str">
        <f>Gene_DCT!O86</f>
        <v>D3_MDH</v>
      </c>
      <c r="S38" s="4">
        <f>Gene_DCT!S71</f>
        <v>63</v>
      </c>
      <c r="T38" cm="1">
        <f t="array" ref="T38">LOG(_xlfn.IFS(ISNUMBER(SEARCH("M",Gene_DCT!U71)),Gene_DCT!T71/Gene_DCT!W$3,ISNUMBER(SEARCH("F",Gene_DCT!U71)),Gene_DCT!T71/Gene_DCT!W$4),2)</f>
        <v>2.8890191725244732</v>
      </c>
      <c r="U38" t="str">
        <f>Gene_DCT!U71</f>
        <v>D3_ME</v>
      </c>
      <c r="Y38" s="4">
        <f>Gene_DCT!Y71</f>
        <v>63</v>
      </c>
      <c r="Z38" cm="1">
        <f t="array" ref="Z38">LOG(_xlfn.IFS(ISNUMBER(SEARCH("M",Gene_DCT!AA71)),Gene_DCT!Z71/Gene_DCT!AC$3,ISNUMBER(SEARCH("F",Gene_DCT!AA71)),Gene_DCT!Z71/Gene_DCT!AC$4),2)</f>
        <v>6.656336120835519</v>
      </c>
      <c r="AA38" t="str">
        <f>Gene_DCT!AA71</f>
        <v>D3_ME</v>
      </c>
      <c r="AE38" s="4">
        <f>Gene_DCT!AE56</f>
        <v>58</v>
      </c>
      <c r="AF38" cm="1">
        <f t="array" ref="AF38">LOG(_xlfn.IFS(ISNUMBER(SEARCH("M",Gene_DCT!AG56)),Gene_DCT!AF56/Gene_DCT!AI$3,ISNUMBER(SEARCH("F",Gene_DCT!AG56)),Gene_DCT!AF56/Gene_DCT!AI$4),2)</f>
        <v>-1.5024037425451566</v>
      </c>
      <c r="AG38" t="str">
        <f>Gene_DCT!AG56</f>
        <v>D3_ME</v>
      </c>
      <c r="AK38" s="4" t="str">
        <f>Gene_DCT!AK90</f>
        <v>M2</v>
      </c>
      <c r="AL38" cm="1">
        <f t="array" aca="1" ref="AL38" ca="1">LOG(_xlfn.IFS(ISNUMBER(SEARCH("M",Gene_DCT!AM90)),Gene_DCT!AL90/Gene_DCT!AO$3,ISNUMBER(SEARCH("F",Gene_DCT!AM90)),Gene_DCT!AL90/Gene_DCT!AO$4),2)</f>
        <v>-3.0170162906024816</v>
      </c>
      <c r="AM38" t="str">
        <f>Gene_DCT!AM90</f>
        <v>D3_MDH</v>
      </c>
    </row>
    <row r="39" spans="1:39">
      <c r="A39" s="4">
        <f>Gene_DCT!A39</f>
        <v>75</v>
      </c>
      <c r="B39" cm="1">
        <f t="array" ref="B39">LOG(_xlfn.IFS(ISNUMBER(SEARCH("M",Gene_DCT!C39)),Gene_DCT!B39/Gene_DCT!E$3,ISNUMBER(SEARCH("F",Gene_DCT!C39)),Gene_DCT!B39/Gene_DCT!E$4),2)</f>
        <v>-0.72046529550549365</v>
      </c>
      <c r="C39" t="str">
        <f>Gene_DCT!C39</f>
        <v>D3_MP</v>
      </c>
      <c r="G39" s="4">
        <f>Gene_DCT!G65</f>
        <v>67</v>
      </c>
      <c r="H39" cm="1">
        <f t="array" ref="H39">LOG(_xlfn.IFS(ISNUMBER(SEARCH("M",Gene_DCT!I65)),Gene_DCT!H65/Gene_DCT!K$3,ISNUMBER(SEARCH("F",Gene_DCT!I65)),Gene_DCT!H65/Gene_DCT!K$4),2)</f>
        <v>-3.815542224852881</v>
      </c>
      <c r="I39" t="str">
        <f>Gene_DCT!I65</f>
        <v>D3_ME</v>
      </c>
      <c r="M39" s="4" t="str">
        <f>Gene_DCT!M87</f>
        <v>M1</v>
      </c>
      <c r="N39" cm="1">
        <f t="array" aca="1" ref="N39" ca="1">LOG(_xlfn.IFS(ISNUMBER(SEARCH("M",Gene_DCT!O87)),Gene_DCT!N87/Gene_DCT!Q$3,ISNUMBER(SEARCH("F",Gene_DCT!O87)),Gene_DCT!N87/Gene_DCT!Q$4),2)</f>
        <v>8.3555957699549204</v>
      </c>
      <c r="O39" t="str">
        <f>Gene_DCT!O87</f>
        <v>D3_MDH</v>
      </c>
      <c r="S39" s="4">
        <f>Gene_DCT!S75</f>
        <v>67</v>
      </c>
      <c r="T39" cm="1">
        <f t="array" ref="T39">LOG(_xlfn.IFS(ISNUMBER(SEARCH("M",Gene_DCT!U75)),Gene_DCT!T75/Gene_DCT!W$3,ISNUMBER(SEARCH("F",Gene_DCT!U75)),Gene_DCT!T75/Gene_DCT!W$4),2)</f>
        <v>2.5940191725244706</v>
      </c>
      <c r="U39" t="str">
        <f>Gene_DCT!U75</f>
        <v>D3_ME</v>
      </c>
      <c r="Y39" s="4">
        <f>Gene_DCT!Y75</f>
        <v>67</v>
      </c>
      <c r="Z39" cm="1">
        <f t="array" ref="Z39">LOG(_xlfn.IFS(ISNUMBER(SEARCH("M",Gene_DCT!AA75)),Gene_DCT!Z75/Gene_DCT!AC$3,ISNUMBER(SEARCH("F",Gene_DCT!AA75)),Gene_DCT!Z75/Gene_DCT!AC$4),2)</f>
        <v>5.3563361208355182</v>
      </c>
      <c r="AA39" t="str">
        <f>Gene_DCT!AA75</f>
        <v>D3_ME</v>
      </c>
      <c r="AE39" s="4">
        <f>Gene_DCT!AE61</f>
        <v>63</v>
      </c>
      <c r="AF39" cm="1">
        <f t="array" ref="AF39">LOG(_xlfn.IFS(ISNUMBER(SEARCH("M",Gene_DCT!AG61)),Gene_DCT!AF61/Gene_DCT!AI$3,ISNUMBER(SEARCH("F",Gene_DCT!AG61)),Gene_DCT!AF61/Gene_DCT!AI$4),2)</f>
        <v>-0.55240374254516156</v>
      </c>
      <c r="AG39" t="str">
        <f>Gene_DCT!AG61</f>
        <v>D3_ME</v>
      </c>
      <c r="AK39" s="4">
        <f>Gene_DCT!AK61</f>
        <v>58</v>
      </c>
      <c r="AL39" cm="1">
        <f t="array" ref="AL39">LOG(_xlfn.IFS(ISNUMBER(SEARCH("M",Gene_DCT!AM61)),Gene_DCT!AL61/Gene_DCT!AO$3,ISNUMBER(SEARCH("F",Gene_DCT!AM61)),Gene_DCT!AL61/Gene_DCT!AO$4),2)</f>
        <v>-3.2770162906024787</v>
      </c>
      <c r="AM39" t="str">
        <f>Gene_DCT!AM61</f>
        <v>D3_ME</v>
      </c>
    </row>
    <row r="40" spans="1:39">
      <c r="A40" s="4">
        <f>Gene_DCT!A45</f>
        <v>86</v>
      </c>
      <c r="B40" cm="1">
        <f t="array" ref="B40">LOG(_xlfn.IFS(ISNUMBER(SEARCH("M",Gene_DCT!C45)),Gene_DCT!B45/Gene_DCT!E$3,ISNUMBER(SEARCH("F",Gene_DCT!C45)),Gene_DCT!B45/Gene_DCT!E$4),2)</f>
        <v>-0.31046529550549223</v>
      </c>
      <c r="C40" t="str">
        <f>Gene_DCT!C45</f>
        <v>D3_MP</v>
      </c>
      <c r="G40" s="4">
        <f>Gene_DCT!G69</f>
        <v>71</v>
      </c>
      <c r="H40" cm="1">
        <f t="array" ref="H40">LOG(_xlfn.IFS(ISNUMBER(SEARCH("M",Gene_DCT!I69)),Gene_DCT!H69/Gene_DCT!K$3,ISNUMBER(SEARCH("F",Gene_DCT!I69)),Gene_DCT!H69/Gene_DCT!K$4),2)</f>
        <v>-5.7905422248528771</v>
      </c>
      <c r="I40" t="str">
        <f>Gene_DCT!I69</f>
        <v>D3_ME</v>
      </c>
      <c r="M40" s="4" t="str">
        <f>Gene_DCT!M90</f>
        <v>M2</v>
      </c>
      <c r="N40" cm="1">
        <f t="array" aca="1" ref="N40" ca="1">LOG(_xlfn.IFS(ISNUMBER(SEARCH("M",Gene_DCT!O90)),Gene_DCT!N90/Gene_DCT!Q$3,ISNUMBER(SEARCH("F",Gene_DCT!O90)),Gene_DCT!N90/Gene_DCT!Q$4),2)</f>
        <v>7.5255957699549185</v>
      </c>
      <c r="O40" t="str">
        <f>Gene_DCT!O90</f>
        <v>D3_MDH</v>
      </c>
      <c r="S40" s="4">
        <f>Gene_DCT!S79</f>
        <v>71</v>
      </c>
      <c r="T40" cm="1">
        <f t="array" ref="T40">LOG(_xlfn.IFS(ISNUMBER(SEARCH("M",Gene_DCT!U79)),Gene_DCT!T79/Gene_DCT!W$3,ISNUMBER(SEARCH("F",Gene_DCT!U79)),Gene_DCT!T79/Gene_DCT!W$4),2)</f>
        <v>-0.39098082747553042</v>
      </c>
      <c r="U40" t="str">
        <f>Gene_DCT!U79</f>
        <v>D3_ME</v>
      </c>
      <c r="Y40" s="4">
        <f>Gene_DCT!Y79</f>
        <v>71</v>
      </c>
      <c r="Z40" cm="1">
        <f t="array" ref="Z40">LOG(_xlfn.IFS(ISNUMBER(SEARCH("M",Gene_DCT!AA79)),Gene_DCT!Z79/Gene_DCT!AC$3,ISNUMBER(SEARCH("F",Gene_DCT!AA79)),Gene_DCT!Z79/Gene_DCT!AC$4),2)</f>
        <v>4.1263361208355223</v>
      </c>
      <c r="AA40" t="str">
        <f>Gene_DCT!AA79</f>
        <v>D3_ME</v>
      </c>
      <c r="AE40" s="4">
        <f>Gene_DCT!AE65</f>
        <v>67</v>
      </c>
      <c r="AF40" cm="1">
        <f t="array" ref="AF40">LOG(_xlfn.IFS(ISNUMBER(SEARCH("M",Gene_DCT!AG65)),Gene_DCT!AF65/Gene_DCT!AI$3,ISNUMBER(SEARCH("F",Gene_DCT!AG65)),Gene_DCT!AF65/Gene_DCT!AI$4),2)</f>
        <v>-2.1824037425451568</v>
      </c>
      <c r="AG40" t="str">
        <f>Gene_DCT!AG65</f>
        <v>D3_ME</v>
      </c>
      <c r="AK40" s="4">
        <f>Gene_DCT!AK66</f>
        <v>63</v>
      </c>
      <c r="AL40" cm="1">
        <f t="array" ref="AL40">LOG(_xlfn.IFS(ISNUMBER(SEARCH("M",Gene_DCT!AM66)),Gene_DCT!AL66/Gene_DCT!AO$3,ISNUMBER(SEARCH("F",Gene_DCT!AM66)),Gene_DCT!AL66/Gene_DCT!AO$4),2)</f>
        <v>-2.1570162906024817</v>
      </c>
      <c r="AM40" t="str">
        <f>Gene_DCT!AM66</f>
        <v>D3_ME</v>
      </c>
    </row>
    <row r="41" spans="1:39">
      <c r="A41" s="4">
        <f>Gene_DCT!A46</f>
        <v>74</v>
      </c>
      <c r="B41" cm="1">
        <f t="array" ref="B41">LOG(_xlfn.IFS(ISNUMBER(SEARCH("M",Gene_DCT!C46)),Gene_DCT!B46/Gene_DCT!E$3,ISNUMBER(SEARCH("F",Gene_DCT!C46)),Gene_DCT!B46/Gene_DCT!E$4),2)</f>
        <v>-1.1554652955054945</v>
      </c>
      <c r="C41" t="str">
        <f>Gene_DCT!C46</f>
        <v>D3_MP</v>
      </c>
      <c r="G41" s="4">
        <f>Gene_DCT!G52</f>
        <v>54</v>
      </c>
      <c r="H41" cm="1">
        <f t="array" ref="H41">LOG(_xlfn.IFS(ISNUMBER(SEARCH("M",Gene_DCT!I52)),Gene_DCT!H52/Gene_DCT!K$3,ISNUMBER(SEARCH("F",Gene_DCT!I52)),Gene_DCT!H52/Gene_DCT!K$4),2)</f>
        <v>-3.4005422248528836</v>
      </c>
      <c r="I41" t="str">
        <f>Gene_DCT!I52</f>
        <v>D3_MNH</v>
      </c>
      <c r="M41" s="4">
        <f>Gene_DCT!M66</f>
        <v>58</v>
      </c>
      <c r="N41" cm="1">
        <f t="array" ref="N41">LOG(_xlfn.IFS(ISNUMBER(SEARCH("M",Gene_DCT!O66)),Gene_DCT!N66/Gene_DCT!Q$3,ISNUMBER(SEARCH("F",Gene_DCT!O66)),Gene_DCT!N66/Gene_DCT!Q$4),2)</f>
        <v>9.1405957699549241</v>
      </c>
      <c r="O41" t="str">
        <f>Gene_DCT!O66</f>
        <v>D3_ME</v>
      </c>
      <c r="S41" s="4">
        <f>Gene_DCT!S62</f>
        <v>54</v>
      </c>
      <c r="T41" cm="1">
        <f t="array" ref="T41">LOG(_xlfn.IFS(ISNUMBER(SEARCH("M",Gene_DCT!U62)),Gene_DCT!T62/Gene_DCT!W$3,ISNUMBER(SEARCH("F",Gene_DCT!U62)),Gene_DCT!T62/Gene_DCT!W$4),2)</f>
        <v>2.0490191725244715</v>
      </c>
      <c r="U41" t="str">
        <f>Gene_DCT!U62</f>
        <v>D3_MNH</v>
      </c>
      <c r="Y41" s="4">
        <f>Gene_DCT!Y62</f>
        <v>54</v>
      </c>
      <c r="Z41" cm="1">
        <f t="array" ref="Z41">LOG(_xlfn.IFS(ISNUMBER(SEARCH("M",Gene_DCT!AA62)),Gene_DCT!Z62/Gene_DCT!AC$3,ISNUMBER(SEARCH("F",Gene_DCT!AA62)),Gene_DCT!Z62/Gene_DCT!AC$4),2)</f>
        <v>5.3863361208355176</v>
      </c>
      <c r="AA41" t="str">
        <f>Gene_DCT!AA62</f>
        <v>D3_MNH</v>
      </c>
      <c r="AE41" s="4">
        <f>Gene_DCT!AE69</f>
        <v>71</v>
      </c>
      <c r="AF41" cm="1">
        <f t="array" ref="AF41">LOG(_xlfn.IFS(ISNUMBER(SEARCH("M",Gene_DCT!AG69)),Gene_DCT!AF69/Gene_DCT!AI$3,ISNUMBER(SEARCH("F",Gene_DCT!AG69)),Gene_DCT!AF69/Gene_DCT!AI$4),2)</f>
        <v>-2.2324037425451553</v>
      </c>
      <c r="AG41" t="str">
        <f>Gene_DCT!AG69</f>
        <v>D3_ME</v>
      </c>
      <c r="AK41" s="4">
        <f>Gene_DCT!AK70</f>
        <v>67</v>
      </c>
      <c r="AL41" cm="1">
        <f t="array" ref="AL41">LOG(_xlfn.IFS(ISNUMBER(SEARCH("M",Gene_DCT!AM70)),Gene_DCT!AL70/Gene_DCT!AO$3,ISNUMBER(SEARCH("F",Gene_DCT!AM70)),Gene_DCT!AL70/Gene_DCT!AO$4),2)</f>
        <v>-2.8620162906024813</v>
      </c>
      <c r="AM41" t="str">
        <f>Gene_DCT!AM70</f>
        <v>D3_ME</v>
      </c>
    </row>
    <row r="42" spans="1:39">
      <c r="A42" s="4">
        <f>Gene_DCT!A30</f>
        <v>95</v>
      </c>
      <c r="B42" cm="1">
        <f t="array" ref="B42">LOG(_xlfn.IFS(ISNUMBER(SEARCH("M",Gene_DCT!C30)),Gene_DCT!B30/Gene_DCT!E$3,ISNUMBER(SEARCH("F",Gene_DCT!C30)),Gene_DCT!B30/Gene_DCT!E$4),2)</f>
        <v>-2.4715988696553106</v>
      </c>
      <c r="C42" t="str">
        <f>Gene_DCT!C30</f>
        <v>D7_FDH</v>
      </c>
      <c r="G42" s="4">
        <f>Gene_DCT!G57</f>
        <v>59</v>
      </c>
      <c r="H42" cm="1">
        <f t="array" ref="H42">LOG(_xlfn.IFS(ISNUMBER(SEARCH("M",Gene_DCT!I57)),Gene_DCT!H57/Gene_DCT!K$3,ISNUMBER(SEARCH("F",Gene_DCT!I57)),Gene_DCT!H57/Gene_DCT!K$4),2)</f>
        <v>-3.9005422248528747</v>
      </c>
      <c r="I42" t="str">
        <f>Gene_DCT!I57</f>
        <v>D3_MNH</v>
      </c>
      <c r="M42" s="4">
        <f>Gene_DCT!M71</f>
        <v>63</v>
      </c>
      <c r="N42" cm="1">
        <f t="array" ref="N42">LOG(_xlfn.IFS(ISNUMBER(SEARCH("M",Gene_DCT!O71)),Gene_DCT!N71/Gene_DCT!Q$3,ISNUMBER(SEARCH("F",Gene_DCT!O71)),Gene_DCT!N71/Gene_DCT!Q$4),2)</f>
        <v>9.2705957699549177</v>
      </c>
      <c r="O42" t="str">
        <f>Gene_DCT!O71</f>
        <v>D3_ME</v>
      </c>
      <c r="S42" s="4">
        <f>Gene_DCT!S67</f>
        <v>59</v>
      </c>
      <c r="T42" cm="1">
        <f t="array" ref="T42">LOG(_xlfn.IFS(ISNUMBER(SEARCH("M",Gene_DCT!U67)),Gene_DCT!T67/Gene_DCT!W$3,ISNUMBER(SEARCH("F",Gene_DCT!U67)),Gene_DCT!T67/Gene_DCT!W$4),2)</f>
        <v>7.4019172524480606E-2</v>
      </c>
      <c r="U42" t="str">
        <f>Gene_DCT!U67</f>
        <v>D3_MNH</v>
      </c>
      <c r="Y42" s="4">
        <f>Gene_DCT!Y67</f>
        <v>59</v>
      </c>
      <c r="Z42" cm="1">
        <f t="array" ref="Z42">LOG(_xlfn.IFS(ISNUMBER(SEARCH("M",Gene_DCT!AA67)),Gene_DCT!Z67/Gene_DCT!AC$3,ISNUMBER(SEARCH("F",Gene_DCT!AA67)),Gene_DCT!Z67/Gene_DCT!AC$4),2)</f>
        <v>5.4763361208355281</v>
      </c>
      <c r="AA42" t="str">
        <f>Gene_DCT!AA67</f>
        <v>D3_MNH</v>
      </c>
      <c r="AE42" s="4">
        <f>Gene_DCT!AE52</f>
        <v>54</v>
      </c>
      <c r="AF42" cm="1">
        <f t="array" ref="AF42">LOG(_xlfn.IFS(ISNUMBER(SEARCH("M",Gene_DCT!AG52)),Gene_DCT!AF52/Gene_DCT!AI$3,ISNUMBER(SEARCH("F",Gene_DCT!AG52)),Gene_DCT!AF52/Gene_DCT!AI$4),2)</f>
        <v>-0.69740374254516568</v>
      </c>
      <c r="AG42" t="str">
        <f>Gene_DCT!AG52</f>
        <v>D3_MNH</v>
      </c>
      <c r="AK42" s="4">
        <f>Gene_DCT!AK74</f>
        <v>71</v>
      </c>
      <c r="AL42" cm="1">
        <f t="array" ref="AL42">LOG(_xlfn.IFS(ISNUMBER(SEARCH("M",Gene_DCT!AM74)),Gene_DCT!AL74/Gene_DCT!AO$3,ISNUMBER(SEARCH("F",Gene_DCT!AM74)),Gene_DCT!AL74/Gene_DCT!AO$4),2)</f>
        <v>-4.3120162906024824</v>
      </c>
      <c r="AM42" t="str">
        <f>Gene_DCT!AM74</f>
        <v>D3_ME</v>
      </c>
    </row>
    <row r="43" spans="1:39">
      <c r="A43" s="4">
        <f>Gene_DCT!A31</f>
        <v>90</v>
      </c>
      <c r="B43" cm="1">
        <f t="array" ref="B43">LOG(_xlfn.IFS(ISNUMBER(SEARCH("M",Gene_DCT!C31)),Gene_DCT!B31/Gene_DCT!E$3,ISNUMBER(SEARCH("F",Gene_DCT!C31)),Gene_DCT!B31/Gene_DCT!E$4),2)</f>
        <v>-2.9315988696553101</v>
      </c>
      <c r="C43" t="str">
        <f>Gene_DCT!C31</f>
        <v>D7_FDH</v>
      </c>
      <c r="G43" s="4">
        <f>Gene_DCT!G63</f>
        <v>65</v>
      </c>
      <c r="H43" cm="1">
        <f t="array" ref="H43">LOG(_xlfn.IFS(ISNUMBER(SEARCH("M",Gene_DCT!I63)),Gene_DCT!H63/Gene_DCT!K$3,ISNUMBER(SEARCH("F",Gene_DCT!I63)),Gene_DCT!H63/Gene_DCT!K$4),2)</f>
        <v>-4.0155422248528891</v>
      </c>
      <c r="I43" t="str">
        <f>Gene_DCT!I63</f>
        <v>D3_MNH</v>
      </c>
      <c r="M43" s="4">
        <f>Gene_DCT!M75</f>
        <v>67</v>
      </c>
      <c r="N43" cm="1">
        <f t="array" ref="N43">LOG(_xlfn.IFS(ISNUMBER(SEARCH("M",Gene_DCT!O75)),Gene_DCT!N75/Gene_DCT!Q$3,ISNUMBER(SEARCH("F",Gene_DCT!O75)),Gene_DCT!N75/Gene_DCT!Q$4),2)</f>
        <v>9.7905957699549191</v>
      </c>
      <c r="O43" t="str">
        <f>Gene_DCT!O75</f>
        <v>D3_ME</v>
      </c>
      <c r="S43" s="4">
        <f>Gene_DCT!S73</f>
        <v>65</v>
      </c>
      <c r="T43" cm="1">
        <f t="array" ref="T43">LOG(_xlfn.IFS(ISNUMBER(SEARCH("M",Gene_DCT!U73)),Gene_DCT!T73/Gene_DCT!W$3,ISNUMBER(SEARCH("F",Gene_DCT!U73)),Gene_DCT!T73/Gene_DCT!W$4),2)</f>
        <v>1.2790191725244662</v>
      </c>
      <c r="U43" t="str">
        <f>Gene_DCT!U73</f>
        <v>D3_MNH</v>
      </c>
      <c r="Y43" s="4">
        <f>Gene_DCT!Y73</f>
        <v>65</v>
      </c>
      <c r="Z43" cm="1">
        <f t="array" ref="Z43">LOG(_xlfn.IFS(ISNUMBER(SEARCH("M",Gene_DCT!AA73)),Gene_DCT!Z73/Gene_DCT!AC$3,ISNUMBER(SEARCH("F",Gene_DCT!AA73)),Gene_DCT!Z73/Gene_DCT!AC$4),2)</f>
        <v>5.5163361208355139</v>
      </c>
      <c r="AA43" t="str">
        <f>Gene_DCT!AA73</f>
        <v>D3_MNH</v>
      </c>
      <c r="AE43" s="4">
        <f>Gene_DCT!AE57</f>
        <v>59</v>
      </c>
      <c r="AF43" cm="1">
        <f t="array" ref="AF43">LOG(_xlfn.IFS(ISNUMBER(SEARCH("M",Gene_DCT!AG57)),Gene_DCT!AF57/Gene_DCT!AI$3,ISNUMBER(SEARCH("F",Gene_DCT!AG57)),Gene_DCT!AF57/Gene_DCT!AI$4),2)</f>
        <v>-0.8174037425451548</v>
      </c>
      <c r="AG43" t="str">
        <f>Gene_DCT!AG57</f>
        <v>D3_MNH</v>
      </c>
      <c r="AK43" s="4">
        <f>Gene_DCT!AK57</f>
        <v>54</v>
      </c>
      <c r="AL43" cm="1">
        <f t="array" ref="AL43">LOG(_xlfn.IFS(ISNUMBER(SEARCH("M",Gene_DCT!AM57)),Gene_DCT!AL57/Gene_DCT!AO$3,ISNUMBER(SEARCH("F",Gene_DCT!AM57)),Gene_DCT!AL57/Gene_DCT!AO$4),2)</f>
        <v>-1.8270162906024834</v>
      </c>
      <c r="AM43" t="str">
        <f>Gene_DCT!AM57</f>
        <v>D3_MNH</v>
      </c>
    </row>
    <row r="44" spans="1:39">
      <c r="A44" s="4">
        <f>Gene_DCT!A32</f>
        <v>96</v>
      </c>
      <c r="B44" cm="1">
        <f t="array" ref="B44">LOG(_xlfn.IFS(ISNUMBER(SEARCH("M",Gene_DCT!C32)),Gene_DCT!B32/Gene_DCT!E$3,ISNUMBER(SEARCH("F",Gene_DCT!C32)),Gene_DCT!B32/Gene_DCT!E$4),2)</f>
        <v>-3.0115988696553084</v>
      </c>
      <c r="C44" t="str">
        <f>Gene_DCT!C32</f>
        <v>D7_FDH</v>
      </c>
      <c r="G44" s="4">
        <f>Gene_DCT!G68</f>
        <v>70</v>
      </c>
      <c r="H44" cm="1">
        <f t="array" ref="H44">LOG(_xlfn.IFS(ISNUMBER(SEARCH("M",Gene_DCT!I68)),Gene_DCT!H68/Gene_DCT!K$3,ISNUMBER(SEARCH("F",Gene_DCT!I68)),Gene_DCT!H68/Gene_DCT!K$4),2)</f>
        <v>-5.1955422248528809</v>
      </c>
      <c r="I44" t="str">
        <f>Gene_DCT!I68</f>
        <v>D3_MNH</v>
      </c>
      <c r="M44" s="4">
        <f>Gene_DCT!M79</f>
        <v>71</v>
      </c>
      <c r="N44" cm="1">
        <f t="array" ref="N44">LOG(_xlfn.IFS(ISNUMBER(SEARCH("M",Gene_DCT!O79)),Gene_DCT!N79/Gene_DCT!Q$3,ISNUMBER(SEARCH("F",Gene_DCT!O79)),Gene_DCT!N79/Gene_DCT!Q$4),2)</f>
        <v>9.5955957699549241</v>
      </c>
      <c r="O44" t="str">
        <f>Gene_DCT!O79</f>
        <v>D3_ME</v>
      </c>
      <c r="S44" s="4">
        <f>Gene_DCT!S78</f>
        <v>70</v>
      </c>
      <c r="T44" cm="1">
        <f t="array" ref="T44">LOG(_xlfn.IFS(ISNUMBER(SEARCH("M",Gene_DCT!U78)),Gene_DCT!T78/Gene_DCT!W$3,ISNUMBER(SEARCH("F",Gene_DCT!U78)),Gene_DCT!T78/Gene_DCT!W$4),2)</f>
        <v>7.9019172524481276E-2</v>
      </c>
      <c r="U44" t="str">
        <f>Gene_DCT!U78</f>
        <v>D3_MNH</v>
      </c>
      <c r="Y44" s="4">
        <f>Gene_DCT!Y78</f>
        <v>70</v>
      </c>
      <c r="Z44" cm="1">
        <f t="array" ref="Z44">LOG(_xlfn.IFS(ISNUMBER(SEARCH("M",Gene_DCT!AA78)),Gene_DCT!Z78/Gene_DCT!AC$3,ISNUMBER(SEARCH("F",Gene_DCT!AA78)),Gene_DCT!Z78/Gene_DCT!AC$4),2)</f>
        <v>4.2413361208355216</v>
      </c>
      <c r="AA44" t="str">
        <f>Gene_DCT!AA78</f>
        <v>D3_MNH</v>
      </c>
      <c r="AE44" s="4">
        <f>Gene_DCT!AE63</f>
        <v>65</v>
      </c>
      <c r="AF44" cm="1">
        <f t="array" ref="AF44">LOG(_xlfn.IFS(ISNUMBER(SEARCH("M",Gene_DCT!AG63)),Gene_DCT!AF63/Gene_DCT!AI$3,ISNUMBER(SEARCH("F",Gene_DCT!AG63)),Gene_DCT!AF63/Gene_DCT!AI$4),2)</f>
        <v>-0.98740374254516794</v>
      </c>
      <c r="AG44" t="str">
        <f>Gene_DCT!AG63</f>
        <v>D3_MNH</v>
      </c>
      <c r="AK44" s="4">
        <f>Gene_DCT!AK62</f>
        <v>59</v>
      </c>
      <c r="AL44" cm="1">
        <f t="array" ref="AL44">LOG(_xlfn.IFS(ISNUMBER(SEARCH("M",Gene_DCT!AM62)),Gene_DCT!AL62/Gene_DCT!AO$3,ISNUMBER(SEARCH("F",Gene_DCT!AM62)),Gene_DCT!AL62/Gene_DCT!AO$4),2)</f>
        <v>-2.6070162906024801</v>
      </c>
      <c r="AM44" t="str">
        <f>Gene_DCT!AM62</f>
        <v>D3_MNH</v>
      </c>
    </row>
    <row r="45" spans="1:39">
      <c r="A45" s="4">
        <f>Gene_DCT!A35</f>
        <v>92</v>
      </c>
      <c r="B45" cm="1">
        <f t="array" ref="B45">LOG(_xlfn.IFS(ISNUMBER(SEARCH("M",Gene_DCT!C35)),Gene_DCT!B35/Gene_DCT!E$3,ISNUMBER(SEARCH("F",Gene_DCT!C35)),Gene_DCT!B35/Gene_DCT!E$4),2)</f>
        <v>-2.3415988696553094</v>
      </c>
      <c r="C45" t="str">
        <f>Gene_DCT!C35</f>
        <v>D7_FDH</v>
      </c>
      <c r="G45" s="4">
        <f>Gene_DCT!G70</f>
        <v>72</v>
      </c>
      <c r="H45" cm="1">
        <f t="array" ref="H45">LOG(_xlfn.IFS(ISNUMBER(SEARCH("M",Gene_DCT!I70)),Gene_DCT!H70/Gene_DCT!K$3,ISNUMBER(SEARCH("F",Gene_DCT!I70)),Gene_DCT!H70/Gene_DCT!K$4),2)</f>
        <v>-4.1905422248528765</v>
      </c>
      <c r="I45" t="str">
        <f>Gene_DCT!I70</f>
        <v>D3_MNH</v>
      </c>
      <c r="M45" s="4">
        <f>Gene_DCT!M62</f>
        <v>54</v>
      </c>
      <c r="N45" cm="1">
        <f t="array" ref="N45">LOG(_xlfn.IFS(ISNUMBER(SEARCH("M",Gene_DCT!O62)),Gene_DCT!N62/Gene_DCT!Q$3,ISNUMBER(SEARCH("F",Gene_DCT!O62)),Gene_DCT!N62/Gene_DCT!Q$4),2)</f>
        <v>9.1405957699549152</v>
      </c>
      <c r="O45" t="str">
        <f>Gene_DCT!O62</f>
        <v>D3_MNH</v>
      </c>
      <c r="S45" s="4">
        <f>Gene_DCT!S80</f>
        <v>72</v>
      </c>
      <c r="T45" cm="1">
        <f t="array" ref="T45">LOG(_xlfn.IFS(ISNUMBER(SEARCH("M",Gene_DCT!U80)),Gene_DCT!T80/Gene_DCT!W$3,ISNUMBER(SEARCH("F",Gene_DCT!U80)),Gene_DCT!T80/Gene_DCT!W$4),2)</f>
        <v>1.1590191725244721</v>
      </c>
      <c r="U45" t="str">
        <f>Gene_DCT!U80</f>
        <v>D3_MNH</v>
      </c>
      <c r="Y45" s="4">
        <f>Gene_DCT!Y80</f>
        <v>72</v>
      </c>
      <c r="Z45" cm="1">
        <f t="array" ref="Z45">LOG(_xlfn.IFS(ISNUMBER(SEARCH("M",Gene_DCT!AA80)),Gene_DCT!Z80/Gene_DCT!AC$3,ISNUMBER(SEARCH("F",Gene_DCT!AA80)),Gene_DCT!Z80/Gene_DCT!AC$4),2)</f>
        <v>5.2063361208355241</v>
      </c>
      <c r="AA45" t="str">
        <f>Gene_DCT!AA80</f>
        <v>D3_MNH</v>
      </c>
      <c r="AE45" s="4">
        <f>Gene_DCT!AE68</f>
        <v>70</v>
      </c>
      <c r="AF45" cm="1">
        <f t="array" ref="AF45">LOG(_xlfn.IFS(ISNUMBER(SEARCH("M",Gene_DCT!AG68)),Gene_DCT!AF68/Gene_DCT!AI$3,ISNUMBER(SEARCH("F",Gene_DCT!AG68)),Gene_DCT!AF68/Gene_DCT!AI$4),2)</f>
        <v>-2.0774037425451577</v>
      </c>
      <c r="AG45" t="str">
        <f>Gene_DCT!AG68</f>
        <v>D3_MNH</v>
      </c>
      <c r="AK45" s="4">
        <f>Gene_DCT!AK68</f>
        <v>65</v>
      </c>
      <c r="AL45" cm="1">
        <f t="array" ref="AL45">LOG(_xlfn.IFS(ISNUMBER(SEARCH("M",Gene_DCT!AM68)),Gene_DCT!AL68/Gene_DCT!AO$3,ISNUMBER(SEARCH("F",Gene_DCT!AM68)),Gene_DCT!AL68/Gene_DCT!AO$4),2)</f>
        <v>-2.5970162906024834</v>
      </c>
      <c r="AM45" t="str">
        <f>Gene_DCT!AM68</f>
        <v>D3_MNH</v>
      </c>
    </row>
    <row r="46" spans="1:39">
      <c r="A46" s="4">
        <f>Gene_DCT!A16</f>
        <v>44</v>
      </c>
      <c r="B46" cm="1">
        <f t="array" ref="B46">LOG(_xlfn.IFS(ISNUMBER(SEARCH("M",Gene_DCT!C16)),Gene_DCT!B16/Gene_DCT!E$3,ISNUMBER(SEARCH("F",Gene_DCT!C16)),Gene_DCT!B16/Gene_DCT!E$4),2)</f>
        <v>-2.9099728930928075</v>
      </c>
      <c r="C46" t="str">
        <f>Gene_DCT!C16</f>
        <v>D7_FE</v>
      </c>
      <c r="G46" s="4">
        <f>Gene_DCT!G38</f>
        <v>87</v>
      </c>
      <c r="H46" cm="1">
        <f t="array" ref="H46">LOG(_xlfn.IFS(ISNUMBER(SEARCH("M",Gene_DCT!I38)),Gene_DCT!H38/Gene_DCT!K$3,ISNUMBER(SEARCH("F",Gene_DCT!I38)),Gene_DCT!H38/Gene_DCT!K$4),2)</f>
        <v>-3.3505422248528851</v>
      </c>
      <c r="I46" t="str">
        <f>Gene_DCT!I38</f>
        <v>D3_MP</v>
      </c>
      <c r="M46" s="4">
        <f>Gene_DCT!M67</f>
        <v>59</v>
      </c>
      <c r="N46" cm="1">
        <f t="array" ref="N46">LOG(_xlfn.IFS(ISNUMBER(SEARCH("M",Gene_DCT!O67)),Gene_DCT!N67/Gene_DCT!Q$3,ISNUMBER(SEARCH("F",Gene_DCT!O67)),Gene_DCT!N67/Gene_DCT!Q$4),2)</f>
        <v>9.5055957699549278</v>
      </c>
      <c r="O46" t="str">
        <f>Gene_DCT!O67</f>
        <v>D3_MNH</v>
      </c>
      <c r="S46" s="4">
        <f>Gene_DCT!S48</f>
        <v>87</v>
      </c>
      <c r="T46" cm="1">
        <f t="array" ref="T46">LOG(_xlfn.IFS(ISNUMBER(SEARCH("M",Gene_DCT!U48)),Gene_DCT!T48/Gene_DCT!W$3,ISNUMBER(SEARCH("F",Gene_DCT!U48)),Gene_DCT!T48/Gene_DCT!W$4),2)</f>
        <v>3.8940191725244717</v>
      </c>
      <c r="U46" t="str">
        <f>Gene_DCT!U48</f>
        <v>D3_MP</v>
      </c>
      <c r="Y46" s="4">
        <f>Gene_DCT!Y48</f>
        <v>87</v>
      </c>
      <c r="Z46" cm="1">
        <f t="array" ref="Z46">LOG(_xlfn.IFS(ISNUMBER(SEARCH("M",Gene_DCT!AA48)),Gene_DCT!Z48/Gene_DCT!AC$3,ISNUMBER(SEARCH("F",Gene_DCT!AA48)),Gene_DCT!Z48/Gene_DCT!AC$4),2)</f>
        <v>7.0463361208355169</v>
      </c>
      <c r="AA46" t="str">
        <f>Gene_DCT!AA48</f>
        <v>D3_MP</v>
      </c>
      <c r="AE46" s="4">
        <f>Gene_DCT!AE70</f>
        <v>72</v>
      </c>
      <c r="AF46" cm="1">
        <f t="array" ref="AF46">LOG(_xlfn.IFS(ISNUMBER(SEARCH("M",Gene_DCT!AG70)),Gene_DCT!AF70/Gene_DCT!AI$3,ISNUMBER(SEARCH("F",Gene_DCT!AG70)),Gene_DCT!AF70/Gene_DCT!AI$4),2)</f>
        <v>-0.97740374254516094</v>
      </c>
      <c r="AG46" t="str">
        <f>Gene_DCT!AG70</f>
        <v>D3_MNH</v>
      </c>
      <c r="AK46" s="4">
        <f>Gene_DCT!AK73</f>
        <v>70</v>
      </c>
      <c r="AL46" cm="1">
        <f t="array" ref="AL46">LOG(_xlfn.IFS(ISNUMBER(SEARCH("M",Gene_DCT!AM73)),Gene_DCT!AL73/Gene_DCT!AO$3,ISNUMBER(SEARCH("F",Gene_DCT!AM73)),Gene_DCT!AL73/Gene_DCT!AO$4),2)</f>
        <v>-3.0670162906024796</v>
      </c>
      <c r="AM46" t="str">
        <f>Gene_DCT!AM73</f>
        <v>D3_MNH</v>
      </c>
    </row>
    <row r="47" spans="1:39">
      <c r="A47" s="4">
        <f>Gene_DCT!A18</f>
        <v>48</v>
      </c>
      <c r="B47" cm="1">
        <f t="array" ref="B47">LOG(_xlfn.IFS(ISNUMBER(SEARCH("M",Gene_DCT!C18)),Gene_DCT!B18/Gene_DCT!E$3,ISNUMBER(SEARCH("F",Gene_DCT!C18)),Gene_DCT!B18/Gene_DCT!E$4),2)</f>
        <v>-4.0238654483296274</v>
      </c>
      <c r="C47" t="str">
        <f>Gene_DCT!C18</f>
        <v>D7_FE</v>
      </c>
      <c r="G47" s="4">
        <f>Gene_DCT!G39</f>
        <v>75</v>
      </c>
      <c r="H47" cm="1">
        <f t="array" ref="H47">LOG(_xlfn.IFS(ISNUMBER(SEARCH("M",Gene_DCT!I39)),Gene_DCT!H39/Gene_DCT!K$3,ISNUMBER(SEARCH("F",Gene_DCT!I39)),Gene_DCT!H39/Gene_DCT!K$4),2)</f>
        <v>-4.200542224852879</v>
      </c>
      <c r="I47" t="str">
        <f>Gene_DCT!I39</f>
        <v>D3_MP</v>
      </c>
      <c r="M47" s="4">
        <f>Gene_DCT!M73</f>
        <v>65</v>
      </c>
      <c r="N47" cm="1">
        <f t="array" ref="N47">LOG(_xlfn.IFS(ISNUMBER(SEARCH("M",Gene_DCT!O73)),Gene_DCT!N73/Gene_DCT!Q$3,ISNUMBER(SEARCH("F",Gene_DCT!O73)),Gene_DCT!N73/Gene_DCT!Q$4),2)</f>
        <v>10.330595769954915</v>
      </c>
      <c r="O47" t="str">
        <f>Gene_DCT!O73</f>
        <v>D3_MNH</v>
      </c>
      <c r="S47" s="4">
        <f>Gene_DCT!S49</f>
        <v>75</v>
      </c>
      <c r="T47" cm="1">
        <f t="array" ref="T47">LOG(_xlfn.IFS(ISNUMBER(SEARCH("M",Gene_DCT!U49)),Gene_DCT!T49/Gene_DCT!W$3,ISNUMBER(SEARCH("F",Gene_DCT!U49)),Gene_DCT!T49/Gene_DCT!W$4),2)</f>
        <v>0.57401917252447154</v>
      </c>
      <c r="U47" t="str">
        <f>Gene_DCT!U49</f>
        <v>D3_MP</v>
      </c>
      <c r="Y47" s="4">
        <f>Gene_DCT!Y49</f>
        <v>75</v>
      </c>
      <c r="Z47" cm="1">
        <f t="array" ref="Z47">LOG(_xlfn.IFS(ISNUMBER(SEARCH("M",Gene_DCT!AA49)),Gene_DCT!Z49/Gene_DCT!AC$3,ISNUMBER(SEARCH("F",Gene_DCT!AA49)),Gene_DCT!Z49/Gene_DCT!AC$4),2)</f>
        <v>7.4213361208355204</v>
      </c>
      <c r="AA47" t="str">
        <f>Gene_DCT!AA49</f>
        <v>D3_MP</v>
      </c>
      <c r="AE47" s="4">
        <f>Gene_DCT!AE38</f>
        <v>87</v>
      </c>
      <c r="AF47" cm="1">
        <f t="array" ref="AF47">LOG(_xlfn.IFS(ISNUMBER(SEARCH("M",Gene_DCT!AG38)),Gene_DCT!AF38/Gene_DCT!AI$3,ISNUMBER(SEARCH("F",Gene_DCT!AG38)),Gene_DCT!AF38/Gene_DCT!AI$4),2)</f>
        <v>0.73759625745483781</v>
      </c>
      <c r="AG47" t="str">
        <f>Gene_DCT!AG38</f>
        <v>D3_MP</v>
      </c>
      <c r="AK47" s="4">
        <f>Gene_DCT!AK75</f>
        <v>72</v>
      </c>
      <c r="AL47" cm="1">
        <f t="array" ref="AL47">LOG(_xlfn.IFS(ISNUMBER(SEARCH("M",Gene_DCT!AM75)),Gene_DCT!AL75/Gene_DCT!AO$3,ISNUMBER(SEARCH("F",Gene_DCT!AM75)),Gene_DCT!AL75/Gene_DCT!AO$4),2)</f>
        <v>-2.3470162906024825</v>
      </c>
      <c r="AM47" t="str">
        <f>Gene_DCT!AM75</f>
        <v>D3_MNH</v>
      </c>
    </row>
    <row r="48" spans="1:39">
      <c r="A48" s="4">
        <f>Gene_DCT!A26</f>
        <v>52</v>
      </c>
      <c r="B48" cm="1">
        <f t="array" ref="B48">LOG(_xlfn.IFS(ISNUMBER(SEARCH("M",Gene_DCT!C26)),Gene_DCT!B26/Gene_DCT!E$3,ISNUMBER(SEARCH("F",Gene_DCT!C26)),Gene_DCT!B26/Gene_DCT!E$4),2)</f>
        <v>-2.4777743686177147</v>
      </c>
      <c r="C48" t="str">
        <f>Gene_DCT!C26</f>
        <v>D7_FE</v>
      </c>
      <c r="G48" s="4">
        <f>Gene_DCT!G45</f>
        <v>86</v>
      </c>
      <c r="H48" cm="1">
        <f t="array" ref="H48">LOG(_xlfn.IFS(ISNUMBER(SEARCH("M",Gene_DCT!I45)),Gene_DCT!H45/Gene_DCT!K$3,ISNUMBER(SEARCH("F",Gene_DCT!I45)),Gene_DCT!H45/Gene_DCT!K$4),2)</f>
        <v>-3.9005422248528849</v>
      </c>
      <c r="I48" t="str">
        <f>Gene_DCT!I45</f>
        <v>D3_MP</v>
      </c>
      <c r="M48" s="4">
        <f>Gene_DCT!M78</f>
        <v>70</v>
      </c>
      <c r="N48" cm="1">
        <f t="array" ref="N48">LOG(_xlfn.IFS(ISNUMBER(SEARCH("M",Gene_DCT!O78)),Gene_DCT!N78/Gene_DCT!Q$3,ISNUMBER(SEARCH("F",Gene_DCT!O78)),Gene_DCT!N78/Gene_DCT!Q$4),2)</f>
        <v>9.0705957699549238</v>
      </c>
      <c r="O48" t="str">
        <f>Gene_DCT!O78</f>
        <v>D3_MNH</v>
      </c>
      <c r="S48" s="4">
        <f>Gene_DCT!S55</f>
        <v>86</v>
      </c>
      <c r="T48" cm="1">
        <f t="array" ref="T48">LOG(_xlfn.IFS(ISNUMBER(SEARCH("M",Gene_DCT!U55)),Gene_DCT!T55/Gene_DCT!W$3,ISNUMBER(SEARCH("F",Gene_DCT!U55)),Gene_DCT!T55/Gene_DCT!W$4),2)</f>
        <v>4.0090191725244706</v>
      </c>
      <c r="U48" t="str">
        <f>Gene_DCT!U55</f>
        <v>D3_MP</v>
      </c>
      <c r="Y48" s="4">
        <f>Gene_DCT!Y55</f>
        <v>86</v>
      </c>
      <c r="Z48" cm="1">
        <f t="array" ref="Z48">LOG(_xlfn.IFS(ISNUMBER(SEARCH("M",Gene_DCT!AA55)),Gene_DCT!Z55/Gene_DCT!AC$3,ISNUMBER(SEARCH("F",Gene_DCT!AA55)),Gene_DCT!Z55/Gene_DCT!AC$4),2)</f>
        <v>6.9963361208355188</v>
      </c>
      <c r="AA48" t="str">
        <f>Gene_DCT!AA55</f>
        <v>D3_MP</v>
      </c>
      <c r="AE48" s="4">
        <f>Gene_DCT!AE39</f>
        <v>75</v>
      </c>
      <c r="AF48" cm="1">
        <f t="array" ref="AF48">LOG(_xlfn.IFS(ISNUMBER(SEARCH("M",Gene_DCT!AG39)),Gene_DCT!AF39/Gene_DCT!AI$3,ISNUMBER(SEARCH("F",Gene_DCT!AG39)),Gene_DCT!AF39/Gene_DCT!AI$4),2)</f>
        <v>-1.7774037425451561</v>
      </c>
      <c r="AG48" t="str">
        <f>Gene_DCT!AG39</f>
        <v>D3_MP</v>
      </c>
      <c r="AK48" s="4">
        <f>Gene_DCT!AK43</f>
        <v>87</v>
      </c>
      <c r="AL48" cm="1">
        <f t="array" ref="AL48">LOG(_xlfn.IFS(ISNUMBER(SEARCH("M",Gene_DCT!AM43)),Gene_DCT!AL43/Gene_DCT!AO$3,ISNUMBER(SEARCH("F",Gene_DCT!AM43)),Gene_DCT!AL43/Gene_DCT!AO$4),2)</f>
        <v>-1.2120162906024829</v>
      </c>
      <c r="AM48" t="str">
        <f>Gene_DCT!AM43</f>
        <v>D3_MP</v>
      </c>
    </row>
    <row r="49" spans="1:41">
      <c r="A49" s="4">
        <f>Gene_DCT!A66</f>
        <v>39</v>
      </c>
      <c r="B49" cm="1">
        <f t="array" ref="B49">LOG(_xlfn.IFS(ISNUMBER(SEARCH("M",Gene_DCT!C66)),Gene_DCT!B66/Gene_DCT!E$3,ISNUMBER(SEARCH("F",Gene_DCT!C66)),Gene_DCT!B66/Gene_DCT!E$4),2)</f>
        <v>-3.9463968432881225</v>
      </c>
      <c r="C49" t="str">
        <f>Gene_DCT!C66</f>
        <v>D7_FE</v>
      </c>
      <c r="G49" s="4">
        <f>Gene_DCT!G46</f>
        <v>74</v>
      </c>
      <c r="H49" cm="1">
        <f t="array" ref="H49">LOG(_xlfn.IFS(ISNUMBER(SEARCH("M",Gene_DCT!I46)),Gene_DCT!H46/Gene_DCT!K$3,ISNUMBER(SEARCH("F",Gene_DCT!I46)),Gene_DCT!H46/Gene_DCT!K$4),2)</f>
        <v>-4.0005422248528806</v>
      </c>
      <c r="I49" t="str">
        <f>Gene_DCT!I46</f>
        <v>D3_MP</v>
      </c>
      <c r="M49" s="4">
        <f>Gene_DCT!M80</f>
        <v>72</v>
      </c>
      <c r="N49" cm="1">
        <f t="array" ref="N49">LOG(_xlfn.IFS(ISNUMBER(SEARCH("M",Gene_DCT!O80)),Gene_DCT!N80/Gene_DCT!Q$3,ISNUMBER(SEARCH("F",Gene_DCT!O80)),Gene_DCT!N80/Gene_DCT!Q$4),2)</f>
        <v>10.375595769954916</v>
      </c>
      <c r="O49" t="str">
        <f>Gene_DCT!O80</f>
        <v>D3_MNH</v>
      </c>
      <c r="S49" s="4">
        <f>Gene_DCT!S56</f>
        <v>74</v>
      </c>
      <c r="T49" cm="1">
        <f t="array" ref="T49">LOG(_xlfn.IFS(ISNUMBER(SEARCH("M",Gene_DCT!U56)),Gene_DCT!T56/Gene_DCT!W$3,ISNUMBER(SEARCH("F",Gene_DCT!U56)),Gene_DCT!T56/Gene_DCT!W$4),2)</f>
        <v>1.2790191725244764</v>
      </c>
      <c r="U49" t="str">
        <f>Gene_DCT!U56</f>
        <v>D3_MP</v>
      </c>
      <c r="Y49" s="4">
        <f>Gene_DCT!Y56</f>
        <v>74</v>
      </c>
      <c r="Z49" cm="1">
        <f t="array" ref="Z49">LOG(_xlfn.IFS(ISNUMBER(SEARCH("M",Gene_DCT!AA56)),Gene_DCT!Z56/Gene_DCT!AC$3,ISNUMBER(SEARCH("F",Gene_DCT!AA56)),Gene_DCT!Z56/Gene_DCT!AC$4),2)</f>
        <v>7.3013361208355185</v>
      </c>
      <c r="AA49" t="str">
        <f>Gene_DCT!AA56</f>
        <v>D3_MP</v>
      </c>
      <c r="AE49" s="4">
        <f>Gene_DCT!AE45</f>
        <v>86</v>
      </c>
      <c r="AF49" cm="1">
        <f t="array" ref="AF49">LOG(_xlfn.IFS(ISNUMBER(SEARCH("M",Gene_DCT!AG45)),Gene_DCT!AF45/Gene_DCT!AI$3,ISNUMBER(SEARCH("F",Gene_DCT!AG45)),Gene_DCT!AF45/Gene_DCT!AI$4),2)</f>
        <v>-0.82740374254516191</v>
      </c>
      <c r="AG49" t="str">
        <f>Gene_DCT!AG45</f>
        <v>D3_MP</v>
      </c>
      <c r="AK49" s="4">
        <f>Gene_DCT!AK44</f>
        <v>75</v>
      </c>
      <c r="AL49" cm="1">
        <f t="array" ref="AL49">LOG(_xlfn.IFS(ISNUMBER(SEARCH("M",Gene_DCT!AM44)),Gene_DCT!AL44/Gene_DCT!AO$3,ISNUMBER(SEARCH("F",Gene_DCT!AM44)),Gene_DCT!AL44/Gene_DCT!AO$4),2)</f>
        <v>-2.2320162906024792</v>
      </c>
      <c r="AM49" t="str">
        <f>Gene_DCT!AM44</f>
        <v>D3_MP</v>
      </c>
    </row>
    <row r="50" spans="1:41">
      <c r="A50" s="4">
        <f>Gene_DCT!A70</f>
        <v>37</v>
      </c>
      <c r="B50" cm="1">
        <f t="array" ref="B50">LOG(_xlfn.IFS(ISNUMBER(SEARCH("M",Gene_DCT!C70)),Gene_DCT!B70/Gene_DCT!E$3,ISNUMBER(SEARCH("F",Gene_DCT!C70)),Gene_DCT!B70/Gene_DCT!E$4),2)</f>
        <v>-5.2323370135762115</v>
      </c>
      <c r="C50" t="str">
        <f>Gene_DCT!C70</f>
        <v>D7_FE</v>
      </c>
      <c r="G50" s="4">
        <f>Gene_DCT!G72</f>
        <v>85</v>
      </c>
      <c r="H50" cm="1">
        <f t="array" ref="H50">LOG(_xlfn.IFS(ISNUMBER(SEARCH("M",Gene_DCT!I72)),Gene_DCT!H72/Gene_DCT!K$3,ISNUMBER(SEARCH("F",Gene_DCT!I72)),Gene_DCT!H72/Gene_DCT!K$4),2)</f>
        <v>-3.8805422248528818</v>
      </c>
      <c r="I50" t="str">
        <f>Gene_DCT!I72</f>
        <v>D3_MP</v>
      </c>
      <c r="M50" s="4">
        <f>Gene_DCT!M48</f>
        <v>87</v>
      </c>
      <c r="N50" cm="1">
        <f t="array" ref="N50">LOG(_xlfn.IFS(ISNUMBER(SEARCH("M",Gene_DCT!O48)),Gene_DCT!N48/Gene_DCT!Q$3,ISNUMBER(SEARCH("F",Gene_DCT!O48)),Gene_DCT!N48/Gene_DCT!Q$4),2)</f>
        <v>8.1405957699549205</v>
      </c>
      <c r="O50" t="str">
        <f>Gene_DCT!O48</f>
        <v>D3_MP</v>
      </c>
      <c r="S50" s="4">
        <f>Gene_DCT!S82</f>
        <v>85</v>
      </c>
      <c r="T50" cm="1">
        <f t="array" ref="T50">LOG(_xlfn.IFS(ISNUMBER(SEARCH("M",Gene_DCT!U82)),Gene_DCT!T82/Gene_DCT!W$3,ISNUMBER(SEARCH("F",Gene_DCT!U82)),Gene_DCT!T82/Gene_DCT!W$4),2)</f>
        <v>0.87401917252448047</v>
      </c>
      <c r="U50" t="str">
        <f>Gene_DCT!U82</f>
        <v>D3_MP</v>
      </c>
      <c r="Y50" s="4">
        <f>Gene_DCT!Y82</f>
        <v>85</v>
      </c>
      <c r="Z50" cm="1">
        <f t="array" ref="Z50">LOG(_xlfn.IFS(ISNUMBER(SEARCH("M",Gene_DCT!AA82)),Gene_DCT!Z82/Gene_DCT!AC$3,ISNUMBER(SEARCH("F",Gene_DCT!AA82)),Gene_DCT!Z82/Gene_DCT!AC$4),2)</f>
        <v>7.6413361208355219</v>
      </c>
      <c r="AA50" t="str">
        <f>Gene_DCT!AA82</f>
        <v>D3_MP</v>
      </c>
      <c r="AE50" s="4">
        <f>Gene_DCT!AE46</f>
        <v>74</v>
      </c>
      <c r="AF50" cm="1">
        <f t="array" ref="AF50">LOG(_xlfn.IFS(ISNUMBER(SEARCH("M",Gene_DCT!AG46)),Gene_DCT!AF46/Gene_DCT!AI$3,ISNUMBER(SEARCH("F",Gene_DCT!AG46)),Gene_DCT!AF46/Gene_DCT!AI$4),2)</f>
        <v>-1.0774037425451599</v>
      </c>
      <c r="AG50" t="str">
        <f>Gene_DCT!AG46</f>
        <v>D3_MP</v>
      </c>
      <c r="AK50" s="4">
        <f>Gene_DCT!AK50</f>
        <v>86</v>
      </c>
      <c r="AL50" cm="1">
        <f t="array" ref="AL50">LOG(_xlfn.IFS(ISNUMBER(SEARCH("M",Gene_DCT!AM50)),Gene_DCT!AL50/Gene_DCT!AO$3,ISNUMBER(SEARCH("F",Gene_DCT!AM50)),Gene_DCT!AL50/Gene_DCT!AO$4),2)</f>
        <v>-1.8970162906024848</v>
      </c>
      <c r="AM50" t="str">
        <f>Gene_DCT!AM50</f>
        <v>D3_MP</v>
      </c>
    </row>
    <row r="51" spans="1:41">
      <c r="A51" s="4">
        <f>Gene_DCT!A6</f>
        <v>10</v>
      </c>
      <c r="B51" cm="1">
        <f t="array" ref="B51">LOG(_xlfn.IFS(ISNUMBER(SEARCH("M",Gene_DCT!C6)),Gene_DCT!B6/Gene_DCT!E$3,ISNUMBER(SEARCH("F",Gene_DCT!C6)),Gene_DCT!B6/Gene_DCT!E$4),2)</f>
        <v>2.6104786526225232</v>
      </c>
      <c r="C51" t="str">
        <f>Gene_DCT!C6</f>
        <v>D7_FNH</v>
      </c>
      <c r="G51" s="4">
        <f>Gene_DCT!G30</f>
        <v>95</v>
      </c>
      <c r="H51" cm="1">
        <f t="array" ref="H51">LOG(_xlfn.IFS(ISNUMBER(SEARCH("M",Gene_DCT!I30)),Gene_DCT!H30/Gene_DCT!K$3,ISNUMBER(SEARCH("F",Gene_DCT!I30)),Gene_DCT!H30/Gene_DCT!K$4),2)</f>
        <v>-4.0163648770529168</v>
      </c>
      <c r="I51" t="str">
        <f>Gene_DCT!I30</f>
        <v>D7_FDH</v>
      </c>
      <c r="M51" s="4">
        <f>Gene_DCT!M49</f>
        <v>75</v>
      </c>
      <c r="N51" cm="1">
        <f t="array" ref="N51">LOG(_xlfn.IFS(ISNUMBER(SEARCH("M",Gene_DCT!O49)),Gene_DCT!N49/Gene_DCT!Q$3,ISNUMBER(SEARCH("F",Gene_DCT!O49)),Gene_DCT!N49/Gene_DCT!Q$4),2)</f>
        <v>6.6905957699549221</v>
      </c>
      <c r="O51" t="str">
        <f>Gene_DCT!O49</f>
        <v>D3_MP</v>
      </c>
      <c r="S51" s="4">
        <f>Gene_DCT!S40</f>
        <v>95</v>
      </c>
      <c r="T51" cm="1">
        <f t="array" ref="T51">LOG(_xlfn.IFS(ISNUMBER(SEARCH("M",Gene_DCT!U40)),Gene_DCT!T40/Gene_DCT!W$3,ISNUMBER(SEARCH("F",Gene_DCT!U40)),Gene_DCT!T40/Gene_DCT!W$4),2)</f>
        <v>3.4446654351784476</v>
      </c>
      <c r="U51" t="str">
        <f>Gene_DCT!U40</f>
        <v>D7_FDH</v>
      </c>
      <c r="Y51" s="4">
        <f>Gene_DCT!Y40</f>
        <v>95</v>
      </c>
      <c r="Z51" cm="1">
        <f t="array" ref="Z51">LOG(_xlfn.IFS(ISNUMBER(SEARCH("M",Gene_DCT!AA40)),Gene_DCT!Z40/Gene_DCT!AC$3,ISNUMBER(SEARCH("F",Gene_DCT!AA40)),Gene_DCT!Z40/Gene_DCT!AC$4),2)</f>
        <v>6.4166874543931627</v>
      </c>
      <c r="AA51" t="str">
        <f>Gene_DCT!AA40</f>
        <v>D7_FDH</v>
      </c>
      <c r="AE51" s="4">
        <f>Gene_DCT!AE72</f>
        <v>85</v>
      </c>
      <c r="AF51" cm="1">
        <f t="array" ref="AF51">LOG(_xlfn.IFS(ISNUMBER(SEARCH("M",Gene_DCT!AG72)),Gene_DCT!AF72/Gene_DCT!AI$3,ISNUMBER(SEARCH("F",Gene_DCT!AG72)),Gene_DCT!AF72/Gene_DCT!AI$4),2)</f>
        <v>-0.81740374254516013</v>
      </c>
      <c r="AG51" t="str">
        <f>Gene_DCT!AG72</f>
        <v>D3_MP</v>
      </c>
      <c r="AK51" s="4">
        <f>Gene_DCT!AK51</f>
        <v>74</v>
      </c>
      <c r="AL51" cm="1">
        <f t="array" ref="AL51">LOG(_xlfn.IFS(ISNUMBER(SEARCH("M",Gene_DCT!AM51)),Gene_DCT!AL51/Gene_DCT!AO$3,ISNUMBER(SEARCH("F",Gene_DCT!AM51)),Gene_DCT!AL51/Gene_DCT!AO$4),2)</f>
        <v>-1.5720162906024813</v>
      </c>
      <c r="AM51" t="str">
        <f>Gene_DCT!AM51</f>
        <v>D3_MP</v>
      </c>
    </row>
    <row r="52" spans="1:41">
      <c r="A52" s="4">
        <f>Gene_DCT!A12</f>
        <v>19</v>
      </c>
      <c r="B52" cm="1">
        <f t="array" ref="B52">LOG(_xlfn.IFS(ISNUMBER(SEARCH("M",Gene_DCT!C12)),Gene_DCT!B12/Gene_DCT!E$3,ISNUMBER(SEARCH("F",Gene_DCT!C12)),Gene_DCT!B12/Gene_DCT!E$4),2)</f>
        <v>-0.84796975741165637</v>
      </c>
      <c r="C52" t="str">
        <f>Gene_DCT!C12</f>
        <v>D7_FNH</v>
      </c>
      <c r="G52" s="4">
        <f>Gene_DCT!G31</f>
        <v>90</v>
      </c>
      <c r="H52" cm="1">
        <f t="array" ref="H52">LOG(_xlfn.IFS(ISNUMBER(SEARCH("M",Gene_DCT!I31)),Gene_DCT!H31/Gene_DCT!K$3,ISNUMBER(SEARCH("F",Gene_DCT!I31)),Gene_DCT!H31/Gene_DCT!K$4),2)</f>
        <v>-4.0963648770529169</v>
      </c>
      <c r="I52" t="str">
        <f>Gene_DCT!I31</f>
        <v>D7_FDH</v>
      </c>
      <c r="M52" s="4">
        <f>Gene_DCT!M55</f>
        <v>86</v>
      </c>
      <c r="N52" cm="1">
        <f t="array" ref="N52">LOG(_xlfn.IFS(ISNUMBER(SEARCH("M",Gene_DCT!O55)),Gene_DCT!N55/Gene_DCT!Q$3,ISNUMBER(SEARCH("F",Gene_DCT!O55)),Gene_DCT!N55/Gene_DCT!Q$4),2)</f>
        <v>8.3455957699549188</v>
      </c>
      <c r="O52" t="str">
        <f>Gene_DCT!O55</f>
        <v>D3_MP</v>
      </c>
      <c r="S52" s="4">
        <f>Gene_DCT!S41</f>
        <v>90</v>
      </c>
      <c r="T52" cm="1">
        <f t="array" ref="T52">LOG(_xlfn.IFS(ISNUMBER(SEARCH("M",Gene_DCT!U41)),Gene_DCT!T41/Gene_DCT!W$3,ISNUMBER(SEARCH("F",Gene_DCT!U41)),Gene_DCT!T41/Gene_DCT!W$4),2)</f>
        <v>2.3846654351784458</v>
      </c>
      <c r="U52" t="str">
        <f>Gene_DCT!U41</f>
        <v>D7_FDH</v>
      </c>
      <c r="Y52" s="4">
        <f>Gene_DCT!Y41</f>
        <v>90</v>
      </c>
      <c r="Z52" cm="1">
        <f t="array" ref="Z52">LOG(_xlfn.IFS(ISNUMBER(SEARCH("M",Gene_DCT!AA41)),Gene_DCT!Z41/Gene_DCT!AC$3,ISNUMBER(SEARCH("F",Gene_DCT!AA41)),Gene_DCT!Z41/Gene_DCT!AC$4),2)</f>
        <v>6.5466874543931635</v>
      </c>
      <c r="AA52" t="str">
        <f>Gene_DCT!AA41</f>
        <v>D7_FDH</v>
      </c>
      <c r="AE52" s="4">
        <f>Gene_DCT!AE30</f>
        <v>95</v>
      </c>
      <c r="AF52" cm="1">
        <f t="array" ref="AF52">LOG(_xlfn.IFS(ISNUMBER(SEARCH("M",Gene_DCT!AG30)),Gene_DCT!AF30/Gene_DCT!AI$3,ISNUMBER(SEARCH("F",Gene_DCT!AG30)),Gene_DCT!AF30/Gene_DCT!AI$4),2)</f>
        <v>-3.265355651930189</v>
      </c>
      <c r="AG52" t="str">
        <f>Gene_DCT!AG30</f>
        <v>D7_FDH</v>
      </c>
      <c r="AK52" s="4">
        <f>Gene_DCT!AK77</f>
        <v>85</v>
      </c>
      <c r="AL52" cm="1">
        <f t="array" ref="AL52">LOG(_xlfn.IFS(ISNUMBER(SEARCH("M",Gene_DCT!AM77)),Gene_DCT!AL77/Gene_DCT!AO$3,ISNUMBER(SEARCH("F",Gene_DCT!AM77)),Gene_DCT!AL77/Gene_DCT!AO$4),2)</f>
        <v>-2.6620162906024789</v>
      </c>
      <c r="AM52" t="str">
        <f>Gene_DCT!AM77</f>
        <v>D3_MP</v>
      </c>
    </row>
    <row r="53" spans="1:41">
      <c r="A53" s="4">
        <f>Gene_DCT!A21</f>
        <v>25</v>
      </c>
      <c r="B53" cm="1">
        <f t="array" ref="B53">LOG(_xlfn.IFS(ISNUMBER(SEARCH("M",Gene_DCT!C21)),Gene_DCT!B21/Gene_DCT!E$3,ISNUMBER(SEARCH("F",Gene_DCT!C21)),Gene_DCT!B21/Gene_DCT!E$4),2)</f>
        <v>-4.0948369372822651</v>
      </c>
      <c r="C53" t="str">
        <f>Gene_DCT!C21</f>
        <v>D7_FNH</v>
      </c>
      <c r="G53" s="4">
        <f>Gene_DCT!G32</f>
        <v>96</v>
      </c>
      <c r="H53" cm="1">
        <f t="array" ref="H53">LOG(_xlfn.IFS(ISNUMBER(SEARCH("M",Gene_DCT!I32)),Gene_DCT!H32/Gene_DCT!K$3,ISNUMBER(SEARCH("F",Gene_DCT!I32)),Gene_DCT!H32/Gene_DCT!K$4),2)</f>
        <v>-3.2813648770529169</v>
      </c>
      <c r="I53" t="str">
        <f>Gene_DCT!I32</f>
        <v>D7_FDH</v>
      </c>
      <c r="M53" s="4">
        <f>Gene_DCT!M56</f>
        <v>74</v>
      </c>
      <c r="N53" cm="1">
        <f t="array" ref="N53">LOG(_xlfn.IFS(ISNUMBER(SEARCH("M",Gene_DCT!O56)),Gene_DCT!N56/Gene_DCT!Q$3,ISNUMBER(SEARCH("F",Gene_DCT!O56)),Gene_DCT!N56/Gene_DCT!Q$4),2)</f>
        <v>7.2705957699549195</v>
      </c>
      <c r="O53" t="str">
        <f>Gene_DCT!O56</f>
        <v>D3_MP</v>
      </c>
      <c r="S53" s="4">
        <f>Gene_DCT!S42</f>
        <v>96</v>
      </c>
      <c r="T53" cm="1">
        <f t="array" ref="T53">LOG(_xlfn.IFS(ISNUMBER(SEARCH("M",Gene_DCT!U42)),Gene_DCT!T42/Gene_DCT!W$3,ISNUMBER(SEARCH("F",Gene_DCT!U42)),Gene_DCT!T42/Gene_DCT!W$4),2)</f>
        <v>2.4246654351784525</v>
      </c>
      <c r="U53" t="str">
        <f>Gene_DCT!U42</f>
        <v>D7_FDH</v>
      </c>
      <c r="Y53" s="4">
        <f>Gene_DCT!Y42</f>
        <v>96</v>
      </c>
      <c r="Z53" cm="1">
        <f t="array" ref="Z53">LOG(_xlfn.IFS(ISNUMBER(SEARCH("M",Gene_DCT!AA42)),Gene_DCT!Z42/Gene_DCT!AC$3,ISNUMBER(SEARCH("F",Gene_DCT!AA42)),Gene_DCT!Z42/Gene_DCT!AC$4),2)</f>
        <v>7.1816874543931624</v>
      </c>
      <c r="AA53" t="str">
        <f>Gene_DCT!AA42</f>
        <v>D7_FDH</v>
      </c>
      <c r="AE53" s="4">
        <f>Gene_DCT!AE31</f>
        <v>90</v>
      </c>
      <c r="AF53" cm="1">
        <f t="array" ref="AF53">LOG(_xlfn.IFS(ISNUMBER(SEARCH("M",Gene_DCT!AG31)),Gene_DCT!AF31/Gene_DCT!AI$3,ISNUMBER(SEARCH("F",Gene_DCT!AG31)),Gene_DCT!AF31/Gene_DCT!AI$4),2)</f>
        <v>-3.0603556519301853</v>
      </c>
      <c r="AG53" t="str">
        <f>Gene_DCT!AG31</f>
        <v>D7_FDH</v>
      </c>
      <c r="AK53" s="4">
        <f>Gene_DCT!AK35</f>
        <v>95</v>
      </c>
      <c r="AL53" cm="1">
        <f t="array" ref="AL53">LOG(_xlfn.IFS(ISNUMBER(SEARCH("M",Gene_DCT!AM35)),Gene_DCT!AL35/Gene_DCT!AO$3,ISNUMBER(SEARCH("F",Gene_DCT!AM35)),Gene_DCT!AL35/Gene_DCT!AO$4),2)</f>
        <v>-2.523276976636577</v>
      </c>
      <c r="AM53" t="str">
        <f>Gene_DCT!AM35</f>
        <v>D7_FDH</v>
      </c>
    </row>
    <row r="54" spans="1:41">
      <c r="A54" s="4">
        <f>Gene_DCT!A25</f>
        <v>27</v>
      </c>
      <c r="B54" cm="1">
        <f t="array" ref="B54">LOG(_xlfn.IFS(ISNUMBER(SEARCH("M",Gene_DCT!C25)),Gene_DCT!B25/Gene_DCT!E$3,ISNUMBER(SEARCH("F",Gene_DCT!C25)),Gene_DCT!B25/Gene_DCT!E$4),2)</f>
        <v>-1.9066340793110743</v>
      </c>
      <c r="C54" t="str">
        <f>Gene_DCT!C25</f>
        <v>D7_FNH</v>
      </c>
      <c r="G54" s="4">
        <f>Gene_DCT!G35</f>
        <v>92</v>
      </c>
      <c r="H54" cm="1">
        <f t="array" ref="H54">LOG(_xlfn.IFS(ISNUMBER(SEARCH("M",Gene_DCT!I35)),Gene_DCT!H35/Gene_DCT!K$3,ISNUMBER(SEARCH("F",Gene_DCT!I35)),Gene_DCT!H35/Gene_DCT!K$4),2)</f>
        <v>-4.2263648770529132</v>
      </c>
      <c r="I54" t="str">
        <f>Gene_DCT!I35</f>
        <v>D7_FDH</v>
      </c>
      <c r="M54" s="4">
        <f>Gene_DCT!M82</f>
        <v>85</v>
      </c>
      <c r="N54" cm="1">
        <f t="array" ref="N54">LOG(_xlfn.IFS(ISNUMBER(SEARCH("M",Gene_DCT!O82)),Gene_DCT!N82/Gene_DCT!Q$3,ISNUMBER(SEARCH("F",Gene_DCT!O82)),Gene_DCT!N82/Gene_DCT!Q$4),2)</f>
        <v>8.9705957699549206</v>
      </c>
      <c r="O54" t="str">
        <f>Gene_DCT!O82</f>
        <v>D3_MP</v>
      </c>
      <c r="S54" s="4">
        <f>Gene_DCT!S45</f>
        <v>92</v>
      </c>
      <c r="T54" cm="1">
        <f t="array" ref="T54">LOG(_xlfn.IFS(ISNUMBER(SEARCH("M",Gene_DCT!U45)),Gene_DCT!T45/Gene_DCT!W$3,ISNUMBER(SEARCH("F",Gene_DCT!U45)),Gene_DCT!T45/Gene_DCT!W$4),2)</f>
        <v>1.569665435178448</v>
      </c>
      <c r="U54" t="str">
        <f>Gene_DCT!U45</f>
        <v>D7_FDH</v>
      </c>
      <c r="Y54" s="4">
        <f>Gene_DCT!Y45</f>
        <v>92</v>
      </c>
      <c r="Z54" cm="1">
        <f t="array" ref="Z54">LOG(_xlfn.IFS(ISNUMBER(SEARCH("M",Gene_DCT!AA45)),Gene_DCT!Z45/Gene_DCT!AC$3,ISNUMBER(SEARCH("F",Gene_DCT!AA45)),Gene_DCT!Z45/Gene_DCT!AC$4),2)</f>
        <v>6.9566874543931627</v>
      </c>
      <c r="AA54" t="str">
        <f>Gene_DCT!AA45</f>
        <v>D7_FDH</v>
      </c>
      <c r="AE54" s="4">
        <f>Gene_DCT!AE32</f>
        <v>96</v>
      </c>
      <c r="AF54" cm="1">
        <f t="array" ref="AF54">LOG(_xlfn.IFS(ISNUMBER(SEARCH("M",Gene_DCT!AG32)),Gene_DCT!AF32/Gene_DCT!AI$3,ISNUMBER(SEARCH("F",Gene_DCT!AG32)),Gene_DCT!AF32/Gene_DCT!AI$4),2)</f>
        <v>-2.9053556519301851</v>
      </c>
      <c r="AG54" t="str">
        <f>Gene_DCT!AG32</f>
        <v>D7_FDH</v>
      </c>
      <c r="AK54" s="4">
        <f>Gene_DCT!AK36</f>
        <v>90</v>
      </c>
      <c r="AL54" cm="1">
        <f t="array" ref="AL54">LOG(_xlfn.IFS(ISNUMBER(SEARCH("M",Gene_DCT!AM36)),Gene_DCT!AL36/Gene_DCT!AO$3,ISNUMBER(SEARCH("F",Gene_DCT!AM36)),Gene_DCT!AL36/Gene_DCT!AO$4),2)</f>
        <v>-2.473276976636579</v>
      </c>
      <c r="AM54" t="str">
        <f>Gene_DCT!AM36</f>
        <v>D7_FDH</v>
      </c>
    </row>
    <row r="55" spans="1:41">
      <c r="A55" s="4">
        <f>Gene_DCT!A67</f>
        <v>15</v>
      </c>
      <c r="B55" cm="1">
        <f t="array" ref="B55">LOG(_xlfn.IFS(ISNUMBER(SEARCH("M",Gene_DCT!C67)),Gene_DCT!B67/Gene_DCT!E$3,ISNUMBER(SEARCH("F",Gene_DCT!C67)),Gene_DCT!B67/Gene_DCT!E$4),2)</f>
        <v>-1.4068018115498397</v>
      </c>
      <c r="C55" t="str">
        <f>Gene_DCT!C67</f>
        <v>D7_FNH</v>
      </c>
      <c r="G55" s="4">
        <f>Gene_DCT!G73</f>
        <v>89</v>
      </c>
      <c r="H55" cm="1">
        <f t="array" ref="H55">LOG(_xlfn.IFS(ISNUMBER(SEARCH("M",Gene_DCT!I73)),Gene_DCT!H73/Gene_DCT!K$3,ISNUMBER(SEARCH("F",Gene_DCT!I73)),Gene_DCT!H73/Gene_DCT!K$4),2)</f>
        <v>-4.501364877052918</v>
      </c>
      <c r="I55" t="str">
        <f>Gene_DCT!I73</f>
        <v>D7_FDH</v>
      </c>
      <c r="M55" s="4">
        <f>Gene_DCT!M40</f>
        <v>95</v>
      </c>
      <c r="N55" cm="1">
        <f t="array" ref="N55">LOG(_xlfn.IFS(ISNUMBER(SEARCH("M",Gene_DCT!O40)),Gene_DCT!N40/Gene_DCT!Q$3,ISNUMBER(SEARCH("F",Gene_DCT!O40)),Gene_DCT!N40/Gene_DCT!Q$4),2)</f>
        <v>7.5012885257728632</v>
      </c>
      <c r="O55" t="str">
        <f>Gene_DCT!O40</f>
        <v>D7_FDH</v>
      </c>
      <c r="S55" s="4">
        <f>Gene_DCT!S83</f>
        <v>89</v>
      </c>
      <c r="T55" cm="1">
        <f t="array" ref="T55">LOG(_xlfn.IFS(ISNUMBER(SEARCH("M",Gene_DCT!U83)),Gene_DCT!T83/Gene_DCT!W$3,ISNUMBER(SEARCH("F",Gene_DCT!U83)),Gene_DCT!T83/Gene_DCT!W$4),2)</f>
        <v>0.37466543517844841</v>
      </c>
      <c r="U55" t="str">
        <f>Gene_DCT!U83</f>
        <v>D7_FDH</v>
      </c>
      <c r="Y55" s="4">
        <f>Gene_DCT!Y83</f>
        <v>89</v>
      </c>
      <c r="Z55" cm="1">
        <f t="array" ref="Z55">LOG(_xlfn.IFS(ISNUMBER(SEARCH("M",Gene_DCT!AA83)),Gene_DCT!Z83/Gene_DCT!AC$3,ISNUMBER(SEARCH("F",Gene_DCT!AA83)),Gene_DCT!Z83/Gene_DCT!AC$4),2)</f>
        <v>5.9816874543931622</v>
      </c>
      <c r="AA55" t="str">
        <f>Gene_DCT!AA83</f>
        <v>D7_FDH</v>
      </c>
      <c r="AE55" s="4">
        <f>Gene_DCT!AE35</f>
        <v>92</v>
      </c>
      <c r="AF55" cm="1">
        <f t="array" ref="AF55">LOG(_xlfn.IFS(ISNUMBER(SEARCH("M",Gene_DCT!AG35)),Gene_DCT!AF35/Gene_DCT!AI$3,ISNUMBER(SEARCH("F",Gene_DCT!AG35)),Gene_DCT!AF35/Gene_DCT!AI$4),2)</f>
        <v>-3.2153556519301829</v>
      </c>
      <c r="AG55" t="str">
        <f>Gene_DCT!AG35</f>
        <v>D7_FDH</v>
      </c>
      <c r="AK55" s="4">
        <f>Gene_DCT!AK37</f>
        <v>96</v>
      </c>
      <c r="AL55" cm="1">
        <f t="array" ref="AL55">LOG(_xlfn.IFS(ISNUMBER(SEARCH("M",Gene_DCT!AM37)),Gene_DCT!AL37/Gene_DCT!AO$3,ISNUMBER(SEARCH("F",Gene_DCT!AM37)),Gene_DCT!AL37/Gene_DCT!AO$4),2)</f>
        <v>-2.6432769766365762</v>
      </c>
      <c r="AM55" t="str">
        <f>Gene_DCT!AM37</f>
        <v>D7_FDH</v>
      </c>
    </row>
    <row r="56" spans="1:41">
      <c r="A56" s="4">
        <f>Gene_DCT!A9</f>
        <v>45</v>
      </c>
      <c r="B56" cm="1">
        <f t="array" ref="B56">LOG(_xlfn.IFS(ISNUMBER(SEARCH("M",Gene_DCT!C9)),Gene_DCT!B9/Gene_DCT!E$3,ISNUMBER(SEARCH("F",Gene_DCT!C9)),Gene_DCT!B9/Gene_DCT!E$4),2)</f>
        <v>-1.4211718905903667</v>
      </c>
      <c r="C56" t="str">
        <f>Gene_DCT!C9</f>
        <v>D7_FP</v>
      </c>
      <c r="G56" s="4">
        <f>Gene_DCT!G17</f>
        <v>39</v>
      </c>
      <c r="H56" cm="1">
        <f t="array" ref="H56">LOG(_xlfn.IFS(ISNUMBER(SEARCH("M",Gene_DCT!I17)),Gene_DCT!H17/Gene_DCT!K$3,ISNUMBER(SEARCH("F",Gene_DCT!I17)),Gene_DCT!H17/Gene_DCT!K$4),2)</f>
        <v>-1.6457271359640473</v>
      </c>
      <c r="I56" t="str">
        <f>Gene_DCT!I17</f>
        <v>D7_FE</v>
      </c>
      <c r="J56" t="s">
        <v>120</v>
      </c>
      <c r="K56">
        <f ca="1">AVERAGEIF(I$3:I$100,J56,H$3:H$100)</f>
        <v>-5.2938755581862109</v>
      </c>
      <c r="M56" s="4">
        <f>Gene_DCT!M41</f>
        <v>90</v>
      </c>
      <c r="N56" cm="1">
        <f t="array" ref="N56">LOG(_xlfn.IFS(ISNUMBER(SEARCH("M",Gene_DCT!O41)),Gene_DCT!N41/Gene_DCT!Q$3,ISNUMBER(SEARCH("F",Gene_DCT!O41)),Gene_DCT!N41/Gene_DCT!Q$4),2)</f>
        <v>7.4012885257728662</v>
      </c>
      <c r="O56" t="str">
        <f>Gene_DCT!O41</f>
        <v>D7_FDH</v>
      </c>
      <c r="S56" s="4">
        <f>Gene_DCT!S17</f>
        <v>39</v>
      </c>
      <c r="T56" cm="1">
        <f t="array" ref="T56">LOG(_xlfn.IFS(ISNUMBER(SEARCH("M",Gene_DCT!U17)),Gene_DCT!T17/Gene_DCT!W$3,ISNUMBER(SEARCH("F",Gene_DCT!U17)),Gene_DCT!T17/Gene_DCT!W$4),2)</f>
        <v>8.1799912103249355</v>
      </c>
      <c r="U56" t="str">
        <f>Gene_DCT!U17</f>
        <v>D7_FE</v>
      </c>
      <c r="V56" t="s">
        <v>120</v>
      </c>
      <c r="W56">
        <f ca="1">AVERAGEIF(U$3:U$107,V56,T$3:T$107)</f>
        <v>1.3206858391911398</v>
      </c>
      <c r="Y56" s="4">
        <f>Gene_DCT!Y17</f>
        <v>39</v>
      </c>
      <c r="Z56" cm="1">
        <f t="array" ref="Z56">LOG(_xlfn.IFS(ISNUMBER(SEARCH("M",Gene_DCT!AA17)),Gene_DCT!Z17/Gene_DCT!AC$3,ISNUMBER(SEARCH("F",Gene_DCT!AA17)),Gene_DCT!Z17/Gene_DCT!AC$4),2)</f>
        <v>7.0520818940904286</v>
      </c>
      <c r="AA56" t="str">
        <f>Gene_DCT!AA17</f>
        <v>D7_FE</v>
      </c>
      <c r="AB56" t="s">
        <v>120</v>
      </c>
      <c r="AC56">
        <f ca="1">AVERAGEIF(AA$3:AA$107,AB56,Z$3:Z$107)</f>
        <v>8.0363361208355197</v>
      </c>
      <c r="AE56" s="4">
        <f>Gene_DCT!AE73</f>
        <v>89</v>
      </c>
      <c r="AF56" cm="1">
        <f t="array" ref="AF56">LOG(_xlfn.IFS(ISNUMBER(SEARCH("M",Gene_DCT!AG73)),Gene_DCT!AF73/Gene_DCT!AI$3,ISNUMBER(SEARCH("F",Gene_DCT!AG73)),Gene_DCT!AF73/Gene_DCT!AI$4),2)</f>
        <v>-4.5103556519301833</v>
      </c>
      <c r="AG56" t="str">
        <f>Gene_DCT!AG73</f>
        <v>D7_FDH</v>
      </c>
      <c r="AK56" s="4">
        <f>Gene_DCT!AK40</f>
        <v>92</v>
      </c>
      <c r="AL56" cm="1">
        <f t="array" ref="AL56">LOG(_xlfn.IFS(ISNUMBER(SEARCH("M",Gene_DCT!AM40)),Gene_DCT!AL40/Gene_DCT!AO$3,ISNUMBER(SEARCH("F",Gene_DCT!AM40)),Gene_DCT!AL40/Gene_DCT!AO$4),2)</f>
        <v>-3.7232769766365772</v>
      </c>
      <c r="AM56" t="str">
        <f>Gene_DCT!AM40</f>
        <v>D7_FDH</v>
      </c>
    </row>
    <row r="57" spans="1:41">
      <c r="A57" s="4">
        <f>Gene_DCT!A19</f>
        <v>47</v>
      </c>
      <c r="B57" cm="1">
        <f t="array" ref="B57">LOG(_xlfn.IFS(ISNUMBER(SEARCH("M",Gene_DCT!C19)),Gene_DCT!B19/Gene_DCT!E$3,ISNUMBER(SEARCH("F",Gene_DCT!C19)),Gene_DCT!B19/Gene_DCT!E$4),2)</f>
        <v>-4.1118075717427107</v>
      </c>
      <c r="C57" t="str">
        <f>Gene_DCT!C19</f>
        <v>D7_FP</v>
      </c>
      <c r="G57" s="4">
        <f>Gene_DCT!G21</f>
        <v>44</v>
      </c>
      <c r="H57" cm="1">
        <f t="array" ref="H57">LOG(_xlfn.IFS(ISNUMBER(SEARCH("M",Gene_DCT!I21)),Gene_DCT!H21/Gene_DCT!K$3,ISNUMBER(SEARCH("F",Gene_DCT!I21)),Gene_DCT!H21/Gene_DCT!K$4),2)</f>
        <v>-2.7632999203878774</v>
      </c>
      <c r="I57" t="str">
        <f>Gene_DCT!I21</f>
        <v>D7_FE</v>
      </c>
      <c r="J57" t="s">
        <v>99</v>
      </c>
      <c r="M57" s="4">
        <f>Gene_DCT!M42</f>
        <v>96</v>
      </c>
      <c r="N57" cm="1">
        <f t="array" ref="N57">LOG(_xlfn.IFS(ISNUMBER(SEARCH("M",Gene_DCT!O42)),Gene_DCT!N42/Gene_DCT!Q$3,ISNUMBER(SEARCH("F",Gene_DCT!O42)),Gene_DCT!N42/Gene_DCT!Q$4),2)</f>
        <v>7.2962885257728649</v>
      </c>
      <c r="O57" t="str">
        <f>Gene_DCT!O42</f>
        <v>D7_FDH</v>
      </c>
      <c r="S57" s="4">
        <f>Gene_DCT!S21</f>
        <v>37</v>
      </c>
      <c r="T57" cm="1">
        <f t="array" ref="T57">LOG(_xlfn.IFS(ISNUMBER(SEARCH("M",Gene_DCT!U21)),Gene_DCT!T21/Gene_DCT!W$3,ISNUMBER(SEARCH("F",Gene_DCT!U21)),Gene_DCT!T21/Gene_DCT!W$4),2)</f>
        <v>3.1404213555886047</v>
      </c>
      <c r="U57" t="str">
        <f>Gene_DCT!U21</f>
        <v>D7_FE</v>
      </c>
      <c r="V57" t="s">
        <v>99</v>
      </c>
      <c r="Y57" s="4">
        <f>Gene_DCT!Y21</f>
        <v>37</v>
      </c>
      <c r="Z57" cm="1">
        <f t="array" ref="Z57">LOG(_xlfn.IFS(ISNUMBER(SEARCH("M",Gene_DCT!AA21)),Gene_DCT!Z21/Gene_DCT!AC$3,ISNUMBER(SEARCH("F",Gene_DCT!AA21)),Gene_DCT!Z21/Gene_DCT!AC$4),2)</f>
        <v>5.189685653856051</v>
      </c>
      <c r="AA57" t="str">
        <f>Gene_DCT!AA21</f>
        <v>D7_FE</v>
      </c>
      <c r="AB57" t="s">
        <v>99</v>
      </c>
      <c r="AE57" s="4">
        <f>Gene_DCT!AE16</f>
        <v>44</v>
      </c>
      <c r="AF57" cm="1">
        <f t="array" ref="AF57">LOG(_xlfn.IFS(ISNUMBER(SEARCH("M",Gene_DCT!AG16)),Gene_DCT!AF16/Gene_DCT!AI$3,ISNUMBER(SEARCH("F",Gene_DCT!AG16)),Gene_DCT!AF16/Gene_DCT!AI$4),2)</f>
        <v>-1.4631919937880951</v>
      </c>
      <c r="AG57" t="str">
        <f>Gene_DCT!AG16</f>
        <v>D7_FE</v>
      </c>
      <c r="AH57" t="s">
        <v>93</v>
      </c>
      <c r="AI57">
        <f>AVERAGEIF(AG$3:AG$108,AH57,AF$3:AF$108)</f>
        <v>-4.8641056519301857</v>
      </c>
      <c r="AK57" s="4">
        <f>Gene_DCT!AK78</f>
        <v>89</v>
      </c>
      <c r="AL57" cm="1">
        <f t="array" ref="AL57">LOG(_xlfn.IFS(ISNUMBER(SEARCH("M",Gene_DCT!AM78)),Gene_DCT!AL78/Gene_DCT!AO$3,ISNUMBER(SEARCH("F",Gene_DCT!AM78)),Gene_DCT!AL78/Gene_DCT!AO$4),2)</f>
        <v>-4.9982769766365749</v>
      </c>
      <c r="AM57" t="str">
        <f>Gene_DCT!AM78</f>
        <v>D7_FDH</v>
      </c>
    </row>
    <row r="58" spans="1:41">
      <c r="A58" s="4">
        <f>Gene_DCT!A24</f>
        <v>51</v>
      </c>
      <c r="B58" cm="1">
        <f t="array" ref="B58">LOG(_xlfn.IFS(ISNUMBER(SEARCH("M",Gene_DCT!C24)),Gene_DCT!B24/Gene_DCT!E$3,ISNUMBER(SEARCH("F",Gene_DCT!C24)),Gene_DCT!B24/Gene_DCT!E$4),2)</f>
        <v>-2.0833442080952538</v>
      </c>
      <c r="C58" t="str">
        <f>Gene_DCT!C24</f>
        <v>D7_FP</v>
      </c>
      <c r="G58" s="4">
        <f>Gene_DCT!G23</f>
        <v>48</v>
      </c>
      <c r="H58" cm="1">
        <f t="array" ref="H58">LOG(_xlfn.IFS(ISNUMBER(SEARCH("M",Gene_DCT!I23)),Gene_DCT!H23/Gene_DCT!K$3,ISNUMBER(SEARCH("F",Gene_DCT!I23)),Gene_DCT!H23/Gene_DCT!K$4),2)</f>
        <v>-4.1286659024435446</v>
      </c>
      <c r="I58" t="str">
        <f>Gene_DCT!I23</f>
        <v>D7_FE</v>
      </c>
      <c r="J58" t="s">
        <v>123</v>
      </c>
      <c r="K58" t="e" cm="1">
        <f t="array" ref="K58">_xlfn.T.TEST(_xlfn._xlws.FILTER(H$3:H$100,I$3:I$100=J40),_xlfn._xlws.FILTER(H$3:H$100,I$3:I$100=J41),2,3)</f>
        <v>#N/A</v>
      </c>
      <c r="M58" s="4">
        <f>Gene_DCT!M45</f>
        <v>92</v>
      </c>
      <c r="N58" cm="1">
        <f t="array" ref="N58">LOG(_xlfn.IFS(ISNUMBER(SEARCH("M",Gene_DCT!O45)),Gene_DCT!N45/Gene_DCT!Q$3,ISNUMBER(SEARCH("F",Gene_DCT!O45)),Gene_DCT!N45/Gene_DCT!Q$4),2)</f>
        <v>7.1612885257728678</v>
      </c>
      <c r="O58" t="str">
        <f>Gene_DCT!O45</f>
        <v>D7_FDH</v>
      </c>
      <c r="S58" s="4">
        <f>Gene_DCT!S26</f>
        <v>44</v>
      </c>
      <c r="T58" cm="1">
        <f t="array" ref="T58">LOG(_xlfn.IFS(ISNUMBER(SEARCH("M",Gene_DCT!U26)),Gene_DCT!T26/Gene_DCT!W$3,ISNUMBER(SEARCH("F",Gene_DCT!U26)),Gene_DCT!T26/Gene_DCT!W$4),2)</f>
        <v>1.6406845696999344</v>
      </c>
      <c r="U58" t="str">
        <f>Gene_DCT!U26</f>
        <v>D7_FE</v>
      </c>
      <c r="V58" t="s">
        <v>105</v>
      </c>
      <c r="W58" t="e" cm="1">
        <f t="array" ref="W58">_xlfn.T.TEST(_xlfn._xlws.FILTER(T$3:T$107,U$3:U$107=V43),_xlfn._xlws.FILTER(T$3:T$107,U$3:U$107=V44),2,3)</f>
        <v>#N/A</v>
      </c>
      <c r="Y58" s="4">
        <f>Gene_DCT!Y26</f>
        <v>44</v>
      </c>
      <c r="Z58" cm="1">
        <f t="array" ref="Z58">LOG(_xlfn.IFS(ISNUMBER(SEARCH("M",Gene_DCT!AA26)),Gene_DCT!Z26/Gene_DCT!AC$3,ISNUMBER(SEARCH("F",Gene_DCT!AA26)),Gene_DCT!Z26/Gene_DCT!AC$4),2)</f>
        <v>5.9374960176255858</v>
      </c>
      <c r="AA58" t="str">
        <f>Gene_DCT!AA26</f>
        <v>D7_FE</v>
      </c>
      <c r="AB58" t="s">
        <v>105</v>
      </c>
      <c r="AC58" t="e" cm="1">
        <f t="array" ref="AC58">_xlfn.T.TEST(_xlfn._xlws.FILTER(Z$3:Z$107,AA$3:AA$107=AB43),_xlfn._xlws.FILTER(Z$3:Z$107,AA$3:AA$107=AB44),2,3)</f>
        <v>#N/A</v>
      </c>
      <c r="AE58" s="4">
        <f>Gene_DCT!AE18</f>
        <v>48</v>
      </c>
      <c r="AF58" cm="1">
        <f t="array" ref="AF58">LOG(_xlfn.IFS(ISNUMBER(SEARCH("M",Gene_DCT!AG18)),Gene_DCT!AF18/Gene_DCT!AI$3,ISNUMBER(SEARCH("F",Gene_DCT!AG18)),Gene_DCT!AF18/Gene_DCT!AI$4),2)</f>
        <v>-2.7590541916640743</v>
      </c>
      <c r="AG58" t="str">
        <f>Gene_DCT!AG18</f>
        <v>D7_FE</v>
      </c>
      <c r="AH58" t="s">
        <v>119</v>
      </c>
      <c r="AI58">
        <f ca="1">AVERAGEIF(AG$3:AG$108,AH58,AF$3:AF$108)</f>
        <v>-3.4791056519301859</v>
      </c>
      <c r="AK58" s="4">
        <f>Gene_DCT!AK16</f>
        <v>37</v>
      </c>
      <c r="AL58" cm="1">
        <f t="array" ref="AL58">LOG(_xlfn.IFS(ISNUMBER(SEARCH("M",Gene_DCT!AM16)),Gene_DCT!AL16/Gene_DCT!AO$3,ISNUMBER(SEARCH("F",Gene_DCT!AM16)),Gene_DCT!AL16/Gene_DCT!AO$4),2)</f>
        <v>-1.4997551718270099</v>
      </c>
      <c r="AM58" t="str">
        <f>Gene_DCT!AM16</f>
        <v>D7_FE</v>
      </c>
      <c r="AN58" t="s">
        <v>93</v>
      </c>
      <c r="AO58">
        <f>AVERAGEIF(AM$3:AM$109,AN58,AL$3:AL$109)</f>
        <v>-5.527026976636578</v>
      </c>
    </row>
    <row r="59" spans="1:41">
      <c r="A59" s="4">
        <f>Gene_DCT!A28</f>
        <v>93</v>
      </c>
      <c r="B59" cm="1">
        <f t="array" ref="B59">LOG(_xlfn.IFS(ISNUMBER(SEARCH("M",Gene_DCT!C28)),Gene_DCT!B28/Gene_DCT!E$3,ISNUMBER(SEARCH("F",Gene_DCT!C28)),Gene_DCT!B28/Gene_DCT!E$4),2)</f>
        <v>-0.40546529550549265</v>
      </c>
      <c r="C59" t="str">
        <f>Gene_DCT!C28</f>
        <v>D7_MDH</v>
      </c>
      <c r="G59" s="4">
        <f>Gene_DCT!G77</f>
        <v>52</v>
      </c>
      <c r="H59" cm="1">
        <f t="array" ref="H59">LOG(_xlfn.IFS(ISNUMBER(SEARCH("M",Gene_DCT!I77)),Gene_DCT!H77/Gene_DCT!K$3,ISNUMBER(SEARCH("F",Gene_DCT!I77)),Gene_DCT!H77/Gene_DCT!K$4),2)</f>
        <v>-3.6359629986959838</v>
      </c>
      <c r="I59" t="str">
        <f>Gene_DCT!I77</f>
        <v>D7_FE</v>
      </c>
      <c r="M59" s="4">
        <f>Gene_DCT!M83</f>
        <v>89</v>
      </c>
      <c r="N59" cm="1">
        <f t="array" ref="N59">LOG(_xlfn.IFS(ISNUMBER(SEARCH("M",Gene_DCT!O83)),Gene_DCT!N83/Gene_DCT!Q$3,ISNUMBER(SEARCH("F",Gene_DCT!O83)),Gene_DCT!N83/Gene_DCT!Q$4),2)</f>
        <v>7.8512885257728664</v>
      </c>
      <c r="O59" t="str">
        <f>Gene_DCT!O83</f>
        <v>D7_FDH</v>
      </c>
      <c r="S59" s="4">
        <f>Gene_DCT!S28</f>
        <v>48</v>
      </c>
      <c r="T59" cm="1">
        <f t="array" ref="T59">LOG(_xlfn.IFS(ISNUMBER(SEARCH("M",Gene_DCT!U28)),Gene_DCT!T28/Gene_DCT!W$3,ISNUMBER(SEARCH("F",Gene_DCT!U28)),Gene_DCT!T28/Gene_DCT!W$4),2)</f>
        <v>0.97138925872581028</v>
      </c>
      <c r="U59" t="str">
        <f>Gene_DCT!U28</f>
        <v>D7_FE</v>
      </c>
      <c r="V59" t="s">
        <v>107</v>
      </c>
      <c r="W59" t="e" cm="1">
        <f t="array" ref="W59">_xlfn.T.TEST(_xlfn._xlws.FILTER(T$3:T$107,U$3:U$107=V46),_xlfn._xlws.FILTER(T$3:T$107,U$3:U$107=V47),2,3)</f>
        <v>#N/A</v>
      </c>
      <c r="Y59" s="4">
        <f>Gene_DCT!Y28</f>
        <v>48</v>
      </c>
      <c r="Z59" cm="1">
        <f t="array" ref="Z59">LOG(_xlfn.IFS(ISNUMBER(SEARCH("M",Gene_DCT!AA28)),Gene_DCT!Z28/Gene_DCT!AC$3,ISNUMBER(SEARCH("F",Gene_DCT!AA28)),Gene_DCT!Z28/Gene_DCT!AC$4),2)</f>
        <v>5.1187389604356408</v>
      </c>
      <c r="AA59" t="str">
        <f>Gene_DCT!AA28</f>
        <v>D7_FE</v>
      </c>
      <c r="AB59" t="s">
        <v>107</v>
      </c>
      <c r="AC59" t="e" cm="1">
        <f t="array" ref="AC59">_xlfn.T.TEST(_xlfn._xlws.FILTER(Z$3:Z$107,AA$3:AA$107=AB46),_xlfn._xlws.FILTER(Z$3:Z$107,AA$3:AA$107=AB47),2,3)</f>
        <v>#N/A</v>
      </c>
      <c r="AE59" s="4">
        <f>Gene_DCT!AE26</f>
        <v>52</v>
      </c>
      <c r="AF59" cm="1">
        <f t="array" ref="AF59">LOG(_xlfn.IFS(ISNUMBER(SEARCH("M",Gene_DCT!AG26)),Gene_DCT!AF26/Gene_DCT!AI$3,ISNUMBER(SEARCH("F",Gene_DCT!AG26)),Gene_DCT!AF26/Gene_DCT!AI$4),2)</f>
        <v>-3.4136428910048955</v>
      </c>
      <c r="AG59" t="str">
        <f>Gene_DCT!AG26</f>
        <v>D7_FE</v>
      </c>
      <c r="AH59" t="s">
        <v>105</v>
      </c>
      <c r="AI59" t="e" cm="1">
        <f t="array" ref="AI59">_xlfn.T.TEST(_xlfn._xlws.FILTER(AF$3:AF$108,AG$3:AG$108=AH44),_xlfn._xlws.FILTER(AF$3:AF$108,AG$3:AG$108=AH45),2,3)</f>
        <v>#N/A</v>
      </c>
      <c r="AK59" s="4">
        <f>Gene_DCT!AK21</f>
        <v>44</v>
      </c>
      <c r="AL59" cm="1">
        <f t="array" ref="AL59">LOG(_xlfn.IFS(ISNUMBER(SEARCH("M",Gene_DCT!AM21)),Gene_DCT!AL21/Gene_DCT!AO$3,ISNUMBER(SEARCH("F",Gene_DCT!AM21)),Gene_DCT!AL21/Gene_DCT!AO$4),2)</f>
        <v>-2.8295862951790589</v>
      </c>
      <c r="AM59" t="str">
        <f>Gene_DCT!AM21</f>
        <v>D7_FE</v>
      </c>
      <c r="AN59" t="s">
        <v>99</v>
      </c>
    </row>
    <row r="60" spans="1:41">
      <c r="A60" s="4">
        <f>Gene_DCT!A29</f>
        <v>91</v>
      </c>
      <c r="B60" cm="1">
        <f t="array" ref="B60">LOG(_xlfn.IFS(ISNUMBER(SEARCH("M",Gene_DCT!C29)),Gene_DCT!B29/Gene_DCT!E$3,ISNUMBER(SEARCH("F",Gene_DCT!C29)),Gene_DCT!B29/Gene_DCT!E$4),2)</f>
        <v>-0.37546529550549268</v>
      </c>
      <c r="C60" t="str">
        <f>Gene_DCT!C29</f>
        <v>D7_MDH</v>
      </c>
      <c r="G60" s="4">
        <f>Gene_DCT!G82</f>
        <v>37</v>
      </c>
      <c r="H60" cm="1">
        <f t="array" ref="H60">LOG(_xlfn.IFS(ISNUMBER(SEARCH("M",Gene_DCT!I82)),Gene_DCT!H82/Gene_DCT!K$3,ISNUMBER(SEARCH("F",Gene_DCT!I82)),Gene_DCT!H82/Gene_DCT!K$4),2)</f>
        <v>-21.273122765846864</v>
      </c>
      <c r="I60" t="str">
        <f>Gene_DCT!I82</f>
        <v>D7_FE</v>
      </c>
      <c r="M60" s="4">
        <f>Gene_DCT!M17</f>
        <v>39</v>
      </c>
      <c r="N60" cm="1">
        <f t="array" ref="N60">LOG(_xlfn.IFS(ISNUMBER(SEARCH("M",Gene_DCT!O17)),Gene_DCT!N17/Gene_DCT!Q$3,ISNUMBER(SEARCH("F",Gene_DCT!O17)),Gene_DCT!N17/Gene_DCT!Q$4),2)</f>
        <v>7.9924154254921076</v>
      </c>
      <c r="O60" t="str">
        <f>Gene_DCT!O17</f>
        <v>D7_FE</v>
      </c>
      <c r="P60" t="s">
        <v>120</v>
      </c>
      <c r="Q60">
        <f ca="1">AVERAGEIF(O$3:O$100,P60,N$3:N$100)</f>
        <v>7.6289291032882529</v>
      </c>
      <c r="S60" s="4">
        <f>Gene_DCT!S36</f>
        <v>52</v>
      </c>
      <c r="T60" cm="1">
        <f t="array" ref="T60">LOG(_xlfn.IFS(ISNUMBER(SEARCH("M",Gene_DCT!U36)),Gene_DCT!T36/Gene_DCT!W$3,ISNUMBER(SEARCH("F",Gene_DCT!U36)),Gene_DCT!T36/Gene_DCT!W$4),2)</f>
        <v>2.2994532235695591</v>
      </c>
      <c r="U60" t="str">
        <f>Gene_DCT!U36</f>
        <v>D7_FE</v>
      </c>
      <c r="Y60" s="4">
        <f>Gene_DCT!Y36</f>
        <v>52</v>
      </c>
      <c r="Z60" cm="1">
        <f t="array" ref="Z60">LOG(_xlfn.IFS(ISNUMBER(SEARCH("M",Gene_DCT!AA36)),Gene_DCT!Z36/Gene_DCT!AC$3,ISNUMBER(SEARCH("F",Gene_DCT!AA36)),Gene_DCT!Z36/Gene_DCT!AC$4),2)</f>
        <v>5.0557840577867132</v>
      </c>
      <c r="AA60" t="str">
        <f>Gene_DCT!AA36</f>
        <v>D7_FE</v>
      </c>
      <c r="AE60" s="4">
        <f>Gene_DCT!AE77</f>
        <v>37</v>
      </c>
      <c r="AF60" cm="1">
        <f t="array" ref="AF60">LOG(_xlfn.IFS(ISNUMBER(SEARCH("M",Gene_DCT!AG77)),Gene_DCT!AF77/Gene_DCT!AI$3,ISNUMBER(SEARCH("F",Gene_DCT!AG77)),Gene_DCT!AF77/Gene_DCT!AI$4),2)</f>
        <v>-4.8374729233535261</v>
      </c>
      <c r="AG60" t="str">
        <f>Gene_DCT!AG77</f>
        <v>D7_FE</v>
      </c>
      <c r="AK60" s="4">
        <f>Gene_DCT!AK23</f>
        <v>48</v>
      </c>
      <c r="AL60" cm="1">
        <f t="array" ref="AL60">LOG(_xlfn.IFS(ISNUMBER(SEARCH("M",Gene_DCT!AM23)),Gene_DCT!AL23/Gene_DCT!AO$3,ISNUMBER(SEARCH("F",Gene_DCT!AM23)),Gene_DCT!AL23/Gene_DCT!AO$4),2)</f>
        <v>-0.92276695161216837</v>
      </c>
      <c r="AM60" t="str">
        <f>Gene_DCT!AM23</f>
        <v>D7_FE</v>
      </c>
      <c r="AN60" t="s">
        <v>123</v>
      </c>
      <c r="AO60" t="e" cm="1">
        <f t="array" ref="AO60">_xlfn.T.TEST(_xlfn._xlws.FILTER(AL$3:AL$109,AM$3:AM$109=AN42),_xlfn._xlws.FILTER(AL$3:AL$109,AM$3:AM$109=AN43),2,3)</f>
        <v>#N/A</v>
      </c>
    </row>
    <row r="61" spans="1:41">
      <c r="A61" s="4">
        <f>Gene_DCT!A33</f>
        <v>98</v>
      </c>
      <c r="B61" cm="1">
        <f t="array" ref="B61">LOG(_xlfn.IFS(ISNUMBER(SEARCH("M",Gene_DCT!C33)),Gene_DCT!B33/Gene_DCT!E$3,ISNUMBER(SEARCH("F",Gene_DCT!C33)),Gene_DCT!B33/Gene_DCT!E$4),2)</f>
        <v>-0.21046529550549339</v>
      </c>
      <c r="C61" t="str">
        <f>Gene_DCT!C33</f>
        <v>D7_MDH</v>
      </c>
      <c r="G61" s="4">
        <f>Gene_DCT!G6</f>
        <v>10</v>
      </c>
      <c r="H61" cm="1">
        <f t="array" ref="H61">LOG(_xlfn.IFS(ISNUMBER(SEARCH("M",Gene_DCT!I6)),Gene_DCT!H6/Gene_DCT!K$3,ISNUMBER(SEARCH("F",Gene_DCT!I6)),Gene_DCT!H6/Gene_DCT!K$4),2)</f>
        <v>0.51897527950225875</v>
      </c>
      <c r="I61" t="str">
        <f>Gene_DCT!I6</f>
        <v>D7_FNH</v>
      </c>
      <c r="J61" t="s">
        <v>52</v>
      </c>
      <c r="K61">
        <f>AVERAGEIF(I$3:I$100,J61,H$3:H$100)</f>
        <v>-0.99872471997006884</v>
      </c>
      <c r="M61" s="4">
        <f>Gene_DCT!M21</f>
        <v>37</v>
      </c>
      <c r="N61" cm="1">
        <f t="array" ref="N61">LOG(_xlfn.IFS(ISNUMBER(SEARCH("M",Gene_DCT!O21)),Gene_DCT!N21/Gene_DCT!Q$3,ISNUMBER(SEARCH("F",Gene_DCT!O21)),Gene_DCT!N21/Gene_DCT!Q$4),2)</f>
        <v>7.5643672916420037</v>
      </c>
      <c r="O61" t="str">
        <f>Gene_DCT!O21</f>
        <v>D7_FE</v>
      </c>
      <c r="P61" t="s">
        <v>99</v>
      </c>
      <c r="S61" s="4">
        <f>Gene_DCT!S6</f>
        <v>10</v>
      </c>
      <c r="T61" cm="1">
        <f t="array" ref="T61">LOG(_xlfn.IFS(ISNUMBER(SEARCH("M",Gene_DCT!U6)),Gene_DCT!T6/Gene_DCT!W$3,ISNUMBER(SEARCH("F",Gene_DCT!U6)),Gene_DCT!T6/Gene_DCT!W$4),2)</f>
        <v>7.5734123834206368</v>
      </c>
      <c r="U61" t="str">
        <f>Gene_DCT!U6</f>
        <v>D7_FNH</v>
      </c>
      <c r="V61" t="s">
        <v>52</v>
      </c>
      <c r="W61">
        <f>AVERAGEIF(U$3:U$107,V61,T$3:T$107)</f>
        <v>6.4852126921167583</v>
      </c>
      <c r="Y61" s="4">
        <f>Gene_DCT!Y6</f>
        <v>10</v>
      </c>
      <c r="Z61" cm="1">
        <f t="array" ref="Z61">LOG(_xlfn.IFS(ISNUMBER(SEARCH("M",Gene_DCT!AA6)),Gene_DCT!Z6/Gene_DCT!AC$3,ISNUMBER(SEARCH("F",Gene_DCT!AA6)),Gene_DCT!Z6/Gene_DCT!AC$4),2)</f>
        <v>8.1207149736192363</v>
      </c>
      <c r="AA61" t="str">
        <f>Gene_DCT!AA6</f>
        <v>D7_FNH</v>
      </c>
      <c r="AB61" t="s">
        <v>52</v>
      </c>
      <c r="AC61">
        <f>AVERAGEIF(AA$3:AA$107,AB61,Z$3:Z$107)</f>
        <v>7.8086362078106166</v>
      </c>
      <c r="AE61" s="4">
        <f>Gene_DCT!AE82</f>
        <v>39</v>
      </c>
      <c r="AF61" cm="1">
        <f t="array" ref="AF61">LOG(_xlfn.IFS(ISNUMBER(SEARCH("M",Gene_DCT!AG82)),Gene_DCT!AF82/Gene_DCT!AI$3,ISNUMBER(SEARCH("F",Gene_DCT!AG82)),Gene_DCT!AF82/Gene_DCT!AI$4),2)</f>
        <v>-14.469777114942881</v>
      </c>
      <c r="AG61" t="str">
        <f>Gene_DCT!AG82</f>
        <v>D7_FE</v>
      </c>
      <c r="AK61" s="4">
        <f>Gene_DCT!AK31</f>
        <v>52</v>
      </c>
      <c r="AL61" cm="1">
        <f t="array" ref="AL61">LOG(_xlfn.IFS(ISNUMBER(SEARCH("M",Gene_DCT!AM31)),Gene_DCT!AL31/Gene_DCT!AO$3,ISNUMBER(SEARCH("F",Gene_DCT!AM31)),Gene_DCT!AL31/Gene_DCT!AO$4),2)</f>
        <v>-1.1727373877083587</v>
      </c>
      <c r="AM61" t="str">
        <f>Gene_DCT!AM31</f>
        <v>D7_FE</v>
      </c>
    </row>
    <row r="62" spans="1:41">
      <c r="A62" s="4">
        <f>Gene_DCT!A36</f>
        <v>94</v>
      </c>
      <c r="B62" cm="1">
        <f t="array" ref="B62">LOG(_xlfn.IFS(ISNUMBER(SEARCH("M",Gene_DCT!C36)),Gene_DCT!B36/Gene_DCT!E$3,ISNUMBER(SEARCH("F",Gene_DCT!C36)),Gene_DCT!B36/Gene_DCT!E$4),2)</f>
        <v>0.15953470449450718</v>
      </c>
      <c r="C62" t="str">
        <f>Gene_DCT!C36</f>
        <v>D7_MDH</v>
      </c>
      <c r="G62" s="4">
        <f>Gene_DCT!G12</f>
        <v>19</v>
      </c>
      <c r="H62" cm="1">
        <f t="array" ref="H62">LOG(_xlfn.IFS(ISNUMBER(SEARCH("M",Gene_DCT!I12)),Gene_DCT!H12/Gene_DCT!K$3,ISNUMBER(SEARCH("F",Gene_DCT!I12)),Gene_DCT!H12/Gene_DCT!K$4),2)</f>
        <v>-2.1490087292868045</v>
      </c>
      <c r="I62" t="str">
        <f>Gene_DCT!I12</f>
        <v>D7_FNH</v>
      </c>
      <c r="J62" t="s">
        <v>101</v>
      </c>
      <c r="K62">
        <f>AVERAGEIF(I$3:I$100,J62,H$3:H$100)</f>
        <v>-4.8023648770529164</v>
      </c>
      <c r="M62" s="4">
        <f>Gene_DCT!M26</f>
        <v>44</v>
      </c>
      <c r="N62" cm="1">
        <f t="array" ref="N62">LOG(_xlfn.IFS(ISNUMBER(SEARCH("M",Gene_DCT!O26)),Gene_DCT!N26/Gene_DCT!Q$3,ISNUMBER(SEARCH("F",Gene_DCT!O26)),Gene_DCT!N26/Gene_DCT!Q$4),2)</f>
        <v>5.7190685245521644</v>
      </c>
      <c r="O62" t="str">
        <f>Gene_DCT!O26</f>
        <v>D7_FE</v>
      </c>
      <c r="P62" t="s">
        <v>105</v>
      </c>
      <c r="Q62" t="e" cm="1">
        <f t="array" ref="Q62">_xlfn.T.TEST(_xlfn._xlws.FILTER(N$3:N$100,O$3:O$100=P47),_xlfn._xlws.FILTER(N$3:N$100,O$3:O$100=P48),2,3)</f>
        <v>#N/A</v>
      </c>
      <c r="S62" s="4">
        <f>Gene_DCT!S12</f>
        <v>19</v>
      </c>
      <c r="T62" cm="1">
        <f t="array" ref="T62">LOG(_xlfn.IFS(ISNUMBER(SEARCH("M",Gene_DCT!U12)),Gene_DCT!T12/Gene_DCT!W$3,ISNUMBER(SEARCH("F",Gene_DCT!U12)),Gene_DCT!T12/Gene_DCT!W$4),2)</f>
        <v>6.7437090524269827</v>
      </c>
      <c r="U62" t="str">
        <f>Gene_DCT!U12</f>
        <v>D7_FNH</v>
      </c>
      <c r="V62" t="s">
        <v>101</v>
      </c>
      <c r="W62">
        <f>AVERAGEIF(U$3:U$107,V62,T$3:T$107)</f>
        <v>-0.97783456482155007</v>
      </c>
      <c r="Y62" s="4">
        <f>Gene_DCT!Y12</f>
        <v>19</v>
      </c>
      <c r="Z62" cm="1">
        <f t="array" ref="Z62">LOG(_xlfn.IFS(ISNUMBER(SEARCH("M",Gene_DCT!AA12)),Gene_DCT!Z12/Gene_DCT!AC$3,ISNUMBER(SEARCH("F",Gene_DCT!AA12)),Gene_DCT!Z12/Gene_DCT!AC$4),2)</f>
        <v>6.1653898469712871</v>
      </c>
      <c r="AA62" t="str">
        <f>Gene_DCT!AA12</f>
        <v>D7_FNH</v>
      </c>
      <c r="AB62" t="s">
        <v>101</v>
      </c>
      <c r="AC62">
        <f>AVERAGEIF(AA$3:AA$107,AB62,Z$3:Z$107)</f>
        <v>3.9546874543931638</v>
      </c>
      <c r="AE62" s="4">
        <f>Gene_DCT!AE6</f>
        <v>10</v>
      </c>
      <c r="AF62" cm="1">
        <f t="array" ref="AF62">LOG(_xlfn.IFS(ISNUMBER(SEARCH("M",Gene_DCT!AG6)),Gene_DCT!AF6/Gene_DCT!AI$3,ISNUMBER(SEARCH("F",Gene_DCT!AG6)),Gene_DCT!AF6/Gene_DCT!AI$4),2)</f>
        <v>3.4103889388290911</v>
      </c>
      <c r="AG62" t="str">
        <f>Gene_DCT!AG6</f>
        <v>D7_FNH</v>
      </c>
      <c r="AH62" t="s">
        <v>52</v>
      </c>
      <c r="AI62">
        <f>AVERAGEIF(AG$3:AG$108,AH62,AF$3:AF$108)</f>
        <v>1.339960728890387</v>
      </c>
      <c r="AK62" s="4">
        <f>Gene_DCT!AK6</f>
        <v>10</v>
      </c>
      <c r="AL62" cm="1">
        <f t="array" ref="AL62">LOG(_xlfn.IFS(ISNUMBER(SEARCH("M",Gene_DCT!AM6)),Gene_DCT!AL6/Gene_DCT!AO$3,ISNUMBER(SEARCH("F",Gene_DCT!AM6)),Gene_DCT!AL6/Gene_DCT!AO$4),2)</f>
        <v>4.3140914163077584</v>
      </c>
      <c r="AM62" t="str">
        <f>Gene_DCT!AM6</f>
        <v>D7_FNH</v>
      </c>
      <c r="AN62" t="s">
        <v>52</v>
      </c>
      <c r="AO62">
        <f>AVERAGEIF(AM$3:AM$109,AN62,AL$3:AL$109)</f>
        <v>1.5177177410747631</v>
      </c>
    </row>
    <row r="63" spans="1:41">
      <c r="A63" s="4">
        <f>Gene_DCT!A37</f>
        <v>97</v>
      </c>
      <c r="B63" cm="1">
        <f t="array" ref="B63">LOG(_xlfn.IFS(ISNUMBER(SEARCH("M",Gene_DCT!C37)),Gene_DCT!B37/Gene_DCT!E$3,ISNUMBER(SEARCH("F",Gene_DCT!C37)),Gene_DCT!B37/Gene_DCT!E$4),2)</f>
        <v>0.30953470449450626</v>
      </c>
      <c r="C63" t="str">
        <f>Gene_DCT!C37</f>
        <v>D7_MDH</v>
      </c>
      <c r="G63" s="4">
        <f>Gene_DCT!G26</f>
        <v>25</v>
      </c>
      <c r="H63" cm="1">
        <f t="array" ref="H63">LOG(_xlfn.IFS(ISNUMBER(SEARCH("M",Gene_DCT!I26)),Gene_DCT!H26/Gene_DCT!K$3,ISNUMBER(SEARCH("F",Gene_DCT!I26)),Gene_DCT!H26/Gene_DCT!K$4),2)</f>
        <v>-5.2034883282858289</v>
      </c>
      <c r="I63" t="str">
        <f>Gene_DCT!I26</f>
        <v>D7_FNH</v>
      </c>
      <c r="J63" t="s">
        <v>105</v>
      </c>
      <c r="K63" t="e" cm="1">
        <f t="array" ref="K63">_xlfn.T.TEST(_xlfn._xlws.FILTER(H$3:H$100,I$3:I$100=J48),_xlfn._xlws.FILTER(H$3:H$100,I$3:I$100=J49),2,3)</f>
        <v>#N/A</v>
      </c>
      <c r="M63" s="4">
        <f>Gene_DCT!M28</f>
        <v>48</v>
      </c>
      <c r="N63" cm="1">
        <f t="array" ref="N63">LOG(_xlfn.IFS(ISNUMBER(SEARCH("M",Gene_DCT!O28)),Gene_DCT!N28/Gene_DCT!Q$3,ISNUMBER(SEARCH("F",Gene_DCT!O28)),Gene_DCT!N28/Gene_DCT!Q$4),2)</f>
        <v>5.8077735874183709</v>
      </c>
      <c r="O63" t="str">
        <f>Gene_DCT!O28</f>
        <v>D7_FE</v>
      </c>
      <c r="P63" t="s">
        <v>107</v>
      </c>
      <c r="Q63" t="e" cm="1">
        <f t="array" ref="Q63">_xlfn.T.TEST(_xlfn._xlws.FILTER(N$3:N$100,O$3:O$100=P50),_xlfn._xlws.FILTER(N$3:N$100,O$3:O$100=P51),2,3)</f>
        <v>#N/A</v>
      </c>
      <c r="S63" s="4">
        <f>Gene_DCT!S18</f>
        <v>15</v>
      </c>
      <c r="T63" cm="1">
        <f t="array" ref="T63">LOG(_xlfn.IFS(ISNUMBER(SEARCH("M",Gene_DCT!U18)),Gene_DCT!T18/Gene_DCT!W$3,ISNUMBER(SEARCH("F",Gene_DCT!U18)),Gene_DCT!T18/Gene_DCT!W$4),2)</f>
        <v>5.866059745176007</v>
      </c>
      <c r="U63" t="str">
        <f>Gene_DCT!U18</f>
        <v>D7_FNH</v>
      </c>
      <c r="V63" t="s">
        <v>119</v>
      </c>
      <c r="W63">
        <f ca="1">AVERAGEIF(U$3:U$107,V63,T$3:T$107)</f>
        <v>-2.5615845648215503</v>
      </c>
      <c r="Y63" s="4">
        <f>Gene_DCT!Y18</f>
        <v>15</v>
      </c>
      <c r="Z63" cm="1">
        <f t="array" ref="Z63">LOG(_xlfn.IFS(ISNUMBER(SEARCH("M",Gene_DCT!AA18)),Gene_DCT!Z18/Gene_DCT!AC$3,ISNUMBER(SEARCH("F",Gene_DCT!AA18)),Gene_DCT!Z18/Gene_DCT!AC$4),2)</f>
        <v>5.2878692857530263</v>
      </c>
      <c r="AA63" t="str">
        <f>Gene_DCT!AA18</f>
        <v>D7_FNH</v>
      </c>
      <c r="AB63" t="s">
        <v>119</v>
      </c>
      <c r="AC63">
        <f ca="1">AVERAGEIF(AA$3:AA$107,AB63,Z$3:Z$107)</f>
        <v>6.4504374543931622</v>
      </c>
      <c r="AE63" s="4">
        <f>Gene_DCT!AE12</f>
        <v>19</v>
      </c>
      <c r="AF63" cm="1">
        <f t="array" ref="AF63">LOG(_xlfn.IFS(ISNUMBER(SEARCH("M",Gene_DCT!AG12)),Gene_DCT!AF12/Gene_DCT!AI$3,ISNUMBER(SEARCH("F",Gene_DCT!AG12)),Gene_DCT!AF12/Gene_DCT!AI$4),2)</f>
        <v>0.39330481712498905</v>
      </c>
      <c r="AG63" t="str">
        <f>Gene_DCT!AG12</f>
        <v>D7_FNH</v>
      </c>
      <c r="AH63" t="s">
        <v>101</v>
      </c>
      <c r="AI63">
        <f>AVERAGEIF(AG$3:AG$108,AH63,AF$3:AF$108)</f>
        <v>-3.9933556519301847</v>
      </c>
      <c r="AK63" s="4">
        <f>Gene_DCT!AK12</f>
        <v>19</v>
      </c>
      <c r="AL63" cm="1">
        <f t="array" ref="AL63">LOG(_xlfn.IFS(ISNUMBER(SEARCH("M",Gene_DCT!AM12)),Gene_DCT!AL12/Gene_DCT!AO$3,ISNUMBER(SEARCH("F",Gene_DCT!AM12)),Gene_DCT!AL12/Gene_DCT!AO$4),2)</f>
        <v>0.56366035551674232</v>
      </c>
      <c r="AM63" t="str">
        <f>Gene_DCT!AM12</f>
        <v>D7_FNH</v>
      </c>
      <c r="AN63" t="s">
        <v>101</v>
      </c>
      <c r="AO63">
        <f>AVERAGEIF(AM$3:AM$109,AN63,AL$3:AL$109)</f>
        <v>-4.127276976636578</v>
      </c>
    </row>
    <row r="64" spans="1:41">
      <c r="A64" s="4">
        <f>Gene_DCT!A11</f>
        <v>43</v>
      </c>
      <c r="B64" cm="1">
        <f t="array" ref="B64">LOG(_xlfn.IFS(ISNUMBER(SEARCH("M",Gene_DCT!C11)),Gene_DCT!B11/Gene_DCT!E$3,ISNUMBER(SEARCH("F",Gene_DCT!C11)),Gene_DCT!B11/Gene_DCT!E$4),2)</f>
        <v>3.8870380232811264</v>
      </c>
      <c r="C64" t="str">
        <f>Gene_DCT!C11</f>
        <v>D7_ME</v>
      </c>
      <c r="G64" s="4">
        <f>Gene_DCT!G76</f>
        <v>27</v>
      </c>
      <c r="H64" cm="1">
        <f t="array" ref="H64">LOG(_xlfn.IFS(ISNUMBER(SEARCH("M",Gene_DCT!I76)),Gene_DCT!H76/Gene_DCT!K$3,ISNUMBER(SEARCH("F",Gene_DCT!I76)),Gene_DCT!H76/Gene_DCT!K$4),2)</f>
        <v>-15.008066842384952</v>
      </c>
      <c r="I64" t="str">
        <f>Gene_DCT!I76</f>
        <v>D7_FNH</v>
      </c>
      <c r="M64" s="4">
        <f>Gene_DCT!M36</f>
        <v>52</v>
      </c>
      <c r="N64" cm="1">
        <f t="array" ref="N64">LOG(_xlfn.IFS(ISNUMBER(SEARCH("M",Gene_DCT!O36)),Gene_DCT!N36/Gene_DCT!Q$3,ISNUMBER(SEARCH("F",Gene_DCT!O36)),Gene_DCT!N36/Gene_DCT!Q$4),2)</f>
        <v>5.6461582157142702</v>
      </c>
      <c r="O64" t="str">
        <f>Gene_DCT!O36</f>
        <v>D7_FE</v>
      </c>
      <c r="S64" s="4">
        <f>Gene_DCT!S31</f>
        <v>25</v>
      </c>
      <c r="T64" cm="1">
        <f t="array" ref="T64">LOG(_xlfn.IFS(ISNUMBER(SEARCH("M",Gene_DCT!U31)),Gene_DCT!T31/Gene_DCT!W$3,ISNUMBER(SEARCH("F",Gene_DCT!U31)),Gene_DCT!T31/Gene_DCT!W$4),2)</f>
        <v>3.7828898080422149</v>
      </c>
      <c r="U64" t="str">
        <f>Gene_DCT!U31</f>
        <v>D7_FNH</v>
      </c>
      <c r="Y64" s="4">
        <f>Gene_DCT!Y31</f>
        <v>25</v>
      </c>
      <c r="Z64" cm="1">
        <f t="array" ref="Z64">LOG(_xlfn.IFS(ISNUMBER(SEARCH("M",Gene_DCT!AA31)),Gene_DCT!Z31/Gene_DCT!AC$3,ISNUMBER(SEARCH("F",Gene_DCT!AA31)),Gene_DCT!Z31/Gene_DCT!AC$4),2)</f>
        <v>4.7286327592637649</v>
      </c>
      <c r="AA64" t="str">
        <f>Gene_DCT!AA31</f>
        <v>D7_FNH</v>
      </c>
      <c r="AE64" s="4">
        <f>Gene_DCT!AE21</f>
        <v>25</v>
      </c>
      <c r="AF64" cm="1">
        <f t="array" ref="AF64">LOG(_xlfn.IFS(ISNUMBER(SEARCH("M",Gene_DCT!AG21)),Gene_DCT!AF21/Gene_DCT!AI$3,ISNUMBER(SEARCH("F",Gene_DCT!AG21)),Gene_DCT!AF21/Gene_DCT!AI$4),2)</f>
        <v>-2.8016996460708139</v>
      </c>
      <c r="AG64" t="str">
        <f>Gene_DCT!AG21</f>
        <v>D7_FNH</v>
      </c>
      <c r="AH64" t="s">
        <v>99</v>
      </c>
      <c r="AK64" s="4">
        <f>Gene_DCT!AK13</f>
        <v>15</v>
      </c>
      <c r="AL64" cm="1">
        <f t="array" ref="AL64">LOG(_xlfn.IFS(ISNUMBER(SEARCH("M",Gene_DCT!AM13)),Gene_DCT!AL13/Gene_DCT!AO$3,ISNUMBER(SEARCH("F",Gene_DCT!AM13)),Gene_DCT!AL13/Gene_DCT!AO$4),2)</f>
        <v>1.5402905663932083</v>
      </c>
      <c r="AM64" t="str">
        <f>Gene_DCT!AM13</f>
        <v>D7_FNH</v>
      </c>
      <c r="AN64" t="s">
        <v>97</v>
      </c>
      <c r="AO64">
        <f>AVERAGEIF(AM$3:AM$109,AN64,AL$3:AL$109)</f>
        <v>-3.1520162906024809</v>
      </c>
    </row>
    <row r="65" spans="1:41">
      <c r="A65" s="4">
        <f>Gene_DCT!A20</f>
        <v>53</v>
      </c>
      <c r="B65" cm="1">
        <f t="array" ref="B65">LOG(_xlfn.IFS(ISNUMBER(SEARCH("M",Gene_DCT!C20)),Gene_DCT!B20/Gene_DCT!E$3,ISNUMBER(SEARCH("F",Gene_DCT!C20)),Gene_DCT!B20/Gene_DCT!E$4),2)</f>
        <v>-1.5931732346534437</v>
      </c>
      <c r="C65" t="str">
        <f>Gene_DCT!C20</f>
        <v>D7_ME</v>
      </c>
      <c r="G65" s="4">
        <f>Gene_DCT!G79</f>
        <v>15</v>
      </c>
      <c r="H65" cm="1">
        <f t="array" ref="H65">LOG(_xlfn.IFS(ISNUMBER(SEARCH("M",Gene_DCT!I79)),Gene_DCT!H79/Gene_DCT!K$3,ISNUMBER(SEARCH("F",Gene_DCT!I79)),Gene_DCT!H79/Gene_DCT!K$4),2)</f>
        <v>-9.9790611050802571</v>
      </c>
      <c r="I65" t="str">
        <f>Gene_DCT!I79</f>
        <v>D7_FNH</v>
      </c>
      <c r="M65" s="4">
        <f>Gene_DCT!M6</f>
        <v>10</v>
      </c>
      <c r="N65" cm="1">
        <f t="array" ref="N65">LOG(_xlfn.IFS(ISNUMBER(SEARCH("M",Gene_DCT!O6)),Gene_DCT!N6/Gene_DCT!Q$3,ISNUMBER(SEARCH("F",Gene_DCT!O6)),Gene_DCT!N6/Gene_DCT!Q$4),2)</f>
        <v>10.804388997269449</v>
      </c>
      <c r="O65" t="str">
        <f>Gene_DCT!O6</f>
        <v>D7_FNH</v>
      </c>
      <c r="P65" t="s">
        <v>52</v>
      </c>
      <c r="Q65">
        <f>AVERAGEIF(O$3:O$100,P65,N$3:N$100)</f>
        <v>8.7196414089930041</v>
      </c>
      <c r="S65" s="4">
        <f>Gene_DCT!S35</f>
        <v>27</v>
      </c>
      <c r="T65" cm="1">
        <f t="array" ref="T65">LOG(_xlfn.IFS(ISNUMBER(SEARCH("M",Gene_DCT!U35)),Gene_DCT!T35/Gene_DCT!W$3,ISNUMBER(SEARCH("F",Gene_DCT!U35)),Gene_DCT!T35/Gene_DCT!W$4),2)</f>
        <v>3.264194930417704</v>
      </c>
      <c r="U65" t="str">
        <f>Gene_DCT!U35</f>
        <v>D7_FNH</v>
      </c>
      <c r="Y65" s="4">
        <f>Gene_DCT!Y35</f>
        <v>27</v>
      </c>
      <c r="Z65" cm="1">
        <f t="array" ref="Z65">LOG(_xlfn.IFS(ISNUMBER(SEARCH("M",Gene_DCT!AA35)),Gene_DCT!Z35/Gene_DCT!AC$3,ISNUMBER(SEARCH("F",Gene_DCT!AA35)),Gene_DCT!Z35/Gene_DCT!AC$4),2)</f>
        <v>5.3973072282579047</v>
      </c>
      <c r="AA65" t="str">
        <f>Gene_DCT!AA35</f>
        <v>D7_FNH</v>
      </c>
      <c r="AE65" s="4">
        <f>Gene_DCT!AE25</f>
        <v>27</v>
      </c>
      <c r="AF65" cm="1">
        <f t="array" ref="AF65">LOG(_xlfn.IFS(ISNUMBER(SEARCH("M",Gene_DCT!AG25)),Gene_DCT!AF25/Gene_DCT!AI$3,ISNUMBER(SEARCH("F",Gene_DCT!AG25)),Gene_DCT!AF25/Gene_DCT!AI$4),2)</f>
        <v>-2.0777521210464007</v>
      </c>
      <c r="AG65" t="str">
        <f>Gene_DCT!AG25</f>
        <v>D7_FNH</v>
      </c>
      <c r="AH65" t="s">
        <v>104</v>
      </c>
      <c r="AI65" t="e" cm="1">
        <f t="array" ref="AI65">_xlfn.T.TEST(_xlfn._xlws.FILTER(AF$3:AF$108,AG$3:AG$108=AH49),_xlfn._xlws.FILTER(AF$3:AF$108,AG$3:AG$108=AH50),2,3)</f>
        <v>#N/A</v>
      </c>
      <c r="AK65" s="4">
        <f>Gene_DCT!AK26</f>
        <v>25</v>
      </c>
      <c r="AL65" cm="1">
        <f t="array" ref="AL65">LOG(_xlfn.IFS(ISNUMBER(SEARCH("M",Gene_DCT!AM26)),Gene_DCT!AL26/Gene_DCT!AO$3,ISNUMBER(SEARCH("F",Gene_DCT!AM26)),Gene_DCT!AL26/Gene_DCT!AO$4),2)</f>
        <v>-1.7950527945076755</v>
      </c>
      <c r="AM65" t="str">
        <f>Gene_DCT!AM26</f>
        <v>D7_FNH</v>
      </c>
      <c r="AN65" t="s">
        <v>105</v>
      </c>
      <c r="AO65" t="e" cm="1">
        <f t="array" ref="AO65">_xlfn.T.TEST(_xlfn._xlws.FILTER(AL$3:AL$109,AM$3:AM$109=AN50),_xlfn._xlws.FILTER(AL$3:AL$109,AM$3:AM$109=AN51),2,3)</f>
        <v>#N/A</v>
      </c>
    </row>
    <row r="66" spans="1:41">
      <c r="A66" s="4">
        <f>Gene_DCT!A34</f>
        <v>88</v>
      </c>
      <c r="B66" cm="1">
        <f t="array" ref="B66">LOG(_xlfn.IFS(ISNUMBER(SEARCH("M",Gene_DCT!C34)),Gene_DCT!B34/Gene_DCT!E$3,ISNUMBER(SEARCH("F",Gene_DCT!C34)),Gene_DCT!B34/Gene_DCT!E$4),2)</f>
        <v>-1.2554652955054957</v>
      </c>
      <c r="C66" t="str">
        <f>Gene_DCT!C34</f>
        <v>D7_ME</v>
      </c>
      <c r="G66" s="4">
        <f>Gene_DCT!G9</f>
        <v>45</v>
      </c>
      <c r="H66" cm="1">
        <f t="array" ref="H66">LOG(_xlfn.IFS(ISNUMBER(SEARCH("M",Gene_DCT!I9)),Gene_DCT!H9/Gene_DCT!K$3,ISNUMBER(SEARCH("F",Gene_DCT!I9)),Gene_DCT!H9/Gene_DCT!K$4),2)</f>
        <v>-1.5202760480123876</v>
      </c>
      <c r="I66" t="str">
        <f>Gene_DCT!I9</f>
        <v>D7_FP</v>
      </c>
      <c r="J66" t="s">
        <v>90</v>
      </c>
      <c r="K66">
        <f>AVERAGEIF(I$3:I$100,J66,H$3:H$100)</f>
        <v>-2.7195422248528778</v>
      </c>
      <c r="M66" s="4">
        <f>Gene_DCT!M12</f>
        <v>19</v>
      </c>
      <c r="N66" cm="1">
        <f t="array" ref="N66">LOG(_xlfn.IFS(ISNUMBER(SEARCH("M",Gene_DCT!O12)),Gene_DCT!N12/Gene_DCT!Q$3,ISNUMBER(SEARCH("F",Gene_DCT!O12)),Gene_DCT!N12/Gene_DCT!Q$4),2)</f>
        <v>7.4308061573036293</v>
      </c>
      <c r="O66" t="str">
        <f>Gene_DCT!O12</f>
        <v>D7_FNH</v>
      </c>
      <c r="P66" t="s">
        <v>101</v>
      </c>
      <c r="Q66">
        <f>AVERAGEIF(O$3:O$100,P66,N$3:N$100)</f>
        <v>6.2932885257728657</v>
      </c>
      <c r="S66" s="4">
        <f>Gene_DCT!S9</f>
        <v>45</v>
      </c>
      <c r="T66" cm="1">
        <f t="array" ref="T66">LOG(_xlfn.IFS(ISNUMBER(SEARCH("M",Gene_DCT!U9)),Gene_DCT!T9/Gene_DCT!W$3,ISNUMBER(SEARCH("F",Gene_DCT!U9)),Gene_DCT!T9/Gene_DCT!W$4),2)</f>
        <v>3.8806385644509129</v>
      </c>
      <c r="U66" t="str">
        <f>Gene_DCT!U9</f>
        <v>D7_FP</v>
      </c>
      <c r="V66" t="s">
        <v>90</v>
      </c>
      <c r="W66">
        <f>AVERAGEIF(U$3:U$107,V66,T$3:T$107)</f>
        <v>5.1890191725244739</v>
      </c>
      <c r="Y66" s="4">
        <f>Gene_DCT!Y9</f>
        <v>45</v>
      </c>
      <c r="Z66" cm="1">
        <f t="array" ref="Z66">LOG(_xlfn.IFS(ISNUMBER(SEARCH("M",Gene_DCT!AA9)),Gene_DCT!Z9/Gene_DCT!AC$3,ISNUMBER(SEARCH("F",Gene_DCT!AA9)),Gene_DCT!Z9/Gene_DCT!AC$4),2)</f>
        <v>3.1757562867906226</v>
      </c>
      <c r="AA66" t="str">
        <f>Gene_DCT!AA9</f>
        <v>D7_FP</v>
      </c>
      <c r="AB66" t="s">
        <v>90</v>
      </c>
      <c r="AC66">
        <f>AVERAGEIF(AA$3:AA$107,AB66,Z$3:Z$107)</f>
        <v>9.6723361208355207</v>
      </c>
      <c r="AE66" s="4">
        <f>Gene_DCT!AE74</f>
        <v>15</v>
      </c>
      <c r="AF66" cm="1">
        <f t="array" ref="AF66">LOG(_xlfn.IFS(ISNUMBER(SEARCH("M",Gene_DCT!AG74)),Gene_DCT!AF74/Gene_DCT!AI$3,ISNUMBER(SEARCH("F",Gene_DCT!AG74)),Gene_DCT!AF74/Gene_DCT!AI$4),2)</f>
        <v>-1.6452140885146569</v>
      </c>
      <c r="AG66" t="str">
        <f>Gene_DCT!AG74</f>
        <v>D7_FNH</v>
      </c>
      <c r="AK66" s="4">
        <f>Gene_DCT!AK30</f>
        <v>27</v>
      </c>
      <c r="AL66" cm="1">
        <f t="array" ref="AL66">LOG(_xlfn.IFS(ISNUMBER(SEARCH("M",Gene_DCT!AM30)),Gene_DCT!AL30/Gene_DCT!AO$3,ISNUMBER(SEARCH("F",Gene_DCT!AM30)),Gene_DCT!AL30/Gene_DCT!AO$4),2)</f>
        <v>7.9077454515763548E-2</v>
      </c>
      <c r="AM66" t="str">
        <f>Gene_DCT!AM30</f>
        <v>D7_FNH</v>
      </c>
    </row>
    <row r="67" spans="1:41">
      <c r="A67" s="4">
        <f>Gene_DCT!A49</f>
        <v>80</v>
      </c>
      <c r="B67" cm="1">
        <f t="array" ref="B67">LOG(_xlfn.IFS(ISNUMBER(SEARCH("M",Gene_DCT!C49)),Gene_DCT!B49/Gene_DCT!E$3,ISNUMBER(SEARCH("F",Gene_DCT!C49)),Gene_DCT!B49/Gene_DCT!E$4),2)</f>
        <v>-1.7004652955054977</v>
      </c>
      <c r="C67" t="str">
        <f>Gene_DCT!C49</f>
        <v>D7_ME</v>
      </c>
      <c r="G67" s="4">
        <f>Gene_DCT!G24</f>
        <v>47</v>
      </c>
      <c r="H67" cm="1">
        <f t="array" ref="H67">LOG(_xlfn.IFS(ISNUMBER(SEARCH("M",Gene_DCT!I24)),Gene_DCT!H24/Gene_DCT!K$3,ISNUMBER(SEARCH("F",Gene_DCT!I24)),Gene_DCT!H24/Gene_DCT!K$4),2)</f>
        <v>-3.5937881253439303</v>
      </c>
      <c r="I67" t="str">
        <f>Gene_DCT!I24</f>
        <v>D7_FP</v>
      </c>
      <c r="J67" t="s">
        <v>124</v>
      </c>
      <c r="K67" t="e" cm="1">
        <f t="array" ref="K67">_xlfn.T.TEST(_xlfn._xlws.FILTER(H$3:H$100,I$3:I$100=J50),_xlfn._xlws.FILTER(H$3:H$100,I$3:I$100=J51),2,3)</f>
        <v>#N/A</v>
      </c>
      <c r="M67" s="4">
        <f>Gene_DCT!M18</f>
        <v>15</v>
      </c>
      <c r="N67" cm="1">
        <f t="array" ref="N67">LOG(_xlfn.IFS(ISNUMBER(SEARCH("M",Gene_DCT!O18)),Gene_DCT!N18/Gene_DCT!Q$3,ISNUMBER(SEARCH("F",Gene_DCT!O18)),Gene_DCT!N18/Gene_DCT!Q$4),2)</f>
        <v>8.2492322895057786</v>
      </c>
      <c r="O67" t="str">
        <f>Gene_DCT!O18</f>
        <v>D7_FNH</v>
      </c>
      <c r="P67" t="s">
        <v>119</v>
      </c>
      <c r="Q67">
        <f ca="1">AVERAGEIF(O$3:O$100,P67,N$3:N$100)</f>
        <v>5.6675385257728648</v>
      </c>
      <c r="S67" s="4">
        <f>Gene_DCT!S20</f>
        <v>41</v>
      </c>
      <c r="T67" cm="1">
        <f t="array" ref="T67">LOG(_xlfn.IFS(ISNUMBER(SEARCH("M",Gene_DCT!U20)),Gene_DCT!T20/Gene_DCT!W$3,ISNUMBER(SEARCH("F",Gene_DCT!U20)),Gene_DCT!T20/Gene_DCT!W$4),2)</f>
        <v>4.584733451230699</v>
      </c>
      <c r="U67" t="str">
        <f>Gene_DCT!U20</f>
        <v>D7_FP</v>
      </c>
      <c r="Y67" s="4">
        <f>Gene_DCT!Y20</f>
        <v>41</v>
      </c>
      <c r="Z67" cm="1">
        <f t="array" ref="Z67">LOG(_xlfn.IFS(ISNUMBER(SEARCH("M",Gene_DCT!AA20)),Gene_DCT!Z20/Gene_DCT!AC$3,ISNUMBER(SEARCH("F",Gene_DCT!AA20)),Gene_DCT!Z20/Gene_DCT!AC$4),2)</f>
        <v>5.8621671907212898</v>
      </c>
      <c r="AA67" t="str">
        <f>Gene_DCT!AA20</f>
        <v>D7_FP</v>
      </c>
      <c r="AE67" s="4">
        <f>Gene_DCT!AE9</f>
        <v>45</v>
      </c>
      <c r="AF67" cm="1">
        <f t="array" ref="AF67">LOG(_xlfn.IFS(ISNUMBER(SEARCH("M",Gene_DCT!AG9)),Gene_DCT!AF9/Gene_DCT!AI$3,ISNUMBER(SEARCH("F",Gene_DCT!AG9)),Gene_DCT!AF9/Gene_DCT!AI$4),2)</f>
        <v>0.51136492912450326</v>
      </c>
      <c r="AG67" t="str">
        <f>Gene_DCT!AG9</f>
        <v>D7_FP</v>
      </c>
      <c r="AH67" t="s">
        <v>90</v>
      </c>
      <c r="AI67">
        <f>AVERAGEIF(AG$3:AG$108,AH67,AF$3:AF$108)</f>
        <v>-0.67340374254515811</v>
      </c>
      <c r="AK67" s="4">
        <f>Gene_DCT!AK9</f>
        <v>45</v>
      </c>
      <c r="AL67" cm="1">
        <f t="array" ref="AL67">LOG(_xlfn.IFS(ISNUMBER(SEARCH("M",Gene_DCT!AM9)),Gene_DCT!AL9/Gene_DCT!AO$3,ISNUMBER(SEARCH("F",Gene_DCT!AM9)),Gene_DCT!AL9/Gene_DCT!AO$4),2)</f>
        <v>-1.5059464254891184</v>
      </c>
      <c r="AM67" t="str">
        <f>Gene_DCT!AM9</f>
        <v>D7_FP</v>
      </c>
      <c r="AN67" t="s">
        <v>90</v>
      </c>
      <c r="AO67">
        <f>AVERAGEIF(AM$3:AM$109,AN67,AL$3:AL$109)</f>
        <v>-1.0380162906024801</v>
      </c>
    </row>
    <row r="68" spans="1:41">
      <c r="A68" s="4">
        <f>Gene_DCT!A71</f>
        <v>38</v>
      </c>
      <c r="B68" cm="1">
        <f t="array" ref="B68">LOG(_xlfn.IFS(ISNUMBER(SEARCH("M",Gene_DCT!C71)),Gene_DCT!B71/Gene_DCT!E$3,ISNUMBER(SEARCH("F",Gene_DCT!C71)),Gene_DCT!B71/Gene_DCT!E$4),2)</f>
        <v>-1.2145274903297154</v>
      </c>
      <c r="C68" t="str">
        <f>Gene_DCT!C71</f>
        <v>D7_ME</v>
      </c>
      <c r="G68" s="4">
        <f>Gene_DCT!G75</f>
        <v>51</v>
      </c>
      <c r="H68" cm="1">
        <f t="array" ref="H68">LOG(_xlfn.IFS(ISNUMBER(SEARCH("M",Gene_DCT!I75)),Gene_DCT!H75/Gene_DCT!K$3,ISNUMBER(SEARCH("F",Gene_DCT!I75)),Gene_DCT!H75/Gene_DCT!K$4),2)</f>
        <v>-2.2835856793600473</v>
      </c>
      <c r="I68" t="str">
        <f>Gene_DCT!I75</f>
        <v>D7_FP</v>
      </c>
      <c r="M68" s="4">
        <f>Gene_DCT!M31</f>
        <v>25</v>
      </c>
      <c r="N68" cm="1">
        <f t="array" ref="N68">LOG(_xlfn.IFS(ISNUMBER(SEARCH("M",Gene_DCT!O31)),Gene_DCT!N31/Gene_DCT!Q$3,ISNUMBER(SEARCH("F",Gene_DCT!O31)),Gene_DCT!N31/Gene_DCT!Q$4),2)</f>
        <v>3.8534965488441535</v>
      </c>
      <c r="O68" t="str">
        <f>Gene_DCT!O31</f>
        <v>D7_FNH</v>
      </c>
      <c r="S68" s="4">
        <f>Gene_DCT!S29</f>
        <v>47</v>
      </c>
      <c r="T68" cm="1">
        <f t="array" ref="T68">LOG(_xlfn.IFS(ISNUMBER(SEARCH("M",Gene_DCT!U29)),Gene_DCT!T29/Gene_DCT!W$3,ISNUMBER(SEARCH("F",Gene_DCT!U29)),Gene_DCT!T29/Gene_DCT!W$4),2)</f>
        <v>0.9946007379128271</v>
      </c>
      <c r="U68" t="str">
        <f>Gene_DCT!U29</f>
        <v>D7_FP</v>
      </c>
      <c r="V68" t="s">
        <v>121</v>
      </c>
      <c r="W68" t="e" cm="1" vm="1">
        <f t="array" aca="1" ref="W68" ca="1">_xlfn.T.TEST(_xlfn._xlws.FILTER(T$3:T$107,U$3:U$107=V56),_xlfn._xlws.FILTER(T$3:T$107,U$3:U$107=V57),2,3)</f>
        <v>#VALUE!</v>
      </c>
      <c r="Y68" s="4">
        <f>Gene_DCT!Y29</f>
        <v>47</v>
      </c>
      <c r="Z68" cm="1">
        <f t="array" ref="Z68">LOG(_xlfn.IFS(ISNUMBER(SEARCH("M",Gene_DCT!AA29)),Gene_DCT!Z29/Gene_DCT!AC$3,ISNUMBER(SEARCH("F",Gene_DCT!AA29)),Gene_DCT!Z29/Gene_DCT!AC$4),2)</f>
        <v>5.1650608293321296</v>
      </c>
      <c r="AA68" t="str">
        <f>Gene_DCT!AA29</f>
        <v>D7_FP</v>
      </c>
      <c r="AB68" t="s">
        <v>121</v>
      </c>
      <c r="AC68" t="e" cm="1" vm="1">
        <f t="array" aca="1" ref="AC68" ca="1">_xlfn.T.TEST(_xlfn._xlws.FILTER(Z$3:Z$107,AA$3:AA$107=AB56),_xlfn._xlws.FILTER(Z$3:Z$107,AA$3:AA$107=AB57),2,3)</f>
        <v>#VALUE!</v>
      </c>
      <c r="AE68" s="4">
        <f>Gene_DCT!AE19</f>
        <v>47</v>
      </c>
      <c r="AF68" cm="1">
        <f t="array" ref="AF68">LOG(_xlfn.IFS(ISNUMBER(SEARCH("M",Gene_DCT!AG19)),Gene_DCT!AF19/Gene_DCT!AI$3,ISNUMBER(SEARCH("F",Gene_DCT!AG19)),Gene_DCT!AF19/Gene_DCT!AI$4),2)</f>
        <v>-3.1964178162368238</v>
      </c>
      <c r="AG68" t="str">
        <f>Gene_DCT!AG19</f>
        <v>D7_FP</v>
      </c>
      <c r="AK68" s="4">
        <f>Gene_DCT!AK15</f>
        <v>41</v>
      </c>
      <c r="AL68" cm="1">
        <f t="array" ref="AL68">LOG(_xlfn.IFS(ISNUMBER(SEARCH("M",Gene_DCT!AM15)),Gene_DCT!AL15/Gene_DCT!AO$3,ISNUMBER(SEARCH("F",Gene_DCT!AM15)),Gene_DCT!AL15/Gene_DCT!AO$4),2)</f>
        <v>-4.7630576184916729E-2</v>
      </c>
      <c r="AM68" t="str">
        <f>Gene_DCT!AM15</f>
        <v>D7_FP</v>
      </c>
      <c r="AN68" t="s">
        <v>92</v>
      </c>
      <c r="AO68">
        <f>AVERAGEIF(AM$3:AM$109,AN68,AL$3:AL$109)</f>
        <v>-1.9150162906024815</v>
      </c>
    </row>
    <row r="69" spans="1:41">
      <c r="A69" s="4">
        <f>Gene_DCT!A4</f>
        <v>12</v>
      </c>
      <c r="B69" cm="1">
        <f t="array" ref="B69">LOG(_xlfn.IFS(ISNUMBER(SEARCH("M",Gene_DCT!C4)),Gene_DCT!B4/Gene_DCT!E$3,ISNUMBER(SEARCH("F",Gene_DCT!C4)),Gene_DCT!B4/Gene_DCT!E$4),2)</f>
        <v>1.192233831691774</v>
      </c>
      <c r="C69" t="str">
        <f>Gene_DCT!C4</f>
        <v>D7_MNH</v>
      </c>
      <c r="G69" s="4">
        <f>Gene_DCT!G81</f>
        <v>41</v>
      </c>
      <c r="H69" cm="1">
        <f t="array" ref="H69">LOG(_xlfn.IFS(ISNUMBER(SEARCH("M",Gene_DCT!I81)),Gene_DCT!H81/Gene_DCT!K$3,ISNUMBER(SEARCH("F",Gene_DCT!I81)),Gene_DCT!H81/Gene_DCT!K$4),2)</f>
        <v>-2.2714805386740098</v>
      </c>
      <c r="I69" t="str">
        <f>Gene_DCT!I81</f>
        <v>D7_FP</v>
      </c>
      <c r="M69" s="4">
        <f>Gene_DCT!M35</f>
        <v>27</v>
      </c>
      <c r="N69" cm="1">
        <f t="array" ref="N69">LOG(_xlfn.IFS(ISNUMBER(SEARCH("M",Gene_DCT!O35)),Gene_DCT!N35/Gene_DCT!Q$3,ISNUMBER(SEARCH("F",Gene_DCT!O35)),Gene_DCT!N35/Gene_DCT!Q$4),2)</f>
        <v>3.8532800647743266</v>
      </c>
      <c r="O69" t="str">
        <f>Gene_DCT!O35</f>
        <v>D7_FNH</v>
      </c>
      <c r="S69" s="4">
        <f>Gene_DCT!S34</f>
        <v>51</v>
      </c>
      <c r="T69" cm="1">
        <f t="array" ref="T69">LOG(_xlfn.IFS(ISNUMBER(SEARCH("M",Gene_DCT!U34)),Gene_DCT!T34/Gene_DCT!W$3,ISNUMBER(SEARCH("F",Gene_DCT!U34)),Gene_DCT!T34/Gene_DCT!W$4),2)</f>
        <v>1.7532925256325493</v>
      </c>
      <c r="U69" t="str">
        <f>Gene_DCT!U34</f>
        <v>D7_FP</v>
      </c>
      <c r="Y69" s="4">
        <f>Gene_DCT!Y34</f>
        <v>51</v>
      </c>
      <c r="Z69" cm="1">
        <f t="array" ref="Z69">LOG(_xlfn.IFS(ISNUMBER(SEARCH("M",Gene_DCT!AA34)),Gene_DCT!Z34/Gene_DCT!AC$3,ISNUMBER(SEARCH("F",Gene_DCT!AA34)),Gene_DCT!Z34/Gene_DCT!AC$4),2)</f>
        <v>5.7094000093248001</v>
      </c>
      <c r="AA69" t="str">
        <f>Gene_DCT!AA34</f>
        <v>D7_FP</v>
      </c>
      <c r="AE69" s="4">
        <f>Gene_DCT!AE24</f>
        <v>51</v>
      </c>
      <c r="AF69" cm="1">
        <f t="array" ref="AF69">LOG(_xlfn.IFS(ISNUMBER(SEARCH("M",Gene_DCT!AG24)),Gene_DCT!AF24/Gene_DCT!AI$3,ISNUMBER(SEARCH("F",Gene_DCT!AG24)),Gene_DCT!AF24/Gene_DCT!AI$4),2)</f>
        <v>-2.4705934601577271</v>
      </c>
      <c r="AG69" t="str">
        <f>Gene_DCT!AG24</f>
        <v>D7_FP</v>
      </c>
      <c r="AH69" t="s">
        <v>124</v>
      </c>
      <c r="AI69" t="e" cm="1">
        <f t="array" ref="AI69">_xlfn.T.TEST(_xlfn._xlws.FILTER(AF$3:AF$108,AG$3:AG$108=AH52),_xlfn._xlws.FILTER(AF$3:AF$108,AG$3:AG$108=AH53),2,3)</f>
        <v>#N/A</v>
      </c>
      <c r="AK69" s="4">
        <f>Gene_DCT!AK24</f>
        <v>47</v>
      </c>
      <c r="AL69" cm="1">
        <f t="array" ref="AL69">LOG(_xlfn.IFS(ISNUMBER(SEARCH("M",Gene_DCT!AM24)),Gene_DCT!AL24/Gene_DCT!AO$3,ISNUMBER(SEARCH("F",Gene_DCT!AM24)),Gene_DCT!AL24/Gene_DCT!AO$4),2)</f>
        <v>-1.9351780691658733</v>
      </c>
      <c r="AM69" t="str">
        <f>Gene_DCT!AM24</f>
        <v>D7_FP</v>
      </c>
      <c r="AN69" t="s">
        <v>124</v>
      </c>
      <c r="AO69" t="e" cm="1">
        <f t="array" ref="AO69">_xlfn.T.TEST(_xlfn._xlws.FILTER(AL$3:AL$109,AM$3:AM$109=AN52),_xlfn._xlws.FILTER(AL$3:AL$109,AM$3:AM$109=AN53),2,3)</f>
        <v>#N/A</v>
      </c>
    </row>
    <row r="70" spans="1:41">
      <c r="A70" s="4">
        <f>Gene_DCT!A7</f>
        <v>30</v>
      </c>
      <c r="B70" cm="1">
        <f t="array" ref="B70">LOG(_xlfn.IFS(ISNUMBER(SEARCH("M",Gene_DCT!C7)),Gene_DCT!B7/Gene_DCT!E$3,ISNUMBER(SEARCH("F",Gene_DCT!C7)),Gene_DCT!B7/Gene_DCT!E$4),2)</f>
        <v>3.3274791548729254</v>
      </c>
      <c r="C70" t="str">
        <f>Gene_DCT!C7</f>
        <v>D7_MNH</v>
      </c>
      <c r="G70" s="4">
        <f>Gene_DCT!G28</f>
        <v>93</v>
      </c>
      <c r="H70" cm="1">
        <f t="array" ref="H70">LOG(_xlfn.IFS(ISNUMBER(SEARCH("M",Gene_DCT!I28)),Gene_DCT!H28/Gene_DCT!K$3,ISNUMBER(SEARCH("F",Gene_DCT!I28)),Gene_DCT!H28/Gene_DCT!K$4),2)</f>
        <v>-2.2755422248528783</v>
      </c>
      <c r="I70" t="str">
        <f>Gene_DCT!I28</f>
        <v>D7_MDH</v>
      </c>
      <c r="J70" t="s">
        <v>107</v>
      </c>
      <c r="K70" t="e" cm="1" vm="1">
        <f t="array" ref="K70">_xlfn.T.TEST(_xlfn._xlws.FILTER(H$3:H$100,I$3:I$100=J57),_xlfn._xlws.FILTER(H$3:H$100,I$3:I$100=J58),2,3)</f>
        <v>#VALUE!</v>
      </c>
      <c r="M70" s="4">
        <f>Gene_DCT!M9</f>
        <v>45</v>
      </c>
      <c r="N70" cm="1">
        <f t="array" ref="N70">LOG(_xlfn.IFS(ISNUMBER(SEARCH("M",Gene_DCT!O9)),Gene_DCT!N9/Gene_DCT!Q$3,ISNUMBER(SEARCH("F",Gene_DCT!O9)),Gene_DCT!N9/Gene_DCT!Q$4),2)</f>
        <v>7.6247558567054847</v>
      </c>
      <c r="O70" t="str">
        <f>Gene_DCT!O9</f>
        <v>D7_FP</v>
      </c>
      <c r="P70" t="s">
        <v>90</v>
      </c>
      <c r="Q70">
        <f>AVERAGEIF(O$3:O$100,P70,N$3:N$100)</f>
        <v>10.153595769954922</v>
      </c>
      <c r="S70" s="4">
        <f>Gene_DCT!S38</f>
        <v>93</v>
      </c>
      <c r="T70" cm="1">
        <f t="array" ref="T70">LOG(_xlfn.IFS(ISNUMBER(SEARCH("M",Gene_DCT!U38)),Gene_DCT!T38/Gene_DCT!W$3,ISNUMBER(SEARCH("F",Gene_DCT!U38)),Gene_DCT!T38/Gene_DCT!W$4),2)</f>
        <v>5.6240191725244726</v>
      </c>
      <c r="U70" t="str">
        <f>Gene_DCT!U38</f>
        <v>D7_MDH</v>
      </c>
      <c r="Y70" s="4">
        <f>Gene_DCT!Y38</f>
        <v>93</v>
      </c>
      <c r="Z70" cm="1">
        <f t="array" ref="Z70">LOG(_xlfn.IFS(ISNUMBER(SEARCH("M",Gene_DCT!AA38)),Gene_DCT!Z38/Gene_DCT!AC$3,ISNUMBER(SEARCH("F",Gene_DCT!AA38)),Gene_DCT!Z38/Gene_DCT!AC$4),2)</f>
        <v>8.4863361208355208</v>
      </c>
      <c r="AA70" t="str">
        <f>Gene_DCT!AA38</f>
        <v>D7_MDH</v>
      </c>
      <c r="AE70" s="4">
        <f>Gene_DCT!AE76</f>
        <v>41</v>
      </c>
      <c r="AF70" cm="1">
        <f t="array" ref="AF70">LOG(_xlfn.IFS(ISNUMBER(SEARCH("M",Gene_DCT!AG76)),Gene_DCT!AF76/Gene_DCT!AI$3,ISNUMBER(SEARCH("F",Gene_DCT!AG76)),Gene_DCT!AF76/Gene_DCT!AI$4),2)</f>
        <v>-0.41786576087793892</v>
      </c>
      <c r="AG70" t="str">
        <f>Gene_DCT!AG76</f>
        <v>D7_FP</v>
      </c>
      <c r="AK70" s="4">
        <f>Gene_DCT!AK29</f>
        <v>51</v>
      </c>
      <c r="AL70" cm="1">
        <f t="array" ref="AL70">LOG(_xlfn.IFS(ISNUMBER(SEARCH("M",Gene_DCT!AM29)),Gene_DCT!AL29/Gene_DCT!AO$3,ISNUMBER(SEARCH("F",Gene_DCT!AM29)),Gene_DCT!AL29/Gene_DCT!AO$4),2)</f>
        <v>-0.7259543219124599</v>
      </c>
      <c r="AM70" t="str">
        <f>Gene_DCT!AM29</f>
        <v>D7_FP</v>
      </c>
      <c r="AN70" t="s">
        <v>121</v>
      </c>
      <c r="AO70" t="e" cm="1" vm="1">
        <f t="array" ref="AO70">_xlfn.T.TEST(_xlfn._xlws.FILTER(AL$3:AL$109,AM$3:AM$109=AN58),_xlfn._xlws.FILTER(AL$3:AL$109,AM$3:AM$109=AN59),2,3)</f>
        <v>#VALUE!</v>
      </c>
    </row>
    <row r="71" spans="1:41">
      <c r="A71" s="4">
        <f>Gene_DCT!A15</f>
        <v>23</v>
      </c>
      <c r="B71" cm="1">
        <f t="array" ref="B71">LOG(_xlfn.IFS(ISNUMBER(SEARCH("M",Gene_DCT!C15)),Gene_DCT!B15/Gene_DCT!E$3,ISNUMBER(SEARCH("F",Gene_DCT!C15)),Gene_DCT!B15/Gene_DCT!E$4),2)</f>
        <v>-0.64221021432873593</v>
      </c>
      <c r="C71" t="str">
        <f>Gene_DCT!C15</f>
        <v>D7_MNH</v>
      </c>
      <c r="G71" s="4">
        <f>Gene_DCT!G29</f>
        <v>91</v>
      </c>
      <c r="H71" cm="1">
        <f t="array" ref="H71">LOG(_xlfn.IFS(ISNUMBER(SEARCH("M",Gene_DCT!I29)),Gene_DCT!H29/Gene_DCT!K$3,ISNUMBER(SEARCH("F",Gene_DCT!I29)),Gene_DCT!H29/Gene_DCT!K$4),2)</f>
        <v>-3.0255422248528774</v>
      </c>
      <c r="I71" t="str">
        <f>Gene_DCT!I29</f>
        <v>D7_MDH</v>
      </c>
      <c r="J71" t="s">
        <v>121</v>
      </c>
      <c r="K71" t="e" cm="1">
        <f t="array" ref="K71">_xlfn.T.TEST(_xlfn._xlws.FILTER(H$3:H$100,I$3:I$100=J59),_xlfn._xlws.FILTER(H$3:H$100,I$3:I$100=J60),2,3)</f>
        <v>#N/A</v>
      </c>
      <c r="M71" s="4">
        <f>Gene_DCT!M20</f>
        <v>41</v>
      </c>
      <c r="N71" cm="1">
        <f t="array" ref="N71">LOG(_xlfn.IFS(ISNUMBER(SEARCH("M",Gene_DCT!O20)),Gene_DCT!N20/Gene_DCT!Q$3,ISNUMBER(SEARCH("F",Gene_DCT!O20)),Gene_DCT!N20/Gene_DCT!Q$4),2)</f>
        <v>7.8329477283485511</v>
      </c>
      <c r="O71" t="str">
        <f>Gene_DCT!O20</f>
        <v>D7_FP</v>
      </c>
      <c r="S71" s="4">
        <f>Gene_DCT!S39</f>
        <v>91</v>
      </c>
      <c r="T71" cm="1">
        <f t="array" ref="T71">LOG(_xlfn.IFS(ISNUMBER(SEARCH("M",Gene_DCT!U39)),Gene_DCT!T39/Gene_DCT!W$3,ISNUMBER(SEARCH("F",Gene_DCT!U39)),Gene_DCT!T39/Gene_DCT!W$4),2)</f>
        <v>4.9490191725244728</v>
      </c>
      <c r="U71" t="str">
        <f>Gene_DCT!U39</f>
        <v>D7_MDH</v>
      </c>
      <c r="Y71" s="4">
        <f>Gene_DCT!Y39</f>
        <v>91</v>
      </c>
      <c r="Z71" cm="1">
        <f t="array" ref="Z71">LOG(_xlfn.IFS(ISNUMBER(SEARCH("M",Gene_DCT!AA39)),Gene_DCT!Z39/Gene_DCT!AC$3,ISNUMBER(SEARCH("F",Gene_DCT!AA39)),Gene_DCT!Z39/Gene_DCT!AC$4),2)</f>
        <v>9.4163361208355223</v>
      </c>
      <c r="AA71" t="str">
        <f>Gene_DCT!AA39</f>
        <v>D7_MDH</v>
      </c>
      <c r="AE71" s="4">
        <f>Gene_DCT!AE28</f>
        <v>93</v>
      </c>
      <c r="AF71" cm="1">
        <f t="array" ref="AF71">LOG(_xlfn.IFS(ISNUMBER(SEARCH("M",Gene_DCT!AG28)),Gene_DCT!AF28/Gene_DCT!AI$3,ISNUMBER(SEARCH("F",Gene_DCT!AG28)),Gene_DCT!AF28/Gene_DCT!AI$4),2)</f>
        <v>-1.1174037425451591</v>
      </c>
      <c r="AG71" t="str">
        <f>Gene_DCT!AG28</f>
        <v>D7_MDH</v>
      </c>
      <c r="AH71" t="s">
        <v>107</v>
      </c>
      <c r="AI71" t="e" cm="1" vm="1">
        <f t="array" aca="1" ref="AI71" ca="1">_xlfn.T.TEST(_xlfn._xlws.FILTER(AF$3:AF$108,AG$3:AG$108=AH58),_xlfn._xlws.FILTER(AF$3:AF$108,AG$3:AG$108=AH59),2,3)</f>
        <v>#VALUE!</v>
      </c>
      <c r="AK71" s="4">
        <f>Gene_DCT!AK33</f>
        <v>93</v>
      </c>
      <c r="AL71" cm="1">
        <f t="array" ref="AL71">LOG(_xlfn.IFS(ISNUMBER(SEARCH("M",Gene_DCT!AM33)),Gene_DCT!AL33/Gene_DCT!AO$3,ISNUMBER(SEARCH("F",Gene_DCT!AM33)),Gene_DCT!AL33/Gene_DCT!AO$4),2)</f>
        <v>4.2983709397518499E-2</v>
      </c>
      <c r="AM71" t="str">
        <f>Gene_DCT!AM33</f>
        <v>D7_MDH</v>
      </c>
    </row>
    <row r="72" spans="1:41">
      <c r="A72" s="4">
        <f>Gene_DCT!A23</f>
        <v>28</v>
      </c>
      <c r="B72" cm="1">
        <f t="array" ref="B72">LOG(_xlfn.IFS(ISNUMBER(SEARCH("M",Gene_DCT!C23)),Gene_DCT!B23/Gene_DCT!E$3,ISNUMBER(SEARCH("F",Gene_DCT!C23)),Gene_DCT!B23/Gene_DCT!E$4),2)</f>
        <v>0.35827711324694922</v>
      </c>
      <c r="C72" t="str">
        <f>Gene_DCT!C23</f>
        <v>D7_MNH</v>
      </c>
      <c r="G72" s="4">
        <f>Gene_DCT!G33</f>
        <v>98</v>
      </c>
      <c r="H72" cm="1">
        <f t="array" ref="H72">LOG(_xlfn.IFS(ISNUMBER(SEARCH("M",Gene_DCT!I33)),Gene_DCT!H33/Gene_DCT!K$3,ISNUMBER(SEARCH("F",Gene_DCT!I33)),Gene_DCT!H33/Gene_DCT!K$4),2)</f>
        <v>-3.165542224852878</v>
      </c>
      <c r="I72" t="str">
        <f>Gene_DCT!I33</f>
        <v>D7_MDH</v>
      </c>
      <c r="M72" s="4">
        <f>Gene_DCT!M29</f>
        <v>47</v>
      </c>
      <c r="N72" cm="1">
        <f t="array" ref="N72">LOG(_xlfn.IFS(ISNUMBER(SEARCH("M",Gene_DCT!O29)),Gene_DCT!N29/Gene_DCT!Q$3,ISNUMBER(SEARCH("F",Gene_DCT!O29)),Gene_DCT!N29/Gene_DCT!Q$4),2)</f>
        <v>5.537739751053631</v>
      </c>
      <c r="O72" t="str">
        <f>Gene_DCT!O29</f>
        <v>D7_FP</v>
      </c>
      <c r="P72" t="s">
        <v>121</v>
      </c>
      <c r="Q72" t="e" cm="1" vm="1">
        <f t="array" aca="1" ref="Q72" ca="1">_xlfn.T.TEST(_xlfn._xlws.FILTER(N$3:N$100,O$3:O$100=P60),_xlfn._xlws.FILTER(N$3:N$100,O$3:O$100=P61),2,3)</f>
        <v>#VALUE!</v>
      </c>
      <c r="S72" s="4">
        <f>Gene_DCT!S43</f>
        <v>98</v>
      </c>
      <c r="T72" cm="1">
        <f t="array" ref="T72">LOG(_xlfn.IFS(ISNUMBER(SEARCH("M",Gene_DCT!U43)),Gene_DCT!T43/Gene_DCT!W$3,ISNUMBER(SEARCH("F",Gene_DCT!U43)),Gene_DCT!T43/Gene_DCT!W$4),2)</f>
        <v>4.9340191725244704</v>
      </c>
      <c r="U72" t="str">
        <f>Gene_DCT!U43</f>
        <v>D7_MDH</v>
      </c>
      <c r="Y72" s="4">
        <f>Gene_DCT!Y43</f>
        <v>98</v>
      </c>
      <c r="Z72" cm="1">
        <f t="array" ref="Z72">LOG(_xlfn.IFS(ISNUMBER(SEARCH("M",Gene_DCT!AA43)),Gene_DCT!Z43/Gene_DCT!AC$3,ISNUMBER(SEARCH("F",Gene_DCT!AA43)),Gene_DCT!Z43/Gene_DCT!AC$4),2)</f>
        <v>9.9913361208355216</v>
      </c>
      <c r="AA72" t="str">
        <f>Gene_DCT!AA43</f>
        <v>D7_MDH</v>
      </c>
      <c r="AE72" s="4">
        <f>Gene_DCT!AE29</f>
        <v>91</v>
      </c>
      <c r="AF72" cm="1">
        <f t="array" ref="AF72">LOG(_xlfn.IFS(ISNUMBER(SEARCH("M",Gene_DCT!AG29)),Gene_DCT!AF29/Gene_DCT!AI$3,ISNUMBER(SEARCH("F",Gene_DCT!AG29)),Gene_DCT!AF29/Gene_DCT!AI$4),2)</f>
        <v>-1.1174037425451564</v>
      </c>
      <c r="AG72" t="str">
        <f>Gene_DCT!AG29</f>
        <v>D7_MDH</v>
      </c>
      <c r="AH72" t="s">
        <v>121</v>
      </c>
      <c r="AI72" t="e" cm="1">
        <f t="array" ref="AI72">_xlfn.T.TEST(_xlfn._xlws.FILTER(AF$3:AF$108,AG$3:AG$108=AH60),_xlfn._xlws.FILTER(AF$3:AF$108,AG$3:AG$108=AH61),2,3)</f>
        <v>#N/A</v>
      </c>
      <c r="AK72" s="4">
        <f>Gene_DCT!AK34</f>
        <v>91</v>
      </c>
      <c r="AL72" cm="1">
        <f t="array" ref="AL72">LOG(_xlfn.IFS(ISNUMBER(SEARCH("M",Gene_DCT!AM34)),Gene_DCT!AL34/Gene_DCT!AO$3,ISNUMBER(SEARCH("F",Gene_DCT!AM34)),Gene_DCT!AL34/Gene_DCT!AO$4),2)</f>
        <v>-1.2520162906024797</v>
      </c>
      <c r="AM72" t="str">
        <f>Gene_DCT!AM34</f>
        <v>D7_MDH</v>
      </c>
    </row>
    <row r="73" spans="1:41">
      <c r="A73" s="4">
        <f>Gene_DCT!A65</f>
        <v>16</v>
      </c>
      <c r="B73" cm="1">
        <f t="array" ref="B73">LOG(_xlfn.IFS(ISNUMBER(SEARCH("M",Gene_DCT!C65)),Gene_DCT!B65/Gene_DCT!E$3,ISNUMBER(SEARCH("F",Gene_DCT!C65)),Gene_DCT!B65/Gene_DCT!E$4),2)</f>
        <v>-0.66267110605237045</v>
      </c>
      <c r="C73" t="str">
        <f>Gene_DCT!C65</f>
        <v>D7_MNH</v>
      </c>
      <c r="G73" s="4">
        <f>Gene_DCT!G36</f>
        <v>94</v>
      </c>
      <c r="H73" cm="1">
        <f t="array" ref="H73">LOG(_xlfn.IFS(ISNUMBER(SEARCH("M",Gene_DCT!I36)),Gene_DCT!H36/Gene_DCT!K$3,ISNUMBER(SEARCH("F",Gene_DCT!I36)),Gene_DCT!H36/Gene_DCT!K$4),2)</f>
        <v>-2.9705422248528786</v>
      </c>
      <c r="I73" t="str">
        <f>Gene_DCT!I36</f>
        <v>D7_MDH</v>
      </c>
      <c r="M73" s="4">
        <f>Gene_DCT!M34</f>
        <v>51</v>
      </c>
      <c r="N73" cm="1">
        <f t="array" ref="N73">LOG(_xlfn.IFS(ISNUMBER(SEARCH("M",Gene_DCT!O34)),Gene_DCT!N34/Gene_DCT!Q$3,ISNUMBER(SEARCH("F",Gene_DCT!O34)),Gene_DCT!N34/Gene_DCT!Q$4),2)</f>
        <v>5.7138071033485467</v>
      </c>
      <c r="O73" t="str">
        <f>Gene_DCT!O34</f>
        <v>D7_FP</v>
      </c>
      <c r="S73" s="4">
        <f>Gene_DCT!S46</f>
        <v>94</v>
      </c>
      <c r="T73" cm="1">
        <f t="array" ref="T73">LOG(_xlfn.IFS(ISNUMBER(SEARCH("M",Gene_DCT!U46)),Gene_DCT!T46/Gene_DCT!W$3,ISNUMBER(SEARCH("F",Gene_DCT!U46)),Gene_DCT!T46/Gene_DCT!W$4),2)</f>
        <v>4.8490191725244776</v>
      </c>
      <c r="U73" t="str">
        <f>Gene_DCT!U46</f>
        <v>D7_MDH</v>
      </c>
      <c r="Y73" s="4">
        <f>Gene_DCT!Y46</f>
        <v>94</v>
      </c>
      <c r="Z73" cm="1">
        <f t="array" ref="Z73">LOG(_xlfn.IFS(ISNUMBER(SEARCH("M",Gene_DCT!AA46)),Gene_DCT!Z46/Gene_DCT!AC$3,ISNUMBER(SEARCH("F",Gene_DCT!AA46)),Gene_DCT!Z46/Gene_DCT!AC$4),2)</f>
        <v>10.091336120835519</v>
      </c>
      <c r="AA73" t="str">
        <f>Gene_DCT!AA46</f>
        <v>D7_MDH</v>
      </c>
      <c r="AE73" s="4">
        <f>Gene_DCT!AE33</f>
        <v>98</v>
      </c>
      <c r="AF73" cm="1">
        <f t="array" ref="AF73">LOG(_xlfn.IFS(ISNUMBER(SEARCH("M",Gene_DCT!AG33)),Gene_DCT!AF33/Gene_DCT!AI$3,ISNUMBER(SEARCH("F",Gene_DCT!AG33)),Gene_DCT!AF33/Gene_DCT!AI$4),2)</f>
        <v>-0.45240374254515825</v>
      </c>
      <c r="AG73" t="str">
        <f>Gene_DCT!AG33</f>
        <v>D7_MDH</v>
      </c>
      <c r="AK73" s="4">
        <f>Gene_DCT!AK38</f>
        <v>98</v>
      </c>
      <c r="AL73" cm="1">
        <f t="array" ref="AL73">LOG(_xlfn.IFS(ISNUMBER(SEARCH("M",Gene_DCT!AM38)),Gene_DCT!AL38/Gene_DCT!AO$3,ISNUMBER(SEARCH("F",Gene_DCT!AM38)),Gene_DCT!AL38/Gene_DCT!AO$4),2)</f>
        <v>-1.2070162906024824</v>
      </c>
      <c r="AM73" t="str">
        <f>Gene_DCT!AM38</f>
        <v>D7_MDH</v>
      </c>
    </row>
    <row r="74" spans="1:41">
      <c r="A74" s="4">
        <f>Gene_DCT!A17</f>
        <v>46</v>
      </c>
      <c r="B74" cm="1">
        <f t="array" ref="B74">LOG(_xlfn.IFS(ISNUMBER(SEARCH("M",Gene_DCT!C17)),Gene_DCT!B17/Gene_DCT!E$3,ISNUMBER(SEARCH("F",Gene_DCT!C17)),Gene_DCT!B17/Gene_DCT!E$4),2)</f>
        <v>-8.5334985446898382E-2</v>
      </c>
      <c r="C74" t="str">
        <f>Gene_DCT!C17</f>
        <v>D7_MP</v>
      </c>
      <c r="G74" s="4">
        <f>Gene_DCT!G37</f>
        <v>97</v>
      </c>
      <c r="H74" cm="1">
        <f t="array" ref="H74">LOG(_xlfn.IFS(ISNUMBER(SEARCH("M",Gene_DCT!I37)),Gene_DCT!H37/Gene_DCT!K$3,ISNUMBER(SEARCH("F",Gene_DCT!I37)),Gene_DCT!H37/Gene_DCT!K$4),2)</f>
        <v>-2.1605422248528789</v>
      </c>
      <c r="I74" t="str">
        <f>Gene_DCT!I37</f>
        <v>D7_MDH</v>
      </c>
      <c r="M74" s="4">
        <f>Gene_DCT!M38</f>
        <v>93</v>
      </c>
      <c r="N74" cm="1">
        <f t="array" ref="N74">LOG(_xlfn.IFS(ISNUMBER(SEARCH("M",Gene_DCT!O38)),Gene_DCT!N38/Gene_DCT!Q$3,ISNUMBER(SEARCH("F",Gene_DCT!O38)),Gene_DCT!N38/Gene_DCT!Q$4),2)</f>
        <v>9.5455957699549216</v>
      </c>
      <c r="O74" t="str">
        <f>Gene_DCT!O38</f>
        <v>D7_MDH</v>
      </c>
      <c r="S74" s="4">
        <f>Gene_DCT!S47</f>
        <v>97</v>
      </c>
      <c r="T74" cm="1">
        <f t="array" ref="T74">LOG(_xlfn.IFS(ISNUMBER(SEARCH("M",Gene_DCT!U47)),Gene_DCT!T47/Gene_DCT!W$3,ISNUMBER(SEARCH("F",Gene_DCT!U47)),Gene_DCT!T47/Gene_DCT!W$4),2)</f>
        <v>5.5890191725244778</v>
      </c>
      <c r="U74" t="str">
        <f>Gene_DCT!U47</f>
        <v>D7_MDH</v>
      </c>
      <c r="Y74" s="4">
        <f>Gene_DCT!Y47</f>
        <v>97</v>
      </c>
      <c r="Z74" cm="1">
        <f t="array" ref="Z74">LOG(_xlfn.IFS(ISNUMBER(SEARCH("M",Gene_DCT!AA47)),Gene_DCT!Z47/Gene_DCT!AC$3,ISNUMBER(SEARCH("F",Gene_DCT!AA47)),Gene_DCT!Z47/Gene_DCT!AC$4),2)</f>
        <v>10.37633612083552</v>
      </c>
      <c r="AA74" t="str">
        <f>Gene_DCT!AA47</f>
        <v>D7_MDH</v>
      </c>
      <c r="AE74" s="4">
        <f>Gene_DCT!AE36</f>
        <v>94</v>
      </c>
      <c r="AF74" cm="1">
        <f t="array" ref="AF74">LOG(_xlfn.IFS(ISNUMBER(SEARCH("M",Gene_DCT!AG36)),Gene_DCT!AF36/Gene_DCT!AI$3,ISNUMBER(SEARCH("F",Gene_DCT!AG36)),Gene_DCT!AF36/Gene_DCT!AI$4),2)</f>
        <v>-0.42740374254515906</v>
      </c>
      <c r="AG74" t="str">
        <f>Gene_DCT!AG36</f>
        <v>D7_MDH</v>
      </c>
      <c r="AK74" s="4">
        <f>Gene_DCT!AK41</f>
        <v>94</v>
      </c>
      <c r="AL74" cm="1">
        <f t="array" ref="AL74">LOG(_xlfn.IFS(ISNUMBER(SEARCH("M",Gene_DCT!AM41)),Gene_DCT!AL41/Gene_DCT!AO$3,ISNUMBER(SEARCH("F",Gene_DCT!AM41)),Gene_DCT!AL41/Gene_DCT!AO$4),2)</f>
        <v>-1.2720162906024775</v>
      </c>
      <c r="AM74" t="str">
        <f>Gene_DCT!AM41</f>
        <v>D7_MDH</v>
      </c>
    </row>
    <row r="75" spans="1:41">
      <c r="A75" s="4">
        <f>Gene_DCT!A22</f>
        <v>40</v>
      </c>
      <c r="B75" cm="1">
        <f t="array" ref="B75">LOG(_xlfn.IFS(ISNUMBER(SEARCH("M",Gene_DCT!C22)),Gene_DCT!B22/Gene_DCT!E$3,ISNUMBER(SEARCH("F",Gene_DCT!C22)),Gene_DCT!B22/Gene_DCT!E$4),2)</f>
        <v>-0.44940969247815066</v>
      </c>
      <c r="C75" t="str">
        <f>Gene_DCT!C22</f>
        <v>D7_MP</v>
      </c>
      <c r="G75" s="4">
        <f>Gene_DCT!G11</f>
        <v>43</v>
      </c>
      <c r="H75" cm="1">
        <f t="array" ref="H75">LOG(_xlfn.IFS(ISNUMBER(SEARCH("M",Gene_DCT!I11)),Gene_DCT!H11/Gene_DCT!K$3,ISNUMBER(SEARCH("F",Gene_DCT!I11)),Gene_DCT!H11/Gene_DCT!K$4),2)</f>
        <v>2.2762525520636232</v>
      </c>
      <c r="I75" t="str">
        <f>Gene_DCT!I11</f>
        <v>D7_ME</v>
      </c>
      <c r="J75" t="s">
        <v>102</v>
      </c>
      <c r="K75">
        <f>AVERAGEIF(I$3:I$100,J75,H$3:H$100)</f>
        <v>-4.1405422248528811</v>
      </c>
      <c r="M75" s="4">
        <f>Gene_DCT!M39</f>
        <v>91</v>
      </c>
      <c r="N75" cm="1">
        <f t="array" ref="N75">LOG(_xlfn.IFS(ISNUMBER(SEARCH("M",Gene_DCT!O39)),Gene_DCT!N39/Gene_DCT!Q$3,ISNUMBER(SEARCH("F",Gene_DCT!O39)),Gene_DCT!N39/Gene_DCT!Q$4),2)</f>
        <v>10.035595769954922</v>
      </c>
      <c r="O75" t="str">
        <f>Gene_DCT!O39</f>
        <v>D7_MDH</v>
      </c>
      <c r="S75" s="4">
        <f>Gene_DCT!S11</f>
        <v>43</v>
      </c>
      <c r="T75" cm="1">
        <f t="array" ref="T75">LOG(_xlfn.IFS(ISNUMBER(SEARCH("M",Gene_DCT!U11)),Gene_DCT!T11/Gene_DCT!W$3,ISNUMBER(SEARCH("F",Gene_DCT!U11)),Gene_DCT!T11/Gene_DCT!W$4),2)</f>
        <v>8.5361320951929294</v>
      </c>
      <c r="U75" t="str">
        <f>Gene_DCT!U11</f>
        <v>D7_ME</v>
      </c>
      <c r="V75" t="s">
        <v>102</v>
      </c>
      <c r="W75">
        <f>AVERAGEIF(U$3:U$107,V75,T$3:T$107)</f>
        <v>0.9280191725244743</v>
      </c>
      <c r="Y75" s="4">
        <f>Gene_DCT!Y11</f>
        <v>43</v>
      </c>
      <c r="Z75" cm="1">
        <f t="array" ref="Z75">LOG(_xlfn.IFS(ISNUMBER(SEARCH("M",Gene_DCT!AA11)),Gene_DCT!Z11/Gene_DCT!AC$3,ISNUMBER(SEARCH("F",Gene_DCT!AA11)),Gene_DCT!Z11/Gene_DCT!AC$4),2)</f>
        <v>8.3741269152080786</v>
      </c>
      <c r="AA75" t="str">
        <f>Gene_DCT!AA11</f>
        <v>D7_ME</v>
      </c>
      <c r="AB75" t="s">
        <v>102</v>
      </c>
      <c r="AC75">
        <f>AVERAGEIF(AA$3:AA$107,AB75,Z$3:Z$107)</f>
        <v>5.1653361208355211</v>
      </c>
      <c r="AE75" s="4">
        <f>Gene_DCT!AE37</f>
        <v>97</v>
      </c>
      <c r="AF75" cm="1">
        <f t="array" ref="AF75">LOG(_xlfn.IFS(ISNUMBER(SEARCH("M",Gene_DCT!AG37)),Gene_DCT!AF37/Gene_DCT!AI$3,ISNUMBER(SEARCH("F",Gene_DCT!AG37)),Gene_DCT!AF37/Gene_DCT!AI$4),2)</f>
        <v>-0.25240374254515791</v>
      </c>
      <c r="AG75" t="str">
        <f>Gene_DCT!AG37</f>
        <v>D7_MDH</v>
      </c>
      <c r="AK75" s="4">
        <f>Gene_DCT!AK42</f>
        <v>97</v>
      </c>
      <c r="AL75" cm="1">
        <f t="array" ref="AL75">LOG(_xlfn.IFS(ISNUMBER(SEARCH("M",Gene_DCT!AM42)),Gene_DCT!AL42/Gene_DCT!AO$3,ISNUMBER(SEARCH("F",Gene_DCT!AM42)),Gene_DCT!AL42/Gene_DCT!AO$4),2)</f>
        <v>-1.5020162906024801</v>
      </c>
      <c r="AM75" t="str">
        <f>Gene_DCT!AM42</f>
        <v>D7_MDH</v>
      </c>
    </row>
    <row r="76" spans="1:41">
      <c r="A76" s="4">
        <f>Gene_DCT!A27</f>
        <v>42</v>
      </c>
      <c r="B76" cm="1">
        <f t="array" ref="B76">LOG(_xlfn.IFS(ISNUMBER(SEARCH("M",Gene_DCT!C27)),Gene_DCT!B27/Gene_DCT!E$3,ISNUMBER(SEARCH("F",Gene_DCT!C27)),Gene_DCT!B27/Gene_DCT!E$4),2)</f>
        <v>-0.11852285165784057</v>
      </c>
      <c r="C76" t="str">
        <f>Gene_DCT!C27</f>
        <v>D7_MP</v>
      </c>
      <c r="G76" s="4">
        <f>Gene_DCT!G25</f>
        <v>53</v>
      </c>
      <c r="H76" cm="1">
        <f t="array" ref="H76">LOG(_xlfn.IFS(ISNUMBER(SEARCH("M",Gene_DCT!I25)),Gene_DCT!H25/Gene_DCT!K$3,ISNUMBER(SEARCH("F",Gene_DCT!I25)),Gene_DCT!H25/Gene_DCT!K$4),2)</f>
        <v>-1.1888830222771978</v>
      </c>
      <c r="I76" t="str">
        <f>Gene_DCT!I25</f>
        <v>D7_ME</v>
      </c>
      <c r="J76" t="s">
        <v>104</v>
      </c>
      <c r="K76" t="e" cm="1">
        <f t="array" ref="K76">_xlfn.T.TEST(_xlfn._xlws.FILTER(H$3:H$100,I$3:I$100=J60),_xlfn._xlws.FILTER(H$3:H$100,I$3:I$100=J61),2,3)</f>
        <v>#N/A</v>
      </c>
      <c r="M76" s="4">
        <f>Gene_DCT!M43</f>
        <v>98</v>
      </c>
      <c r="N76" cm="1">
        <f t="array" ref="N76">LOG(_xlfn.IFS(ISNUMBER(SEARCH("M",Gene_DCT!O43)),Gene_DCT!N43/Gene_DCT!Q$3,ISNUMBER(SEARCH("F",Gene_DCT!O43)),Gene_DCT!N43/Gene_DCT!Q$4),2)</f>
        <v>10.365595769954918</v>
      </c>
      <c r="O76" t="str">
        <f>Gene_DCT!O43</f>
        <v>D7_MDH</v>
      </c>
      <c r="S76" s="4">
        <f>Gene_DCT!S22</f>
        <v>38</v>
      </c>
      <c r="T76" cm="1">
        <f t="array" ref="T76">LOG(_xlfn.IFS(ISNUMBER(SEARCH("M",Gene_DCT!U22)),Gene_DCT!T22/Gene_DCT!W$3,ISNUMBER(SEARCH("F",Gene_DCT!U22)),Gene_DCT!T22/Gene_DCT!W$4),2)</f>
        <v>7.8577864149561139</v>
      </c>
      <c r="U76" t="str">
        <f>Gene_DCT!U22</f>
        <v>D7_ME</v>
      </c>
      <c r="V76" t="s">
        <v>122</v>
      </c>
      <c r="W76" t="e" cm="1" vm="1">
        <f t="array" ref="W76">_xlfn.T.TEST(_xlfn._xlws.FILTER(T$3:T$107,U$3:U$107=V57),_xlfn._xlws.FILTER(T$3:T$107,U$3:U$107=V58),2,3)</f>
        <v>#VALUE!</v>
      </c>
      <c r="Y76" s="4">
        <f>Gene_DCT!Y22</f>
        <v>38</v>
      </c>
      <c r="Z76" cm="1">
        <f t="array" ref="Z76">LOG(_xlfn.IFS(ISNUMBER(SEARCH("M",Gene_DCT!AA22)),Gene_DCT!Z22/Gene_DCT!AC$3,ISNUMBER(SEARCH("F",Gene_DCT!AA22)),Gene_DCT!Z22/Gene_DCT!AC$4),2)</f>
        <v>7.4295973818218473</v>
      </c>
      <c r="AA76" t="str">
        <f>Gene_DCT!AA22</f>
        <v>D7_ME</v>
      </c>
      <c r="AB76" t="s">
        <v>122</v>
      </c>
      <c r="AC76" t="e" cm="1" vm="1">
        <f t="array" ref="AC76">_xlfn.T.TEST(_xlfn._xlws.FILTER(Z$3:Z$107,AA$3:AA$107=AB57),_xlfn._xlws.FILTER(Z$3:Z$107,AA$3:AA$107=AB58),2,3)</f>
        <v>#VALUE!</v>
      </c>
      <c r="AE76" s="4">
        <f>Gene_DCT!AE11</f>
        <v>43</v>
      </c>
      <c r="AF76" cm="1">
        <f t="array" ref="AF76">LOG(_xlfn.IFS(ISNUMBER(SEARCH("M",Gene_DCT!AG11)),Gene_DCT!AF11/Gene_DCT!AI$3,ISNUMBER(SEARCH("F",Gene_DCT!AG11)),Gene_DCT!AF11/Gene_DCT!AI$4),2)</f>
        <v>5.4051377232141187</v>
      </c>
      <c r="AG76" t="str">
        <f>Gene_DCT!AG11</f>
        <v>D7_ME</v>
      </c>
      <c r="AH76" t="s">
        <v>102</v>
      </c>
      <c r="AI76">
        <f>AVERAGEIF(AG$3:AG$108,AH76,AF$3:AF$108)</f>
        <v>-1.1114037425451615</v>
      </c>
      <c r="AK76" s="4">
        <f>Gene_DCT!AK11</f>
        <v>43</v>
      </c>
      <c r="AL76" cm="1">
        <f t="array" ref="AL76">LOG(_xlfn.IFS(ISNUMBER(SEARCH("M",Gene_DCT!AM11)),Gene_DCT!AL11/Gene_DCT!AO$3,ISNUMBER(SEARCH("F",Gene_DCT!AM11)),Gene_DCT!AL11/Gene_DCT!AO$4),2)</f>
        <v>2.7339026318218345</v>
      </c>
      <c r="AM76" t="str">
        <f>Gene_DCT!AM11</f>
        <v>D7_ME</v>
      </c>
      <c r="AN76" t="s">
        <v>102</v>
      </c>
      <c r="AO76">
        <f>AVERAGEIF(AM$3:AM$109,AN76,AL$3:AL$109)</f>
        <v>-2.489016290602482</v>
      </c>
    </row>
    <row r="77" spans="1:41">
      <c r="A77" s="4">
        <f>Gene_DCT!A48</f>
        <v>84</v>
      </c>
      <c r="B77" cm="1">
        <f t="array" ref="B77">LOG(_xlfn.IFS(ISNUMBER(SEARCH("M",Gene_DCT!C48)),Gene_DCT!B48/Gene_DCT!E$3,ISNUMBER(SEARCH("F",Gene_DCT!C48)),Gene_DCT!B48/Gene_DCT!E$4),2)</f>
        <v>-1.4554652955054905</v>
      </c>
      <c r="C77" t="str">
        <f>Gene_DCT!C48</f>
        <v>D7_MP</v>
      </c>
      <c r="G77" s="4">
        <f>Gene_DCT!G34</f>
        <v>88</v>
      </c>
      <c r="H77" cm="1">
        <f t="array" ref="H77">LOG(_xlfn.IFS(ISNUMBER(SEARCH("M",Gene_DCT!I34)),Gene_DCT!H34/Gene_DCT!K$3,ISNUMBER(SEARCH("F",Gene_DCT!I34)),Gene_DCT!H34/Gene_DCT!K$4),2)</f>
        <v>-2.1055422248528828</v>
      </c>
      <c r="I77" t="str">
        <f>Gene_DCT!I34</f>
        <v>D7_ME</v>
      </c>
      <c r="M77" s="4">
        <f>Gene_DCT!M46</f>
        <v>94</v>
      </c>
      <c r="N77" cm="1">
        <f t="array" ref="N77">LOG(_xlfn.IFS(ISNUMBER(SEARCH("M",Gene_DCT!O46)),Gene_DCT!N46/Gene_DCT!Q$3,ISNUMBER(SEARCH("F",Gene_DCT!O46)),Gene_DCT!N46/Gene_DCT!Q$4),2)</f>
        <v>10.485595769954925</v>
      </c>
      <c r="O77" t="str">
        <f>Gene_DCT!O46</f>
        <v>D7_MDH</v>
      </c>
      <c r="S77" s="4">
        <f>Gene_DCT!S30</f>
        <v>53</v>
      </c>
      <c r="T77" cm="1">
        <f t="array" ref="T77">LOG(_xlfn.IFS(ISNUMBER(SEARCH("M",Gene_DCT!U30)),Gene_DCT!T30/Gene_DCT!W$3,ISNUMBER(SEARCH("F",Gene_DCT!U30)),Gene_DCT!T30/Gene_DCT!W$4),2)</f>
        <v>3.9141066053858005</v>
      </c>
      <c r="U77" t="str">
        <f>Gene_DCT!U30</f>
        <v>D7_ME</v>
      </c>
      <c r="Y77" s="4">
        <f>Gene_DCT!Y30</f>
        <v>53</v>
      </c>
      <c r="Z77" cm="1">
        <f t="array" ref="Z77">LOG(_xlfn.IFS(ISNUMBER(SEARCH("M",Gene_DCT!AA30)),Gene_DCT!Z30/Gene_DCT!AC$3,ISNUMBER(SEARCH("F",Gene_DCT!AA30)),Gene_DCT!Z30/Gene_DCT!AC$4),2)</f>
        <v>6.5717845003521198</v>
      </c>
      <c r="AA77" t="str">
        <f>Gene_DCT!AA30</f>
        <v>D7_ME</v>
      </c>
      <c r="AE77" s="4">
        <f>Gene_DCT!AE20</f>
        <v>53</v>
      </c>
      <c r="AF77" cm="1">
        <f t="array" ref="AF77">LOG(_xlfn.IFS(ISNUMBER(SEARCH("M",Gene_DCT!AG20)),Gene_DCT!AF20/Gene_DCT!AI$3,ISNUMBER(SEARCH("F",Gene_DCT!AG20)),Gene_DCT!AF20/Gene_DCT!AI$4),2)</f>
        <v>0.96498555494019167</v>
      </c>
      <c r="AG77" t="str">
        <f>Gene_DCT!AG20</f>
        <v>D7_ME</v>
      </c>
      <c r="AK77" s="4">
        <f>Gene_DCT!AK17</f>
        <v>38</v>
      </c>
      <c r="AL77" cm="1">
        <f t="array" ref="AL77">LOG(_xlfn.IFS(ISNUMBER(SEARCH("M",Gene_DCT!AM17)),Gene_DCT!AL17/Gene_DCT!AO$3,ISNUMBER(SEARCH("F",Gene_DCT!AM17)),Gene_DCT!AL17/Gene_DCT!AO$4),2)</f>
        <v>2.0127608166362867</v>
      </c>
      <c r="AM77" t="str">
        <f>Gene_DCT!AM17</f>
        <v>D7_ME</v>
      </c>
      <c r="AN77" t="s">
        <v>120</v>
      </c>
      <c r="AO77">
        <f ca="1">AVERAGEIF(AM$3:AM$109,AN77,AL$3:AL$109)</f>
        <v>-3.2003496239358142</v>
      </c>
    </row>
    <row r="78" spans="1:41">
      <c r="A78" s="4">
        <f>Gene_DCT!A68</f>
        <v>34</v>
      </c>
      <c r="B78" cm="1">
        <f t="array" ref="B78">LOG(_xlfn.IFS(ISNUMBER(SEARCH("M",Gene_DCT!C68)),Gene_DCT!B68/Gene_DCT!E$3,ISNUMBER(SEARCH("F",Gene_DCT!C68)),Gene_DCT!B68/Gene_DCT!E$4),2)</f>
        <v>2.7072486327171625</v>
      </c>
      <c r="C78" t="str">
        <f>Gene_DCT!C68</f>
        <v>D7_MP</v>
      </c>
      <c r="G78" s="4">
        <f>Gene_DCT!G49</f>
        <v>80</v>
      </c>
      <c r="H78" cm="1">
        <f t="array" ref="H78">LOG(_xlfn.IFS(ISNUMBER(SEARCH("M",Gene_DCT!I49)),Gene_DCT!H49/Gene_DCT!K$3,ISNUMBER(SEARCH("F",Gene_DCT!I49)),Gene_DCT!H49/Gene_DCT!K$4),2)</f>
        <v>-3.0155422248528803</v>
      </c>
      <c r="I78" t="str">
        <f>Gene_DCT!I49</f>
        <v>D7_ME</v>
      </c>
      <c r="M78" s="4">
        <f>Gene_DCT!M47</f>
        <v>97</v>
      </c>
      <c r="N78" cm="1">
        <f t="array" ref="N78">LOG(_xlfn.IFS(ISNUMBER(SEARCH("M",Gene_DCT!O47)),Gene_DCT!N47/Gene_DCT!Q$3,ISNUMBER(SEARCH("F",Gene_DCT!O47)),Gene_DCT!N47/Gene_DCT!Q$4),2)</f>
        <v>10.335595769954923</v>
      </c>
      <c r="O78" t="str">
        <f>Gene_DCT!O47</f>
        <v>D7_MDH</v>
      </c>
      <c r="S78" s="4">
        <f>Gene_DCT!S44</f>
        <v>88</v>
      </c>
      <c r="T78" cm="1">
        <f t="array" ref="T78">LOG(_xlfn.IFS(ISNUMBER(SEARCH("M",Gene_DCT!U44)),Gene_DCT!T44/Gene_DCT!W$3,ISNUMBER(SEARCH("F",Gene_DCT!U44)),Gene_DCT!T44/Gene_DCT!W$4),2)</f>
        <v>6.479019172524473</v>
      </c>
      <c r="U78" t="str">
        <f>Gene_DCT!U44</f>
        <v>D7_ME</v>
      </c>
      <c r="Y78" s="4">
        <f>Gene_DCT!Y44</f>
        <v>88</v>
      </c>
      <c r="Z78" cm="1">
        <f t="array" ref="Z78">LOG(_xlfn.IFS(ISNUMBER(SEARCH("M",Gene_DCT!AA44)),Gene_DCT!Z44/Gene_DCT!AC$3,ISNUMBER(SEARCH("F",Gene_DCT!AA44)),Gene_DCT!Z44/Gene_DCT!AC$4),2)</f>
        <v>8.7263361208355175</v>
      </c>
      <c r="AA78" t="str">
        <f>Gene_DCT!AA44</f>
        <v>D7_ME</v>
      </c>
      <c r="AE78" s="4">
        <f>Gene_DCT!AE34</f>
        <v>88</v>
      </c>
      <c r="AF78" cm="1">
        <f t="array" ref="AF78">LOG(_xlfn.IFS(ISNUMBER(SEARCH("M",Gene_DCT!AG34)),Gene_DCT!AF34/Gene_DCT!AI$3,ISNUMBER(SEARCH("F",Gene_DCT!AG34)),Gene_DCT!AF34/Gene_DCT!AI$4),2)</f>
        <v>0.29259625745484025</v>
      </c>
      <c r="AG78" t="str">
        <f>Gene_DCT!AG34</f>
        <v>D7_ME</v>
      </c>
      <c r="AK78" s="4">
        <f>Gene_DCT!AK25</f>
        <v>53</v>
      </c>
      <c r="AL78" cm="1">
        <f t="array" ref="AL78">LOG(_xlfn.IFS(ISNUMBER(SEARCH("M",Gene_DCT!AM25)),Gene_DCT!AL25/Gene_DCT!AO$3,ISNUMBER(SEARCH("F",Gene_DCT!AM25)),Gene_DCT!AL25/Gene_DCT!AO$4),2)</f>
        <v>0.44595783812066303</v>
      </c>
      <c r="AM78" t="str">
        <f>Gene_DCT!AM25</f>
        <v>D7_ME</v>
      </c>
      <c r="AN78" t="s">
        <v>104</v>
      </c>
      <c r="AO78" cm="1">
        <f t="array" ref="AO78">_xlfn.T.TEST(_xlfn._xlws.FILTER(AL$3:AL$109,AM$3:AM$109=AN62),_xlfn._xlws.FILTER(AL$3:AL$109,AM$3:AM$109=AN63),2,3)</f>
        <v>1.2772973890772422E-3</v>
      </c>
    </row>
    <row r="79" spans="1:41">
      <c r="A79" s="4"/>
      <c r="G79" s="4">
        <f>Gene_DCT!G83</f>
        <v>38</v>
      </c>
      <c r="H79" cm="1">
        <f t="array" ref="H79">LOG(_xlfn.IFS(ISNUMBER(SEARCH("M",Gene_DCT!I83)),Gene_DCT!H83/Gene_DCT!K$3,ISNUMBER(SEARCH("F",Gene_DCT!I83)),Gene_DCT!H83/Gene_DCT!K$4),2)</f>
        <v>-0.95990867993100626</v>
      </c>
      <c r="I79" t="str">
        <f>Gene_DCT!I83</f>
        <v>D7_ME</v>
      </c>
      <c r="M79" s="4">
        <f>Gene_DCT!M11</f>
        <v>43</v>
      </c>
      <c r="N79" cm="1">
        <f t="array" ref="N79">LOG(_xlfn.IFS(ISNUMBER(SEARCH("M",Gene_DCT!O11)),Gene_DCT!N11/Gene_DCT!Q$3,ISNUMBER(SEARCH("F",Gene_DCT!O11)),Gene_DCT!N11/Gene_DCT!Q$4),2)</f>
        <v>12.952739286495449</v>
      </c>
      <c r="O79" t="str">
        <f>Gene_DCT!O11</f>
        <v>D7_ME</v>
      </c>
      <c r="P79" t="s">
        <v>102</v>
      </c>
      <c r="Q79">
        <f>AVERAGEIF(O$3:O$100,P79,N$3:N$100)</f>
        <v>9.6845957699549192</v>
      </c>
      <c r="S79" s="4">
        <f>Gene_DCT!S59</f>
        <v>80</v>
      </c>
      <c r="T79" cm="1">
        <f t="array" ref="T79">LOG(_xlfn.IFS(ISNUMBER(SEARCH("M",Gene_DCT!U59)),Gene_DCT!T59/Gene_DCT!W$3,ISNUMBER(SEARCH("F",Gene_DCT!U59)),Gene_DCT!T59/Gene_DCT!W$4),2)</f>
        <v>5.6390191725244714</v>
      </c>
      <c r="U79" t="str">
        <f>Gene_DCT!U59</f>
        <v>D7_ME</v>
      </c>
      <c r="Y79" s="4">
        <f>Gene_DCT!Y59</f>
        <v>80</v>
      </c>
      <c r="Z79" cm="1">
        <f t="array" ref="Z79">LOG(_xlfn.IFS(ISNUMBER(SEARCH("M",Gene_DCT!AA59)),Gene_DCT!Z59/Gene_DCT!AC$3,ISNUMBER(SEARCH("F",Gene_DCT!AA59)),Gene_DCT!Z59/Gene_DCT!AC$4),2)</f>
        <v>7.9413361208355155</v>
      </c>
      <c r="AA79" t="str">
        <f>Gene_DCT!AA59</f>
        <v>D7_ME</v>
      </c>
      <c r="AE79" s="4">
        <f>Gene_DCT!AE49</f>
        <v>80</v>
      </c>
      <c r="AF79" cm="1">
        <f t="array" ref="AF79">LOG(_xlfn.IFS(ISNUMBER(SEARCH("M",Gene_DCT!AG49)),Gene_DCT!AF49/Gene_DCT!AI$3,ISNUMBER(SEARCH("F",Gene_DCT!AG49)),Gene_DCT!AF49/Gene_DCT!AI$4),2)</f>
        <v>-1.0574037425451615</v>
      </c>
      <c r="AG79" t="str">
        <f>Gene_DCT!AG49</f>
        <v>D7_ME</v>
      </c>
      <c r="AK79" s="4">
        <f>Gene_DCT!AK39</f>
        <v>88</v>
      </c>
      <c r="AL79" cm="1">
        <f t="array" ref="AL79">LOG(_xlfn.IFS(ISNUMBER(SEARCH("M",Gene_DCT!AM39)),Gene_DCT!AL39/Gene_DCT!AO$3,ISNUMBER(SEARCH("F",Gene_DCT!AM39)),Gene_DCT!AL39/Gene_DCT!AO$4),2)</f>
        <v>1.4029837093975173</v>
      </c>
      <c r="AM79" t="str">
        <f>Gene_DCT!AM39</f>
        <v>D7_ME</v>
      </c>
    </row>
    <row r="80" spans="1:41">
      <c r="A80" s="4"/>
      <c r="G80" s="4">
        <f>Gene_DCT!G4</f>
        <v>12</v>
      </c>
      <c r="H80" cm="1">
        <f t="array" ref="H80">LOG(_xlfn.IFS(ISNUMBER(SEARCH("M",Gene_DCT!I4)),Gene_DCT!H4/Gene_DCT!K$3,ISNUMBER(SEARCH("F",Gene_DCT!I4)),Gene_DCT!H4/Gene_DCT!K$4),2)</f>
        <v>-1.0419418372796339</v>
      </c>
      <c r="I80" t="str">
        <f>Gene_DCT!I4</f>
        <v>D7_MNH</v>
      </c>
      <c r="J80" t="s">
        <v>103</v>
      </c>
      <c r="K80">
        <f>AVERAGEIF(I$3:I$100,J80,H$3:H$100)</f>
        <v>-1.010709499327977</v>
      </c>
      <c r="M80" s="4">
        <f>Gene_DCT!M22</f>
        <v>38</v>
      </c>
      <c r="N80" cm="1">
        <f t="array" ref="N80">LOG(_xlfn.IFS(ISNUMBER(SEARCH("M",Gene_DCT!O22)),Gene_DCT!N22/Gene_DCT!Q$3,ISNUMBER(SEARCH("F",Gene_DCT!O22)),Gene_DCT!N22/Gene_DCT!Q$4),2)</f>
        <v>10.380659627987145</v>
      </c>
      <c r="O80" t="str">
        <f>Gene_DCT!O22</f>
        <v>D7_ME</v>
      </c>
      <c r="P80" t="s">
        <v>122</v>
      </c>
      <c r="Q80" t="e" cm="1" vm="1">
        <f t="array" ref="Q80">_xlfn.T.TEST(_xlfn._xlws.FILTER(N$3:N$100,O$3:O$100=P61),_xlfn._xlws.FILTER(N$3:N$100,O$3:O$100=P62),2,3)</f>
        <v>#VALUE!</v>
      </c>
      <c r="S80" s="4">
        <f>Gene_DCT!S4</f>
        <v>12</v>
      </c>
      <c r="T80" cm="1">
        <f t="array" ref="T80">LOG(_xlfn.IFS(ISNUMBER(SEARCH("M",Gene_DCT!U4)),Gene_DCT!T4/Gene_DCT!W$3,ISNUMBER(SEARCH("F",Gene_DCT!U4)),Gene_DCT!T4/Gene_DCT!W$4),2)</f>
        <v>10.028675315712954</v>
      </c>
      <c r="U80" t="str">
        <f>Gene_DCT!U4</f>
        <v>D7_MNH</v>
      </c>
      <c r="V80" t="s">
        <v>103</v>
      </c>
      <c r="W80">
        <f>AVERAGEIF(U$3:U$107,V80,T$3:T$107)</f>
        <v>10.510029647683165</v>
      </c>
      <c r="Y80" s="4">
        <f>Gene_DCT!Y4</f>
        <v>12</v>
      </c>
      <c r="Z80" cm="1">
        <f t="array" ref="Z80">LOG(_xlfn.IFS(ISNUMBER(SEARCH("M",Gene_DCT!AA4)),Gene_DCT!Z4/Gene_DCT!AC$3,ISNUMBER(SEARCH("F",Gene_DCT!AA4)),Gene_DCT!Z4/Gene_DCT!AC$4),2)</f>
        <v>8.4857630770122796</v>
      </c>
      <c r="AA80" t="str">
        <f>Gene_DCT!AA4</f>
        <v>D7_MNH</v>
      </c>
      <c r="AB80" t="s">
        <v>103</v>
      </c>
      <c r="AC80">
        <f>AVERAGEIF(AA$3:AA$107,AB80,Z$3:Z$107)</f>
        <v>8.7470797579204813</v>
      </c>
      <c r="AE80" s="4">
        <f>Gene_DCT!AE78</f>
        <v>38</v>
      </c>
      <c r="AF80" cm="1">
        <f t="array" ref="AF80">LOG(_xlfn.IFS(ISNUMBER(SEARCH("M",Gene_DCT!AG78)),Gene_DCT!AF78/Gene_DCT!AI$3,ISNUMBER(SEARCH("F",Gene_DCT!AG78)),Gene_DCT!AF78/Gene_DCT!AI$4),2)</f>
        <v>1.0944878513879448</v>
      </c>
      <c r="AG80" t="str">
        <f>Gene_DCT!AG78</f>
        <v>D7_ME</v>
      </c>
      <c r="AK80" s="4">
        <f>Gene_DCT!AK54</f>
        <v>80</v>
      </c>
      <c r="AL80" cm="1">
        <f t="array" ref="AL80">LOG(_xlfn.IFS(ISNUMBER(SEARCH("M",Gene_DCT!AM54)),Gene_DCT!AL54/Gene_DCT!AO$3,ISNUMBER(SEARCH("F",Gene_DCT!AM54)),Gene_DCT!AL54/Gene_DCT!AO$4),2)</f>
        <v>0.99298370939751313</v>
      </c>
      <c r="AM80" t="str">
        <f>Gene_DCT!AM54</f>
        <v>D7_ME</v>
      </c>
    </row>
    <row r="81" spans="1:41">
      <c r="A81" s="4"/>
      <c r="G81" s="4">
        <f>Gene_DCT!G7</f>
        <v>30</v>
      </c>
      <c r="H81" cm="1">
        <f t="array" ref="H81">LOG(_xlfn.IFS(ISNUMBER(SEARCH("M",Gene_DCT!I7)),Gene_DCT!H7/Gene_DCT!K$3,ISNUMBER(SEARCH("F",Gene_DCT!I7)),Gene_DCT!H7/Gene_DCT!K$4),2)</f>
        <v>0.97963790515200289</v>
      </c>
      <c r="I81" t="str">
        <f>Gene_DCT!I7</f>
        <v>D7_MNH</v>
      </c>
      <c r="J81" t="s">
        <v>51</v>
      </c>
      <c r="K81">
        <f>AVERAGEIF(I$3:I$100,J81,H$3:H$100)</f>
        <v>-2.4172825978475938</v>
      </c>
      <c r="M81" s="4">
        <f>Gene_DCT!M30</f>
        <v>53</v>
      </c>
      <c r="N81" cm="1">
        <f t="array" ref="N81">LOG(_xlfn.IFS(ISNUMBER(SEARCH("M",Gene_DCT!O30)),Gene_DCT!N30/Gene_DCT!Q$3,ISNUMBER(SEARCH("F",Gene_DCT!O30)),Gene_DCT!N30/Gene_DCT!Q$4),2)</f>
        <v>7.4086165905725956</v>
      </c>
      <c r="O81" t="str">
        <f>Gene_DCT!O30</f>
        <v>D7_ME</v>
      </c>
      <c r="S81" s="4">
        <f>Gene_DCT!S7</f>
        <v>30</v>
      </c>
      <c r="T81" cm="1">
        <f t="array" ref="T81">LOG(_xlfn.IFS(ISNUMBER(SEARCH("M",Gene_DCT!U7)),Gene_DCT!T7/Gene_DCT!W$3,ISNUMBER(SEARCH("F",Gene_DCT!U7)),Gene_DCT!T7/Gene_DCT!W$4),2)</f>
        <v>13.827430961464904</v>
      </c>
      <c r="U81" t="str">
        <f>Gene_DCT!U7</f>
        <v>D7_MNH</v>
      </c>
      <c r="V81" t="s">
        <v>51</v>
      </c>
      <c r="W81">
        <f>AVERAGEIF(U$3:U$107,V81,T$3:T$107)</f>
        <v>2.8033163198067474</v>
      </c>
      <c r="Y81" s="4">
        <f>Gene_DCT!Y7</f>
        <v>30</v>
      </c>
      <c r="Z81" cm="1">
        <f t="array" ref="Z81">LOG(_xlfn.IFS(ISNUMBER(SEARCH("M",Gene_DCT!AA7)),Gene_DCT!Z7/Gene_DCT!AC$3,ISNUMBER(SEARCH("F",Gene_DCT!AA7)),Gene_DCT!Z7/Gene_DCT!AC$4),2)</f>
        <v>10.46438742088435</v>
      </c>
      <c r="AA81" t="str">
        <f>Gene_DCT!AA7</f>
        <v>D7_MNH</v>
      </c>
      <c r="AB81" t="s">
        <v>51</v>
      </c>
      <c r="AC81">
        <f>AVERAGEIF(AA$3:AA$107,AB81,Z$3:Z$107)</f>
        <v>4.97809607904221</v>
      </c>
      <c r="AE81" s="4">
        <f>Gene_DCT!AE4</f>
        <v>12</v>
      </c>
      <c r="AF81" cm="1">
        <f t="array" ref="AF81">LOG(_xlfn.IFS(ISNUMBER(SEARCH("M",Gene_DCT!AG4)),Gene_DCT!AF4/Gene_DCT!AI$3,ISNUMBER(SEARCH("F",Gene_DCT!AG4)),Gene_DCT!AF4/Gene_DCT!AI$4),2)</f>
        <v>2.3926541264123622</v>
      </c>
      <c r="AG81" t="str">
        <f>Gene_DCT!AG4</f>
        <v>D7_MNH</v>
      </c>
      <c r="AH81" t="s">
        <v>103</v>
      </c>
      <c r="AI81">
        <f>AVERAGEIF(AG$3:AG$108,AH81,AF$3:AF$108)</f>
        <v>2.4528269703454662</v>
      </c>
      <c r="AK81" s="4">
        <f>Gene_DCT!AK4</f>
        <v>12</v>
      </c>
      <c r="AL81" cm="1">
        <f t="array" ref="AL81">LOG(_xlfn.IFS(ISNUMBER(SEARCH("M",Gene_DCT!AM4)),Gene_DCT!AL4/Gene_DCT!AO$3,ISNUMBER(SEARCH("F",Gene_DCT!AM4)),Gene_DCT!AL4/Gene_DCT!AO$4),2)</f>
        <v>2.2143933163311145</v>
      </c>
      <c r="AM81" t="str">
        <f>Gene_DCT!AM4</f>
        <v>D7_MNH</v>
      </c>
      <c r="AN81" t="s">
        <v>103</v>
      </c>
      <c r="AO81">
        <f>AVERAGEIF(AM$3:AM$109,AN81,AL$3:AL$109)</f>
        <v>1.8635939465191023</v>
      </c>
    </row>
    <row r="82" spans="1:41">
      <c r="A82" s="4"/>
      <c r="G82" s="4">
        <f>Gene_DCT!G15</f>
        <v>16</v>
      </c>
      <c r="H82" cm="1">
        <f t="array" ref="H82">LOG(_xlfn.IFS(ISNUMBER(SEARCH("M",Gene_DCT!I15)),Gene_DCT!H15/Gene_DCT!K$3,ISNUMBER(SEARCH("F",Gene_DCT!I15)),Gene_DCT!H15/Gene_DCT!K$4),2)</f>
        <v>-0.60506744763120268</v>
      </c>
      <c r="I82" t="str">
        <f>Gene_DCT!I15</f>
        <v>D7_MNH</v>
      </c>
      <c r="J82" t="s">
        <v>92</v>
      </c>
      <c r="K82">
        <f>AVERAGEIF(I$3:I$100,J82,H$3:H$100)</f>
        <v>-3.866542224852882</v>
      </c>
      <c r="M82" s="4">
        <f>Gene_DCT!M44</f>
        <v>88</v>
      </c>
      <c r="N82" cm="1">
        <f t="array" ref="N82">LOG(_xlfn.IFS(ISNUMBER(SEARCH("M",Gene_DCT!O44)),Gene_DCT!N44/Gene_DCT!Q$3,ISNUMBER(SEARCH("F",Gene_DCT!O44)),Gene_DCT!N44/Gene_DCT!Q$4),2)</f>
        <v>6.6105957699549167</v>
      </c>
      <c r="O82" t="str">
        <f>Gene_DCT!O44</f>
        <v>D7_ME</v>
      </c>
      <c r="S82" s="4">
        <f>Gene_DCT!S15</f>
        <v>16</v>
      </c>
      <c r="T82" cm="1">
        <f t="array" ref="T82">LOG(_xlfn.IFS(ISNUMBER(SEARCH("M",Gene_DCT!U15)),Gene_DCT!T15/Gene_DCT!W$3,ISNUMBER(SEARCH("F",Gene_DCT!U15)),Gene_DCT!T15/Gene_DCT!W$4),2)</f>
        <v>10.783262489174863</v>
      </c>
      <c r="U82" t="str">
        <f>Gene_DCT!U15</f>
        <v>D7_MNH</v>
      </c>
      <c r="V82" t="s">
        <v>92</v>
      </c>
      <c r="W82">
        <f>AVERAGEIF(U$3:U$107,V82,T$3:T$107)</f>
        <v>2.1260191725244741</v>
      </c>
      <c r="Y82" s="4">
        <f>Gene_DCT!Y15</f>
        <v>16</v>
      </c>
      <c r="Z82" cm="1">
        <f t="array" ref="Z82">LOG(_xlfn.IFS(ISNUMBER(SEARCH("M",Gene_DCT!AA15)),Gene_DCT!Z15/Gene_DCT!AC$3,ISNUMBER(SEARCH("F",Gene_DCT!AA15)),Gene_DCT!Z15/Gene_DCT!AC$4),2)</f>
        <v>9.1015925447857118</v>
      </c>
      <c r="AA82" t="str">
        <f>Gene_DCT!AA15</f>
        <v>D7_MNH</v>
      </c>
      <c r="AB82" t="s">
        <v>92</v>
      </c>
      <c r="AC82">
        <f>AVERAGEIF(AA$3:AA$107,AB82,Z$3:Z$107)</f>
        <v>7.281336120835519</v>
      </c>
      <c r="AE82" s="4">
        <f>Gene_DCT!AE7</f>
        <v>30</v>
      </c>
      <c r="AF82" cm="1">
        <f t="array" ref="AF82">LOG(_xlfn.IFS(ISNUMBER(SEARCH("M",Gene_DCT!AG7)),Gene_DCT!AF7/Gene_DCT!AI$3,ISNUMBER(SEARCH("F",Gene_DCT!AG7)),Gene_DCT!AF7/Gene_DCT!AI$4),2)</f>
        <v>4.8504492695398023</v>
      </c>
      <c r="AG82" t="str">
        <f>Gene_DCT!AG7</f>
        <v>D7_MNH</v>
      </c>
      <c r="AH82" t="s">
        <v>51</v>
      </c>
      <c r="AI82">
        <f>AVERAGEIF(AG$3:AG$108,AH82,AF$3:AF$108)</f>
        <v>-1.3933780270369966</v>
      </c>
      <c r="AK82" s="4">
        <f>Gene_DCT!AK7</f>
        <v>30</v>
      </c>
      <c r="AL82" cm="1">
        <f t="array" ref="AL82">LOG(_xlfn.IFS(ISNUMBER(SEARCH("M",Gene_DCT!AM7)),Gene_DCT!AL7/Gene_DCT!AO$3,ISNUMBER(SEARCH("F",Gene_DCT!AM7)),Gene_DCT!AL7/Gene_DCT!AO$4),2)</f>
        <v>5.4514834271099204</v>
      </c>
      <c r="AM82" t="str">
        <f>Gene_DCT!AM7</f>
        <v>D7_MNH</v>
      </c>
      <c r="AN82" t="s">
        <v>51</v>
      </c>
      <c r="AO82">
        <f>AVERAGEIF(AM$3:AM$109,AN82,AL$3:AL$109)</f>
        <v>-1.0536773481880921</v>
      </c>
    </row>
    <row r="83" spans="1:41">
      <c r="A83" s="4"/>
      <c r="G83" s="4">
        <f>Gene_DCT!G20</f>
        <v>23</v>
      </c>
      <c r="H83" cm="1">
        <f t="array" ref="H83">LOG(_xlfn.IFS(ISNUMBER(SEARCH("M",Gene_DCT!I20)),Gene_DCT!H20/Gene_DCT!K$3,ISNUMBER(SEARCH("F",Gene_DCT!I20)),Gene_DCT!H20/Gene_DCT!K$4),2)</f>
        <v>-2.0752393760369618</v>
      </c>
      <c r="I83" t="str">
        <f>Gene_DCT!I20</f>
        <v>D7_MNH</v>
      </c>
      <c r="M83" s="4">
        <f>Gene_DCT!M59</f>
        <v>80</v>
      </c>
      <c r="N83" cm="1">
        <f t="array" ref="N83">LOG(_xlfn.IFS(ISNUMBER(SEARCH("M",Gene_DCT!O59)),Gene_DCT!N59/Gene_DCT!Q$3,ISNUMBER(SEARCH("F",Gene_DCT!O59)),Gene_DCT!N59/Gene_DCT!Q$4),2)</f>
        <v>6.2455957699549174</v>
      </c>
      <c r="O83" t="str">
        <f>Gene_DCT!O59</f>
        <v>D7_ME</v>
      </c>
      <c r="S83" s="4">
        <f>Gene_DCT!S25</f>
        <v>23</v>
      </c>
      <c r="T83" cm="1">
        <f t="array" ref="T83">LOG(_xlfn.IFS(ISNUMBER(SEARCH("M",Gene_DCT!U25)),Gene_DCT!T25/Gene_DCT!W$3,ISNUMBER(SEARCH("F",Gene_DCT!U25)),Gene_DCT!T25/Gene_DCT!W$4),2)</f>
        <v>8.9360601881494741</v>
      </c>
      <c r="U83" t="str">
        <f>Gene_DCT!U25</f>
        <v>D7_MNH</v>
      </c>
      <c r="V83" t="s">
        <v>104</v>
      </c>
      <c r="W83" t="e" cm="1" vm="1">
        <f t="array" ref="W83">_xlfn.T.TEST(_xlfn._xlws.FILTER(T$3:T$107,U$3:U$107=V67),_xlfn._xlws.FILTER(T$3:T$107,U$3:U$107=V68),2,3)</f>
        <v>#VALUE!</v>
      </c>
      <c r="Y83" s="4">
        <f>Gene_DCT!Y25</f>
        <v>23</v>
      </c>
      <c r="Z83" cm="1">
        <f t="array" ref="Z83">LOG(_xlfn.IFS(ISNUMBER(SEARCH("M",Gene_DCT!AA25)),Gene_DCT!Z25/Gene_DCT!AC$3,ISNUMBER(SEARCH("F",Gene_DCT!AA25)),Gene_DCT!Z25/Gene_DCT!AC$4),2)</f>
        <v>7.921284202805734</v>
      </c>
      <c r="AA83" t="str">
        <f>Gene_DCT!AA25</f>
        <v>D7_MNH</v>
      </c>
      <c r="AB83" t="s">
        <v>104</v>
      </c>
      <c r="AC83" t="e" cm="1" vm="1">
        <f t="array" ref="AC83">_xlfn.T.TEST(_xlfn._xlws.FILTER(Z$3:Z$107,AA$3:AA$107=AB67),_xlfn._xlws.FILTER(Z$3:Z$107,AA$3:AA$107=AB68),2,3)</f>
        <v>#VALUE!</v>
      </c>
      <c r="AE83" s="4">
        <f>Gene_DCT!AE15</f>
        <v>23</v>
      </c>
      <c r="AF83" cm="1">
        <f t="array" ref="AF83">LOG(_xlfn.IFS(ISNUMBER(SEARCH("M",Gene_DCT!AG15)),Gene_DCT!AF15/Gene_DCT!AI$3,ISNUMBER(SEARCH("F",Gene_DCT!AG15)),Gene_DCT!AF15/Gene_DCT!AI$4),2)</f>
        <v>0.57069749189087637</v>
      </c>
      <c r="AG83" t="str">
        <f>Gene_DCT!AG15</f>
        <v>D7_MNH</v>
      </c>
      <c r="AH83" t="s">
        <v>92</v>
      </c>
      <c r="AI83">
        <f>AVERAGEIF(AG$3:AG$108,AH83,AF$3:AF$108)</f>
        <v>-0.75240374254516007</v>
      </c>
      <c r="AK83" s="4">
        <f>Gene_DCT!AK20</f>
        <v>23</v>
      </c>
      <c r="AL83" cm="1">
        <f t="array" ref="AL83">LOG(_xlfn.IFS(ISNUMBER(SEARCH("M",Gene_DCT!AM20)),Gene_DCT!AL20/Gene_DCT!AO$3,ISNUMBER(SEARCH("F",Gene_DCT!AM20)),Gene_DCT!AL20/Gene_DCT!AO$4),2)</f>
        <v>1.0599152432109964</v>
      </c>
      <c r="AM83" t="str">
        <f>Gene_DCT!AM20</f>
        <v>D7_MNH</v>
      </c>
    </row>
    <row r="84" spans="1:41">
      <c r="G84" s="4">
        <f>Gene_DCT!G74</f>
        <v>28</v>
      </c>
      <c r="H84" cm="1">
        <f t="array" ref="H84">LOG(_xlfn.IFS(ISNUMBER(SEARCH("M",Gene_DCT!I74)),Gene_DCT!H74/Gene_DCT!K$3,ISNUMBER(SEARCH("F",Gene_DCT!I74)),Gene_DCT!H74/Gene_DCT!K$4),2)</f>
        <v>-2.31093674084409</v>
      </c>
      <c r="I84" t="str">
        <f>Gene_DCT!I74</f>
        <v>D7_MNH</v>
      </c>
      <c r="M84" s="4">
        <f>Gene_DCT!M4</f>
        <v>12</v>
      </c>
      <c r="N84" cm="1">
        <f t="array" ref="N84">LOG(_xlfn.IFS(ISNUMBER(SEARCH("M",Gene_DCT!O4)),Gene_DCT!N4/Gene_DCT!Q$3,ISNUMBER(SEARCH("F",Gene_DCT!O4)),Gene_DCT!N4/Gene_DCT!Q$4),2)</f>
        <v>8.9492373944056069</v>
      </c>
      <c r="O84" t="str">
        <f>Gene_DCT!O4</f>
        <v>D7_MNH</v>
      </c>
      <c r="P84" t="s">
        <v>103</v>
      </c>
      <c r="Q84">
        <f>AVERAGEIF(O$3:O$100,P84,N$3:N$100)</f>
        <v>8.2300160885584361</v>
      </c>
      <c r="S84" s="4">
        <f>Gene_DCT!S33</f>
        <v>28</v>
      </c>
      <c r="T84" cm="1">
        <f t="array" ref="T84">LOG(_xlfn.IFS(ISNUMBER(SEARCH("M",Gene_DCT!U33)),Gene_DCT!T33/Gene_DCT!W$3,ISNUMBER(SEARCH("F",Gene_DCT!U33)),Gene_DCT!T33/Gene_DCT!W$4),2)</f>
        <v>8.9747192839136378</v>
      </c>
      <c r="U84" t="str">
        <f>Gene_DCT!U33</f>
        <v>D7_MNH</v>
      </c>
      <c r="Y84" s="4">
        <f>Gene_DCT!Y33</f>
        <v>28</v>
      </c>
      <c r="Z84" cm="1">
        <f t="array" ref="Z84">LOG(_xlfn.IFS(ISNUMBER(SEARCH("M",Gene_DCT!AA33)),Gene_DCT!Z33/Gene_DCT!AC$3,ISNUMBER(SEARCH("F",Gene_DCT!AA33)),Gene_DCT!Z33/Gene_DCT!AC$4),2)</f>
        <v>7.7623715441143295</v>
      </c>
      <c r="AA84" t="str">
        <f>Gene_DCT!AA33</f>
        <v>D7_MNH</v>
      </c>
      <c r="AE84" s="4">
        <f>Gene_DCT!AE23</f>
        <v>28</v>
      </c>
      <c r="AF84" cm="1">
        <f t="array" ref="AF84">LOG(_xlfn.IFS(ISNUMBER(SEARCH("M",Gene_DCT!AG23)),Gene_DCT!AF23/Gene_DCT!AI$3,ISNUMBER(SEARCH("F",Gene_DCT!AG23)),Gene_DCT!AF23/Gene_DCT!AI$4),2)</f>
        <v>0.79502457929322035</v>
      </c>
      <c r="AG84" t="str">
        <f>Gene_DCT!AG23</f>
        <v>D7_MNH</v>
      </c>
      <c r="AH84" t="s">
        <v>123</v>
      </c>
      <c r="AI84" t="e" cm="1">
        <f t="array" ref="AI84">_xlfn.T.TEST(_xlfn._xlws.FILTER(AF$3:AF$108,AG$3:AG$108=AH66),_xlfn._xlws.FILTER(AF$3:AF$108,AG$3:AG$108=AH67),2,3)</f>
        <v>#N/A</v>
      </c>
      <c r="AK84" s="4">
        <f>Gene_DCT!AK28</f>
        <v>28</v>
      </c>
      <c r="AL84" cm="1">
        <f t="array" ref="AL84">LOG(_xlfn.IFS(ISNUMBER(SEARCH("M",Gene_DCT!AM28)),Gene_DCT!AL28/Gene_DCT!AO$3,ISNUMBER(SEARCH("F",Gene_DCT!AM28)),Gene_DCT!AL28/Gene_DCT!AO$4),2)</f>
        <v>2.3563382015850198</v>
      </c>
      <c r="AM84" t="str">
        <f>Gene_DCT!AM28</f>
        <v>D7_MNH</v>
      </c>
      <c r="AN84" t="s">
        <v>107</v>
      </c>
      <c r="AO84" t="e" cm="1">
        <f t="array" ref="AO84">_xlfn.T.TEST(_xlfn._xlws.FILTER(AL$3:AL$109,AM$3:AM$109=AN71),_xlfn._xlws.FILTER(AL$3:AL$109,AM$3:AM$109=AN72),2,3)</f>
        <v>#N/A</v>
      </c>
    </row>
    <row r="85" spans="1:41">
      <c r="G85" s="4">
        <f>Gene_DCT!G16</f>
        <v>50</v>
      </c>
      <c r="H85" cm="1">
        <f t="array" ref="H85">LOG(_xlfn.IFS(ISNUMBER(SEARCH("M",Gene_DCT!I16)),Gene_DCT!H16/Gene_DCT!K$3,ISNUMBER(SEARCH("F",Gene_DCT!I16)),Gene_DCT!H16/Gene_DCT!K$4),2)</f>
        <v>1.0975091896368674</v>
      </c>
      <c r="I85" t="str">
        <f>Gene_DCT!I16</f>
        <v>D7_MP</v>
      </c>
      <c r="J85" t="s">
        <v>93</v>
      </c>
      <c r="K85">
        <f>AVERAGEIF(I$3:I$100,J85,H$3:H$100)</f>
        <v>-6.7751148770529168</v>
      </c>
      <c r="M85" s="4">
        <f>Gene_DCT!M7</f>
        <v>30</v>
      </c>
      <c r="N85" cm="1">
        <f t="array" ref="N85">LOG(_xlfn.IFS(ISNUMBER(SEARCH("M",Gene_DCT!O7)),Gene_DCT!N7/Gene_DCT!Q$3,ISNUMBER(SEARCH("F",Gene_DCT!O7)),Gene_DCT!N7/Gene_DCT!Q$4),2)</f>
        <v>11.427163648678066</v>
      </c>
      <c r="O85" t="str">
        <f>Gene_DCT!O7</f>
        <v>D7_MNH</v>
      </c>
      <c r="P85" t="s">
        <v>51</v>
      </c>
      <c r="Q85">
        <f>AVERAGEIF(O$3:O$100,P85,N$3:N$100)</f>
        <v>6.6773126098640532</v>
      </c>
      <c r="S85" s="4">
        <f>Gene_DCT!S16</f>
        <v>50</v>
      </c>
      <c r="T85" cm="1">
        <f t="array" ref="T85">LOG(_xlfn.IFS(ISNUMBER(SEARCH("M",Gene_DCT!U16)),Gene_DCT!T16/Gene_DCT!W$3,ISNUMBER(SEARCH("F",Gene_DCT!U16)),Gene_DCT!T16/Gene_DCT!W$4),2)</f>
        <v>7.2491724470606087</v>
      </c>
      <c r="U85" t="str">
        <f>Gene_DCT!U16</f>
        <v>D7_MP</v>
      </c>
      <c r="V85" t="s">
        <v>93</v>
      </c>
      <c r="W85">
        <f>AVERAGEIF(U$3:U$107,V85,T$3:T$107)</f>
        <v>-0.28783456482155167</v>
      </c>
      <c r="Y85" s="4">
        <f>Gene_DCT!Y16</f>
        <v>50</v>
      </c>
      <c r="Z85" cm="1">
        <f t="array" ref="Z85">LOG(_xlfn.IFS(ISNUMBER(SEARCH("M",Gene_DCT!AA16)),Gene_DCT!Z16/Gene_DCT!AC$3,ISNUMBER(SEARCH("F",Gene_DCT!AA16)),Gene_DCT!Z16/Gene_DCT!AC$4),2)</f>
        <v>7.7664628069317141</v>
      </c>
      <c r="AA85" t="str">
        <f>Gene_DCT!AA16</f>
        <v>D7_MP</v>
      </c>
      <c r="AB85" t="s">
        <v>93</v>
      </c>
      <c r="AC85">
        <f>AVERAGEIF(AA$3:AA$107,AB85,Z$3:Z$107)</f>
        <v>4.5916874543931643</v>
      </c>
      <c r="AE85" s="4">
        <f>Gene_DCT!AE81</f>
        <v>16</v>
      </c>
      <c r="AF85" cm="1">
        <f t="array" ref="AF85">LOG(_xlfn.IFS(ISNUMBER(SEARCH("M",Gene_DCT!AG81)),Gene_DCT!AF81/Gene_DCT!AI$3,ISNUMBER(SEARCH("F",Gene_DCT!AG81)),Gene_DCT!AF81/Gene_DCT!AI$4),2)</f>
        <v>3.6553093845910696</v>
      </c>
      <c r="AG85" t="str">
        <f>Gene_DCT!AG81</f>
        <v>D7_MNH</v>
      </c>
      <c r="AK85" s="4">
        <f>Gene_DCT!AK81</f>
        <v>16</v>
      </c>
      <c r="AL85" cm="1">
        <f t="array" ref="AL85">LOG(_xlfn.IFS(ISNUMBER(SEARCH("M",Gene_DCT!AM81)),Gene_DCT!AL81/Gene_DCT!AO$3,ISNUMBER(SEARCH("F",Gene_DCT!AM81)),Gene_DCT!AL81/Gene_DCT!AO$4),2)</f>
        <v>-1.7641604556415398</v>
      </c>
      <c r="AM85" t="str">
        <f>Gene_DCT!AM81</f>
        <v>D7_MNH</v>
      </c>
    </row>
    <row r="86" spans="1:41">
      <c r="G86" s="4">
        <f>Gene_DCT!G22</f>
        <v>46</v>
      </c>
      <c r="H86" cm="1">
        <f t="array" ref="H86">LOG(_xlfn.IFS(ISNUMBER(SEARCH("M",Gene_DCT!I22)),Gene_DCT!H22/Gene_DCT!K$3,ISNUMBER(SEARCH("F",Gene_DCT!I22)),Gene_DCT!H22/Gene_DCT!K$4),2)</f>
        <v>-1.4830076255486786</v>
      </c>
      <c r="I86" t="str">
        <f>Gene_DCT!I22</f>
        <v>D7_MP</v>
      </c>
      <c r="J86" t="s">
        <v>122</v>
      </c>
      <c r="K86" t="e" cm="1" vm="1">
        <f t="array" ref="K86">_xlfn.T.TEST(_xlfn._xlws.FILTER(H$3:H$100,I$3:I$100=J67),_xlfn._xlws.FILTER(H$3:H$100,I$3:I$100=J68),2,3)</f>
        <v>#VALUE!</v>
      </c>
      <c r="M86" s="4">
        <f>Gene_DCT!M15</f>
        <v>16</v>
      </c>
      <c r="N86" cm="1">
        <f t="array" ref="N86">LOG(_xlfn.IFS(ISNUMBER(SEARCH("M",Gene_DCT!O15)),Gene_DCT!N15/Gene_DCT!Q$3,ISNUMBER(SEARCH("F",Gene_DCT!O15)),Gene_DCT!N15/Gene_DCT!Q$4),2)</f>
        <v>9.2323890209925157</v>
      </c>
      <c r="O86" t="str">
        <f>Gene_DCT!O15</f>
        <v>D7_MNH</v>
      </c>
      <c r="P86" t="s">
        <v>92</v>
      </c>
      <c r="Q86">
        <f>AVERAGEIF(O$3:O$100,P86,N$3:N$100)</f>
        <v>7.88359576995492</v>
      </c>
      <c r="S86" s="4">
        <f>Gene_DCT!S19</f>
        <v>34</v>
      </c>
      <c r="T86" cm="1">
        <f t="array" ref="T86">LOG(_xlfn.IFS(ISNUMBER(SEARCH("M",Gene_DCT!U19)),Gene_DCT!T19/Gene_DCT!W$3,ISNUMBER(SEARCH("F",Gene_DCT!U19)),Gene_DCT!T19/Gene_DCT!W$4),2)</f>
        <v>7.7836134413233014</v>
      </c>
      <c r="U86" t="str">
        <f>Gene_DCT!U19</f>
        <v>D7_MP</v>
      </c>
      <c r="Y86" s="4">
        <f>Gene_DCT!Y19</f>
        <v>34</v>
      </c>
      <c r="Z86" cm="1">
        <f t="array" ref="Z86">LOG(_xlfn.IFS(ISNUMBER(SEARCH("M",Gene_DCT!AA19)),Gene_DCT!Z19/Gene_DCT!AC$3,ISNUMBER(SEARCH("F",Gene_DCT!AA19)),Gene_DCT!Z19/Gene_DCT!AC$4),2)</f>
        <v>9.1053214113628673</v>
      </c>
      <c r="AA86" t="str">
        <f>Gene_DCT!AA19</f>
        <v>D7_MP</v>
      </c>
      <c r="AE86" s="4">
        <f>Gene_DCT!AE17</f>
        <v>46</v>
      </c>
      <c r="AF86" cm="1">
        <f t="array" ref="AF86">LOG(_xlfn.IFS(ISNUMBER(SEARCH("M",Gene_DCT!AG17)),Gene_DCT!AF17/Gene_DCT!AI$3,ISNUMBER(SEARCH("F",Gene_DCT!AG17)),Gene_DCT!AF17/Gene_DCT!AI$4),2)</f>
        <v>1.0120741779870681</v>
      </c>
      <c r="AG86" t="str">
        <f>Gene_DCT!AG17</f>
        <v>D7_MP</v>
      </c>
      <c r="AH86" t="s">
        <v>120</v>
      </c>
      <c r="AI86">
        <f ca="1">AVERAGEIF(AG$3:AG$108,AH86,AF$3:AF$108)</f>
        <v>-1.1390704092118265</v>
      </c>
      <c r="AK86" s="4">
        <f>Gene_DCT!AK14</f>
        <v>34</v>
      </c>
      <c r="AL86" cm="1">
        <f t="array" ref="AL86">LOG(_xlfn.IFS(ISNUMBER(SEARCH("M",Gene_DCT!AM14)),Gene_DCT!AL14/Gene_DCT!AO$3,ISNUMBER(SEARCH("F",Gene_DCT!AM14)),Gene_DCT!AL14/Gene_DCT!AO$4),2)</f>
        <v>4.2557322369243726</v>
      </c>
      <c r="AM86" t="str">
        <f>Gene_DCT!AM14</f>
        <v>D7_MP</v>
      </c>
      <c r="AN86" t="s">
        <v>96</v>
      </c>
      <c r="AO86">
        <f>AVERAGEIF(AM$3:AM$109,AN86,AL$3:AL$109)</f>
        <v>-4.7499436433032463</v>
      </c>
    </row>
    <row r="87" spans="1:41">
      <c r="G87" s="4">
        <f>Gene_DCT!G27</f>
        <v>40</v>
      </c>
      <c r="H87" cm="1">
        <f t="array" ref="H87">LOG(_xlfn.IFS(ISNUMBER(SEARCH("M",Gene_DCT!I27)),Gene_DCT!H27/Gene_DCT!K$3,ISNUMBER(SEARCH("F",Gene_DCT!I27)),Gene_DCT!H27/Gene_DCT!K$4),2)</f>
        <v>-1.9459363975213377</v>
      </c>
      <c r="I87" t="str">
        <f>Gene_DCT!I27</f>
        <v>D7_MP</v>
      </c>
      <c r="J87" t="s">
        <v>106</v>
      </c>
      <c r="K87" t="e" cm="1">
        <f t="array" ref="K87">_xlfn.T.TEST(_xlfn._xlws.FILTER(H$3:H$100,I$3:I$100=J73),_xlfn._xlws.FILTER(H$3:H$100,I$3:I$100=J74),2,3)</f>
        <v>#N/A</v>
      </c>
      <c r="M87" s="4">
        <f>Gene_DCT!M25</f>
        <v>23</v>
      </c>
      <c r="N87" cm="1">
        <f t="array" ref="N87">LOG(_xlfn.IFS(ISNUMBER(SEARCH("M",Gene_DCT!O25)),Gene_DCT!N25/Gene_DCT!Q$3,ISNUMBER(SEARCH("F",Gene_DCT!O25)),Gene_DCT!N25/Gene_DCT!Q$4),2)</f>
        <v>6.1746974468958378</v>
      </c>
      <c r="O87" t="str">
        <f>Gene_DCT!O25</f>
        <v>D7_MNH</v>
      </c>
      <c r="P87" t="s">
        <v>104</v>
      </c>
      <c r="Q87" t="e" cm="1" vm="1">
        <f t="array" ref="Q87">_xlfn.T.TEST(_xlfn._xlws.FILTER(N$3:N$100,O$3:O$100=P71),_xlfn._xlws.FILTER(N$3:N$100,O$3:O$100=P72),2,3)</f>
        <v>#VALUE!</v>
      </c>
      <c r="S87" s="4">
        <f>Gene_DCT!S27</f>
        <v>46</v>
      </c>
      <c r="T87" cm="1">
        <f t="array" ref="T87">LOG(_xlfn.IFS(ISNUMBER(SEARCH("M",Gene_DCT!U27)),Gene_DCT!T27/Gene_DCT!W$3,ISNUMBER(SEARCH("F",Gene_DCT!U27)),Gene_DCT!T27/Gene_DCT!W$4),2)</f>
        <v>5.2652590254297493</v>
      </c>
      <c r="U87" t="str">
        <f>Gene_DCT!U27</f>
        <v>D7_MP</v>
      </c>
      <c r="V87" t="s">
        <v>106</v>
      </c>
      <c r="W87" t="e" cm="1">
        <f t="array" ref="W87">_xlfn.T.TEST(_xlfn._xlws.FILTER(T$3:T$107,U$3:U$107=V73),_xlfn._xlws.FILTER(T$3:T$107,U$3:U$107=V74),2,3)</f>
        <v>#N/A</v>
      </c>
      <c r="Y87" s="4">
        <f>Gene_DCT!Y27</f>
        <v>46</v>
      </c>
      <c r="Z87" cm="1">
        <f t="array" ref="Z87">LOG(_xlfn.IFS(ISNUMBER(SEARCH("M",Gene_DCT!AA27)),Gene_DCT!Z27/Gene_DCT!AC$3,ISNUMBER(SEARCH("F",Gene_DCT!AA27)),Gene_DCT!Z27/Gene_DCT!AC$4),2)</f>
        <v>8.4657435457622796</v>
      </c>
      <c r="AA87" t="str">
        <f>Gene_DCT!AA27</f>
        <v>D7_MP</v>
      </c>
      <c r="AB87" t="s">
        <v>106</v>
      </c>
      <c r="AC87" t="e" cm="1">
        <f t="array" ref="AC87">_xlfn.T.TEST(_xlfn._xlws.FILTER(Z$3:Z$107,AA$3:AA$107=AB73),_xlfn._xlws.FILTER(Z$3:Z$107,AA$3:AA$107=AB74),2,3)</f>
        <v>#N/A</v>
      </c>
      <c r="AE87" s="4">
        <f>Gene_DCT!AE22</f>
        <v>40</v>
      </c>
      <c r="AF87" cm="1">
        <f t="array" ref="AF87">LOG(_xlfn.IFS(ISNUMBER(SEARCH("M",Gene_DCT!AG22)),Gene_DCT!AF22/Gene_DCT!AI$3,ISNUMBER(SEARCH("F",Gene_DCT!AG22)),Gene_DCT!AF22/Gene_DCT!AI$4),2)</f>
        <v>1.7077671940393102</v>
      </c>
      <c r="AG87" t="str">
        <f>Gene_DCT!AG22</f>
        <v>D7_MP</v>
      </c>
      <c r="AH87" t="s">
        <v>122</v>
      </c>
      <c r="AI87" t="e" cm="1" vm="1">
        <f t="array" ref="AI87">_xlfn.T.TEST(_xlfn._xlws.FILTER(AF$3:AF$108,AG$3:AG$108=AH68),_xlfn._xlws.FILTER(AF$3:AF$108,AG$3:AG$108=AH69),2,3)</f>
        <v>#VALUE!</v>
      </c>
      <c r="AK87" s="4">
        <f>Gene_DCT!AK22</f>
        <v>46</v>
      </c>
      <c r="AL87" cm="1">
        <f t="array" ref="AL87">LOG(_xlfn.IFS(ISNUMBER(SEARCH("M",Gene_DCT!AM22)),Gene_DCT!AL22/Gene_DCT!AO$3,ISNUMBER(SEARCH("F",Gene_DCT!AM22)),Gene_DCT!AL22/Gene_DCT!AO$4),2)</f>
        <v>-0.41998893159369183</v>
      </c>
      <c r="AM87" t="str">
        <f>Gene_DCT!AM22</f>
        <v>D7_MP</v>
      </c>
      <c r="AN87" t="s">
        <v>122</v>
      </c>
      <c r="AO87" t="e" cm="1" vm="1">
        <f t="array" ref="AO87">_xlfn.T.TEST(_xlfn._xlws.FILTER(AL$3:AL$109,AM$3:AM$109=AN68),_xlfn._xlws.FILTER(AL$3:AL$109,AM$3:AM$109=AN69),2,3)</f>
        <v>#VALUE!</v>
      </c>
    </row>
    <row r="88" spans="1:41">
      <c r="G88" s="4">
        <f>Gene_DCT!G48</f>
        <v>84</v>
      </c>
      <c r="H88" cm="1">
        <f t="array" ref="H88">LOG(_xlfn.IFS(ISNUMBER(SEARCH("M",Gene_DCT!I48)),Gene_DCT!H48/Gene_DCT!K$3,ISNUMBER(SEARCH("F",Gene_DCT!I48)),Gene_DCT!H48/Gene_DCT!K$4),2)</f>
        <v>-2.1255422248528784</v>
      </c>
      <c r="I88" t="str">
        <f>Gene_DCT!I48</f>
        <v>D7_MP</v>
      </c>
      <c r="M88" s="4">
        <f>Gene_DCT!M33</f>
        <v>28</v>
      </c>
      <c r="N88" cm="1">
        <f t="array" ref="N88">LOG(_xlfn.IFS(ISNUMBER(SEARCH("M",Gene_DCT!O33)),Gene_DCT!N33/Gene_DCT!Q$3,ISNUMBER(SEARCH("F",Gene_DCT!O33)),Gene_DCT!N33/Gene_DCT!Q$4),2)</f>
        <v>5.3665929318201568</v>
      </c>
      <c r="O88" t="str">
        <f>Gene_DCT!O33</f>
        <v>D7_MNH</v>
      </c>
      <c r="S88" s="4">
        <f>Gene_DCT!S32</f>
        <v>40</v>
      </c>
      <c r="T88" cm="1">
        <f t="array" ref="T88">LOG(_xlfn.IFS(ISNUMBER(SEARCH("M",Gene_DCT!U32)),Gene_DCT!T32/Gene_DCT!W$3,ISNUMBER(SEARCH("F",Gene_DCT!U32)),Gene_DCT!T32/Gene_DCT!W$4),2)</f>
        <v>3.1449472883691998</v>
      </c>
      <c r="U88" t="str">
        <f>Gene_DCT!U32</f>
        <v>D7_MP</v>
      </c>
      <c r="Y88" s="4">
        <f>Gene_DCT!Y32</f>
        <v>40</v>
      </c>
      <c r="Z88" cm="1">
        <f t="array" ref="Z88">LOG(_xlfn.IFS(ISNUMBER(SEARCH("M",Gene_DCT!AA32)),Gene_DCT!Z32/Gene_DCT!AC$3,ISNUMBER(SEARCH("F",Gene_DCT!AA32)),Gene_DCT!Z32/Gene_DCT!AC$4),2)</f>
        <v>8.0136628191387427</v>
      </c>
      <c r="AA88" t="str">
        <f>Gene_DCT!AA32</f>
        <v>D7_MP</v>
      </c>
      <c r="AE88" s="4">
        <f>Gene_DCT!AE27</f>
        <v>42</v>
      </c>
      <c r="AF88" cm="1">
        <f t="array" ref="AF88">LOG(_xlfn.IFS(ISNUMBER(SEARCH("M",Gene_DCT!AG27)),Gene_DCT!AF27/Gene_DCT!AI$3,ISNUMBER(SEARCH("F",Gene_DCT!AG27)),Gene_DCT!AF27/Gene_DCT!AI$4),2)</f>
        <v>7.1694309777881405E-3</v>
      </c>
      <c r="AG88" t="str">
        <f>Gene_DCT!AG27</f>
        <v>D7_MP</v>
      </c>
      <c r="AH88" t="s">
        <v>106</v>
      </c>
      <c r="AI88" t="e" cm="1">
        <f t="array" ref="AI88">_xlfn.T.TEST(_xlfn._xlws.FILTER(AF$3:AF$108,AG$3:AG$108=AH74),_xlfn._xlws.FILTER(AF$3:AF$108,AG$3:AG$108=AH75),2,3)</f>
        <v>#N/A</v>
      </c>
      <c r="AK88" s="4">
        <f>Gene_DCT!AK27</f>
        <v>40</v>
      </c>
      <c r="AL88" cm="1">
        <f t="array" ref="AL88">LOG(_xlfn.IFS(ISNUMBER(SEARCH("M",Gene_DCT!AM27)),Gene_DCT!AL27/Gene_DCT!AO$3,ISNUMBER(SEARCH("F",Gene_DCT!AM27)),Gene_DCT!AL27/Gene_DCT!AO$4),2)</f>
        <v>-0.2192252292011142</v>
      </c>
      <c r="AM88" t="str">
        <f>Gene_DCT!AM27</f>
        <v>D7_MP</v>
      </c>
      <c r="AN88" t="s">
        <v>106</v>
      </c>
      <c r="AO88" t="e" cm="1">
        <f t="array" ref="AO88">_xlfn.T.TEST(_xlfn._xlws.FILTER(AL$3:AL$109,AM$3:AM$109=AN74),_xlfn._xlws.FILTER(AL$3:AL$109,AM$3:AM$109=AN75),2,3)</f>
        <v>#N/A</v>
      </c>
    </row>
    <row r="89" spans="1:41">
      <c r="G89" s="4">
        <f>Gene_DCT!G78</f>
        <v>42</v>
      </c>
      <c r="H89" cm="1">
        <f t="array" ref="H89">LOG(_xlfn.IFS(ISNUMBER(SEARCH("M",Gene_DCT!I78)),Gene_DCT!H78/Gene_DCT!K$3,ISNUMBER(SEARCH("F",Gene_DCT!I78)),Gene_DCT!H78/Gene_DCT!K$4),2)</f>
        <v>-1.4162310828851081</v>
      </c>
      <c r="I89" t="str">
        <f>Gene_DCT!I78</f>
        <v>D7_MP</v>
      </c>
      <c r="M89" s="4">
        <f>Gene_DCT!M16</f>
        <v>50</v>
      </c>
      <c r="N89" cm="1">
        <f t="array" ref="N89">LOG(_xlfn.IFS(ISNUMBER(SEARCH("M",Gene_DCT!O16)),Gene_DCT!N16/Gene_DCT!Q$3,ISNUMBER(SEARCH("F",Gene_DCT!O16)),Gene_DCT!N16/Gene_DCT!Q$4),2)</f>
        <v>11.406462240291837</v>
      </c>
      <c r="O89" t="str">
        <f>Gene_DCT!O16</f>
        <v>D7_MP</v>
      </c>
      <c r="P89" t="s">
        <v>93</v>
      </c>
      <c r="Q89">
        <f>AVERAGEIF(O$3:O$100,P89,N$3:N$100)</f>
        <v>7.8962885257728663</v>
      </c>
      <c r="S89" s="4">
        <f>Gene_DCT!S37</f>
        <v>42</v>
      </c>
      <c r="T89" cm="1">
        <f t="array" ref="T89">LOG(_xlfn.IFS(ISNUMBER(SEARCH("M",Gene_DCT!U37)),Gene_DCT!T37/Gene_DCT!W$3,ISNUMBER(SEARCH("F",Gene_DCT!U37)),Gene_DCT!T37/Gene_DCT!W$4),2)</f>
        <v>4.7111303785791572</v>
      </c>
      <c r="U89" t="str">
        <f>Gene_DCT!U37</f>
        <v>D7_MP</v>
      </c>
      <c r="Y89" s="4">
        <f>Gene_DCT!Y37</f>
        <v>42</v>
      </c>
      <c r="Z89" cm="1">
        <f t="array" ref="Z89">LOG(_xlfn.IFS(ISNUMBER(SEARCH("M",Gene_DCT!AA37)),Gene_DCT!Z37/Gene_DCT!AC$3,ISNUMBER(SEARCH("F",Gene_DCT!AA37)),Gene_DCT!Z37/Gene_DCT!AC$4),2)</f>
        <v>7.3795361559307313</v>
      </c>
      <c r="AA89" t="str">
        <f>Gene_DCT!AA37</f>
        <v>D7_MP</v>
      </c>
      <c r="AE89" s="4">
        <f>Gene_DCT!AE48</f>
        <v>84</v>
      </c>
      <c r="AF89" cm="1">
        <f t="array" ref="AF89">LOG(_xlfn.IFS(ISNUMBER(SEARCH("M",Gene_DCT!AG48)),Gene_DCT!AF48/Gene_DCT!AI$3,ISNUMBER(SEARCH("F",Gene_DCT!AG48)),Gene_DCT!AF48/Gene_DCT!AI$4),2)</f>
        <v>0.19259625745484149</v>
      </c>
      <c r="AG89" t="str">
        <f>Gene_DCT!AG48</f>
        <v>D7_MP</v>
      </c>
      <c r="AK89" s="4">
        <f>Gene_DCT!AK32</f>
        <v>42</v>
      </c>
      <c r="AL89" cm="1">
        <f t="array" ref="AL89">LOG(_xlfn.IFS(ISNUMBER(SEARCH("M",Gene_DCT!AM32)),Gene_DCT!AL32/Gene_DCT!AO$3,ISNUMBER(SEARCH("F",Gene_DCT!AM32)),Gene_DCT!AL32/Gene_DCT!AO$4),2)</f>
        <v>0.46421211821099428</v>
      </c>
      <c r="AM89" t="str">
        <f>Gene_DCT!AM32</f>
        <v>D7_MP</v>
      </c>
    </row>
    <row r="90" spans="1:41">
      <c r="G90" s="4">
        <f>Gene_DCT!G80</f>
        <v>34</v>
      </c>
      <c r="H90" cm="1">
        <f t="array" ref="H90">LOG(_xlfn.IFS(ISNUMBER(SEARCH("M",Gene_DCT!I80)),Gene_DCT!H80/Gene_DCT!K$3,ISNUMBER(SEARCH("F",Gene_DCT!I80)),Gene_DCT!H80/Gene_DCT!K$4),2)</f>
        <v>0.82633952716127912</v>
      </c>
      <c r="I90" t="str">
        <f>Gene_DCT!I80</f>
        <v>D7_MP</v>
      </c>
      <c r="M90" s="4">
        <f>Gene_DCT!M19</f>
        <v>34</v>
      </c>
      <c r="N90" cm="1">
        <f t="array" ref="N90">LOG(_xlfn.IFS(ISNUMBER(SEARCH("M",Gene_DCT!O19)),Gene_DCT!N19/Gene_DCT!Q$3,ISNUMBER(SEARCH("F",Gene_DCT!O19)),Gene_DCT!N19/Gene_DCT!Q$4),2)</f>
        <v>13.905340719295742</v>
      </c>
      <c r="O90" t="str">
        <f>Gene_DCT!O19</f>
        <v>D7_MP</v>
      </c>
      <c r="S90" s="4">
        <f>Gene_DCT!S58</f>
        <v>84</v>
      </c>
      <c r="T90" cm="1">
        <f t="array" ref="T90">LOG(_xlfn.IFS(ISNUMBER(SEARCH("M",Gene_DCT!U58)),Gene_DCT!T58/Gene_DCT!W$3,ISNUMBER(SEARCH("F",Gene_DCT!U58)),Gene_DCT!T58/Gene_DCT!W$4),2)</f>
        <v>6.629019172524476</v>
      </c>
      <c r="U90" t="str">
        <f>Gene_DCT!U58</f>
        <v>D7_MP</v>
      </c>
      <c r="Y90" s="4">
        <f>Gene_DCT!Y58</f>
        <v>84</v>
      </c>
      <c r="Z90" cm="1">
        <f t="array" ref="Z90">LOG(_xlfn.IFS(ISNUMBER(SEARCH("M",Gene_DCT!AA58)),Gene_DCT!Z58/Gene_DCT!AC$3,ISNUMBER(SEARCH("F",Gene_DCT!AA58)),Gene_DCT!Z58/Gene_DCT!AC$4),2)</f>
        <v>8.6063361208355218</v>
      </c>
      <c r="AA90" t="str">
        <f>Gene_DCT!AA58</f>
        <v>D7_MP</v>
      </c>
      <c r="AE90" s="4">
        <f>Gene_DCT!AE75</f>
        <v>34</v>
      </c>
      <c r="AF90" cm="1">
        <f t="array" ref="AF90">LOG(_xlfn.IFS(ISNUMBER(SEARCH("M",Gene_DCT!AG75)),Gene_DCT!AF75/Gene_DCT!AI$3,ISNUMBER(SEARCH("F",Gene_DCT!AG75)),Gene_DCT!AF75/Gene_DCT!AI$4),2)</f>
        <v>7.2149636204309147</v>
      </c>
      <c r="AG90" t="str">
        <f>Gene_DCT!AG75</f>
        <v>D7_MP</v>
      </c>
      <c r="AK90" s="4">
        <f>Gene_DCT!AK53</f>
        <v>84</v>
      </c>
      <c r="AL90" cm="1">
        <f t="array" ref="AL90">LOG(_xlfn.IFS(ISNUMBER(SEARCH("M",Gene_DCT!AM53)),Gene_DCT!AL53/Gene_DCT!AO$3,ISNUMBER(SEARCH("F",Gene_DCT!AM53)),Gene_DCT!AL53/Gene_DCT!AO$4),2)</f>
        <v>1.4579837093975188</v>
      </c>
      <c r="AM90" t="str">
        <f>Gene_DCT!AM53</f>
        <v>D7_MP</v>
      </c>
    </row>
    <row r="91" spans="1:41">
      <c r="G91" s="4"/>
      <c r="M91" s="4">
        <f>Gene_DCT!M27</f>
        <v>46</v>
      </c>
      <c r="N91" cm="1">
        <f t="array" ref="N91">LOG(_xlfn.IFS(ISNUMBER(SEARCH("M",Gene_DCT!O27)),Gene_DCT!N27/Gene_DCT!Q$3,ISNUMBER(SEARCH("F",Gene_DCT!O27)),Gene_DCT!N27/Gene_DCT!Q$4),2)</f>
        <v>8.7042251110804099</v>
      </c>
      <c r="O91" t="str">
        <f>Gene_DCT!O27</f>
        <v>D7_MP</v>
      </c>
      <c r="P91" t="s">
        <v>106</v>
      </c>
      <c r="Q91" t="e" cm="1">
        <f t="array" ref="Q91">_xlfn.T.TEST(_xlfn._xlws.FILTER(N$3:N$100,O$3:O$100=P77),_xlfn._xlws.FILTER(N$3:N$100,O$3:O$100=P78),2,3)</f>
        <v>#N/A</v>
      </c>
    </row>
    <row r="92" spans="1:41">
      <c r="G92" s="4"/>
      <c r="M92" s="4">
        <f>Gene_DCT!M32</f>
        <v>40</v>
      </c>
      <c r="N92" cm="1">
        <f t="array" ref="N92">LOG(_xlfn.IFS(ISNUMBER(SEARCH("M",Gene_DCT!O32)),Gene_DCT!N32/Gene_DCT!Q$3,ISNUMBER(SEARCH("F",Gene_DCT!O32)),Gene_DCT!N32/Gene_DCT!Q$4),2)</f>
        <v>7.7793698788416359</v>
      </c>
      <c r="O92" t="str">
        <f>Gene_DCT!O32</f>
        <v>D7_MP</v>
      </c>
    </row>
    <row r="93" spans="1:41">
      <c r="G93" s="4"/>
      <c r="M93" s="4">
        <f>Gene_DCT!M37</f>
        <v>42</v>
      </c>
      <c r="N93" cm="1">
        <f t="array" ref="N93">LOG(_xlfn.IFS(ISNUMBER(SEARCH("M",Gene_DCT!O37)),Gene_DCT!N37/Gene_DCT!Q$3,ISNUMBER(SEARCH("F",Gene_DCT!O37)),Gene_DCT!N37/Gene_DCT!Q$4),2)</f>
        <v>7.1724362850916377</v>
      </c>
      <c r="O93" t="str">
        <f>Gene_DCT!O37</f>
        <v>D7_MP</v>
      </c>
    </row>
    <row r="94" spans="1:41">
      <c r="G94" s="4"/>
      <c r="M94" s="4">
        <f>Gene_DCT!M58</f>
        <v>84</v>
      </c>
      <c r="N94" cm="1">
        <f t="array" ref="N94">LOG(_xlfn.IFS(ISNUMBER(SEARCH("M",Gene_DCT!O58)),Gene_DCT!N58/Gene_DCT!Q$3,ISNUMBER(SEARCH("F",Gene_DCT!O58)),Gene_DCT!N58/Gene_DCT!Q$4),2)</f>
        <v>6.5805957699549245</v>
      </c>
      <c r="O94" t="str">
        <f>Gene_DCT!O58</f>
        <v>D7_MP</v>
      </c>
    </row>
  </sheetData>
  <mergeCells count="7">
    <mergeCell ref="AK1:AO1"/>
    <mergeCell ref="A1:E1"/>
    <mergeCell ref="G1:K1"/>
    <mergeCell ref="M1:Q1"/>
    <mergeCell ref="S1:W1"/>
    <mergeCell ref="Y1:AC1"/>
    <mergeCell ref="AE1:AI1"/>
  </mergeCells>
  <conditionalFormatting sqref="K22:K29">
    <cfRule type="cellIs" dxfId="70" priority="7" operator="lessThan">
      <formula>0.05</formula>
    </cfRule>
  </conditionalFormatting>
  <conditionalFormatting sqref="E22:E29">
    <cfRule type="cellIs" dxfId="69" priority="6" operator="lessThan">
      <formula>0.05</formula>
    </cfRule>
  </conditionalFormatting>
  <conditionalFormatting sqref="Q22:Q29">
    <cfRule type="cellIs" dxfId="68" priority="5" operator="lessThan">
      <formula>0.05</formula>
    </cfRule>
  </conditionalFormatting>
  <conditionalFormatting sqref="W22:W29">
    <cfRule type="cellIs" dxfId="67" priority="4" operator="lessThan">
      <formula>0.05</formula>
    </cfRule>
  </conditionalFormatting>
  <conditionalFormatting sqref="AC22:AC29">
    <cfRule type="cellIs" dxfId="66" priority="3" operator="lessThan">
      <formula>0.05</formula>
    </cfRule>
  </conditionalFormatting>
  <conditionalFormatting sqref="AI22:AI29">
    <cfRule type="cellIs" dxfId="65" priority="2" operator="lessThan">
      <formula>0.05</formula>
    </cfRule>
  </conditionalFormatting>
  <conditionalFormatting sqref="AO22:AO29">
    <cfRule type="cellIs" dxfId="64" priority="1" operator="lessThan">
      <formula>0.05</formula>
    </cfRule>
  </conditionalFormatting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A27F2-98F6-443E-BAE7-9A73352DF338}">
  <dimension ref="A1:AP83"/>
  <sheetViews>
    <sheetView topLeftCell="AE1" workbookViewId="0">
      <pane ySplit="1" topLeftCell="A11" activePane="bottomLeft" state="frozen"/>
      <selection activeCell="J1" sqref="J1"/>
      <selection pane="bottomLeft" activeCell="AH19" sqref="AH19:AI35"/>
    </sheetView>
  </sheetViews>
  <sheetFormatPr defaultRowHeight="14.4"/>
  <cols>
    <col min="1" max="1" width="9.68359375" customWidth="1"/>
    <col min="2" max="2" width="10.41796875" customWidth="1"/>
    <col min="4" max="4" width="13.578125" customWidth="1"/>
    <col min="6" max="6" width="1.578125" style="11" customWidth="1"/>
    <col min="7" max="7" width="9.68359375" customWidth="1"/>
    <col min="8" max="8" width="10.41796875" customWidth="1"/>
    <col min="10" max="10" width="13.578125" customWidth="1"/>
    <col min="12" max="12" width="1.578125" style="11" customWidth="1"/>
    <col min="13" max="13" width="9.68359375" customWidth="1"/>
    <col min="14" max="14" width="10.41796875" customWidth="1"/>
    <col min="16" max="16" width="13.578125" customWidth="1"/>
    <col min="18" max="18" width="1.578125" style="11" customWidth="1"/>
    <col min="19" max="19" width="9.68359375" customWidth="1"/>
    <col min="20" max="20" width="10.41796875" customWidth="1"/>
    <col min="22" max="22" width="13.578125" customWidth="1"/>
    <col min="24" max="24" width="1.578125" style="11" customWidth="1"/>
    <col min="25" max="25" width="9.68359375" customWidth="1"/>
    <col min="26" max="26" width="10.41796875" customWidth="1"/>
    <col min="28" max="28" width="13.578125" customWidth="1"/>
    <col min="30" max="30" width="1.578125" style="11" customWidth="1"/>
    <col min="31" max="31" width="9.68359375" customWidth="1"/>
    <col min="32" max="32" width="10.41796875" customWidth="1"/>
    <col min="34" max="34" width="13.578125" customWidth="1"/>
    <col min="36" max="36" width="1.578125" style="11" customWidth="1"/>
    <col min="37" max="37" width="9.68359375" customWidth="1"/>
    <col min="38" max="38" width="10.41796875" customWidth="1"/>
    <col min="40" max="40" width="13.578125" customWidth="1"/>
    <col min="42" max="42" width="1.578125" style="11" customWidth="1"/>
  </cols>
  <sheetData>
    <row r="1" spans="1:41" ht="14.7" thickBot="1">
      <c r="A1" s="42" t="s">
        <v>20</v>
      </c>
      <c r="B1" s="41"/>
      <c r="C1" s="41"/>
      <c r="D1" s="38"/>
      <c r="E1" s="38"/>
      <c r="F1" s="21"/>
      <c r="G1" s="41" t="s">
        <v>21</v>
      </c>
      <c r="H1" s="41"/>
      <c r="I1" s="41"/>
      <c r="J1" s="38"/>
      <c r="K1" s="38"/>
      <c r="L1" s="21"/>
      <c r="M1" s="41" t="s">
        <v>22</v>
      </c>
      <c r="N1" s="41"/>
      <c r="O1" s="41"/>
      <c r="P1" s="38"/>
      <c r="Q1" s="38"/>
      <c r="R1" s="21"/>
      <c r="S1" s="41" t="s">
        <v>23</v>
      </c>
      <c r="T1" s="41"/>
      <c r="U1" s="41"/>
      <c r="V1" s="38"/>
      <c r="W1" s="38"/>
      <c r="X1" s="21"/>
      <c r="Y1" s="41" t="s">
        <v>24</v>
      </c>
      <c r="Z1" s="41"/>
      <c r="AA1" s="41"/>
      <c r="AB1" s="38"/>
      <c r="AC1" s="38"/>
      <c r="AD1" s="21"/>
      <c r="AE1" s="41" t="s">
        <v>25</v>
      </c>
      <c r="AF1" s="41"/>
      <c r="AG1" s="41"/>
      <c r="AH1" s="38"/>
      <c r="AI1" s="38"/>
      <c r="AJ1" s="21"/>
      <c r="AK1" s="41" t="s">
        <v>26</v>
      </c>
      <c r="AL1" s="41"/>
      <c r="AM1" s="41"/>
      <c r="AN1" s="38"/>
      <c r="AO1" s="39"/>
    </row>
    <row r="2" spans="1:41">
      <c r="A2" t="s">
        <v>8</v>
      </c>
      <c r="B2" t="s">
        <v>60</v>
      </c>
      <c r="C2" t="s">
        <v>46</v>
      </c>
      <c r="D2" t="s">
        <v>55</v>
      </c>
      <c r="E2" t="s">
        <v>58</v>
      </c>
      <c r="G2" t="s">
        <v>8</v>
      </c>
      <c r="H2" t="s">
        <v>60</v>
      </c>
      <c r="I2" t="s">
        <v>46</v>
      </c>
      <c r="J2" t="s">
        <v>55</v>
      </c>
      <c r="K2" t="s">
        <v>59</v>
      </c>
      <c r="M2" t="s">
        <v>8</v>
      </c>
      <c r="N2" t="s">
        <v>60</v>
      </c>
      <c r="O2" t="s">
        <v>46</v>
      </c>
      <c r="P2" t="s">
        <v>55</v>
      </c>
      <c r="Q2" t="s">
        <v>59</v>
      </c>
      <c r="S2" t="s">
        <v>8</v>
      </c>
      <c r="T2" t="s">
        <v>60</v>
      </c>
      <c r="U2" t="s">
        <v>46</v>
      </c>
      <c r="V2" t="s">
        <v>55</v>
      </c>
      <c r="W2" t="s">
        <v>59</v>
      </c>
      <c r="Y2" t="s">
        <v>8</v>
      </c>
      <c r="Z2" t="s">
        <v>60</v>
      </c>
      <c r="AA2" t="s">
        <v>46</v>
      </c>
      <c r="AB2" t="s">
        <v>55</v>
      </c>
      <c r="AC2" t="s">
        <v>59</v>
      </c>
      <c r="AE2" t="s">
        <v>8</v>
      </c>
      <c r="AF2" t="s">
        <v>60</v>
      </c>
      <c r="AG2" t="s">
        <v>46</v>
      </c>
      <c r="AH2" t="s">
        <v>55</v>
      </c>
      <c r="AI2" t="s">
        <v>56</v>
      </c>
      <c r="AK2" t="s">
        <v>8</v>
      </c>
      <c r="AL2" t="s">
        <v>60</v>
      </c>
      <c r="AM2" t="s">
        <v>46</v>
      </c>
      <c r="AN2" t="s">
        <v>55</v>
      </c>
      <c r="AO2" t="s">
        <v>59</v>
      </c>
    </row>
    <row r="3" spans="1:41">
      <c r="A3" s="4">
        <v>17</v>
      </c>
      <c r="B3" cm="1">
        <f t="array" ref="B3">LOG(_xlfn.IFS(ISNUMBER(SEARCH("M",Gene_DCT!C3)),Gene_DCT!B3/Gene_DCT!E$3,ISNUMBER(SEARCH("F",Gene_DCT!C3)),Gene_DCT!B3/Gene_DCT!E$4),2)</f>
        <v>0.84636141171675983</v>
      </c>
      <c r="C3" t="s">
        <v>47</v>
      </c>
      <c r="D3" t="s">
        <v>50</v>
      </c>
      <c r="G3" s="4">
        <v>17</v>
      </c>
      <c r="H3" cm="1">
        <f t="array" ref="H3">LOG(_xlfn.IFS(ISNUMBER(SEARCH("M",Gene_DCT!I3)),Gene_DCT!H3/Gene_DCT!K$3,ISNUMBER(SEARCH("F",Gene_DCT!I3)),Gene_DCT!H3/Gene_DCT!K$4),2)</f>
        <v>0.51193430202423029</v>
      </c>
      <c r="I3" t="s">
        <v>47</v>
      </c>
      <c r="J3" t="s">
        <v>50</v>
      </c>
      <c r="M3" s="4">
        <v>17</v>
      </c>
      <c r="N3" cm="1">
        <f t="array" ref="N3">LOG(_xlfn.IFS(ISNUMBER(SEARCH("M",Gene_DCT!O3)),Gene_DCT!N3/Gene_DCT!Q$3,ISNUMBER(SEARCH("F",Gene_DCT!O3)),Gene_DCT!N3/Gene_DCT!Q$4),2)</f>
        <v>-1.3061389949790874</v>
      </c>
      <c r="O3" t="s">
        <v>47</v>
      </c>
      <c r="P3" t="s">
        <v>50</v>
      </c>
      <c r="S3" s="4">
        <v>17</v>
      </c>
      <c r="T3" cm="1">
        <f t="array" ref="T3">LOG(_xlfn.IFS(ISNUMBER(SEARCH("M",Gene_DCT!U3)),Gene_DCT!T3/Gene_DCT!W$3,ISNUMBER(SEARCH("F",Gene_DCT!U3)),Gene_DCT!T3/Gene_DCT!W$4),2)</f>
        <v>-0.79062417663795648</v>
      </c>
      <c r="U3" t="s">
        <v>47</v>
      </c>
      <c r="V3" t="s">
        <v>50</v>
      </c>
      <c r="Y3" s="4">
        <v>17</v>
      </c>
      <c r="Z3" cm="1">
        <f t="array" ref="Z3">LOG(_xlfn.IFS(ISNUMBER(SEARCH("M",Gene_DCT!AA3)),Gene_DCT!Z3/Gene_DCT!AC$3,ISNUMBER(SEARCH("F",Gene_DCT!AA3)),Gene_DCT!Z3/Gene_DCT!AC$4),2)</f>
        <v>-3.0543786771986374</v>
      </c>
      <c r="AA3" t="s">
        <v>47</v>
      </c>
      <c r="AB3" t="s">
        <v>50</v>
      </c>
      <c r="AE3" s="4">
        <v>17</v>
      </c>
      <c r="AF3" cm="1">
        <f t="array" ref="AF3">LOG(_xlfn.IFS(ISNUMBER(SEARCH("M",Gene_DCT!AG3)),Gene_DCT!AF3/Gene_DCT!AI$3,ISNUMBER(SEARCH("F",Gene_DCT!AG3)),Gene_DCT!AF3/Gene_DCT!AI$4),2)</f>
        <v>2.7736656114246028E-2</v>
      </c>
      <c r="AG3" t="s">
        <v>47</v>
      </c>
      <c r="AH3" t="s">
        <v>50</v>
      </c>
      <c r="AK3" s="9">
        <v>17</v>
      </c>
      <c r="AL3" cm="1">
        <f t="array" ref="AL3">LOG(_xlfn.IFS(ISNUMBER(SEARCH("M",Gene_DCT!AM3)),Gene_DCT!AL3/Gene_DCT!AO$3,ISNUMBER(SEARCH("F",Gene_DCT!AM3)),Gene_DCT!AL3/Gene_DCT!AO$4),2)</f>
        <v>0.87005493254310906</v>
      </c>
      <c r="AM3" t="s">
        <v>47</v>
      </c>
      <c r="AN3" t="s">
        <v>50</v>
      </c>
    </row>
    <row r="4" spans="1:41">
      <c r="A4" s="4">
        <v>11</v>
      </c>
      <c r="B4" cm="1">
        <f t="array" ref="B4">LOG(_xlfn.IFS(ISNUMBER(SEARCH("M",Gene_DCT!C5)),Gene_DCT!B5/Gene_DCT!E$3,ISNUMBER(SEARCH("F",Gene_DCT!C5)),Gene_DCT!B5/Gene_DCT!E$4),2)</f>
        <v>-4.4916855189980745E-2</v>
      </c>
      <c r="C4" t="s">
        <v>47</v>
      </c>
      <c r="D4" t="s">
        <v>47</v>
      </c>
      <c r="G4" s="4">
        <v>11</v>
      </c>
      <c r="H4" cm="1">
        <f t="array" ref="H4">LOG(_xlfn.IFS(ISNUMBER(SEARCH("M",Gene_DCT!I5)),Gene_DCT!H5/Gene_DCT!K$3,ISNUMBER(SEARCH("F",Gene_DCT!I5)),Gene_DCT!H5/Gene_DCT!K$4),2)</f>
        <v>-1.0959539197164925</v>
      </c>
      <c r="I4" t="s">
        <v>47</v>
      </c>
      <c r="J4" t="s">
        <v>47</v>
      </c>
      <c r="M4" s="4">
        <v>11</v>
      </c>
      <c r="N4" cm="1">
        <f t="array" ref="N4">LOG(_xlfn.IFS(ISNUMBER(SEARCH("M",Gene_DCT!O5)),Gene_DCT!N5/Gene_DCT!Q$3,ISNUMBER(SEARCH("F",Gene_DCT!O5)),Gene_DCT!N5/Gene_DCT!Q$4),2)</f>
        <v>1.4064359638221793</v>
      </c>
      <c r="O4" t="s">
        <v>47</v>
      </c>
      <c r="P4" t="s">
        <v>47</v>
      </c>
      <c r="S4" s="4">
        <v>11</v>
      </c>
      <c r="T4" cm="1">
        <f t="array" ref="T4">LOG(_xlfn.IFS(ISNUMBER(SEARCH("M",Gene_DCT!U5)),Gene_DCT!T5/Gene_DCT!W$3,ISNUMBER(SEARCH("F",Gene_DCT!U5)),Gene_DCT!T5/Gene_DCT!W$4),2)</f>
        <v>-0.21637300171120261</v>
      </c>
      <c r="U4" t="s">
        <v>47</v>
      </c>
      <c r="V4" t="s">
        <v>47</v>
      </c>
      <c r="Y4" s="4">
        <v>11</v>
      </c>
      <c r="Z4" cm="1">
        <f t="array" ref="Z4">LOG(_xlfn.IFS(ISNUMBER(SEARCH("M",Gene_DCT!AA5)),Gene_DCT!Z5/Gene_DCT!AC$3,ISNUMBER(SEARCH("F",Gene_DCT!AA5)),Gene_DCT!Z5/Gene_DCT!AC$4),2)</f>
        <v>0.89939672868514908</v>
      </c>
      <c r="AA4" t="s">
        <v>47</v>
      </c>
      <c r="AB4" t="s">
        <v>47</v>
      </c>
      <c r="AE4" s="4">
        <v>11</v>
      </c>
      <c r="AF4" cm="1">
        <f t="array" ref="AF4">LOG(_xlfn.IFS(ISNUMBER(SEARCH("M",Gene_DCT!AG5)),Gene_DCT!AF5/Gene_DCT!AI$3,ISNUMBER(SEARCH("F",Gene_DCT!AG5)),Gene_DCT!AF5/Gene_DCT!AI$4),2)</f>
        <v>-1.1586332398208115</v>
      </c>
      <c r="AG4" t="s">
        <v>47</v>
      </c>
      <c r="AH4" t="s">
        <v>47</v>
      </c>
      <c r="AK4" s="9">
        <v>11</v>
      </c>
      <c r="AL4" cm="1">
        <f t="array" ref="AL4">LOG(_xlfn.IFS(ISNUMBER(SEARCH("M",Gene_DCT!AM5)),Gene_DCT!AL5/Gene_DCT!AO$3,ISNUMBER(SEARCH("F",Gene_DCT!AM5)),Gene_DCT!AL5/Gene_DCT!AO$4),2)</f>
        <v>-0.44221713929527212</v>
      </c>
      <c r="AM4" t="s">
        <v>47</v>
      </c>
      <c r="AN4" t="s">
        <v>47</v>
      </c>
    </row>
    <row r="5" spans="1:41">
      <c r="A5" s="4">
        <v>20</v>
      </c>
      <c r="B5" cm="1">
        <f t="array" ref="B5">LOG(_xlfn.IFS(ISNUMBER(SEARCH("M",Gene_DCT!C10)),Gene_DCT!B10/Gene_DCT!E$3,ISNUMBER(SEARCH("F",Gene_DCT!C10)),Gene_DCT!B10/Gene_DCT!E$4),2)</f>
        <v>0.58834101071578349</v>
      </c>
      <c r="C5" t="s">
        <v>47</v>
      </c>
      <c r="D5" t="s">
        <v>49</v>
      </c>
      <c r="E5">
        <f t="shared" ref="E5:E16" si="0">AVERAGEIF(C$3:C$90,D5,B$3:B$90)</f>
        <v>-1.0597405303456182</v>
      </c>
      <c r="G5" s="4">
        <v>20</v>
      </c>
      <c r="H5" cm="1">
        <f t="array" ref="H5">LOG(_xlfn.IFS(ISNUMBER(SEARCH("M",Gene_DCT!I10)),Gene_DCT!H10/Gene_DCT!K$3,ISNUMBER(SEARCH("F",Gene_DCT!I10)),Gene_DCT!H10/Gene_DCT!K$4),2)</f>
        <v>0.5160494066995216</v>
      </c>
      <c r="I5" t="s">
        <v>47</v>
      </c>
      <c r="J5" t="s">
        <v>49</v>
      </c>
      <c r="K5">
        <f t="shared" ref="K5:K16" si="1">AVERAGEIF(I$3:I$90,J5,H$3:H$90)</f>
        <v>-6.3641299451071163</v>
      </c>
      <c r="M5" s="4">
        <v>20</v>
      </c>
      <c r="N5" cm="1">
        <f t="array" ref="N5">LOG(_xlfn.IFS(ISNUMBER(SEARCH("M",Gene_DCT!O10)),Gene_DCT!N10/Gene_DCT!Q$3,ISNUMBER(SEARCH("F",Gene_DCT!O10)),Gene_DCT!N10/Gene_DCT!Q$4),2)</f>
        <v>0.52479743690567804</v>
      </c>
      <c r="O5" t="s">
        <v>47</v>
      </c>
      <c r="P5" t="s">
        <v>49</v>
      </c>
      <c r="Q5">
        <f t="shared" ref="Q5:Q16" si="2">AVERAGEIF(O$3:O$90,P5,N$3:N$90)</f>
        <v>6.8382408115394666</v>
      </c>
      <c r="S5" s="4">
        <v>20</v>
      </c>
      <c r="T5" cm="1">
        <f t="array" ref="T5">LOG(_xlfn.IFS(ISNUMBER(SEARCH("M",Gene_DCT!U10)),Gene_DCT!T10/Gene_DCT!W$3,ISNUMBER(SEARCH("F",Gene_DCT!U10)),Gene_DCT!T10/Gene_DCT!W$4),2)</f>
        <v>1.7678894647194612</v>
      </c>
      <c r="U5" t="s">
        <v>47</v>
      </c>
      <c r="V5" t="s">
        <v>49</v>
      </c>
      <c r="W5">
        <f t="shared" ref="W5:W16" si="3">AVERAGEIF(U$3:U$90,V5,T$3:T$90)</f>
        <v>5.4460531838967094</v>
      </c>
      <c r="Y5" s="4">
        <v>20</v>
      </c>
      <c r="Z5" cm="1">
        <f t="array" ref="Z5">LOG(_xlfn.IFS(ISNUMBER(SEARCH("M",Gene_DCT!AA10)),Gene_DCT!Z10/Gene_DCT!AC$3,ISNUMBER(SEARCH("F",Gene_DCT!AA10)),Gene_DCT!Z10/Gene_DCT!AC$4),2)</f>
        <v>0.62627108018661903</v>
      </c>
      <c r="AA5" t="s">
        <v>47</v>
      </c>
      <c r="AB5" t="s">
        <v>49</v>
      </c>
      <c r="AC5">
        <f t="shared" ref="AC5:AC16" si="4">AVERAGEIF(AA$3:AA$90,AB5,Z$3:Z$90)</f>
        <v>5.9399828187730437</v>
      </c>
      <c r="AE5" s="4">
        <v>20</v>
      </c>
      <c r="AF5" cm="1">
        <f t="array" ref="AF5">LOG(_xlfn.IFS(ISNUMBER(SEARCH("M",Gene_DCT!AG10)),Gene_DCT!AF10/Gene_DCT!AI$3,ISNUMBER(SEARCH("F",Gene_DCT!AG10)),Gene_DCT!AF10/Gene_DCT!AI$4),2)</f>
        <v>1.1106071395126833</v>
      </c>
      <c r="AG5" t="s">
        <v>47</v>
      </c>
      <c r="AH5" t="s">
        <v>49</v>
      </c>
      <c r="AI5">
        <f t="shared" ref="AI5:AI16" si="5">AVERAGEIF(AG$3:AG$90,AH5,AF$3:AF$90)</f>
        <v>-0.54419441993555817</v>
      </c>
      <c r="AK5" s="9">
        <v>20</v>
      </c>
      <c r="AL5" cm="1">
        <f t="array" ref="AL5">LOG(_xlfn.IFS(ISNUMBER(SEARCH("M",Gene_DCT!AM10)),Gene_DCT!AL10/Gene_DCT!AO$3,ISNUMBER(SEARCH("F",Gene_DCT!AM10)),Gene_DCT!AL10/Gene_DCT!AO$4),2)</f>
        <v>0.79468891234046912</v>
      </c>
      <c r="AM5" t="s">
        <v>47</v>
      </c>
      <c r="AN5" t="s">
        <v>49</v>
      </c>
      <c r="AO5">
        <f t="shared" ref="AO5:AO16" si="6">AVERAGEIF(AM$3:AM$90,AN5,AL$3:AL$90)</f>
        <v>0.94041339964515946</v>
      </c>
    </row>
    <row r="6" spans="1:41">
      <c r="A6">
        <v>21</v>
      </c>
      <c r="B6" cm="1">
        <f t="array" ref="B6">LOG(_xlfn.IFS(ISNUMBER(SEARCH("M",Gene_DCT!C14)),Gene_DCT!B14/Gene_DCT!E$3,ISNUMBER(SEARCH("F",Gene_DCT!C14)),Gene_DCT!B14/Gene_DCT!E$4),2)</f>
        <v>-2.8938090671040397</v>
      </c>
      <c r="C6" t="s">
        <v>47</v>
      </c>
      <c r="D6" t="s">
        <v>48</v>
      </c>
      <c r="E6">
        <f t="shared" si="0"/>
        <v>1.0589449713707282</v>
      </c>
      <c r="G6" s="4">
        <v>14</v>
      </c>
      <c r="H6" cm="1">
        <f t="array" ref="H6">LOG(_xlfn.IFS(ISNUMBER(SEARCH("M",Gene_DCT!I14)),Gene_DCT!H14/Gene_DCT!K$3,ISNUMBER(SEARCH("F",Gene_DCT!I14)),Gene_DCT!H14/Gene_DCT!K$4),2)</f>
        <v>0.65711691158233687</v>
      </c>
      <c r="I6" t="s">
        <v>47</v>
      </c>
      <c r="J6" t="s">
        <v>48</v>
      </c>
      <c r="K6">
        <f t="shared" si="1"/>
        <v>-1.010709499327977</v>
      </c>
      <c r="M6" s="4">
        <v>14</v>
      </c>
      <c r="N6" cm="1">
        <f t="array" ref="N6">LOG(_xlfn.IFS(ISNUMBER(SEARCH("M",Gene_DCT!O14)),Gene_DCT!N14/Gene_DCT!Q$3,ISNUMBER(SEARCH("F",Gene_DCT!O14)),Gene_DCT!N14/Gene_DCT!Q$4),2)</f>
        <v>-0.98819637565535701</v>
      </c>
      <c r="O6" t="s">
        <v>47</v>
      </c>
      <c r="P6" t="s">
        <v>48</v>
      </c>
      <c r="Q6">
        <f t="shared" si="2"/>
        <v>8.2300160885584361</v>
      </c>
      <c r="S6" s="4">
        <v>14</v>
      </c>
      <c r="T6" cm="1">
        <f t="array" ref="T6">LOG(_xlfn.IFS(ISNUMBER(SEARCH("M",Gene_DCT!U14)),Gene_DCT!T14/Gene_DCT!W$3,ISNUMBER(SEARCH("F",Gene_DCT!U14)),Gene_DCT!T14/Gene_DCT!W$4),2)</f>
        <v>-2.9760527960227252</v>
      </c>
      <c r="U6" t="s">
        <v>47</v>
      </c>
      <c r="V6" t="s">
        <v>48</v>
      </c>
      <c r="W6">
        <f t="shared" si="3"/>
        <v>10.510029647683165</v>
      </c>
      <c r="Y6" s="4">
        <v>14</v>
      </c>
      <c r="Z6" cm="1">
        <f t="array" ref="Z6">LOG(_xlfn.IFS(ISNUMBER(SEARCH("M",Gene_DCT!AA14)),Gene_DCT!Z14/Gene_DCT!AC$3,ISNUMBER(SEARCH("F",Gene_DCT!AA14)),Gene_DCT!Z14/Gene_DCT!AC$4),2)</f>
        <v>-1.086912322828518</v>
      </c>
      <c r="AA6" t="s">
        <v>47</v>
      </c>
      <c r="AB6" t="s">
        <v>48</v>
      </c>
      <c r="AC6">
        <f t="shared" si="4"/>
        <v>8.7470797579204813</v>
      </c>
      <c r="AE6">
        <v>21</v>
      </c>
      <c r="AF6" cm="1">
        <f t="array" ref="AF6">LOG(_xlfn.IFS(ISNUMBER(SEARCH("M",Gene_DCT!AG14)),Gene_DCT!AF14/Gene_DCT!AI$3,ISNUMBER(SEARCH("F",Gene_DCT!AG14)),Gene_DCT!AF14/Gene_DCT!AI$4),2)</f>
        <v>-3.5826644974502035</v>
      </c>
      <c r="AG6" t="s">
        <v>47</v>
      </c>
      <c r="AH6" t="s">
        <v>48</v>
      </c>
      <c r="AI6">
        <f t="shared" si="5"/>
        <v>2.4528269703454662</v>
      </c>
      <c r="AK6">
        <v>21</v>
      </c>
      <c r="AL6" cm="1">
        <f t="array" ref="AL6">LOG(_xlfn.IFS(ISNUMBER(SEARCH("M",Gene_DCT!AM19)),Gene_DCT!AL19/Gene_DCT!AO$3,ISNUMBER(SEARCH("F",Gene_DCT!AM19)),Gene_DCT!AL19/Gene_DCT!AO$4),2)</f>
        <v>-3.6352465429817911</v>
      </c>
      <c r="AM6" t="s">
        <v>47</v>
      </c>
      <c r="AN6" t="s">
        <v>48</v>
      </c>
      <c r="AO6">
        <f t="shared" si="6"/>
        <v>1.8635939465191023</v>
      </c>
    </row>
    <row r="7" spans="1:41">
      <c r="A7" s="4">
        <v>18</v>
      </c>
      <c r="B7" cm="1">
        <f t="array" ref="B7">LOG(_xlfn.IFS(ISNUMBER(SEARCH("M",Gene_DCT!C8)),Gene_DCT!B8/Gene_DCT!E$3,ISNUMBER(SEARCH("F",Gene_DCT!C8)),Gene_DCT!B8/Gene_DCT!E$4),2)</f>
        <v>-0.38841649789807153</v>
      </c>
      <c r="C7" t="s">
        <v>50</v>
      </c>
      <c r="D7" t="s">
        <v>54</v>
      </c>
      <c r="E7">
        <f t="shared" si="0"/>
        <v>-3.1372042366800499</v>
      </c>
      <c r="G7">
        <v>21</v>
      </c>
      <c r="H7" cm="1">
        <f t="array" ref="H7">LOG(_xlfn.IFS(ISNUMBER(SEARCH("M",Gene_DCT!I19)),Gene_DCT!H19/Gene_DCT!K$3,ISNUMBER(SEARCH("F",Gene_DCT!I19)),Gene_DCT!H19/Gene_DCT!K$4),2)</f>
        <v>-3.3327827237326053</v>
      </c>
      <c r="I7" t="s">
        <v>47</v>
      </c>
      <c r="J7" t="s">
        <v>54</v>
      </c>
      <c r="K7">
        <f t="shared" si="1"/>
        <v>-6.6893557446676635</v>
      </c>
      <c r="M7">
        <v>21</v>
      </c>
      <c r="N7" cm="1">
        <f t="array" ref="N7">LOG(_xlfn.IFS(ISNUMBER(SEARCH("M",Gene_DCT!O24)),Gene_DCT!N24/Gene_DCT!Q$3,ISNUMBER(SEARCH("F",Gene_DCT!O24)),Gene_DCT!N24/Gene_DCT!Q$4),2)</f>
        <v>-9.0066299465171724</v>
      </c>
      <c r="O7" t="s">
        <v>47</v>
      </c>
      <c r="P7" t="s">
        <v>54</v>
      </c>
      <c r="Q7">
        <f t="shared" si="2"/>
        <v>6.5459566089637828</v>
      </c>
      <c r="S7">
        <v>21</v>
      </c>
      <c r="T7" cm="1">
        <f t="array" ref="T7">LOG(_xlfn.IFS(ISNUMBER(SEARCH("M",Gene_DCT!U24)),Gene_DCT!T24/Gene_DCT!W$3,ISNUMBER(SEARCH("F",Gene_DCT!U24)),Gene_DCT!T24/Gene_DCT!W$4),2)</f>
        <v>-5.1312060705588571</v>
      </c>
      <c r="U7" t="s">
        <v>47</v>
      </c>
      <c r="V7" t="s">
        <v>54</v>
      </c>
      <c r="W7">
        <f t="shared" si="3"/>
        <v>3.2463879235817688</v>
      </c>
      <c r="Y7" s="4">
        <v>18</v>
      </c>
      <c r="Z7" cm="1">
        <f t="array" ref="Z7">LOG(_xlfn.IFS(ISNUMBER(SEARCH("M",Gene_DCT!AA8)),Gene_DCT!Z8/Gene_DCT!AC$3,ISNUMBER(SEARCH("F",Gene_DCT!AA8)),Gene_DCT!Z8/Gene_DCT!AC$4),2)</f>
        <v>0.6995883028423544</v>
      </c>
      <c r="AA7" t="s">
        <v>50</v>
      </c>
      <c r="AB7" t="s">
        <v>54</v>
      </c>
      <c r="AC7">
        <f t="shared" si="4"/>
        <v>5.6707573167588841</v>
      </c>
      <c r="AE7" s="4">
        <v>14</v>
      </c>
      <c r="AF7" cm="1">
        <f t="array" ref="AF7">LOG(_xlfn.IFS(ISNUMBER(SEARCH("M",Gene_DCT!AG80)),Gene_DCT!AF80/Gene_DCT!AI$3,ISNUMBER(SEARCH("F",Gene_DCT!AG80)),Gene_DCT!AF80/Gene_DCT!AI$4),2)</f>
        <v>0.36717032615819228</v>
      </c>
      <c r="AG7" t="s">
        <v>47</v>
      </c>
      <c r="AH7" t="s">
        <v>54</v>
      </c>
      <c r="AI7">
        <f t="shared" si="5"/>
        <v>-5.3886278229506939</v>
      </c>
      <c r="AK7" s="4">
        <v>14</v>
      </c>
      <c r="AL7" cm="1">
        <f t="array" ref="AL7">LOG(_xlfn.IFS(ISNUMBER(SEARCH("M",Gene_DCT!AM80)),Gene_DCT!AL80/Gene_DCT!AO$3,ISNUMBER(SEARCH("F",Gene_DCT!AM80)),Gene_DCT!AL80/Gene_DCT!AO$4),2)</f>
        <v>-0.68714263825767241</v>
      </c>
      <c r="AM7" t="s">
        <v>47</v>
      </c>
      <c r="AN7" t="s">
        <v>54</v>
      </c>
      <c r="AO7">
        <f t="shared" si="6"/>
        <v>-1.6062114515816488</v>
      </c>
    </row>
    <row r="8" spans="1:41">
      <c r="A8" s="4">
        <v>29</v>
      </c>
      <c r="B8" cm="1">
        <f t="array" ref="B8">LOG(_xlfn.IFS(ISNUMBER(SEARCH("M",Gene_DCT!C13)),Gene_DCT!B13/Gene_DCT!E$3,ISNUMBER(SEARCH("F",Gene_DCT!C13)),Gene_DCT!B13/Gene_DCT!E$4),2)</f>
        <v>-0.60555001993176305</v>
      </c>
      <c r="C8" t="s">
        <v>50</v>
      </c>
      <c r="D8" t="s">
        <v>52</v>
      </c>
      <c r="E8">
        <f t="shared" si="0"/>
        <v>-0.16551645059582776</v>
      </c>
      <c r="G8" s="4">
        <v>18</v>
      </c>
      <c r="H8" cm="1">
        <f t="array" ref="H8">LOG(_xlfn.IFS(ISNUMBER(SEARCH("M",Gene_DCT!I8)),Gene_DCT!H8/Gene_DCT!K$3,ISNUMBER(SEARCH("F",Gene_DCT!I8)),Gene_DCT!H8/Gene_DCT!K$4),2)</f>
        <v>-1.1492616691277833</v>
      </c>
      <c r="I8" t="s">
        <v>50</v>
      </c>
      <c r="J8" t="s">
        <v>52</v>
      </c>
      <c r="K8">
        <f t="shared" si="1"/>
        <v>-0.99872471997006884</v>
      </c>
      <c r="M8" s="4">
        <v>18</v>
      </c>
      <c r="N8" cm="1">
        <f t="array" ref="N8">LOG(_xlfn.IFS(ISNUMBER(SEARCH("M",Gene_DCT!O8)),Gene_DCT!N8/Gene_DCT!Q$3,ISNUMBER(SEARCH("F",Gene_DCT!O8)),Gene_DCT!N8/Gene_DCT!Q$4),2)</f>
        <v>-0.59264512054801088</v>
      </c>
      <c r="O8" t="s">
        <v>50</v>
      </c>
      <c r="P8" t="s">
        <v>52</v>
      </c>
      <c r="Q8">
        <f t="shared" si="2"/>
        <v>8.7196414089930041</v>
      </c>
      <c r="S8" s="4">
        <v>18</v>
      </c>
      <c r="T8" cm="1">
        <f t="array" ref="T8">LOG(_xlfn.IFS(ISNUMBER(SEARCH("M",Gene_DCT!U8)),Gene_DCT!T8/Gene_DCT!W$3,ISNUMBER(SEARCH("F",Gene_DCT!U8)),Gene_DCT!T8/Gene_DCT!W$4),2)</f>
        <v>-0.26935267653558576</v>
      </c>
      <c r="U8" t="s">
        <v>50</v>
      </c>
      <c r="V8" t="s">
        <v>52</v>
      </c>
      <c r="W8">
        <f t="shared" si="3"/>
        <v>6.4852126921167583</v>
      </c>
      <c r="Y8" s="4">
        <v>13</v>
      </c>
      <c r="Z8" cm="1">
        <f t="array" ref="Z8">LOG(_xlfn.IFS(ISNUMBER(SEARCH("M",Gene_DCT!AA13)),Gene_DCT!Z13/Gene_DCT!AC$3,ISNUMBER(SEARCH("F",Gene_DCT!AA13)),Gene_DCT!Z13/Gene_DCT!AC$4),2)</f>
        <v>1.4302668611919636</v>
      </c>
      <c r="AA8" t="s">
        <v>50</v>
      </c>
      <c r="AB8" t="s">
        <v>52</v>
      </c>
      <c r="AC8">
        <f t="shared" si="4"/>
        <v>7.8086362078106166</v>
      </c>
      <c r="AE8" s="4">
        <v>18</v>
      </c>
      <c r="AF8" cm="1">
        <f t="array" ref="AF8">LOG(_xlfn.IFS(ISNUMBER(SEARCH("M",Gene_DCT!AG8)),Gene_DCT!AF8/Gene_DCT!AI$3,ISNUMBER(SEARCH("F",Gene_DCT!AG8)),Gene_DCT!AF8/Gene_DCT!AI$4),2)</f>
        <v>-0.26280909227660559</v>
      </c>
      <c r="AG8" t="s">
        <v>50</v>
      </c>
      <c r="AH8" t="s">
        <v>52</v>
      </c>
      <c r="AI8">
        <f t="shared" si="5"/>
        <v>1.339960728890387</v>
      </c>
      <c r="AK8" s="9">
        <v>18</v>
      </c>
      <c r="AL8" cm="1">
        <f t="array" ref="AL8">LOG(_xlfn.IFS(ISNUMBER(SEARCH("M",Gene_DCT!AM8)),Gene_DCT!AL8/Gene_DCT!AO$3,ISNUMBER(SEARCH("F",Gene_DCT!AM8)),Gene_DCT!AL8/Gene_DCT!AO$4),2)</f>
        <v>0.17870586973687327</v>
      </c>
      <c r="AM8" t="s">
        <v>50</v>
      </c>
      <c r="AN8" t="s">
        <v>52</v>
      </c>
      <c r="AO8">
        <f t="shared" si="6"/>
        <v>1.5177177410747631</v>
      </c>
    </row>
    <row r="9" spans="1:41">
      <c r="A9" s="4">
        <v>99</v>
      </c>
      <c r="B9" cm="1">
        <f t="array" ref="B9">LOG(_xlfn.IFS(ISNUMBER(SEARCH("M",Gene_DCT!C50)),Gene_DCT!B50/Gene_DCT!E$3,ISNUMBER(SEARCH("F",Gene_DCT!C50)),Gene_DCT!B50/Gene_DCT!E$4),2)</f>
        <v>-0.24546529550549115</v>
      </c>
      <c r="C9" t="s">
        <v>50</v>
      </c>
      <c r="D9" t="s">
        <v>51</v>
      </c>
      <c r="E9">
        <f t="shared" si="0"/>
        <v>-2.5387745568094435</v>
      </c>
      <c r="G9" s="4">
        <v>13</v>
      </c>
      <c r="H9" cm="1">
        <f t="array" ref="H9">LOG(_xlfn.IFS(ISNUMBER(SEARCH("M",Gene_DCT!I13)),Gene_DCT!H13/Gene_DCT!K$3,ISNUMBER(SEARCH("F",Gene_DCT!I13)),Gene_DCT!H13/Gene_DCT!K$4),2)</f>
        <v>1.6676443062140138</v>
      </c>
      <c r="I9" t="s">
        <v>50</v>
      </c>
      <c r="J9" t="s">
        <v>51</v>
      </c>
      <c r="K9">
        <f t="shared" si="1"/>
        <v>-2.4172825978475938</v>
      </c>
      <c r="M9" s="4">
        <v>13</v>
      </c>
      <c r="N9" cm="1">
        <f t="array" ref="N9">LOG(_xlfn.IFS(ISNUMBER(SEARCH("M",Gene_DCT!O13)),Gene_DCT!N13/Gene_DCT!Q$3,ISNUMBER(SEARCH("F",Gene_DCT!O13)),Gene_DCT!N13/Gene_DCT!Q$4),2)</f>
        <v>1.6798348904383176</v>
      </c>
      <c r="O9" t="s">
        <v>50</v>
      </c>
      <c r="P9" t="s">
        <v>51</v>
      </c>
      <c r="Q9">
        <f t="shared" si="2"/>
        <v>6.6773126098640532</v>
      </c>
      <c r="S9" s="4">
        <v>13</v>
      </c>
      <c r="T9" cm="1">
        <f t="array" ref="T9">LOG(_xlfn.IFS(ISNUMBER(SEARCH("M",Gene_DCT!U13)),Gene_DCT!T13/Gene_DCT!W$3,ISNUMBER(SEARCH("F",Gene_DCT!U13)),Gene_DCT!T13/Gene_DCT!W$4),2)</f>
        <v>1.3164904097070915</v>
      </c>
      <c r="U9" t="s">
        <v>50</v>
      </c>
      <c r="V9" t="s">
        <v>51</v>
      </c>
      <c r="W9">
        <f t="shared" si="3"/>
        <v>2.8033163198067474</v>
      </c>
      <c r="Y9" s="4">
        <v>29</v>
      </c>
      <c r="Z9" cm="1">
        <f t="array" ref="Z9">LOG(_xlfn.IFS(ISNUMBER(SEARCH("M",Gene_DCT!AA23)),Gene_DCT!Z23/Gene_DCT!AC$3,ISNUMBER(SEARCH("F",Gene_DCT!AA23)),Gene_DCT!Z23/Gene_DCT!AC$4),2)</f>
        <v>-2.9739232022845963</v>
      </c>
      <c r="AA9" t="s">
        <v>50</v>
      </c>
      <c r="AB9" t="s">
        <v>51</v>
      </c>
      <c r="AC9">
        <f t="shared" si="4"/>
        <v>4.97809607904221</v>
      </c>
      <c r="AE9" s="4">
        <v>29</v>
      </c>
      <c r="AF9" cm="1">
        <f t="array" ref="AF9">LOG(_xlfn.IFS(ISNUMBER(SEARCH("M",Gene_DCT!AG13)),Gene_DCT!AF13/Gene_DCT!AI$3,ISNUMBER(SEARCH("F",Gene_DCT!AG13)),Gene_DCT!AF13/Gene_DCT!AI$4),2)</f>
        <v>-0.79055243181517887</v>
      </c>
      <c r="AG9" t="s">
        <v>50</v>
      </c>
      <c r="AH9" t="s">
        <v>51</v>
      </c>
      <c r="AI9">
        <f t="shared" si="5"/>
        <v>-1.3933780270369966</v>
      </c>
      <c r="AK9" s="4">
        <v>29</v>
      </c>
      <c r="AL9" cm="1">
        <f t="array" ref="AL9">LOG(_xlfn.IFS(ISNUMBER(SEARCH("M",Gene_DCT!AM18)),Gene_DCT!AL18/Gene_DCT!AO$3,ISNUMBER(SEARCH("F",Gene_DCT!AM18)),Gene_DCT!AL18/Gene_DCT!AO$4),2)</f>
        <v>-0.18142062562445094</v>
      </c>
      <c r="AM9" t="s">
        <v>50</v>
      </c>
      <c r="AN9" t="s">
        <v>51</v>
      </c>
      <c r="AO9">
        <f t="shared" si="6"/>
        <v>-1.0536773481880921</v>
      </c>
    </row>
    <row r="10" spans="1:41">
      <c r="A10" s="4">
        <v>100</v>
      </c>
      <c r="B10" cm="1">
        <f t="array" ref="B10">LOG(_xlfn.IFS(ISNUMBER(SEARCH("M",Gene_DCT!C51)),Gene_DCT!B51/Gene_DCT!E$3,ISNUMBER(SEARCH("F",Gene_DCT!C51)),Gene_DCT!B51/Gene_DCT!E$4),2)</f>
        <v>-0.31046529550549457</v>
      </c>
      <c r="C10" t="s">
        <v>50</v>
      </c>
      <c r="D10" t="s">
        <v>53</v>
      </c>
      <c r="E10">
        <f t="shared" si="0"/>
        <v>-0.52718320627209503</v>
      </c>
      <c r="G10" s="4">
        <v>29</v>
      </c>
      <c r="H10" cm="1">
        <f t="array" ref="H10">LOG(_xlfn.IFS(ISNUMBER(SEARCH("M",Gene_DCT!I18)),Gene_DCT!H18/Gene_DCT!K$3,ISNUMBER(SEARCH("F",Gene_DCT!I18)),Gene_DCT!H18/Gene_DCT!K$4),2)</f>
        <v>-1.4732658424065879</v>
      </c>
      <c r="I10" t="s">
        <v>50</v>
      </c>
      <c r="J10" t="s">
        <v>53</v>
      </c>
      <c r="K10">
        <f t="shared" si="1"/>
        <v>-0.8411447690016427</v>
      </c>
      <c r="M10" s="4">
        <v>29</v>
      </c>
      <c r="N10" cm="1">
        <f t="array" ref="N10">LOG(_xlfn.IFS(ISNUMBER(SEARCH("M",Gene_DCT!O23)),Gene_DCT!N23/Gene_DCT!Q$3,ISNUMBER(SEARCH("F",Gene_DCT!O23)),Gene_DCT!N23/Gene_DCT!Q$4),2)</f>
        <v>-2.5909037112462499</v>
      </c>
      <c r="O10" t="s">
        <v>50</v>
      </c>
      <c r="P10" t="s">
        <v>53</v>
      </c>
      <c r="Q10">
        <f t="shared" si="2"/>
        <v>9.2580716674260319</v>
      </c>
      <c r="S10" s="4">
        <v>29</v>
      </c>
      <c r="T10" cm="1">
        <f t="array" ref="T10">LOG(_xlfn.IFS(ISNUMBER(SEARCH("M",Gene_DCT!U23)),Gene_DCT!T23/Gene_DCT!W$3,ISNUMBER(SEARCH("F",Gene_DCT!U23)),Gene_DCT!T23/Gene_DCT!W$4),2)</f>
        <v>0.35346817765142635</v>
      </c>
      <c r="U10" t="s">
        <v>50</v>
      </c>
      <c r="V10" t="s">
        <v>53</v>
      </c>
      <c r="W10">
        <f t="shared" si="3"/>
        <v>5.7971902922144141</v>
      </c>
      <c r="Y10" s="4">
        <v>99</v>
      </c>
      <c r="Z10" cm="1">
        <f t="array" ref="Z10">LOG(_xlfn.IFS(ISNUMBER(SEARCH("M",Gene_DCT!AA60)),Gene_DCT!Z60/Gene_DCT!AC$3,ISNUMBER(SEARCH("F",Gene_DCT!AA60)),Gene_DCT!Z60/Gene_DCT!AC$4),2)</f>
        <v>-1.2136638791644758</v>
      </c>
      <c r="AA10" t="s">
        <v>50</v>
      </c>
      <c r="AB10" t="s">
        <v>53</v>
      </c>
      <c r="AC10">
        <f t="shared" si="4"/>
        <v>8.2228438099936429</v>
      </c>
      <c r="AE10" s="9">
        <v>99</v>
      </c>
      <c r="AF10" cm="1">
        <f t="array" ref="AF10">LOG(_xlfn.IFS(ISNUMBER(SEARCH("M",Gene_DCT!AG50)),Gene_DCT!AF50/Gene_DCT!AI$3,ISNUMBER(SEARCH("F",Gene_DCT!AG50)),Gene_DCT!AF50/Gene_DCT!AI$4),2)</f>
        <v>-0.60740374254515594</v>
      </c>
      <c r="AG10" t="s">
        <v>50</v>
      </c>
      <c r="AH10" t="s">
        <v>53</v>
      </c>
      <c r="AI10">
        <f t="shared" si="5"/>
        <v>2.0269141361779845</v>
      </c>
      <c r="AK10" s="4">
        <v>99</v>
      </c>
      <c r="AL10" cm="1">
        <f t="array" ref="AL10">LOG(_xlfn.IFS(ISNUMBER(SEARCH("M",Gene_DCT!AM55)),Gene_DCT!AL55/Gene_DCT!AO$3,ISNUMBER(SEARCH("F",Gene_DCT!AM55)),Gene_DCT!AL55/Gene_DCT!AO$4),2)</f>
        <v>0.89798370939752103</v>
      </c>
      <c r="AM10" t="s">
        <v>50</v>
      </c>
      <c r="AN10" t="s">
        <v>53</v>
      </c>
      <c r="AO10">
        <f t="shared" si="6"/>
        <v>1.1077427807476159</v>
      </c>
    </row>
    <row r="11" spans="1:41">
      <c r="A11" s="4">
        <v>55</v>
      </c>
      <c r="B11" cm="1">
        <f t="array" ref="B11">LOG(_xlfn.IFS(ISNUMBER(SEARCH("M",Gene_DCT!C53)),Gene_DCT!B53/Gene_DCT!E$3,ISNUMBER(SEARCH("F",Gene_DCT!C53)),Gene_DCT!B53/Gene_DCT!E$4),2)</f>
        <v>-1.9865988696553061</v>
      </c>
      <c r="C11" t="s">
        <v>95</v>
      </c>
      <c r="D11" t="s">
        <v>97</v>
      </c>
      <c r="E11">
        <f t="shared" si="0"/>
        <v>0.44879943431221364</v>
      </c>
      <c r="G11" s="4">
        <v>99</v>
      </c>
      <c r="H11" cm="1">
        <f t="array" ref="H11">LOG(_xlfn.IFS(ISNUMBER(SEARCH("M",Gene_DCT!I50)),Gene_DCT!H50/Gene_DCT!K$3,ISNUMBER(SEARCH("F",Gene_DCT!I50)),Gene_DCT!H50/Gene_DCT!K$4),2)</f>
        <v>-0.76054222485287892</v>
      </c>
      <c r="I11" t="s">
        <v>50</v>
      </c>
      <c r="J11" t="s">
        <v>97</v>
      </c>
      <c r="K11">
        <f t="shared" si="1"/>
        <v>-4.178042224852879</v>
      </c>
      <c r="M11" s="4">
        <v>99</v>
      </c>
      <c r="N11" cm="1">
        <f t="array" ref="N11">LOG(_xlfn.IFS(ISNUMBER(SEARCH("M",Gene_DCT!O60)),Gene_DCT!N60/Gene_DCT!Q$3,ISNUMBER(SEARCH("F",Gene_DCT!O60)),Gene_DCT!N60/Gene_DCT!Q$4),2)</f>
        <v>-0.84940423004507903</v>
      </c>
      <c r="O11" t="s">
        <v>50</v>
      </c>
      <c r="P11" t="s">
        <v>97</v>
      </c>
      <c r="Q11">
        <f t="shared" si="2"/>
        <v>9.4493457699549221</v>
      </c>
      <c r="S11" s="4">
        <v>99</v>
      </c>
      <c r="T11" cm="1">
        <f t="array" ref="T11">LOG(_xlfn.IFS(ISNUMBER(SEARCH("M",Gene_DCT!U60)),Gene_DCT!T60/Gene_DCT!W$3,ISNUMBER(SEARCH("F",Gene_DCT!U60)),Gene_DCT!T60/Gene_DCT!W$4),2)</f>
        <v>-2.585980827475522</v>
      </c>
      <c r="U11" t="s">
        <v>50</v>
      </c>
      <c r="V11" t="s">
        <v>97</v>
      </c>
      <c r="W11">
        <f t="shared" si="3"/>
        <v>1.4702691725244725</v>
      </c>
      <c r="Y11" s="4">
        <v>100</v>
      </c>
      <c r="Z11" cm="1">
        <f t="array" ref="Z11">LOG(_xlfn.IFS(ISNUMBER(SEARCH("M",Gene_DCT!AA61)),Gene_DCT!Z61/Gene_DCT!AC$3,ISNUMBER(SEARCH("F",Gene_DCT!AA61)),Gene_DCT!Z61/Gene_DCT!AC$4),2)</f>
        <v>-3.0286638791644811</v>
      </c>
      <c r="AA11" t="s">
        <v>50</v>
      </c>
      <c r="AB11" t="s">
        <v>97</v>
      </c>
      <c r="AC11">
        <f t="shared" si="4"/>
        <v>5.3113361208355201</v>
      </c>
      <c r="AE11" s="9">
        <v>100</v>
      </c>
      <c r="AF11" cm="1">
        <f t="array" ref="AF11">LOG(_xlfn.IFS(ISNUMBER(SEARCH("M",Gene_DCT!AG51)),Gene_DCT!AF51/Gene_DCT!AI$3,ISNUMBER(SEARCH("F",Gene_DCT!AG51)),Gene_DCT!AF51/Gene_DCT!AI$4),2)</f>
        <v>-1.5924037425451609</v>
      </c>
      <c r="AG11" t="s">
        <v>50</v>
      </c>
      <c r="AH11" t="s">
        <v>97</v>
      </c>
      <c r="AI11">
        <f t="shared" si="5"/>
        <v>-1.6174037425451577</v>
      </c>
      <c r="AK11" s="4">
        <v>100</v>
      </c>
      <c r="AL11" cm="1">
        <f t="array" ref="AL11">LOG(_xlfn.IFS(ISNUMBER(SEARCH("M",Gene_DCT!AM56)),Gene_DCT!AL56/Gene_DCT!AO$3,ISNUMBER(SEARCH("F",Gene_DCT!AM56)),Gene_DCT!AL56/Gene_DCT!AO$4),2)</f>
        <v>0.14798370939751826</v>
      </c>
      <c r="AM11" t="s">
        <v>50</v>
      </c>
      <c r="AN11" t="s">
        <v>97</v>
      </c>
      <c r="AO11">
        <f t="shared" si="6"/>
        <v>-3.1520162906024809</v>
      </c>
    </row>
    <row r="12" spans="1:41">
      <c r="A12" s="4">
        <v>61</v>
      </c>
      <c r="B12" cm="1">
        <f t="array" ref="B12">LOG(_xlfn.IFS(ISNUMBER(SEARCH("M",Gene_DCT!C59)),Gene_DCT!B59/Gene_DCT!E$3,ISNUMBER(SEARCH("F",Gene_DCT!C59)),Gene_DCT!B59/Gene_DCT!E$4),2)</f>
        <v>-1.9215988696553137</v>
      </c>
      <c r="C12" t="s">
        <v>95</v>
      </c>
      <c r="D12" t="s">
        <v>92</v>
      </c>
      <c r="E12">
        <f t="shared" si="0"/>
        <v>-0.25046529550549418</v>
      </c>
      <c r="G12" s="4">
        <v>100</v>
      </c>
      <c r="H12" cm="1">
        <f t="array" ref="H12">LOG(_xlfn.IFS(ISNUMBER(SEARCH("M",Gene_DCT!I51)),Gene_DCT!H51/Gene_DCT!K$3,ISNUMBER(SEARCH("F",Gene_DCT!I51)),Gene_DCT!H51/Gene_DCT!K$4),2)</f>
        <v>-1.2455422248528827</v>
      </c>
      <c r="I12" t="s">
        <v>50</v>
      </c>
      <c r="J12" t="s">
        <v>92</v>
      </c>
      <c r="K12">
        <f t="shared" si="1"/>
        <v>-3.866542224852882</v>
      </c>
      <c r="M12" s="4">
        <v>100</v>
      </c>
      <c r="N12" cm="1">
        <f t="array" ref="N12">LOG(_xlfn.IFS(ISNUMBER(SEARCH("M",Gene_DCT!O61)),Gene_DCT!N61/Gene_DCT!Q$3,ISNUMBER(SEARCH("F",Gene_DCT!O61)),Gene_DCT!N61/Gene_DCT!Q$4),2)</f>
        <v>-1.279404230045079</v>
      </c>
      <c r="O12" t="s">
        <v>50</v>
      </c>
      <c r="P12" t="s">
        <v>92</v>
      </c>
      <c r="Q12">
        <f t="shared" si="2"/>
        <v>7.88359576995492</v>
      </c>
      <c r="S12" s="4">
        <v>100</v>
      </c>
      <c r="T12" cm="1">
        <f t="array" ref="T12">LOG(_xlfn.IFS(ISNUMBER(SEARCH("M",Gene_DCT!U61)),Gene_DCT!T61/Gene_DCT!W$3,ISNUMBER(SEARCH("F",Gene_DCT!U61)),Gene_DCT!T61/Gene_DCT!W$4),2)</f>
        <v>-2.0859808274755256</v>
      </c>
      <c r="U12" t="s">
        <v>50</v>
      </c>
      <c r="V12" t="s">
        <v>92</v>
      </c>
      <c r="W12">
        <f t="shared" si="3"/>
        <v>2.1260191725244741</v>
      </c>
      <c r="Y12" s="4">
        <v>55</v>
      </c>
      <c r="Z12" cm="1">
        <f t="array" ref="Z12">LOG(_xlfn.IFS(ISNUMBER(SEARCH("M",Gene_DCT!AA63)),Gene_DCT!Z63/Gene_DCT!AC$3,ISNUMBER(SEARCH("F",Gene_DCT!AA63)),Gene_DCT!Z63/Gene_DCT!AC$4),2)</f>
        <v>4.2616874543931651</v>
      </c>
      <c r="AA12" t="s">
        <v>95</v>
      </c>
      <c r="AB12" t="s">
        <v>92</v>
      </c>
      <c r="AC12">
        <f t="shared" si="4"/>
        <v>7.281336120835519</v>
      </c>
      <c r="AE12" s="4">
        <v>13</v>
      </c>
      <c r="AF12" cm="1">
        <f t="array" ref="AF12">LOG(_xlfn.IFS(ISNUMBER(SEARCH("M",Gene_DCT!AG79)),Gene_DCT!AF79/Gene_DCT!AI$3,ISNUMBER(SEARCH("F",Gene_DCT!AG79)),Gene_DCT!AF79/Gene_DCT!AI$4),2)</f>
        <v>1.3787438328332582</v>
      </c>
      <c r="AG12" t="s">
        <v>50</v>
      </c>
      <c r="AH12" t="s">
        <v>92</v>
      </c>
      <c r="AI12">
        <f t="shared" si="5"/>
        <v>-0.75240374254516007</v>
      </c>
      <c r="AK12" s="4">
        <v>13</v>
      </c>
      <c r="AL12" cm="1">
        <f t="array" ref="AL12">LOG(_xlfn.IFS(ISNUMBER(SEARCH("M",Gene_DCT!AM79)),Gene_DCT!AL79/Gene_DCT!AO$3,ISNUMBER(SEARCH("F",Gene_DCT!AM79)),Gene_DCT!AL79/Gene_DCT!AO$4),2)</f>
        <v>-6.0765050067279702</v>
      </c>
      <c r="AM12" t="s">
        <v>50</v>
      </c>
      <c r="AN12" t="s">
        <v>92</v>
      </c>
      <c r="AO12">
        <f t="shared" si="6"/>
        <v>-1.9150162906024815</v>
      </c>
    </row>
    <row r="13" spans="1:41">
      <c r="A13" s="4">
        <v>64</v>
      </c>
      <c r="B13" cm="1">
        <f t="array" ref="B13">LOG(_xlfn.IFS(ISNUMBER(SEARCH("M",Gene_DCT!C62)),Gene_DCT!B62/Gene_DCT!E$3,ISNUMBER(SEARCH("F",Gene_DCT!C62)),Gene_DCT!B62/Gene_DCT!E$4),2)</f>
        <v>-1.8315988696553036</v>
      </c>
      <c r="C13" t="s">
        <v>95</v>
      </c>
      <c r="D13" t="s">
        <v>96</v>
      </c>
      <c r="E13">
        <f t="shared" si="0"/>
        <v>-1.3421892322041391</v>
      </c>
      <c r="G13" s="4">
        <v>55</v>
      </c>
      <c r="H13" cm="1">
        <f t="array" ref="H13">LOG(_xlfn.IFS(ISNUMBER(SEARCH("M",Gene_DCT!I53)),Gene_DCT!H53/Gene_DCT!K$3,ISNUMBER(SEARCH("F",Gene_DCT!I53)),Gene_DCT!H53/Gene_DCT!K$4),2)</f>
        <v>-2.8963648770529145</v>
      </c>
      <c r="I13" t="s">
        <v>95</v>
      </c>
      <c r="J13" t="s">
        <v>96</v>
      </c>
      <c r="K13">
        <f t="shared" si="1"/>
        <v>-5.3780315437195831</v>
      </c>
      <c r="M13" s="4">
        <v>55</v>
      </c>
      <c r="N13" cm="1">
        <f t="array" ref="N13">LOG(_xlfn.IFS(ISNUMBER(SEARCH("M",Gene_DCT!O63)),Gene_DCT!N63/Gene_DCT!Q$3,ISNUMBER(SEARCH("F",Gene_DCT!O63)),Gene_DCT!N63/Gene_DCT!Q$4),2)</f>
        <v>6.3862885257728674</v>
      </c>
      <c r="O13" t="s">
        <v>95</v>
      </c>
      <c r="P13" t="s">
        <v>96</v>
      </c>
      <c r="Q13">
        <f t="shared" si="2"/>
        <v>7.313788525772865</v>
      </c>
      <c r="S13" s="4">
        <v>55</v>
      </c>
      <c r="U13" t="s">
        <v>95</v>
      </c>
      <c r="V13" t="s">
        <v>96</v>
      </c>
      <c r="W13">
        <f t="shared" si="3"/>
        <v>-2.4061678981548837</v>
      </c>
      <c r="Y13" s="4">
        <v>61</v>
      </c>
      <c r="Z13" cm="1">
        <f t="array" ref="Z13">LOG(_xlfn.IFS(ISNUMBER(SEARCH("M",Gene_DCT!AA69)),Gene_DCT!Z69/Gene_DCT!AC$3,ISNUMBER(SEARCH("F",Gene_DCT!AA69)),Gene_DCT!Z69/Gene_DCT!AC$4),2)</f>
        <v>3.2666874543931623</v>
      </c>
      <c r="AA13" t="s">
        <v>95</v>
      </c>
      <c r="AB13" t="s">
        <v>96</v>
      </c>
      <c r="AC13">
        <f t="shared" si="4"/>
        <v>3.9500207877264955</v>
      </c>
      <c r="AE13" s="4">
        <v>55</v>
      </c>
      <c r="AF13" cm="1">
        <f t="array" ref="AF13">LOG(_xlfn.IFS(ISNUMBER(SEARCH("M",Gene_DCT!AG53)),Gene_DCT!AF53/Gene_DCT!AI$3,ISNUMBER(SEARCH("F",Gene_DCT!AG53)),Gene_DCT!AF53/Gene_DCT!AI$4),2)</f>
        <v>-2.9053556519301829</v>
      </c>
      <c r="AG13" t="s">
        <v>95</v>
      </c>
      <c r="AH13" t="s">
        <v>96</v>
      </c>
      <c r="AI13">
        <f t="shared" si="5"/>
        <v>-3.9678556519301869</v>
      </c>
      <c r="AK13" s="9">
        <v>55</v>
      </c>
      <c r="AL13" cm="1">
        <f t="array" ref="AL13">LOG(_xlfn.IFS(ISNUMBER(SEARCH("M",Gene_DCT!AM58)),Gene_DCT!AL58/Gene_DCT!AO$3,ISNUMBER(SEARCH("F",Gene_DCT!AM58)),Gene_DCT!AL58/Gene_DCT!AO$4),2)</f>
        <v>-2.9832769766365765</v>
      </c>
      <c r="AM13" t="s">
        <v>95</v>
      </c>
      <c r="AN13" t="s">
        <v>96</v>
      </c>
      <c r="AO13">
        <f t="shared" si="6"/>
        <v>-4.7499436433032463</v>
      </c>
    </row>
    <row r="14" spans="1:41">
      <c r="A14" s="4">
        <v>68</v>
      </c>
      <c r="B14" cm="1">
        <f t="array" ref="B14">LOG(_xlfn.IFS(ISNUMBER(SEARCH("M",Gene_DCT!C66)),Gene_DCT!B66/Gene_DCT!E$3,ISNUMBER(SEARCH("F",Gene_DCT!C66)),Gene_DCT!B66/Gene_DCT!E$4),2)</f>
        <v>-3.9463968432881225</v>
      </c>
      <c r="C14" t="s">
        <v>95</v>
      </c>
      <c r="D14" t="s">
        <v>93</v>
      </c>
      <c r="E14">
        <f t="shared" si="0"/>
        <v>-2.079098869655307</v>
      </c>
      <c r="G14" s="4">
        <v>61</v>
      </c>
      <c r="H14" cm="1">
        <f t="array" ref="H14">LOG(_xlfn.IFS(ISNUMBER(SEARCH("M",Gene_DCT!I59)),Gene_DCT!H59/Gene_DCT!K$3,ISNUMBER(SEARCH("F",Gene_DCT!I59)),Gene_DCT!H59/Gene_DCT!K$4),2)</f>
        <v>-6.0913648770529187</v>
      </c>
      <c r="I14" t="s">
        <v>95</v>
      </c>
      <c r="J14" t="s">
        <v>93</v>
      </c>
      <c r="K14">
        <f t="shared" si="1"/>
        <v>-6.7751148770529168</v>
      </c>
      <c r="M14" s="4">
        <v>61</v>
      </c>
      <c r="N14" cm="1">
        <f t="array" ref="N14">LOG(_xlfn.IFS(ISNUMBER(SEARCH("M",Gene_DCT!O69)),Gene_DCT!N69/Gene_DCT!Q$3,ISNUMBER(SEARCH("F",Gene_DCT!O69)),Gene_DCT!N69/Gene_DCT!Q$4),2)</f>
        <v>6.1912885257728627</v>
      </c>
      <c r="O14" t="s">
        <v>95</v>
      </c>
      <c r="P14" t="s">
        <v>93</v>
      </c>
      <c r="Q14">
        <f t="shared" si="2"/>
        <v>7.8962885257728663</v>
      </c>
      <c r="S14" s="4">
        <v>61</v>
      </c>
      <c r="T14" cm="1">
        <f t="array" ref="T14">LOG(_xlfn.IFS(ISNUMBER(SEARCH("M",Gene_DCT!U69)),Gene_DCT!T69/Gene_DCT!W$3,ISNUMBER(SEARCH("F",Gene_DCT!U69)),Gene_DCT!T69/Gene_DCT!W$4),2)</f>
        <v>-3.3053345648215551</v>
      </c>
      <c r="U14" t="s">
        <v>95</v>
      </c>
      <c r="V14" t="s">
        <v>93</v>
      </c>
      <c r="W14">
        <f t="shared" si="3"/>
        <v>-0.28783456482155167</v>
      </c>
      <c r="Y14" s="4">
        <v>64</v>
      </c>
      <c r="Z14" cm="1">
        <f t="array" ref="Z14">LOG(_xlfn.IFS(ISNUMBER(SEARCH("M",Gene_DCT!AA72)),Gene_DCT!Z72/Gene_DCT!AC$3,ISNUMBER(SEARCH("F",Gene_DCT!AA72)),Gene_DCT!Z72/Gene_DCT!AC$4),2)</f>
        <v>4.0766874543931699</v>
      </c>
      <c r="AA14" t="s">
        <v>95</v>
      </c>
      <c r="AB14" t="s">
        <v>93</v>
      </c>
      <c r="AC14">
        <f t="shared" si="4"/>
        <v>4.5916874543931643</v>
      </c>
      <c r="AE14" s="4">
        <v>61</v>
      </c>
      <c r="AF14" cm="1">
        <f t="array" ref="AF14">LOG(_xlfn.IFS(ISNUMBER(SEARCH("M",Gene_DCT!AG59)),Gene_DCT!AF59/Gene_DCT!AI$3,ISNUMBER(SEARCH("F",Gene_DCT!AG59)),Gene_DCT!AF59/Gene_DCT!AI$4),2)</f>
        <v>-4.5903556519301842</v>
      </c>
      <c r="AG14" t="s">
        <v>95</v>
      </c>
      <c r="AH14" t="s">
        <v>93</v>
      </c>
      <c r="AI14">
        <f t="shared" si="5"/>
        <v>-4.8641056519301857</v>
      </c>
      <c r="AK14" s="9">
        <v>61</v>
      </c>
      <c r="AL14" cm="1">
        <f t="array" ref="AL14">LOG(_xlfn.IFS(ISNUMBER(SEARCH("M",Gene_DCT!AM64)),Gene_DCT!AL64/Gene_DCT!AO$3,ISNUMBER(SEARCH("F",Gene_DCT!AM64)),Gene_DCT!AL64/Gene_DCT!AO$4),2)</f>
        <v>-5.6082769766365788</v>
      </c>
      <c r="AM14" t="s">
        <v>95</v>
      </c>
      <c r="AN14" t="s">
        <v>93</v>
      </c>
      <c r="AO14">
        <f t="shared" si="6"/>
        <v>-5.527026976636578</v>
      </c>
    </row>
    <row r="15" spans="1:41">
      <c r="A15" s="4">
        <v>76</v>
      </c>
      <c r="B15" cm="1">
        <f t="array" ref="B15">LOG(_xlfn.IFS(ISNUMBER(SEARCH("M",Gene_DCT!C71)),Gene_DCT!B71/Gene_DCT!E$3,ISNUMBER(SEARCH("F",Gene_DCT!C71)),Gene_DCT!B71/Gene_DCT!E$4),2)</f>
        <v>-1.2145274903297154</v>
      </c>
      <c r="C15" t="s">
        <v>95</v>
      </c>
      <c r="D15" t="s">
        <v>90</v>
      </c>
      <c r="E15">
        <f t="shared" si="0"/>
        <v>-0.10446529550549308</v>
      </c>
      <c r="G15" s="4">
        <v>64</v>
      </c>
      <c r="H15" cm="1">
        <f t="array" ref="H15">LOG(_xlfn.IFS(ISNUMBER(SEARCH("M",Gene_DCT!I62)),Gene_DCT!H62/Gene_DCT!K$3,ISNUMBER(SEARCH("F",Gene_DCT!I62)),Gene_DCT!H62/Gene_DCT!K$4),2)</f>
        <v>-4.9913648770529155</v>
      </c>
      <c r="I15" t="s">
        <v>95</v>
      </c>
      <c r="J15" t="s">
        <v>90</v>
      </c>
      <c r="K15">
        <f t="shared" si="1"/>
        <v>-2.7195422248528778</v>
      </c>
      <c r="M15" s="4">
        <v>64</v>
      </c>
      <c r="N15" cm="1">
        <f t="array" ref="N15">LOG(_xlfn.IFS(ISNUMBER(SEARCH("M",Gene_DCT!O72)),Gene_DCT!N72/Gene_DCT!Q$3,ISNUMBER(SEARCH("F",Gene_DCT!O72)),Gene_DCT!N72/Gene_DCT!Q$4),2)</f>
        <v>6.8462885257728709</v>
      </c>
      <c r="O15" t="s">
        <v>95</v>
      </c>
      <c r="P15" t="s">
        <v>90</v>
      </c>
      <c r="Q15">
        <f t="shared" si="2"/>
        <v>10.153595769954922</v>
      </c>
      <c r="S15" s="4">
        <v>64</v>
      </c>
      <c r="T15" cm="1">
        <f t="array" ref="T15">LOG(_xlfn.IFS(ISNUMBER(SEARCH("M",Gene_DCT!U72)),Gene_DCT!T72/Gene_DCT!W$3,ISNUMBER(SEARCH("F",Gene_DCT!U72)),Gene_DCT!T72/Gene_DCT!W$4),2)</f>
        <v>-1.8753345648215423</v>
      </c>
      <c r="U15" t="s">
        <v>95</v>
      </c>
      <c r="V15" t="s">
        <v>90</v>
      </c>
      <c r="W15">
        <f t="shared" si="3"/>
        <v>5.1890191725244739</v>
      </c>
      <c r="Y15" s="4">
        <v>68</v>
      </c>
      <c r="Z15" cm="1">
        <f t="array" ref="Z15">LOG(_xlfn.IFS(ISNUMBER(SEARCH("M",Gene_DCT!AA76)),Gene_DCT!Z76/Gene_DCT!AC$3,ISNUMBER(SEARCH("F",Gene_DCT!AA76)),Gene_DCT!Z76/Gene_DCT!AC$4),2)</f>
        <v>3.2916874543931618</v>
      </c>
      <c r="AA15" t="s">
        <v>95</v>
      </c>
      <c r="AB15" t="s">
        <v>90</v>
      </c>
      <c r="AC15">
        <f t="shared" si="4"/>
        <v>9.6723361208355207</v>
      </c>
      <c r="AE15" s="4">
        <v>64</v>
      </c>
      <c r="AF15" cm="1">
        <f t="array" ref="AF15">LOG(_xlfn.IFS(ISNUMBER(SEARCH("M",Gene_DCT!AG62)),Gene_DCT!AF62/Gene_DCT!AI$3,ISNUMBER(SEARCH("F",Gene_DCT!AG62)),Gene_DCT!AF62/Gene_DCT!AI$4),2)</f>
        <v>-3.8053556519301841</v>
      </c>
      <c r="AG15" t="s">
        <v>95</v>
      </c>
      <c r="AH15" t="s">
        <v>90</v>
      </c>
      <c r="AI15">
        <f t="shared" si="5"/>
        <v>-0.67340374254515811</v>
      </c>
      <c r="AK15" s="9">
        <v>64</v>
      </c>
      <c r="AL15" cm="1">
        <f t="array" ref="AL15">LOG(_xlfn.IFS(ISNUMBER(SEARCH("M",Gene_DCT!AM67)),Gene_DCT!AL67/Gene_DCT!AO$3,ISNUMBER(SEARCH("F",Gene_DCT!AM67)),Gene_DCT!AL67/Gene_DCT!AO$4),2)</f>
        <v>-5.0682769766365761</v>
      </c>
      <c r="AM15" t="s">
        <v>95</v>
      </c>
      <c r="AN15" t="s">
        <v>90</v>
      </c>
      <c r="AO15">
        <f t="shared" si="6"/>
        <v>-1.0380162906024801</v>
      </c>
    </row>
    <row r="16" spans="1:41">
      <c r="A16" s="4">
        <v>56</v>
      </c>
      <c r="B16" cm="1">
        <f t="array" ref="B16">LOG(_xlfn.IFS(ISNUMBER(SEARCH("M",Gene_DCT!C54)),Gene_DCT!B54/Gene_DCT!E$3,ISNUMBER(SEARCH("F",Gene_DCT!C54)),Gene_DCT!B54/Gene_DCT!E$4),2)</f>
        <v>-1.5415988696553142</v>
      </c>
      <c r="C16" t="s">
        <v>96</v>
      </c>
      <c r="D16" t="s">
        <v>91</v>
      </c>
      <c r="E16">
        <f t="shared" si="0"/>
        <v>-2.6890988696553095</v>
      </c>
      <c r="G16" s="4">
        <v>68</v>
      </c>
      <c r="H16" cm="1">
        <f t="array" ref="H16">LOG(_xlfn.IFS(ISNUMBER(SEARCH("M",Gene_DCT!I66)),Gene_DCT!H66/Gene_DCT!K$3,ISNUMBER(SEARCH("F",Gene_DCT!I66)),Gene_DCT!H66/Gene_DCT!K$4),2)</f>
        <v>-5.6713648770529215</v>
      </c>
      <c r="I16" t="s">
        <v>95</v>
      </c>
      <c r="J16" t="s">
        <v>91</v>
      </c>
      <c r="K16">
        <f t="shared" si="1"/>
        <v>-4.0243648770529159</v>
      </c>
      <c r="M16" s="4">
        <v>68</v>
      </c>
      <c r="N16" cm="1">
        <f t="array" ref="N16">LOG(_xlfn.IFS(ISNUMBER(SEARCH("M",Gene_DCT!O76)),Gene_DCT!N76/Gene_DCT!Q$3,ISNUMBER(SEARCH("F",Gene_DCT!O76)),Gene_DCT!N76/Gene_DCT!Q$4),2)</f>
        <v>7.2562885257728613</v>
      </c>
      <c r="O16" t="s">
        <v>95</v>
      </c>
      <c r="P16" t="s">
        <v>91</v>
      </c>
      <c r="Q16">
        <f t="shared" si="2"/>
        <v>7.4422885257728666</v>
      </c>
      <c r="S16" s="4">
        <v>68</v>
      </c>
      <c r="T16" cm="1">
        <f t="array" ref="T16">LOG(_xlfn.IFS(ISNUMBER(SEARCH("M",Gene_DCT!U76)),Gene_DCT!T76/Gene_DCT!W$3,ISNUMBER(SEARCH("F",Gene_DCT!U76)),Gene_DCT!T76/Gene_DCT!W$4),2)</f>
        <v>-2.7803345648215547</v>
      </c>
      <c r="U16" t="s">
        <v>95</v>
      </c>
      <c r="V16" t="s">
        <v>91</v>
      </c>
      <c r="W16">
        <f t="shared" si="3"/>
        <v>2.0396654351784482</v>
      </c>
      <c r="Y16" s="4">
        <v>76</v>
      </c>
      <c r="Z16" cm="1">
        <f t="array" ref="Z16">LOG(_xlfn.IFS(ISNUMBER(SEARCH("M",Gene_DCT!AA81)),Gene_DCT!Z81/Gene_DCT!AC$3,ISNUMBER(SEARCH("F",Gene_DCT!AA81)),Gene_DCT!Z81/Gene_DCT!AC$4),2)</f>
        <v>4.8766874543931591</v>
      </c>
      <c r="AA16" t="s">
        <v>95</v>
      </c>
      <c r="AB16" t="s">
        <v>91</v>
      </c>
      <c r="AC16">
        <f t="shared" si="4"/>
        <v>6.6166874543931629</v>
      </c>
      <c r="AE16" s="4">
        <v>68</v>
      </c>
      <c r="AF16" cm="1">
        <f t="array" ref="AF16">LOG(_xlfn.IFS(ISNUMBER(SEARCH("M",Gene_DCT!AG66)),Gene_DCT!AF66/Gene_DCT!AI$3,ISNUMBER(SEARCH("F",Gene_DCT!AG66)),Gene_DCT!AF66/Gene_DCT!AI$4),2)</f>
        <v>-4.9453556519301864</v>
      </c>
      <c r="AG16" t="s">
        <v>95</v>
      </c>
      <c r="AH16" t="s">
        <v>91</v>
      </c>
      <c r="AI16">
        <f t="shared" si="5"/>
        <v>-3.3913556519301848</v>
      </c>
      <c r="AK16" s="9">
        <v>68</v>
      </c>
      <c r="AL16" cm="1">
        <f t="array" ref="AL16">LOG(_xlfn.IFS(ISNUMBER(SEARCH("M",Gene_DCT!AM71)),Gene_DCT!AL71/Gene_DCT!AO$3,ISNUMBER(SEARCH("F",Gene_DCT!AM71)),Gene_DCT!AL71/Gene_DCT!AO$4),2)</f>
        <v>-5.6882769766365815</v>
      </c>
      <c r="AM16" t="s">
        <v>95</v>
      </c>
      <c r="AN16" t="s">
        <v>91</v>
      </c>
      <c r="AO16">
        <f t="shared" si="6"/>
        <v>-3.2722769766365771</v>
      </c>
    </row>
    <row r="17" spans="1:41">
      <c r="A17" s="4">
        <v>57</v>
      </c>
      <c r="B17" cm="1">
        <f t="array" ref="B17">LOG(_xlfn.IFS(ISNUMBER(SEARCH("M",Gene_DCT!C55)),Gene_DCT!B55/Gene_DCT!E$3,ISNUMBER(SEARCH("F",Gene_DCT!C55)),Gene_DCT!B55/Gene_DCT!E$4),2)</f>
        <v>-1.2715988696553182</v>
      </c>
      <c r="C17" t="s">
        <v>96</v>
      </c>
      <c r="D17" t="s">
        <v>50</v>
      </c>
      <c r="G17" s="4">
        <v>76</v>
      </c>
      <c r="H17" cm="1">
        <f t="array" ref="H17">LOG(_xlfn.IFS(ISNUMBER(SEARCH("M",Gene_DCT!I71)),Gene_DCT!H71/Gene_DCT!K$3,ISNUMBER(SEARCH("F",Gene_DCT!I71)),Gene_DCT!H71/Gene_DCT!K$4),2)</f>
        <v>-4.3613648770529148</v>
      </c>
      <c r="I17" t="s">
        <v>95</v>
      </c>
      <c r="J17" t="s">
        <v>50</v>
      </c>
      <c r="M17" s="4">
        <v>76</v>
      </c>
      <c r="N17" cm="1">
        <f t="array" ref="N17">LOG(_xlfn.IFS(ISNUMBER(SEARCH("M",Gene_DCT!O81)),Gene_DCT!N81/Gene_DCT!Q$3,ISNUMBER(SEARCH("F",Gene_DCT!O81)),Gene_DCT!N81/Gene_DCT!Q$4),2)</f>
        <v>4.7862885257728678</v>
      </c>
      <c r="O17" t="s">
        <v>95</v>
      </c>
      <c r="P17" t="s">
        <v>50</v>
      </c>
      <c r="S17" s="4">
        <v>76</v>
      </c>
      <c r="T17" cm="1">
        <f t="array" ref="T17">LOG(_xlfn.IFS(ISNUMBER(SEARCH("M",Gene_DCT!U81)),Gene_DCT!T81/Gene_DCT!W$3,ISNUMBER(SEARCH("F",Gene_DCT!U81)),Gene_DCT!T81/Gene_DCT!W$4),2)</f>
        <v>4.0496654351784516</v>
      </c>
      <c r="U17" t="s">
        <v>95</v>
      </c>
      <c r="V17" t="s">
        <v>50</v>
      </c>
      <c r="Y17" s="4">
        <v>56</v>
      </c>
      <c r="Z17" cm="1">
        <f t="array" ref="Z17">LOG(_xlfn.IFS(ISNUMBER(SEARCH("M",Gene_DCT!AA64)),Gene_DCT!Z64/Gene_DCT!AC$3,ISNUMBER(SEARCH("F",Gene_DCT!AA64)),Gene_DCT!Z64/Gene_DCT!AC$4),2)</f>
        <v>3.6716874543931581</v>
      </c>
      <c r="AA17" t="s">
        <v>96</v>
      </c>
      <c r="AB17" t="s">
        <v>50</v>
      </c>
      <c r="AE17" s="4">
        <v>76</v>
      </c>
      <c r="AF17" cm="1">
        <f t="array" ref="AF17">LOG(_xlfn.IFS(ISNUMBER(SEARCH("M",Gene_DCT!AG71)),Gene_DCT!AF71/Gene_DCT!AI$3,ISNUMBER(SEARCH("F",Gene_DCT!AG71)),Gene_DCT!AF71/Gene_DCT!AI$4),2)</f>
        <v>-3.7203556519301828</v>
      </c>
      <c r="AG17" t="s">
        <v>95</v>
      </c>
      <c r="AH17" t="s">
        <v>50</v>
      </c>
      <c r="AK17" s="9">
        <v>76</v>
      </c>
      <c r="AL17" cm="1">
        <f t="array" ref="AL17">LOG(_xlfn.IFS(ISNUMBER(SEARCH("M",Gene_DCT!AM76)),Gene_DCT!AL76/Gene_DCT!AO$3,ISNUMBER(SEARCH("F",Gene_DCT!AM76)),Gene_DCT!AL76/Gene_DCT!AO$4),2)</f>
        <v>-1.2882769766365787</v>
      </c>
      <c r="AM17" t="s">
        <v>95</v>
      </c>
      <c r="AN17" t="s">
        <v>50</v>
      </c>
    </row>
    <row r="18" spans="1:41">
      <c r="A18" s="4">
        <v>60</v>
      </c>
      <c r="B18" cm="1">
        <f t="array" ref="B18">LOG(_xlfn.IFS(ISNUMBER(SEARCH("M",Gene_DCT!C58)),Gene_DCT!B58/Gene_DCT!E$3,ISNUMBER(SEARCH("F",Gene_DCT!C58)),Gene_DCT!B58/Gene_DCT!E$4),2)</f>
        <v>-1.7515988696553053</v>
      </c>
      <c r="C18" t="s">
        <v>96</v>
      </c>
      <c r="G18" s="4">
        <v>56</v>
      </c>
      <c r="H18" cm="1">
        <f t="array" ref="H18">LOG(_xlfn.IFS(ISNUMBER(SEARCH("M",Gene_DCT!I54)),Gene_DCT!H54/Gene_DCT!K$3,ISNUMBER(SEARCH("F",Gene_DCT!I54)),Gene_DCT!H54/Gene_DCT!K$4),2)</f>
        <v>-5.7513648770529198</v>
      </c>
      <c r="I18" t="s">
        <v>96</v>
      </c>
      <c r="M18" s="4">
        <v>56</v>
      </c>
      <c r="N18" cm="1">
        <f t="array" ref="N18">LOG(_xlfn.IFS(ISNUMBER(SEARCH("M",Gene_DCT!O64)),Gene_DCT!N64/Gene_DCT!Q$3,ISNUMBER(SEARCH("F",Gene_DCT!O64)),Gene_DCT!N64/Gene_DCT!Q$4),2)</f>
        <v>6.5912885257728577</v>
      </c>
      <c r="O18" t="s">
        <v>96</v>
      </c>
      <c r="S18" s="4">
        <v>56</v>
      </c>
      <c r="T18" cm="1">
        <f t="array" ref="T18">LOG(_xlfn.IFS(ISNUMBER(SEARCH("M",Gene_DCT!U64)),Gene_DCT!T64/Gene_DCT!W$3,ISNUMBER(SEARCH("F",Gene_DCT!U64)),Gene_DCT!T64/Gene_DCT!W$4),2)</f>
        <v>-3.8953345648215563</v>
      </c>
      <c r="U18" t="s">
        <v>96</v>
      </c>
      <c r="Y18" s="4">
        <v>57</v>
      </c>
      <c r="Z18" cm="1">
        <f t="array" ref="Z18">LOG(_xlfn.IFS(ISNUMBER(SEARCH("M",Gene_DCT!AA65)),Gene_DCT!Z65/Gene_DCT!AC$3,ISNUMBER(SEARCH("F",Gene_DCT!AA65)),Gene_DCT!Z65/Gene_DCT!AC$4),2)</f>
        <v>4.0516874543931598</v>
      </c>
      <c r="AA18" t="s">
        <v>96</v>
      </c>
      <c r="AE18" s="4">
        <v>56</v>
      </c>
      <c r="AF18" cm="1">
        <f t="array" ref="AF18">LOG(_xlfn.IFS(ISNUMBER(SEARCH("M",Gene_DCT!AG54)),Gene_DCT!AF54/Gene_DCT!AI$3,ISNUMBER(SEARCH("F",Gene_DCT!AG54)),Gene_DCT!AF54/Gene_DCT!AI$4),2)</f>
        <v>-4.4603556519301932</v>
      </c>
      <c r="AG18" t="s">
        <v>96</v>
      </c>
      <c r="AK18" s="9">
        <v>56</v>
      </c>
      <c r="AL18" cm="1">
        <f t="array" ref="AL18">LOG(_xlfn.IFS(ISNUMBER(SEARCH("M",Gene_DCT!AM59)),Gene_DCT!AL59/Gene_DCT!AO$3,ISNUMBER(SEARCH("F",Gene_DCT!AM59)),Gene_DCT!AL59/Gene_DCT!AO$4),2)</f>
        <v>-5.2882769766365874</v>
      </c>
      <c r="AM18" t="s">
        <v>96</v>
      </c>
    </row>
    <row r="19" spans="1:41">
      <c r="A19" s="4">
        <v>62</v>
      </c>
      <c r="B19" cm="1">
        <f t="array" ref="B19">LOG(_xlfn.IFS(ISNUMBER(SEARCH("M",Gene_DCT!C60)),Gene_DCT!B60/Gene_DCT!E$3,ISNUMBER(SEARCH("F",Gene_DCT!C60)),Gene_DCT!B60/Gene_DCT!E$4),2)</f>
        <v>-1.3315988696553098</v>
      </c>
      <c r="C19" t="s">
        <v>96</v>
      </c>
      <c r="D19" t="s">
        <v>98</v>
      </c>
      <c r="G19" s="4">
        <v>57</v>
      </c>
      <c r="H19" cm="1">
        <f t="array" ref="H19">LOG(_xlfn.IFS(ISNUMBER(SEARCH("M",Gene_DCT!I55)),Gene_DCT!H55/Gene_DCT!K$3,ISNUMBER(SEARCH("F",Gene_DCT!I55)),Gene_DCT!H55/Gene_DCT!K$4),2)</f>
        <v>-4.4013648770529201</v>
      </c>
      <c r="I19" t="s">
        <v>96</v>
      </c>
      <c r="J19" t="s">
        <v>98</v>
      </c>
      <c r="M19" s="4">
        <v>57</v>
      </c>
      <c r="N19" cm="1">
        <f t="array" ref="N19">LOG(_xlfn.IFS(ISNUMBER(SEARCH("M",Gene_DCT!O65)),Gene_DCT!N65/Gene_DCT!Q$3,ISNUMBER(SEARCH("F",Gene_DCT!O65)),Gene_DCT!N65/Gene_DCT!Q$4),2)</f>
        <v>6.9762885257728602</v>
      </c>
      <c r="O19" t="s">
        <v>96</v>
      </c>
      <c r="P19" t="s">
        <v>98</v>
      </c>
      <c r="S19" s="4">
        <v>57</v>
      </c>
      <c r="T19" cm="1">
        <f t="array" ref="T19">LOG(_xlfn.IFS(ISNUMBER(SEARCH("M",Gene_DCT!U65)),Gene_DCT!T65/Gene_DCT!W$3,ISNUMBER(SEARCH("F",Gene_DCT!U65)),Gene_DCT!T65/Gene_DCT!W$4),2)</f>
        <v>-1.270334564821554</v>
      </c>
      <c r="U19" t="s">
        <v>96</v>
      </c>
      <c r="V19" t="s">
        <v>98</v>
      </c>
      <c r="Y19" s="4">
        <v>60</v>
      </c>
      <c r="Z19" cm="1">
        <f t="array" ref="Z19">LOG(_xlfn.IFS(ISNUMBER(SEARCH("M",Gene_DCT!AA68)),Gene_DCT!Z68/Gene_DCT!AC$3,ISNUMBER(SEARCH("F",Gene_DCT!AA68)),Gene_DCT!Z68/Gene_DCT!AC$4),2)</f>
        <v>2.8266874543931655</v>
      </c>
      <c r="AA19" t="s">
        <v>96</v>
      </c>
      <c r="AB19" t="s">
        <v>98</v>
      </c>
      <c r="AE19" s="4">
        <v>57</v>
      </c>
      <c r="AF19" cm="1">
        <f t="array" ref="AF19">LOG(_xlfn.IFS(ISNUMBER(SEARCH("M",Gene_DCT!AG55)),Gene_DCT!AF55/Gene_DCT!AI$3,ISNUMBER(SEARCH("F",Gene_DCT!AG55)),Gene_DCT!AF55/Gene_DCT!AI$4),2)</f>
        <v>-4.0403556519301898</v>
      </c>
      <c r="AG19" t="s">
        <v>96</v>
      </c>
      <c r="AH19" t="s">
        <v>98</v>
      </c>
      <c r="AK19" s="9">
        <v>57</v>
      </c>
      <c r="AL19" cm="1">
        <f t="array" ref="AL19">LOG(_xlfn.IFS(ISNUMBER(SEARCH("M",Gene_DCT!AM60)),Gene_DCT!AL60/Gene_DCT!AO$3,ISNUMBER(SEARCH("F",Gene_DCT!AM60)),Gene_DCT!AL60/Gene_DCT!AO$4),2)</f>
        <v>-4.8382769766365836</v>
      </c>
      <c r="AM19" t="s">
        <v>96</v>
      </c>
      <c r="AN19" t="s">
        <v>98</v>
      </c>
    </row>
    <row r="20" spans="1:41">
      <c r="A20" s="4">
        <v>66</v>
      </c>
      <c r="B20" cm="1">
        <f t="array" ref="B20">LOG(_xlfn.IFS(ISNUMBER(SEARCH("M",Gene_DCT!C64)),Gene_DCT!B64/Gene_DCT!E$3,ISNUMBER(SEARCH("F",Gene_DCT!C64)),Gene_DCT!B64/Gene_DCT!E$4),2)</f>
        <v>-0.74993810305374742</v>
      </c>
      <c r="C20" t="s">
        <v>96</v>
      </c>
      <c r="D20" t="s">
        <v>49</v>
      </c>
      <c r="E20" cm="1">
        <f t="array" ref="E20">_xlfn.T.TEST(_xlfn._xlws.FILTER(B$3:B$83,C$3:C$83=D$4),_xlfn._xlws.FILTER(B$3:B$83,C$3:C$83=D20),2,3)</f>
        <v>0.69427046673359993</v>
      </c>
      <c r="G20" s="4">
        <v>60</v>
      </c>
      <c r="H20" cm="1">
        <f t="array" ref="H20">LOG(_xlfn.IFS(ISNUMBER(SEARCH("M",Gene_DCT!I58)),Gene_DCT!H58/Gene_DCT!K$3,ISNUMBER(SEARCH("F",Gene_DCT!I58)),Gene_DCT!H58/Gene_DCT!K$4),2)</f>
        <v>-6.4963648770529101</v>
      </c>
      <c r="I20" t="s">
        <v>96</v>
      </c>
      <c r="J20" t="s">
        <v>49</v>
      </c>
      <c r="K20" cm="1">
        <f t="array" ref="K20">_xlfn.T.TEST(_xlfn._xlws.FILTER(H$3:H$83,I$3:I$83=J$4),_xlfn._xlws.FILTER(H$3:H$83,I$3:I$83=J20),2,3)</f>
        <v>0.10442769531804263</v>
      </c>
      <c r="M20" s="4">
        <v>60</v>
      </c>
      <c r="N20" cm="1">
        <f t="array" ref="N20">LOG(_xlfn.IFS(ISNUMBER(SEARCH("M",Gene_DCT!O68)),Gene_DCT!N68/Gene_DCT!Q$3,ISNUMBER(SEARCH("F",Gene_DCT!O68)),Gene_DCT!N68/Gene_DCT!Q$4),2)</f>
        <v>6.376288525772873</v>
      </c>
      <c r="O20" t="s">
        <v>96</v>
      </c>
      <c r="P20" t="s">
        <v>49</v>
      </c>
      <c r="Q20" cm="1">
        <f t="array" ref="Q20">_xlfn.T.TEST(_xlfn._xlws.FILTER(N$3:N$83,O$3:O$83=P$4),_xlfn._xlws.FILTER(N$3:N$83,O$3:O$83=P20),2,3)</f>
        <v>6.1150936451571675E-3</v>
      </c>
      <c r="S20" s="4">
        <v>60</v>
      </c>
      <c r="T20" cm="1">
        <f t="array" ref="T20">LOG(_xlfn.IFS(ISNUMBER(SEARCH("M",Gene_DCT!U68)),Gene_DCT!T68/Gene_DCT!W$3,ISNUMBER(SEARCH("F",Gene_DCT!U68)),Gene_DCT!T68/Gene_DCT!W$4),2)</f>
        <v>-3.1653345648215416</v>
      </c>
      <c r="U20" t="s">
        <v>96</v>
      </c>
      <c r="V20" t="s">
        <v>49</v>
      </c>
      <c r="W20" cm="1">
        <f t="array" ref="W20">_xlfn.T.TEST(_xlfn._xlws.FILTER(T$3:T$83,U$3:U$83=V$4),_xlfn._xlws.FILTER(T$3:T$83,U$3:U$83=V20),2,3)</f>
        <v>1.9108556558969591E-3</v>
      </c>
      <c r="Y20" s="4">
        <v>62</v>
      </c>
      <c r="Z20" cm="1">
        <f t="array" ref="Z20">LOG(_xlfn.IFS(ISNUMBER(SEARCH("M",Gene_DCT!AA70)),Gene_DCT!Z70/Gene_DCT!AC$3,ISNUMBER(SEARCH("F",Gene_DCT!AA70)),Gene_DCT!Z70/Gene_DCT!AC$4),2)</f>
        <v>4.0166874543931641</v>
      </c>
      <c r="AA20" t="s">
        <v>96</v>
      </c>
      <c r="AB20" t="s">
        <v>49</v>
      </c>
      <c r="AC20" cm="1">
        <f t="array" ref="AC20">_xlfn.T.TEST(_xlfn._xlws.FILTER(Z$3:Z$83,AA$3:AA$83=AB$4),_xlfn._xlws.FILTER(Z$3:Z$83,AA$3:AA$83=AB20),2,3)</f>
        <v>1.3963468868525655E-3</v>
      </c>
      <c r="AE20" s="4">
        <v>60</v>
      </c>
      <c r="AF20" cm="1">
        <f t="array" ref="AF20">LOG(_xlfn.IFS(ISNUMBER(SEARCH("M",Gene_DCT!AG58)),Gene_DCT!AF58/Gene_DCT!AI$3,ISNUMBER(SEARCH("F",Gene_DCT!AG58)),Gene_DCT!AF58/Gene_DCT!AI$4),2)</f>
        <v>-4.1853556519301831</v>
      </c>
      <c r="AG20" t="s">
        <v>96</v>
      </c>
      <c r="AH20" t="s">
        <v>49</v>
      </c>
      <c r="AI20" cm="1">
        <f t="array" ref="AI20">_xlfn.T.TEST(_xlfn._xlws.FILTER(AF$3:AF$83,AG$3:AG$83=AH$4),_xlfn._xlws.FILTER(AF$3:AF$83,AG$3:AG$83=AH20),2,3)</f>
        <v>0.94292606643784016</v>
      </c>
      <c r="AK20" s="9">
        <v>60</v>
      </c>
      <c r="AL20" cm="1">
        <f t="array" ref="AL20">LOG(_xlfn.IFS(ISNUMBER(SEARCH("M",Gene_DCT!AM63)),Gene_DCT!AL63/Gene_DCT!AO$3,ISNUMBER(SEARCH("F",Gene_DCT!AM63)),Gene_DCT!AL63/Gene_DCT!AO$4),2)</f>
        <v>-4.8032769766365675</v>
      </c>
      <c r="AM20" t="s">
        <v>96</v>
      </c>
      <c r="AN20" t="s">
        <v>49</v>
      </c>
      <c r="AO20" cm="1">
        <f t="array" ref="AO20">_xlfn.T.TEST(_xlfn._xlws.FILTER(AL$3:AL$83,AM$3:AM$83=AN$4),_xlfn._xlws.FILTER(AL$3:AL$83,AM$3:AM$83=AN20),2,3)</f>
        <v>0.26347145708183123</v>
      </c>
    </row>
    <row r="21" spans="1:41">
      <c r="A21" s="4">
        <v>69</v>
      </c>
      <c r="B21" cm="1">
        <f t="array" ref="B21">LOG(_xlfn.IFS(ISNUMBER(SEARCH("M",Gene_DCT!C67)),Gene_DCT!B67/Gene_DCT!E$3,ISNUMBER(SEARCH("F",Gene_DCT!C67)),Gene_DCT!B67/Gene_DCT!E$4),2)</f>
        <v>-1.4068018115498397</v>
      </c>
      <c r="C21" t="s">
        <v>96</v>
      </c>
      <c r="D21" t="s">
        <v>48</v>
      </c>
      <c r="E21" cm="1">
        <f t="array" ref="E21">_xlfn.T.TEST(_xlfn._xlws.FILTER(B$3:B$83,C$3:C$83=D$3),_xlfn._xlws.FILTER(B$3:B$83,C$3:C$83=D21),2,3)</f>
        <v>0.18493504574270705</v>
      </c>
      <c r="G21" s="4">
        <v>62</v>
      </c>
      <c r="H21" cm="1">
        <f t="array" ref="H21">LOG(_xlfn.IFS(ISNUMBER(SEARCH("M",Gene_DCT!I60)),Gene_DCT!H60/Gene_DCT!K$3,ISNUMBER(SEARCH("F",Gene_DCT!I60)),Gene_DCT!H60/Gene_DCT!K$4),2)</f>
        <v>-4.8913648770529186</v>
      </c>
      <c r="I21" t="s">
        <v>96</v>
      </c>
      <c r="J21" t="s">
        <v>48</v>
      </c>
      <c r="K21" cm="1">
        <f t="array" ref="K21">_xlfn.T.TEST(_xlfn._xlws.FILTER(H$3:H$83,I$3:I$83=J$3),_xlfn._xlws.FILTER(H$3:H$83,I$3:I$83=J21),2,3)</f>
        <v>0.62547956001588045</v>
      </c>
      <c r="M21" s="4">
        <v>62</v>
      </c>
      <c r="N21" cm="1">
        <f t="array" ref="N21">LOG(_xlfn.IFS(ISNUMBER(SEARCH("M",Gene_DCT!O70)),Gene_DCT!N70/Gene_DCT!Q$3,ISNUMBER(SEARCH("F",Gene_DCT!O70)),Gene_DCT!N70/Gene_DCT!Q$4),2)</f>
        <v>7.0912885257728657</v>
      </c>
      <c r="O21" t="s">
        <v>96</v>
      </c>
      <c r="P21" t="s">
        <v>48</v>
      </c>
      <c r="Q21" cm="1">
        <f t="array" ref="Q21">_xlfn.T.TEST(_xlfn._xlws.FILTER(N$3:N$83,O$3:O$83=P$3),_xlfn._xlws.FILTER(N$3:N$83,O$3:O$83=P21),2,3)</f>
        <v>2.7518337310738074E-4</v>
      </c>
      <c r="S21" s="4">
        <v>62</v>
      </c>
      <c r="T21" cm="1">
        <f t="array" ref="T21">LOG(_xlfn.IFS(ISNUMBER(SEARCH("M",Gene_DCT!U70)),Gene_DCT!T70/Gene_DCT!W$3,ISNUMBER(SEARCH("F",Gene_DCT!U70)),Gene_DCT!T70/Gene_DCT!W$4),2)</f>
        <v>-0.86033456482155213</v>
      </c>
      <c r="U21" t="s">
        <v>96</v>
      </c>
      <c r="V21" t="s">
        <v>48</v>
      </c>
      <c r="W21" cm="1">
        <f t="array" ref="W21">_xlfn.T.TEST(_xlfn._xlws.FILTER(T$3:T$83,U$3:U$83=V$3),_xlfn._xlws.FILTER(T$3:T$83,U$3:U$83=V21),2,3)</f>
        <v>1.4762031396313004E-5</v>
      </c>
      <c r="Y21" s="4">
        <v>66</v>
      </c>
      <c r="Z21" cm="1">
        <f t="array" ref="Z21">LOG(_xlfn.IFS(ISNUMBER(SEARCH("M",Gene_DCT!AA74)),Gene_DCT!Z74/Gene_DCT!AC$3,ISNUMBER(SEARCH("F",Gene_DCT!AA74)),Gene_DCT!Z74/Gene_DCT!AC$4),2)</f>
        <v>5.3266874543931619</v>
      </c>
      <c r="AA21" t="s">
        <v>96</v>
      </c>
      <c r="AB21" t="s">
        <v>48</v>
      </c>
      <c r="AC21" cm="1">
        <f t="array" ref="AC21">_xlfn.T.TEST(_xlfn._xlws.FILTER(Z$3:Z$83,AA$3:AA$83=AB$3),_xlfn._xlws.FILTER(Z$3:Z$83,AA$3:AA$83=AB21),2,3)</f>
        <v>7.4896455754021947E-5</v>
      </c>
      <c r="AE21" s="4">
        <v>62</v>
      </c>
      <c r="AF21" cm="1">
        <f t="array" ref="AF21">LOG(_xlfn.IFS(ISNUMBER(SEARCH("M",Gene_DCT!AG60)),Gene_DCT!AF60/Gene_DCT!AI$3,ISNUMBER(SEARCH("F",Gene_DCT!AG60)),Gene_DCT!AF60/Gene_DCT!AI$4),2)</f>
        <v>-4.0253556519301865</v>
      </c>
      <c r="AG21" t="s">
        <v>96</v>
      </c>
      <c r="AH21" t="s">
        <v>48</v>
      </c>
      <c r="AI21" cm="1">
        <f t="array" ref="AI21">_xlfn.T.TEST(_xlfn._xlws.FILTER(AF$3:AF$83,AG$3:AG$83=AH$3),_xlfn._xlws.FILTER(AF$3:AF$83,AG$3:AG$83=AH21),2,3)</f>
        <v>2.2981559775622488E-2</v>
      </c>
      <c r="AK21" s="9">
        <v>62</v>
      </c>
      <c r="AL21" cm="1">
        <f t="array" ref="AL21">LOG(_xlfn.IFS(ISNUMBER(SEARCH("M",Gene_DCT!AM65)),Gene_DCT!AL65/Gene_DCT!AO$3,ISNUMBER(SEARCH("F",Gene_DCT!AM65)),Gene_DCT!AL65/Gene_DCT!AO$4),2)</f>
        <v>-4.8632769766365831</v>
      </c>
      <c r="AM21" t="s">
        <v>96</v>
      </c>
      <c r="AN21" t="s">
        <v>48</v>
      </c>
      <c r="AO21" cm="1">
        <f t="array" ref="AO21">_xlfn.T.TEST(_xlfn._xlws.FILTER(AL$3:AL$83,AM$3:AM$83=AN$3),_xlfn._xlws.FILTER(AL$3:AL$83,AM$3:AM$83=AN21),2,3)</f>
        <v>0.13584620019144611</v>
      </c>
    </row>
    <row r="22" spans="1:41">
      <c r="A22" s="4">
        <v>77</v>
      </c>
      <c r="B22" cm="1">
        <f t="array" ref="B22">LOG(_xlfn.IFS(ISNUMBER(SEARCH("M",Gene_DCT!C41)),Gene_DCT!B41/Gene_DCT!E$3,ISNUMBER(SEARCH("F",Gene_DCT!C41)),Gene_DCT!B41/Gene_DCT!E$4),2)</f>
        <v>-2.1615988696553101</v>
      </c>
      <c r="C22" t="s">
        <v>93</v>
      </c>
      <c r="D22" t="s">
        <v>54</v>
      </c>
      <c r="E22" cm="1">
        <f t="array" ref="E22">_xlfn.T.TEST(_xlfn._xlws.FILTER(B$3:B$83,C$3:C$83=D$4),_xlfn._xlws.FILTER(B$3:B$83,C$3:C$83=D22),2,3)</f>
        <v>4.214508225173895E-2</v>
      </c>
      <c r="G22" s="4">
        <v>66</v>
      </c>
      <c r="H22" cm="1">
        <f t="array" ref="H22">LOG(_xlfn.IFS(ISNUMBER(SEARCH("M",Gene_DCT!I64)),Gene_DCT!H64/Gene_DCT!K$3,ISNUMBER(SEARCH("F",Gene_DCT!I64)),Gene_DCT!H64/Gene_DCT!K$4),2)</f>
        <v>-4.8913648770529194</v>
      </c>
      <c r="I22" t="s">
        <v>96</v>
      </c>
      <c r="J22" t="s">
        <v>54</v>
      </c>
      <c r="K22" cm="1">
        <f t="array" ref="K22">_xlfn.T.TEST(_xlfn._xlws.FILTER(H$3:H$83,I$3:I$83=J$4),_xlfn._xlws.FILTER(H$3:H$83,I$3:I$83=J22),2,3)</f>
        <v>0.17109243610148864</v>
      </c>
      <c r="M22" s="4">
        <v>66</v>
      </c>
      <c r="N22" cm="1">
        <f t="array" ref="N22">LOG(_xlfn.IFS(ISNUMBER(SEARCH("M",Gene_DCT!O74)),Gene_DCT!N74/Gene_DCT!Q$3,ISNUMBER(SEARCH("F",Gene_DCT!O74)),Gene_DCT!N74/Gene_DCT!Q$4),2)</f>
        <v>8.8512885257728673</v>
      </c>
      <c r="O22" t="s">
        <v>96</v>
      </c>
      <c r="P22" t="s">
        <v>54</v>
      </c>
      <c r="Q22" cm="1">
        <f t="array" ref="Q22">_xlfn.T.TEST(_xlfn._xlws.FILTER(N$3:N$83,O$3:O$83=P$4),_xlfn._xlws.FILTER(N$3:N$83,O$3:O$83=P22),2,3)</f>
        <v>8.6109084733420084E-3</v>
      </c>
      <c r="S22" s="4">
        <v>66</v>
      </c>
      <c r="T22" cm="1">
        <f t="array" ref="T22">LOG(_xlfn.IFS(ISNUMBER(SEARCH("M",Gene_DCT!U74)),Gene_DCT!T74/Gene_DCT!W$3,ISNUMBER(SEARCH("F",Gene_DCT!U74)),Gene_DCT!T74/Gene_DCT!W$4),2)</f>
        <v>-2.1353345648215498</v>
      </c>
      <c r="U22" t="s">
        <v>96</v>
      </c>
      <c r="V22" t="s">
        <v>54</v>
      </c>
      <c r="W22" cm="1">
        <f t="array" ref="W22">_xlfn.T.TEST(_xlfn._xlws.FILTER(T$3:T$83,U$3:U$83=V$4),_xlfn._xlws.FILTER(T$3:T$83,U$3:U$83=V22),2,3)</f>
        <v>2.7396845323338064E-2</v>
      </c>
      <c r="Y22" s="4">
        <v>69</v>
      </c>
      <c r="Z22" cm="1">
        <f t="array" ref="Z22">LOG(_xlfn.IFS(ISNUMBER(SEARCH("M",Gene_DCT!AA77)),Gene_DCT!Z77/Gene_DCT!AC$3,ISNUMBER(SEARCH("F",Gene_DCT!AA77)),Gene_DCT!Z77/Gene_DCT!AC$4),2)</f>
        <v>3.806687454393165</v>
      </c>
      <c r="AA22" t="s">
        <v>96</v>
      </c>
      <c r="AB22" t="s">
        <v>54</v>
      </c>
      <c r="AC22" cm="1">
        <f t="array" ref="AC22">_xlfn.T.TEST(_xlfn._xlws.FILTER(Z$3:Z$83,AA$3:AA$83=AB$4),_xlfn._xlws.FILTER(Z$3:Z$83,AA$3:AA$83=AB22),2,3)</f>
        <v>2.9655328856268894E-3</v>
      </c>
      <c r="AE22" s="4">
        <v>66</v>
      </c>
      <c r="AF22" cm="1">
        <f t="array" ref="AF22">LOG(_xlfn.IFS(ISNUMBER(SEARCH("M",Gene_DCT!AG64)),Gene_DCT!AF64/Gene_DCT!AI$3,ISNUMBER(SEARCH("F",Gene_DCT!AG64)),Gene_DCT!AF64/Gene_DCT!AI$4),2)</f>
        <v>-2.6303556519301856</v>
      </c>
      <c r="AG22" t="s">
        <v>96</v>
      </c>
      <c r="AH22" t="s">
        <v>54</v>
      </c>
      <c r="AI22" cm="1">
        <f t="array" ref="AI22">_xlfn.T.TEST(_xlfn._xlws.FILTER(AF$3:AF$83,AG$3:AG$83=AH$4),_xlfn._xlws.FILTER(AF$3:AF$83,AG$3:AG$83=AH22),2,3)</f>
        <v>0.11379167288127656</v>
      </c>
      <c r="AK22" s="9">
        <v>66</v>
      </c>
      <c r="AL22" cm="1">
        <f t="array" ref="AL22">LOG(_xlfn.IFS(ISNUMBER(SEARCH("M",Gene_DCT!AM69)),Gene_DCT!AL69/Gene_DCT!AO$3,ISNUMBER(SEARCH("F",Gene_DCT!AM69)),Gene_DCT!AL69/Gene_DCT!AO$4),2)</f>
        <v>-3.5532769766365799</v>
      </c>
      <c r="AM22" t="s">
        <v>96</v>
      </c>
      <c r="AN22" t="s">
        <v>54</v>
      </c>
      <c r="AO22" cm="1">
        <f t="array" ref="AO22">_xlfn.T.TEST(_xlfn._xlws.FILTER(AL$3:AL$83,AM$3:AM$83=AN$4),_xlfn._xlws.FILTER(AL$3:AL$83,AM$3:AM$83=AN22),2,3)</f>
        <v>0.32607808284134832</v>
      </c>
    </row>
    <row r="23" spans="1:41">
      <c r="A23" s="4">
        <v>79</v>
      </c>
      <c r="B23" cm="1">
        <f t="array" ref="B23">LOG(_xlfn.IFS(ISNUMBER(SEARCH("M",Gene_DCT!C42)),Gene_DCT!B42/Gene_DCT!E$3,ISNUMBER(SEARCH("F",Gene_DCT!C42)),Gene_DCT!B42/Gene_DCT!E$4),2)</f>
        <v>-1.5665988696553053</v>
      </c>
      <c r="C23" t="s">
        <v>93</v>
      </c>
      <c r="D23" t="s">
        <v>52</v>
      </c>
      <c r="E23" cm="1">
        <f t="array" ref="E23">_xlfn.T.TEST(_xlfn._xlws.FILTER(B$3:B$83,C$3:C$83=D$3),_xlfn._xlws.FILTER(B$3:B$83,C$3:C$83=D23),2,3)</f>
        <v>0.8803583652426642</v>
      </c>
      <c r="G23" s="4">
        <v>69</v>
      </c>
      <c r="H23" cm="1">
        <f t="array" ref="H23">LOG(_xlfn.IFS(ISNUMBER(SEARCH("M",Gene_DCT!I67)),Gene_DCT!H67/Gene_DCT!K$3,ISNUMBER(SEARCH("F",Gene_DCT!I67)),Gene_DCT!H67/Gene_DCT!K$4),2)</f>
        <v>-5.8363648770529126</v>
      </c>
      <c r="I23" t="s">
        <v>96</v>
      </c>
      <c r="J23" t="s">
        <v>52</v>
      </c>
      <c r="K23" cm="1">
        <f t="array" ref="K23">_xlfn.T.TEST(_xlfn._xlws.FILTER(H$3:H$83,I$3:I$83=J$3),_xlfn._xlws.FILTER(H$3:H$83,I$3:I$83=J23),2,3)</f>
        <v>0.71438924937942594</v>
      </c>
      <c r="M23" s="4">
        <v>69</v>
      </c>
      <c r="N23" cm="1">
        <f t="array" ref="N23">LOG(_xlfn.IFS(ISNUMBER(SEARCH("M",Gene_DCT!O77)),Gene_DCT!N77/Gene_DCT!Q$3,ISNUMBER(SEARCH("F",Gene_DCT!O77)),Gene_DCT!N77/Gene_DCT!Q$4),2)</f>
        <v>7.9962885257728686</v>
      </c>
      <c r="O23" t="s">
        <v>96</v>
      </c>
      <c r="P23" t="s">
        <v>52</v>
      </c>
      <c r="Q23" cm="1">
        <f t="array" ref="Q23">_xlfn.T.TEST(_xlfn._xlws.FILTER(N$3:N$83,O$3:O$83=P$3),_xlfn._xlws.FILTER(N$3:N$83,O$3:O$83=P23),2,3)</f>
        <v>5.8414629769232068E-4</v>
      </c>
      <c r="S23" s="4">
        <v>69</v>
      </c>
      <c r="T23" cm="1">
        <f t="array" ref="T23">LOG(_xlfn.IFS(ISNUMBER(SEARCH("M",Gene_DCT!U77)),Gene_DCT!T77/Gene_DCT!W$3,ISNUMBER(SEARCH("F",Gene_DCT!U77)),Gene_DCT!T77/Gene_DCT!W$4),2)</f>
        <v>-3.1103345648215486</v>
      </c>
      <c r="U23" t="s">
        <v>96</v>
      </c>
      <c r="V23" t="s">
        <v>52</v>
      </c>
      <c r="W23" cm="1">
        <f t="array" ref="W23">_xlfn.T.TEST(_xlfn._xlws.FILTER(T$3:T$83,U$3:U$83=V$3),_xlfn._xlws.FILTER(T$3:T$83,U$3:U$83=V23),2,3)</f>
        <v>2.0092625827154774E-4</v>
      </c>
      <c r="Y23" s="4">
        <v>77</v>
      </c>
      <c r="Z23" cm="1">
        <f t="array" ref="Z23">LOG(_xlfn.IFS(ISNUMBER(SEARCH("M",Gene_DCT!AA51)),Gene_DCT!Z51/Gene_DCT!AC$3,ISNUMBER(SEARCH("F",Gene_DCT!AA51)),Gene_DCT!Z51/Gene_DCT!AC$4),2)</f>
        <v>4.1816874543931659</v>
      </c>
      <c r="AA23" t="s">
        <v>93</v>
      </c>
      <c r="AB23" t="s">
        <v>52</v>
      </c>
      <c r="AC23" cm="1">
        <f t="array" ref="AC23">_xlfn.T.TEST(_xlfn._xlws.FILTER(Z$3:Z$83,AA$3:AA$83=AB$3),_xlfn._xlws.FILTER(Z$3:Z$83,AA$3:AA$83=AB23),2,3)</f>
        <v>2.1743701081558287E-4</v>
      </c>
      <c r="AE23" s="4">
        <v>69</v>
      </c>
      <c r="AF23" cm="1">
        <f t="array" ref="AF23">LOG(_xlfn.IFS(ISNUMBER(SEARCH("M",Gene_DCT!AG67)),Gene_DCT!AF67/Gene_DCT!AI$3,ISNUMBER(SEARCH("F",Gene_DCT!AG67)),Gene_DCT!AF67/Gene_DCT!AI$4),2)</f>
        <v>-4.4653556519301842</v>
      </c>
      <c r="AG23" t="s">
        <v>96</v>
      </c>
      <c r="AH23" t="s">
        <v>52</v>
      </c>
      <c r="AI23" cm="1">
        <f t="array" ref="AI23">_xlfn.T.TEST(_xlfn._xlws.FILTER(AF$3:AF$83,AG$3:AG$83=AH$3),_xlfn._xlws.FILTER(AF$3:AF$83,AG$3:AG$83=AH23),2,3)</f>
        <v>0.20370744395473561</v>
      </c>
      <c r="AK23" s="9">
        <v>69</v>
      </c>
      <c r="AL23" cm="1">
        <f t="array" ref="AL23">LOG(_xlfn.IFS(ISNUMBER(SEARCH("M",Gene_DCT!AM72)),Gene_DCT!AL72/Gene_DCT!AO$3,ISNUMBER(SEARCH("F",Gene_DCT!AM72)),Gene_DCT!AL72/Gene_DCT!AO$4),2)</f>
        <v>-5.1532769766365751</v>
      </c>
      <c r="AM23" t="s">
        <v>96</v>
      </c>
      <c r="AN23" t="s">
        <v>52</v>
      </c>
      <c r="AO23" cm="1">
        <f t="array" ref="AO23">_xlfn.T.TEST(_xlfn._xlws.FILTER(AL$3:AL$83,AM$3:AM$83=AN$3),_xlfn._xlws.FILTER(AL$3:AL$83,AM$3:AM$83=AN23),2,3)</f>
        <v>0.12114530603354737</v>
      </c>
    </row>
    <row r="24" spans="1:41">
      <c r="A24" s="4">
        <v>83</v>
      </c>
      <c r="B24" cm="1">
        <f t="array" ref="B24">LOG(_xlfn.IFS(ISNUMBER(SEARCH("M",Gene_DCT!C43)),Gene_DCT!B43/Gene_DCT!E$3,ISNUMBER(SEARCH("F",Gene_DCT!C43)),Gene_DCT!B43/Gene_DCT!E$4),2)</f>
        <v>-2.1915988696553073</v>
      </c>
      <c r="C24" t="s">
        <v>93</v>
      </c>
      <c r="D24" t="s">
        <v>51</v>
      </c>
      <c r="E24" cm="1">
        <f t="array" ref="E24">_xlfn.T.TEST(_xlfn._xlws.FILTER(B$3:B$83,C$3:C$83=D$4),_xlfn._xlws.FILTER(B$3:B$83,C$3:C$83=D24),2,3)</f>
        <v>0.12771855166248375</v>
      </c>
      <c r="G24" s="4">
        <v>77</v>
      </c>
      <c r="H24" cm="1">
        <f t="array" ref="H24">LOG(_xlfn.IFS(ISNUMBER(SEARCH("M",Gene_DCT!I41)),Gene_DCT!H41/Gene_DCT!K$3,ISNUMBER(SEARCH("F",Gene_DCT!I41)),Gene_DCT!H41/Gene_DCT!K$4),2)</f>
        <v>-6.8663648770529147</v>
      </c>
      <c r="I24" t="s">
        <v>93</v>
      </c>
      <c r="J24" t="s">
        <v>51</v>
      </c>
      <c r="K24" cm="1">
        <f t="array" ref="K24">_xlfn.T.TEST(_xlfn._xlws.FILTER(H$3:H$83,I$3:I$83=J$4),_xlfn._xlws.FILTER(H$3:H$83,I$3:I$83=J24),2,3)</f>
        <v>7.6994495370422883E-2</v>
      </c>
      <c r="M24" s="4">
        <v>77</v>
      </c>
      <c r="N24" cm="1">
        <f t="array" ref="N24">LOG(_xlfn.IFS(ISNUMBER(SEARCH("M",Gene_DCT!O51)),Gene_DCT!N51/Gene_DCT!Q$3,ISNUMBER(SEARCH("F",Gene_DCT!O51)),Gene_DCT!N51/Gene_DCT!Q$4),2)</f>
        <v>7.2012885257728669</v>
      </c>
      <c r="O24" t="s">
        <v>93</v>
      </c>
      <c r="P24" t="s">
        <v>51</v>
      </c>
      <c r="Q24" cm="1">
        <f t="array" ref="Q24">_xlfn.T.TEST(_xlfn._xlws.FILTER(N$3:N$83,O$3:O$83=P$4),_xlfn._xlws.FILTER(N$3:N$83,O$3:O$83=P24),2,3)</f>
        <v>7.6538839651547298E-3</v>
      </c>
      <c r="S24" s="4">
        <v>77</v>
      </c>
      <c r="T24" cm="1">
        <f t="array" ref="T24">LOG(_xlfn.IFS(ISNUMBER(SEARCH("M",Gene_DCT!U51)),Gene_DCT!T51/Gene_DCT!W$3,ISNUMBER(SEARCH("F",Gene_DCT!U51)),Gene_DCT!T51/Gene_DCT!W$4),2)</f>
        <v>-1.6303345648215473</v>
      </c>
      <c r="U24" t="s">
        <v>93</v>
      </c>
      <c r="V24" t="s">
        <v>51</v>
      </c>
      <c r="W24" cm="1">
        <f t="array" ref="W24">_xlfn.T.TEST(_xlfn._xlws.FILTER(T$3:T$83,U$3:U$83=V$4),_xlfn._xlws.FILTER(T$3:T$83,U$3:U$83=V24),2,3)</f>
        <v>2.3019116757565451E-2</v>
      </c>
      <c r="Y24" s="4">
        <v>79</v>
      </c>
      <c r="Z24" cm="1">
        <f t="array" ref="Z24">LOG(_xlfn.IFS(ISNUMBER(SEARCH("M",Gene_DCT!AA52)),Gene_DCT!Z52/Gene_DCT!AC$3,ISNUMBER(SEARCH("F",Gene_DCT!AA52)),Gene_DCT!Z52/Gene_DCT!AC$4),2)</f>
        <v>5.0316874543931647</v>
      </c>
      <c r="AA24" t="s">
        <v>93</v>
      </c>
      <c r="AB24" t="s">
        <v>51</v>
      </c>
      <c r="AC24" cm="1">
        <f t="array" ref="AC24">_xlfn.T.TEST(_xlfn._xlws.FILTER(Z$3:Z$83,AA$3:AA$83=AB$4),_xlfn._xlws.FILTER(Z$3:Z$83,AA$3:AA$83=AB24),2,3)</f>
        <v>3.2136465495485891E-3</v>
      </c>
      <c r="AE24" s="4">
        <v>77</v>
      </c>
      <c r="AF24" cm="1">
        <f t="array" ref="AF24">LOG(_xlfn.IFS(ISNUMBER(SEARCH("M",Gene_DCT!AG41)),Gene_DCT!AF41/Gene_DCT!AI$3,ISNUMBER(SEARCH("F",Gene_DCT!AG41)),Gene_DCT!AF41/Gene_DCT!AI$4),2)</f>
        <v>-5.4853556519301847</v>
      </c>
      <c r="AG24" t="s">
        <v>93</v>
      </c>
      <c r="AH24" t="s">
        <v>51</v>
      </c>
      <c r="AI24" cm="1">
        <f t="array" ref="AI24">_xlfn.T.TEST(_xlfn._xlws.FILTER(AF$3:AF$83,AG$3:AG$83=AH$4),_xlfn._xlws.FILTER(AF$3:AF$83,AG$3:AG$83=AH24),2,3)</f>
        <v>0.55205798912129622</v>
      </c>
      <c r="AK24" s="9">
        <v>77</v>
      </c>
      <c r="AL24" cm="1">
        <f t="array" ref="AL24">LOG(_xlfn.IFS(ISNUMBER(SEARCH("M",Gene_DCT!AM46)),Gene_DCT!AL46/Gene_DCT!AO$3,ISNUMBER(SEARCH("F",Gene_DCT!AM46)),Gene_DCT!AL46/Gene_DCT!AO$4),2)</f>
        <v>-5.3782769766365819</v>
      </c>
      <c r="AM24" t="s">
        <v>93</v>
      </c>
      <c r="AN24" t="s">
        <v>51</v>
      </c>
      <c r="AO24" cm="1">
        <f t="array" ref="AO24">_xlfn.T.TEST(_xlfn._xlws.FILTER(AL$3:AL$83,AM$3:AM$83=AN$4),_xlfn._xlws.FILTER(AL$3:AL$83,AM$3:AM$83=AN24),2,3)</f>
        <v>0.6537207231938682</v>
      </c>
    </row>
    <row r="25" spans="1:41">
      <c r="A25" s="4">
        <v>82</v>
      </c>
      <c r="B25" cm="1">
        <f t="array" ref="B25">LOG(_xlfn.IFS(ISNUMBER(SEARCH("M",Gene_DCT!C44)),Gene_DCT!B44/Gene_DCT!E$3,ISNUMBER(SEARCH("F",Gene_DCT!C44)),Gene_DCT!B44/Gene_DCT!E$4),2)</f>
        <v>-2.3965988696553056</v>
      </c>
      <c r="C25" t="s">
        <v>93</v>
      </c>
      <c r="D25" t="s">
        <v>53</v>
      </c>
      <c r="E25" cm="1">
        <f t="array" ref="E25">_xlfn.T.TEST(_xlfn._xlws.FILTER(B$3:B$83,C$3:C$83=D$3),_xlfn._xlws.FILTER(B$3:B$83,C$3:C$83=D25),2,3)</f>
        <v>0.69736798267781763</v>
      </c>
      <c r="G25" s="4">
        <v>79</v>
      </c>
      <c r="H25" cm="1">
        <f t="array" ref="H25">LOG(_xlfn.IFS(ISNUMBER(SEARCH("M",Gene_DCT!I42)),Gene_DCT!H42/Gene_DCT!K$3,ISNUMBER(SEARCH("F",Gene_DCT!I42)),Gene_DCT!H42/Gene_DCT!K$4),2)</f>
        <v>-6.5063648770529117</v>
      </c>
      <c r="I25" t="s">
        <v>93</v>
      </c>
      <c r="J25" t="s">
        <v>53</v>
      </c>
      <c r="K25" cm="1">
        <f t="array" ref="K25">_xlfn.T.TEST(_xlfn._xlws.FILTER(H$3:H$83,I$3:I$83=J$3),_xlfn._xlws.FILTER(H$3:H$83,I$3:I$83=J25),2,3)</f>
        <v>0.76814442300260966</v>
      </c>
      <c r="M25" s="4">
        <v>79</v>
      </c>
      <c r="N25" cm="1">
        <f t="array" ref="N25">LOG(_xlfn.IFS(ISNUMBER(SEARCH("M",Gene_DCT!O52)),Gene_DCT!N52/Gene_DCT!Q$3,ISNUMBER(SEARCH("F",Gene_DCT!O52)),Gene_DCT!N52/Gene_DCT!Q$4),2)</f>
        <v>8.5512885257728648</v>
      </c>
      <c r="O25" t="s">
        <v>93</v>
      </c>
      <c r="P25" t="s">
        <v>53</v>
      </c>
      <c r="Q25" cm="1">
        <f t="array" ref="Q25">_xlfn.T.TEST(_xlfn._xlws.FILTER(N$3:N$83,O$3:O$83=P$3),_xlfn._xlws.FILTER(N$3:N$83,O$3:O$83=P25),2,3)</f>
        <v>7.8854222797378895E-5</v>
      </c>
      <c r="S25" s="4">
        <v>79</v>
      </c>
      <c r="T25" cm="1">
        <f t="array" ref="T25">LOG(_xlfn.IFS(ISNUMBER(SEARCH("M",Gene_DCT!U52)),Gene_DCT!T52/Gene_DCT!W$3,ISNUMBER(SEARCH("F",Gene_DCT!U52)),Gene_DCT!T52/Gene_DCT!W$4),2)</f>
        <v>0.5196654351784471</v>
      </c>
      <c r="U25" t="s">
        <v>93</v>
      </c>
      <c r="V25" t="s">
        <v>53</v>
      </c>
      <c r="W25" cm="1">
        <f t="array" ref="W25">_xlfn.T.TEST(_xlfn._xlws.FILTER(T$3:T$83,U$3:U$83=V$3),_xlfn._xlws.FILTER(T$3:T$83,U$3:U$83=V25),2,3)</f>
        <v>1.5443618935995302E-4</v>
      </c>
      <c r="Y25" s="4">
        <v>83</v>
      </c>
      <c r="Z25" cm="1">
        <f t="array" ref="Z25">LOG(_xlfn.IFS(ISNUMBER(SEARCH("M",Gene_DCT!AA53)),Gene_DCT!Z53/Gene_DCT!AC$3,ISNUMBER(SEARCH("F",Gene_DCT!AA53)),Gene_DCT!Z53/Gene_DCT!AC$4),2)</f>
        <v>4.5066874543931643</v>
      </c>
      <c r="AA25" t="s">
        <v>93</v>
      </c>
      <c r="AB25" t="s">
        <v>53</v>
      </c>
      <c r="AC25" cm="1">
        <f t="array" ref="AC25">_xlfn.T.TEST(_xlfn._xlws.FILTER(Z$3:Z$83,AA$3:AA$83=AB$3),_xlfn._xlws.FILTER(Z$3:Z$83,AA$3:AA$83=AB25),2,3)</f>
        <v>3.0390001902077683E-4</v>
      </c>
      <c r="AE25" s="4">
        <v>79</v>
      </c>
      <c r="AF25" cm="1">
        <f t="array" ref="AF25">LOG(_xlfn.IFS(ISNUMBER(SEARCH("M",Gene_DCT!AG42)),Gene_DCT!AF42/Gene_DCT!AI$3,ISNUMBER(SEARCH("F",Gene_DCT!AG42)),Gene_DCT!AF42/Gene_DCT!AI$4),2)</f>
        <v>-4.4903556519301855</v>
      </c>
      <c r="AG25" t="s">
        <v>93</v>
      </c>
      <c r="AH25" t="s">
        <v>53</v>
      </c>
      <c r="AI25" cm="1">
        <f t="array" ref="AI25">_xlfn.T.TEST(_xlfn._xlws.FILTER(AF$3:AF$83,AG$3:AG$83=AH$3),_xlfn._xlws.FILTER(AF$3:AF$83,AG$3:AG$83=AH25),2,3)</f>
        <v>0.15066871116509392</v>
      </c>
      <c r="AK25" s="9">
        <v>79</v>
      </c>
      <c r="AL25" cm="1">
        <f t="array" ref="AL25">LOG(_xlfn.IFS(ISNUMBER(SEARCH("M",Gene_DCT!AM47)),Gene_DCT!AL47/Gene_DCT!AO$3,ISNUMBER(SEARCH("F",Gene_DCT!AM47)),Gene_DCT!AL47/Gene_DCT!AO$4),2)</f>
        <v>-4.5432769766365748</v>
      </c>
      <c r="AM25" t="s">
        <v>93</v>
      </c>
      <c r="AN25" t="s">
        <v>53</v>
      </c>
      <c r="AO25" cm="1">
        <f t="array" ref="AO25">_xlfn.T.TEST(_xlfn._xlws.FILTER(AL$3:AL$83,AM$3:AM$83=AN$3),_xlfn._xlws.FILTER(AL$3:AL$83,AM$3:AM$83=AN25),2,3)</f>
        <v>0.21171207714864118</v>
      </c>
    </row>
    <row r="26" spans="1:41">
      <c r="A26" s="4">
        <v>78</v>
      </c>
      <c r="C26" s="30" t="s">
        <v>94</v>
      </c>
      <c r="D26" t="s">
        <v>97</v>
      </c>
      <c r="E26" cm="1">
        <f t="array" ref="E26">_xlfn.T.TEST(_xlfn._xlws.FILTER(B$3:B$83,C$3:C$83=D$3),_xlfn._xlws.FILTER(B$3:B$83,C$3:C$83=D26),2,3)</f>
        <v>0.29511882659945154</v>
      </c>
      <c r="G26" s="4">
        <v>83</v>
      </c>
      <c r="H26" cm="1">
        <f t="array" ref="H26">LOG(_xlfn.IFS(ISNUMBER(SEARCH("M",Gene_DCT!I43)),Gene_DCT!H43/Gene_DCT!K$3,ISNUMBER(SEARCH("F",Gene_DCT!I43)),Gene_DCT!H43/Gene_DCT!K$4),2)</f>
        <v>-6.5913648770529205</v>
      </c>
      <c r="I26" t="s">
        <v>93</v>
      </c>
      <c r="J26" t="s">
        <v>97</v>
      </c>
      <c r="K26" cm="1">
        <f t="array" ref="K26">_xlfn.T.TEST(_xlfn._xlws.FILTER(H$3:H$83,I$3:I$83=J$3),_xlfn._xlws.FILTER(H$3:H$83,I$3:I$83=J26),2,3)</f>
        <v>3.532868627524853E-3</v>
      </c>
      <c r="M26" s="4">
        <v>83</v>
      </c>
      <c r="N26" cm="1">
        <f t="array" ref="N26">LOG(_xlfn.IFS(ISNUMBER(SEARCH("M",Gene_DCT!O53)),Gene_DCT!N53/Gene_DCT!Q$3,ISNUMBER(SEARCH("F",Gene_DCT!O53)),Gene_DCT!N53/Gene_DCT!Q$4),2)</f>
        <v>7.9412885257728663</v>
      </c>
      <c r="O26" t="s">
        <v>93</v>
      </c>
      <c r="P26" t="s">
        <v>97</v>
      </c>
      <c r="Q26" cm="1">
        <f t="array" ref="Q26">_xlfn.T.TEST(_xlfn._xlws.FILTER(N$3:N$83,O$3:O$83=P$3),_xlfn._xlws.FILTER(N$3:N$83,O$3:O$83=P26),2,3)</f>
        <v>7.7136005814175409E-5</v>
      </c>
      <c r="S26" s="4">
        <v>83</v>
      </c>
      <c r="T26" cm="1">
        <f t="array" ref="T26">LOG(_xlfn.IFS(ISNUMBER(SEARCH("M",Gene_DCT!U53)),Gene_DCT!T53/Gene_DCT!W$3,ISNUMBER(SEARCH("F",Gene_DCT!U53)),Gene_DCT!T53/Gene_DCT!W$4),2)</f>
        <v>1.409665435178447</v>
      </c>
      <c r="U26" t="s">
        <v>93</v>
      </c>
      <c r="V26" t="s">
        <v>97</v>
      </c>
      <c r="W26" cm="1">
        <f t="array" ref="W26">_xlfn.T.TEST(_xlfn._xlws.FILTER(T$3:T$83,U$3:U$83=V$3),_xlfn._xlws.FILTER(T$3:T$83,U$3:U$83=V26),2,3)</f>
        <v>8.8695491059813017E-2</v>
      </c>
      <c r="Y26" s="4">
        <v>82</v>
      </c>
      <c r="Z26" cm="1">
        <f t="array" ref="Z26">LOG(_xlfn.IFS(ISNUMBER(SEARCH("M",Gene_DCT!AA54)),Gene_DCT!Z54/Gene_DCT!AC$3,ISNUMBER(SEARCH("F",Gene_DCT!AA54)),Gene_DCT!Z54/Gene_DCT!AC$4),2)</f>
        <v>4.6466874543931613</v>
      </c>
      <c r="AA26" t="s">
        <v>93</v>
      </c>
      <c r="AB26" t="s">
        <v>97</v>
      </c>
      <c r="AC26" cm="1">
        <f t="array" ref="AC26">_xlfn.T.TEST(_xlfn._xlws.FILTER(Z$3:Z$83,AA$3:AA$83=AB$3),_xlfn._xlws.FILTER(Z$3:Z$83,AA$3:AA$83=AB26),2,3)</f>
        <v>8.8800528945098898E-4</v>
      </c>
      <c r="AE26" s="4">
        <v>83</v>
      </c>
      <c r="AF26" cm="1">
        <f t="array" ref="AF26">LOG(_xlfn.IFS(ISNUMBER(SEARCH("M",Gene_DCT!AG43)),Gene_DCT!AF43/Gene_DCT!AI$3,ISNUMBER(SEARCH("F",Gene_DCT!AG43)),Gene_DCT!AF43/Gene_DCT!AI$4),2)</f>
        <v>-4.5853556519301861</v>
      </c>
      <c r="AG26" t="s">
        <v>93</v>
      </c>
      <c r="AH26" t="s">
        <v>97</v>
      </c>
      <c r="AI26" cm="1">
        <f t="array" ref="AI26">_xlfn.T.TEST(_xlfn._xlws.FILTER(AF$3:AF$83,AG$3:AG$83=AH$3),_xlfn._xlws.FILTER(AF$3:AF$83,AG$3:AG$83=AH26),2,3)</f>
        <v>8.8354900238756515E-2</v>
      </c>
      <c r="AK26" s="9">
        <v>83</v>
      </c>
      <c r="AL26" cm="1">
        <f t="array" ref="AL26">LOG(_xlfn.IFS(ISNUMBER(SEARCH("M",Gene_DCT!AM48)),Gene_DCT!AL48/Gene_DCT!AO$3,ISNUMBER(SEARCH("F",Gene_DCT!AM48)),Gene_DCT!AL48/Gene_DCT!AO$4),2)</f>
        <v>-5.8782769766365774</v>
      </c>
      <c r="AM26" t="s">
        <v>93</v>
      </c>
      <c r="AN26" t="s">
        <v>97</v>
      </c>
      <c r="AO26" cm="1">
        <f t="array" ref="AO26">_xlfn.T.TEST(_xlfn._xlws.FILTER(AL$3:AL$83,AM$3:AM$83=AN$3),_xlfn._xlws.FILTER(AL$3:AL$83,AM$3:AM$83=AN26),2,3)</f>
        <v>0.17520016467306071</v>
      </c>
    </row>
    <row r="27" spans="1:41">
      <c r="A27" s="4">
        <v>54</v>
      </c>
      <c r="B27" cm="1">
        <f t="array" ref="B27">LOG(_xlfn.IFS(ISNUMBER(SEARCH("M",Gene_DCT!C52)),Gene_DCT!B52/Gene_DCT!E$3,ISNUMBER(SEARCH("F",Gene_DCT!C52)),Gene_DCT!B52/Gene_DCT!E$4),2)</f>
        <v>0.88453470449450233</v>
      </c>
      <c r="C27" t="s">
        <v>94</v>
      </c>
      <c r="D27" t="s">
        <v>92</v>
      </c>
      <c r="E27" cm="1">
        <f t="array" ref="E27">_xlfn.T.TEST(_xlfn._xlws.FILTER(B$3:B$83,C$3:C$83=D$3),_xlfn._xlws.FILTER(B$3:B$83,C$3:C$83=D27),2,3)</f>
        <v>0.80653290522961107</v>
      </c>
      <c r="G27" s="4">
        <v>82</v>
      </c>
      <c r="H27" cm="1">
        <f t="array" ref="H27">LOG(_xlfn.IFS(ISNUMBER(SEARCH("M",Gene_DCT!I44)),Gene_DCT!H44/Gene_DCT!K$3,ISNUMBER(SEARCH("F",Gene_DCT!I44)),Gene_DCT!H44/Gene_DCT!K$4),2)</f>
        <v>-7.1363648770529187</v>
      </c>
      <c r="I27" t="s">
        <v>93</v>
      </c>
      <c r="J27" t="s">
        <v>92</v>
      </c>
      <c r="K27" cm="1">
        <f t="array" ref="K27">_xlfn.T.TEST(_xlfn._xlws.FILTER(H$3:H$83,I$3:I$83=J$3),_xlfn._xlws.FILTER(H$3:H$83,I$3:I$83=J27),2,3)</f>
        <v>3.769549824699956E-3</v>
      </c>
      <c r="M27" s="4">
        <v>82</v>
      </c>
      <c r="N27" cm="1">
        <f t="array" ref="N27">LOG(_xlfn.IFS(ISNUMBER(SEARCH("M",Gene_DCT!O54)),Gene_DCT!N54/Gene_DCT!Q$3,ISNUMBER(SEARCH("F",Gene_DCT!O54)),Gene_DCT!N54/Gene_DCT!Q$4),2)</f>
        <v>7.8912885257728682</v>
      </c>
      <c r="O27" t="s">
        <v>93</v>
      </c>
      <c r="P27" t="s">
        <v>92</v>
      </c>
      <c r="Q27" cm="1">
        <f t="array" ref="Q27">_xlfn.T.TEST(_xlfn._xlws.FILTER(N$3:N$83,O$3:O$83=P$3),_xlfn._xlws.FILTER(N$3:N$83,O$3:O$83=P27),2,3)</f>
        <v>2.4110800258986883E-5</v>
      </c>
      <c r="S27" s="4">
        <v>82</v>
      </c>
      <c r="T27" cm="1">
        <f t="array" ref="T27">LOG(_xlfn.IFS(ISNUMBER(SEARCH("M",Gene_DCT!U54)),Gene_DCT!T54/Gene_DCT!W$3,ISNUMBER(SEARCH("F",Gene_DCT!U54)),Gene_DCT!T54/Gene_DCT!W$4),2)</f>
        <v>-1.4503345648215535</v>
      </c>
      <c r="U27" t="s">
        <v>93</v>
      </c>
      <c r="V27" t="s">
        <v>92</v>
      </c>
      <c r="W27" cm="1">
        <f t="array" ref="W27">_xlfn.T.TEST(_xlfn._xlws.FILTER(T$3:T$83,U$3:U$83=V$3),_xlfn._xlws.FILTER(T$3:T$83,U$3:U$83=V27),2,3)</f>
        <v>2.9761022108699135E-2</v>
      </c>
      <c r="Y27" s="4">
        <v>78</v>
      </c>
      <c r="AA27" s="30" t="s">
        <v>94</v>
      </c>
      <c r="AB27" t="s">
        <v>92</v>
      </c>
      <c r="AC27" cm="1">
        <f t="array" ref="AC27">_xlfn.T.TEST(_xlfn._xlws.FILTER(Z$3:Z$83,AA$3:AA$83=AB$3),_xlfn._xlws.FILTER(Z$3:Z$83,AA$3:AA$83=AB27),2,3)</f>
        <v>7.3335690812457684E-4</v>
      </c>
      <c r="AE27" s="4">
        <v>82</v>
      </c>
      <c r="AF27" cm="1">
        <f t="array" ref="AF27">LOG(_xlfn.IFS(ISNUMBER(SEARCH("M",Gene_DCT!AG44)),Gene_DCT!AF44/Gene_DCT!AI$3,ISNUMBER(SEARCH("F",Gene_DCT!AG44)),Gene_DCT!AF44/Gene_DCT!AI$4),2)</f>
        <v>-4.8953556519301866</v>
      </c>
      <c r="AG27" t="s">
        <v>93</v>
      </c>
      <c r="AH27" t="s">
        <v>92</v>
      </c>
      <c r="AI27" cm="1">
        <f t="array" ref="AI27">_xlfn.T.TEST(_xlfn._xlws.FILTER(AF$3:AF$83,AG$3:AG$83=AH$3),_xlfn._xlws.FILTER(AF$3:AF$83,AG$3:AG$83=AH27),2,3)</f>
        <v>0.57182445178915597</v>
      </c>
      <c r="AK27" s="9">
        <v>82</v>
      </c>
      <c r="AL27" cm="1">
        <f t="array" ref="AL27">LOG(_xlfn.IFS(ISNUMBER(SEARCH("M",Gene_DCT!AM49)),Gene_DCT!AL49/Gene_DCT!AO$3,ISNUMBER(SEARCH("F",Gene_DCT!AM49)),Gene_DCT!AL49/Gene_DCT!AO$4),2)</f>
        <v>-6.3082769766365772</v>
      </c>
      <c r="AM27" t="s">
        <v>93</v>
      </c>
      <c r="AN27" t="s">
        <v>92</v>
      </c>
      <c r="AO27" cm="1">
        <f t="array" ref="AO27">_xlfn.T.TEST(_xlfn._xlws.FILTER(AL$3:AL$83,AM$3:AM$83=AN$3),_xlfn._xlws.FILTER(AL$3:AL$83,AM$3:AM$83=AN27),2,3)</f>
        <v>0.52187968001755058</v>
      </c>
    </row>
    <row r="28" spans="1:41">
      <c r="A28" s="4">
        <v>59</v>
      </c>
      <c r="B28" cm="1">
        <f t="array" ref="B28">LOG(_xlfn.IFS(ISNUMBER(SEARCH("M",Gene_DCT!C57)),Gene_DCT!B57/Gene_DCT!E$3,ISNUMBER(SEARCH("F",Gene_DCT!C57)),Gene_DCT!B57/Gene_DCT!E$4),2)</f>
        <v>1.3795347044945105</v>
      </c>
      <c r="C28" t="s">
        <v>94</v>
      </c>
      <c r="D28" t="s">
        <v>96</v>
      </c>
      <c r="E28" cm="1">
        <f t="array" ref="E28">_xlfn.T.TEST(_xlfn._xlws.FILTER(B$3:B$83,C$3:C$83=D$4),_xlfn._xlws.FILTER(B$3:B$83,C$3:C$83=D28),2,3)</f>
        <v>0.3445682608814451</v>
      </c>
      <c r="G28" s="4">
        <v>78</v>
      </c>
      <c r="I28" s="30" t="s">
        <v>94</v>
      </c>
      <c r="J28" t="s">
        <v>96</v>
      </c>
      <c r="K28" cm="1">
        <f t="array" ref="K28">_xlfn.T.TEST(_xlfn._xlws.FILTER(H$3:H$83,I$3:I$83=J$4),_xlfn._xlws.FILTER(H$3:H$83,I$3:I$83=J28),2,3)</f>
        <v>1.6710941253418987E-3</v>
      </c>
      <c r="M28" s="4">
        <v>78</v>
      </c>
      <c r="O28" s="30" t="s">
        <v>94</v>
      </c>
      <c r="P28" t="s">
        <v>96</v>
      </c>
      <c r="Q28" cm="1">
        <f t="array" ref="Q28">_xlfn.T.TEST(_xlfn._xlws.FILTER(N$3:N$83,O$3:O$83=P$4),_xlfn._xlws.FILTER(N$3:N$83,O$3:O$83=P28),2,3)</f>
        <v>6.6991087818730668E-3</v>
      </c>
      <c r="S28" s="4">
        <v>78</v>
      </c>
      <c r="U28" s="30"/>
      <c r="V28" t="s">
        <v>96</v>
      </c>
      <c r="W28" cm="1">
        <f t="array" ref="W28">_xlfn.T.TEST(_xlfn._xlws.FILTER(T$3:T$83,U$3:U$83=V$4),_xlfn._xlws.FILTER(T$3:T$83,U$3:U$83=V28),2,3)</f>
        <v>0.49586491938053112</v>
      </c>
      <c r="Y28" s="4">
        <v>54</v>
      </c>
      <c r="Z28" cm="1">
        <f t="array" ref="Z28">LOG(_xlfn.IFS(ISNUMBER(SEARCH("M",Gene_DCT!AA62)),Gene_DCT!Z62/Gene_DCT!AC$3,ISNUMBER(SEARCH("F",Gene_DCT!AA62)),Gene_DCT!Z62/Gene_DCT!AC$4),2)</f>
        <v>5.3863361208355176</v>
      </c>
      <c r="AA28" t="s">
        <v>94</v>
      </c>
      <c r="AB28" t="s">
        <v>96</v>
      </c>
      <c r="AC28" cm="1">
        <f t="array" ref="AC28">_xlfn.T.TEST(_xlfn._xlws.FILTER(Z$3:Z$83,AA$3:AA$83=AB$4),_xlfn._xlws.FILTER(Z$3:Z$83,AA$3:AA$83=AB28),2,3)</f>
        <v>1.0242789790242072E-2</v>
      </c>
      <c r="AE28" s="4">
        <v>78</v>
      </c>
      <c r="AG28" s="30" t="s">
        <v>94</v>
      </c>
      <c r="AH28" t="s">
        <v>96</v>
      </c>
      <c r="AI28" cm="1">
        <f t="array" ref="AI28">_xlfn.T.TEST(_xlfn._xlws.FILTER(AF$3:AF$83,AG$3:AG$83=AH$4),_xlfn._xlws.FILTER(AF$3:AF$83,AG$3:AG$83=AH28),2,3)</f>
        <v>1.2555800807376291E-2</v>
      </c>
      <c r="AK28" s="9">
        <v>78</v>
      </c>
      <c r="AM28" s="30" t="s">
        <v>94</v>
      </c>
      <c r="AN28" t="s">
        <v>96</v>
      </c>
      <c r="AO28" cm="1">
        <f t="array" ref="AO28">_xlfn.T.TEST(_xlfn._xlws.FILTER(AL$3:AL$83,AM$3:AM$83=AN$4),_xlfn._xlws.FILTER(AL$3:AL$83,AM$3:AM$83=AN28),2,3)</f>
        <v>5.4015371634282897E-3</v>
      </c>
    </row>
    <row r="29" spans="1:41">
      <c r="A29" s="4">
        <v>65</v>
      </c>
      <c r="B29" cm="1">
        <f t="array" ref="B29">LOG(_xlfn.IFS(ISNUMBER(SEARCH("M",Gene_DCT!C63)),Gene_DCT!B63/Gene_DCT!E$3,ISNUMBER(SEARCH("F",Gene_DCT!C63)),Gene_DCT!B63/Gene_DCT!E$4),2)</f>
        <v>0.94776804189684805</v>
      </c>
      <c r="C29" t="s">
        <v>94</v>
      </c>
      <c r="D29" t="s">
        <v>93</v>
      </c>
      <c r="E29" cm="1">
        <f t="array" ref="E29">_xlfn.T.TEST(_xlfn._xlws.FILTER(B$3:B$83,C$3:C$83=D$4),_xlfn._xlws.FILTER(B$3:B$83,C$3:C$83=D29),2,3)</f>
        <v>0.14050641226261892</v>
      </c>
      <c r="G29" s="4">
        <v>54</v>
      </c>
      <c r="H29" cm="1">
        <f t="array" ref="H29">LOG(_xlfn.IFS(ISNUMBER(SEARCH("M",Gene_DCT!I52)),Gene_DCT!H52/Gene_DCT!K$3,ISNUMBER(SEARCH("F",Gene_DCT!I52)),Gene_DCT!H52/Gene_DCT!K$4),2)</f>
        <v>-3.4005422248528836</v>
      </c>
      <c r="I29" t="s">
        <v>94</v>
      </c>
      <c r="J29" t="s">
        <v>93</v>
      </c>
      <c r="K29" cm="1">
        <f t="array" ref="K29">_xlfn.T.TEST(_xlfn._xlws.FILTER(H$3:H$83,I$3:I$83=J$4),_xlfn._xlws.FILTER(H$3:H$83,I$3:I$83=J29),2,3)</f>
        <v>1.0059251922003181E-3</v>
      </c>
      <c r="M29" s="4">
        <v>54</v>
      </c>
      <c r="N29" cm="1">
        <f t="array" ref="N29">LOG(_xlfn.IFS(ISNUMBER(SEARCH("M",Gene_DCT!O62)),Gene_DCT!N62/Gene_DCT!Q$3,ISNUMBER(SEARCH("F",Gene_DCT!O62)),Gene_DCT!N62/Gene_DCT!Q$4),2)</f>
        <v>9.1405957699549152</v>
      </c>
      <c r="O29" t="s">
        <v>94</v>
      </c>
      <c r="P29" t="s">
        <v>93</v>
      </c>
      <c r="Q29" cm="1">
        <f t="array" ref="Q29">_xlfn.T.TEST(_xlfn._xlws.FILTER(N$3:N$83,O$3:O$83=P$4),_xlfn._xlws.FILTER(N$3:N$83,O$3:O$83=P29),2,3)</f>
        <v>5.6942087422530378E-3</v>
      </c>
      <c r="S29" s="4">
        <v>54</v>
      </c>
      <c r="T29" cm="1">
        <f t="array" ref="T29">LOG(_xlfn.IFS(ISNUMBER(SEARCH("M",Gene_DCT!U62)),Gene_DCT!T62/Gene_DCT!W$3,ISNUMBER(SEARCH("F",Gene_DCT!U62)),Gene_DCT!T62/Gene_DCT!W$4),2)</f>
        <v>2.0490191725244715</v>
      </c>
      <c r="U29" t="s">
        <v>94</v>
      </c>
      <c r="V29" t="s">
        <v>93</v>
      </c>
      <c r="W29" cm="1">
        <f t="array" ref="W29">_xlfn.T.TEST(_xlfn._xlws.FILTER(T$3:T$83,U$3:U$83=V$4),_xlfn._xlws.FILTER(T$3:T$83,U$3:U$83=V29),2,3)</f>
        <v>0.42969369570140947</v>
      </c>
      <c r="Y29" s="4">
        <v>59</v>
      </c>
      <c r="Z29" cm="1">
        <f t="array" ref="Z29">LOG(_xlfn.IFS(ISNUMBER(SEARCH("M",Gene_DCT!AA67)),Gene_DCT!Z67/Gene_DCT!AC$3,ISNUMBER(SEARCH("F",Gene_DCT!AA67)),Gene_DCT!Z67/Gene_DCT!AC$4),2)</f>
        <v>5.4763361208355281</v>
      </c>
      <c r="AA29" t="s">
        <v>94</v>
      </c>
      <c r="AB29" t="s">
        <v>93</v>
      </c>
      <c r="AC29" cm="1">
        <f t="array" ref="AC29">_xlfn.T.TEST(_xlfn._xlws.FILTER(Z$3:Z$83,AA$3:AA$83=AB$4),_xlfn._xlws.FILTER(Z$3:Z$83,AA$3:AA$83=AB29),2,3)</f>
        <v>9.0609410679308236E-3</v>
      </c>
      <c r="AE29" s="4">
        <v>54</v>
      </c>
      <c r="AF29" cm="1">
        <f t="array" ref="AF29">LOG(_xlfn.IFS(ISNUMBER(SEARCH("M",Gene_DCT!AG52)),Gene_DCT!AF52/Gene_DCT!AI$3,ISNUMBER(SEARCH("F",Gene_DCT!AG52)),Gene_DCT!AF52/Gene_DCT!AI$4),2)</f>
        <v>-0.69740374254516568</v>
      </c>
      <c r="AG29" t="s">
        <v>94</v>
      </c>
      <c r="AH29" t="s">
        <v>93</v>
      </c>
      <c r="AI29" cm="1">
        <f t="array" ref="AI29">_xlfn.T.TEST(_xlfn._xlws.FILTER(AF$3:AF$83,AG$3:AG$83=AH$4),_xlfn._xlws.FILTER(AF$3:AF$83,AG$3:AG$83=AH29),2,3)</f>
        <v>5.370776474168947E-3</v>
      </c>
      <c r="AK29" s="9">
        <v>54</v>
      </c>
      <c r="AL29" cm="1">
        <f t="array" ref="AL29">LOG(_xlfn.IFS(ISNUMBER(SEARCH("M",Gene_DCT!AM57)),Gene_DCT!AL57/Gene_DCT!AO$3,ISNUMBER(SEARCH("F",Gene_DCT!AM57)),Gene_DCT!AL57/Gene_DCT!AO$4),2)</f>
        <v>-1.8270162906024834</v>
      </c>
      <c r="AM29" t="s">
        <v>94</v>
      </c>
      <c r="AN29" t="s">
        <v>93</v>
      </c>
      <c r="AO29" cm="1">
        <f t="array" ref="AO29">_xlfn.T.TEST(_xlfn._xlws.FILTER(AL$3:AL$83,AM$3:AM$83=AN$4),_xlfn._xlws.FILTER(AL$3:AL$83,AM$3:AM$83=AN29),2,3)</f>
        <v>2.0251753433735056E-3</v>
      </c>
    </row>
    <row r="30" spans="1:41">
      <c r="A30" s="4">
        <v>70</v>
      </c>
      <c r="B30" cm="1">
        <f t="array" ref="B30">LOG(_xlfn.IFS(ISNUMBER(SEARCH("M",Gene_DCT!C68)),Gene_DCT!B68/Gene_DCT!E$3,ISNUMBER(SEARCH("F",Gene_DCT!C68)),Gene_DCT!B68/Gene_DCT!E$4),2)</f>
        <v>2.7072486327171625</v>
      </c>
      <c r="C30" t="s">
        <v>94</v>
      </c>
      <c r="D30" t="s">
        <v>90</v>
      </c>
      <c r="E30" cm="1">
        <f t="array" ref="E30">_xlfn.T.TEST(_xlfn._xlws.FILTER(B$3:B$83,C$3:C$83=D$3),_xlfn._xlws.FILTER(B$3:B$83,C$3:C$83=D30),2,3)</f>
        <v>0.13544338518527604</v>
      </c>
      <c r="G30" s="4">
        <v>59</v>
      </c>
      <c r="H30" cm="1">
        <f t="array" ref="H30">LOG(_xlfn.IFS(ISNUMBER(SEARCH("M",Gene_DCT!I57)),Gene_DCT!H57/Gene_DCT!K$3,ISNUMBER(SEARCH("F",Gene_DCT!I57)),Gene_DCT!H57/Gene_DCT!K$4),2)</f>
        <v>-3.9005422248528747</v>
      </c>
      <c r="I30" t="s">
        <v>94</v>
      </c>
      <c r="J30" t="s">
        <v>90</v>
      </c>
      <c r="K30" cm="1">
        <f t="array" ref="K30">_xlfn.T.TEST(_xlfn._xlws.FILTER(H$3:H$83,I$3:I$83=J$3),_xlfn._xlws.FILTER(H$3:H$83,I$3:I$83=J30),2,3)</f>
        <v>1.7699430356681693E-2</v>
      </c>
      <c r="M30" s="4">
        <v>59</v>
      </c>
      <c r="N30" cm="1">
        <f t="array" ref="N30">LOG(_xlfn.IFS(ISNUMBER(SEARCH("M",Gene_DCT!O67)),Gene_DCT!N67/Gene_DCT!Q$3,ISNUMBER(SEARCH("F",Gene_DCT!O67)),Gene_DCT!N67/Gene_DCT!Q$4),2)</f>
        <v>9.5055957699549278</v>
      </c>
      <c r="O30" t="s">
        <v>94</v>
      </c>
      <c r="P30" t="s">
        <v>90</v>
      </c>
      <c r="Q30" cm="1">
        <f t="array" ref="Q30">_xlfn.T.TEST(_xlfn._xlws.FILTER(N$3:N$83,O$3:O$83=P$3),_xlfn._xlws.FILTER(N$3:N$83,O$3:O$83=P30),2,3)</f>
        <v>4.9863902833272491E-5</v>
      </c>
      <c r="S30" s="4">
        <v>59</v>
      </c>
      <c r="T30" cm="1">
        <f t="array" ref="T30">LOG(_xlfn.IFS(ISNUMBER(SEARCH("M",Gene_DCT!U67)),Gene_DCT!T67/Gene_DCT!W$3,ISNUMBER(SEARCH("F",Gene_DCT!U67)),Gene_DCT!T67/Gene_DCT!W$4),2)</f>
        <v>7.4019172524480606E-2</v>
      </c>
      <c r="U30" t="s">
        <v>94</v>
      </c>
      <c r="V30" t="s">
        <v>90</v>
      </c>
      <c r="W30" cm="1">
        <f t="array" ref="W30">_xlfn.T.TEST(_xlfn._xlws.FILTER(T$3:T$83,U$3:U$83=V$3),_xlfn._xlws.FILTER(T$3:T$83,U$3:U$83=V30),2,3)</f>
        <v>9.8017955290730639E-4</v>
      </c>
      <c r="Y30" s="4">
        <v>65</v>
      </c>
      <c r="Z30" cm="1">
        <f t="array" ref="Z30">LOG(_xlfn.IFS(ISNUMBER(SEARCH("M",Gene_DCT!AA73)),Gene_DCT!Z73/Gene_DCT!AC$3,ISNUMBER(SEARCH("F",Gene_DCT!AA73)),Gene_DCT!Z73/Gene_DCT!AC$4),2)</f>
        <v>5.5163361208355139</v>
      </c>
      <c r="AA30" t="s">
        <v>94</v>
      </c>
      <c r="AB30" t="s">
        <v>90</v>
      </c>
      <c r="AC30" cm="1">
        <f t="array" ref="AC30">_xlfn.T.TEST(_xlfn._xlws.FILTER(Z$3:Z$83,AA$3:AA$83=AB$3),_xlfn._xlws.FILTER(Z$3:Z$83,AA$3:AA$83=AB30),2,3)</f>
        <v>1.0477775200329499E-4</v>
      </c>
      <c r="AE30" s="4">
        <v>59</v>
      </c>
      <c r="AF30" cm="1">
        <f t="array" ref="AF30">LOG(_xlfn.IFS(ISNUMBER(SEARCH("M",Gene_DCT!AG57)),Gene_DCT!AF57/Gene_DCT!AI$3,ISNUMBER(SEARCH("F",Gene_DCT!AG57)),Gene_DCT!AF57/Gene_DCT!AI$4),2)</f>
        <v>-0.8174037425451548</v>
      </c>
      <c r="AG30" t="s">
        <v>94</v>
      </c>
      <c r="AH30" t="s">
        <v>90</v>
      </c>
      <c r="AI30" cm="1">
        <f t="array" ref="AI30">_xlfn.T.TEST(_xlfn._xlws.FILTER(AF$3:AF$83,AG$3:AG$83=AH$3),_xlfn._xlws.FILTER(AF$3:AF$83,AG$3:AG$83=AH30),2,3)</f>
        <v>0.59255710247906757</v>
      </c>
      <c r="AK30" s="9">
        <v>59</v>
      </c>
      <c r="AL30" cm="1">
        <f t="array" ref="AL30">LOG(_xlfn.IFS(ISNUMBER(SEARCH("M",Gene_DCT!AM62)),Gene_DCT!AL62/Gene_DCT!AO$3,ISNUMBER(SEARCH("F",Gene_DCT!AM62)),Gene_DCT!AL62/Gene_DCT!AO$4),2)</f>
        <v>-2.6070162906024801</v>
      </c>
      <c r="AM30" t="s">
        <v>94</v>
      </c>
      <c r="AN30" t="s">
        <v>90</v>
      </c>
      <c r="AO30" cm="1">
        <f t="array" ref="AO30">_xlfn.T.TEST(_xlfn._xlws.FILTER(AL$3:AL$83,AM$3:AM$83=AN$3),_xlfn._xlws.FILTER(AL$3:AL$83,AM$3:AM$83=AN30),2,3)</f>
        <v>0.98193661384782238</v>
      </c>
    </row>
    <row r="31" spans="1:41">
      <c r="A31" s="4">
        <v>72</v>
      </c>
      <c r="B31" cm="1">
        <f t="array" ref="B31">LOG(_xlfn.IFS(ISNUMBER(SEARCH("M",Gene_DCT!C70)),Gene_DCT!B70/Gene_DCT!E$3,ISNUMBER(SEARCH("F",Gene_DCT!C70)),Gene_DCT!B70/Gene_DCT!E$4),2)</f>
        <v>-5.2323370135762115</v>
      </c>
      <c r="C31" t="s">
        <v>94</v>
      </c>
      <c r="D31" t="s">
        <v>91</v>
      </c>
      <c r="E31" cm="1">
        <f t="array" ref="E31">_xlfn.T.TEST(_xlfn._xlws.FILTER(B$3:B$83,C$3:C$83=D$4),_xlfn._xlws.FILTER(B$3:B$83,C$3:C$83=D31),2,3)</f>
        <v>7.1953650249564877E-2</v>
      </c>
      <c r="G31" s="4">
        <v>65</v>
      </c>
      <c r="H31" cm="1">
        <f t="array" ref="H31">LOG(_xlfn.IFS(ISNUMBER(SEARCH("M",Gene_DCT!I63)),Gene_DCT!H63/Gene_DCT!K$3,ISNUMBER(SEARCH("F",Gene_DCT!I63)),Gene_DCT!H63/Gene_DCT!K$4),2)</f>
        <v>-4.0155422248528891</v>
      </c>
      <c r="I31" t="s">
        <v>94</v>
      </c>
      <c r="J31" t="s">
        <v>91</v>
      </c>
      <c r="K31" cm="1">
        <f t="array" ref="K31">_xlfn.T.TEST(_xlfn._xlws.FILTER(H$3:H$83,I$3:I$83=J$4),_xlfn._xlws.FILTER(H$3:H$83,I$3:I$83=J31),2,3)</f>
        <v>8.8399474926438119E-3</v>
      </c>
      <c r="M31" s="4">
        <v>65</v>
      </c>
      <c r="N31" cm="1">
        <f t="array" ref="N31">LOG(_xlfn.IFS(ISNUMBER(SEARCH("M",Gene_DCT!O73)),Gene_DCT!N73/Gene_DCT!Q$3,ISNUMBER(SEARCH("F",Gene_DCT!O73)),Gene_DCT!N73/Gene_DCT!Q$4),2)</f>
        <v>10.330595769954915</v>
      </c>
      <c r="O31" t="s">
        <v>94</v>
      </c>
      <c r="P31" t="s">
        <v>91</v>
      </c>
      <c r="Q31" cm="1">
        <f t="array" ref="Q31">_xlfn.T.TEST(_xlfn._xlws.FILTER(N$3:N$83,O$3:O$83=P$4),_xlfn._xlws.FILTER(N$3:N$83,O$3:O$83=P31),2,3)</f>
        <v>7.2118869888254233E-3</v>
      </c>
      <c r="S31" s="4">
        <v>65</v>
      </c>
      <c r="T31" cm="1">
        <f t="array" ref="T31">LOG(_xlfn.IFS(ISNUMBER(SEARCH("M",Gene_DCT!U73)),Gene_DCT!T73/Gene_DCT!W$3,ISNUMBER(SEARCH("F",Gene_DCT!U73)),Gene_DCT!T73/Gene_DCT!W$4),2)</f>
        <v>1.2790191725244662</v>
      </c>
      <c r="U31" t="s">
        <v>94</v>
      </c>
      <c r="V31" t="s">
        <v>91</v>
      </c>
      <c r="W31" cm="1">
        <f t="array" ref="W31">_xlfn.T.TEST(_xlfn._xlws.FILTER(T$3:T$83,U$3:U$83=V$4),_xlfn._xlws.FILTER(T$3:T$83,U$3:U$83=V31),2,3)</f>
        <v>3.857666705764453E-2</v>
      </c>
      <c r="Y31" s="4">
        <v>70</v>
      </c>
      <c r="Z31" cm="1">
        <f t="array" ref="Z31">LOG(_xlfn.IFS(ISNUMBER(SEARCH("M",Gene_DCT!AA78)),Gene_DCT!Z78/Gene_DCT!AC$3,ISNUMBER(SEARCH("F",Gene_DCT!AA78)),Gene_DCT!Z78/Gene_DCT!AC$4),2)</f>
        <v>4.2413361208355216</v>
      </c>
      <c r="AA31" t="s">
        <v>94</v>
      </c>
      <c r="AB31" t="s">
        <v>91</v>
      </c>
      <c r="AC31" cm="1">
        <f t="array" ref="AC31">_xlfn.T.TEST(_xlfn._xlws.FILTER(Z$3:Z$83,AA$3:AA$83=AB$4),_xlfn._xlws.FILTER(Z$3:Z$83,AA$3:AA$83=AB31),2,3)</f>
        <v>3.0801915488700062E-3</v>
      </c>
      <c r="AE31" s="4">
        <v>65</v>
      </c>
      <c r="AF31" cm="1">
        <f t="array" ref="AF31">LOG(_xlfn.IFS(ISNUMBER(SEARCH("M",Gene_DCT!AG63)),Gene_DCT!AF63/Gene_DCT!AI$3,ISNUMBER(SEARCH("F",Gene_DCT!AG63)),Gene_DCT!AF63/Gene_DCT!AI$4),2)</f>
        <v>-0.98740374254516794</v>
      </c>
      <c r="AG31" t="s">
        <v>94</v>
      </c>
      <c r="AH31" t="s">
        <v>91</v>
      </c>
      <c r="AI31" cm="1">
        <f t="array" ref="AI31">_xlfn.T.TEST(_xlfn._xlws.FILTER(AF$3:AF$83,AG$3:AG$83=AH$4),_xlfn._xlws.FILTER(AF$3:AF$83,AG$3:AG$83=AH31),2,3)</f>
        <v>2.53920749872492E-2</v>
      </c>
      <c r="AK31" s="9">
        <v>65</v>
      </c>
      <c r="AL31" cm="1">
        <f t="array" ref="AL31">LOG(_xlfn.IFS(ISNUMBER(SEARCH("M",Gene_DCT!AM68)),Gene_DCT!AL68/Gene_DCT!AO$3,ISNUMBER(SEARCH("F",Gene_DCT!AM68)),Gene_DCT!AL68/Gene_DCT!AO$4),2)</f>
        <v>-2.5970162906024834</v>
      </c>
      <c r="AM31" t="s">
        <v>94</v>
      </c>
      <c r="AN31" t="s">
        <v>91</v>
      </c>
      <c r="AO31" cm="1">
        <f t="array" ref="AO31">_xlfn.T.TEST(_xlfn._xlws.FILTER(AL$3:AL$83,AM$3:AM$83=AN$4),_xlfn._xlws.FILTER(AL$3:AL$83,AM$3:AM$83=AN31),2,3)</f>
        <v>2.9023156345532396E-2</v>
      </c>
    </row>
    <row r="32" spans="1:41">
      <c r="A32" s="4">
        <v>58</v>
      </c>
      <c r="B32" cm="1">
        <f t="array" ref="B32">LOG(_xlfn.IFS(ISNUMBER(SEARCH("M",Gene_DCT!C56)),Gene_DCT!B56/Gene_DCT!E$3,ISNUMBER(SEARCH("F",Gene_DCT!C56)),Gene_DCT!B56/Gene_DCT!E$4),2)</f>
        <v>0.62953470449450843</v>
      </c>
      <c r="C32" t="s">
        <v>97</v>
      </c>
      <c r="D32" t="s">
        <v>95</v>
      </c>
      <c r="E32" cm="1">
        <f t="array" ref="E32">_xlfn.T.TEST(_xlfn._xlws.FILTER(B$3:B$83,C$3:C$83=D$4),_xlfn._xlws.FILTER(B$3:B$83,C$3:C$83=D32),2,3)</f>
        <v>0.12771608424917949</v>
      </c>
      <c r="G32" s="4">
        <v>70</v>
      </c>
      <c r="H32" cm="1">
        <f t="array" ref="H32">LOG(_xlfn.IFS(ISNUMBER(SEARCH("M",Gene_DCT!I68)),Gene_DCT!H68/Gene_DCT!K$3,ISNUMBER(SEARCH("F",Gene_DCT!I68)),Gene_DCT!H68/Gene_DCT!K$4),2)</f>
        <v>-5.1955422248528809</v>
      </c>
      <c r="I32" t="s">
        <v>94</v>
      </c>
      <c r="J32" t="s">
        <v>95</v>
      </c>
      <c r="K32" cm="1">
        <f t="array" ref="K32">_xlfn.T.TEST(_xlfn._xlws.FILTER(H$3:H$83,I$3:I$83=J$4),_xlfn._xlws.FILTER(H$3:H$83,I$3:I$83=J32),2,3)</f>
        <v>2.5670360237185484E-3</v>
      </c>
      <c r="M32" s="4">
        <v>70</v>
      </c>
      <c r="N32" cm="1">
        <f t="array" ref="N32">LOG(_xlfn.IFS(ISNUMBER(SEARCH("M",Gene_DCT!O78)),Gene_DCT!N78/Gene_DCT!Q$3,ISNUMBER(SEARCH("F",Gene_DCT!O78)),Gene_DCT!N78/Gene_DCT!Q$4),2)</f>
        <v>9.0705957699549238</v>
      </c>
      <c r="O32" t="s">
        <v>94</v>
      </c>
      <c r="P32" t="s">
        <v>95</v>
      </c>
      <c r="Q32" cm="1">
        <f t="array" ref="Q32">_xlfn.T.TEST(_xlfn._xlws.FILTER(N$3:N$83,O$3:O$83=P$4),_xlfn._xlws.FILTER(N$3:N$83,O$3:O$83=P32),2,3)</f>
        <v>1.0175846119386635E-2</v>
      </c>
      <c r="S32" s="4">
        <v>70</v>
      </c>
      <c r="T32" cm="1">
        <f t="array" ref="T32">LOG(_xlfn.IFS(ISNUMBER(SEARCH("M",Gene_DCT!U78)),Gene_DCT!T78/Gene_DCT!W$3,ISNUMBER(SEARCH("F",Gene_DCT!U78)),Gene_DCT!T78/Gene_DCT!W$4),2)</f>
        <v>7.9019172524481276E-2</v>
      </c>
      <c r="U32" t="s">
        <v>94</v>
      </c>
      <c r="V32" t="s">
        <v>95</v>
      </c>
      <c r="W32" cm="1">
        <f t="array" ref="W32">_xlfn.T.TEST(_xlfn._xlws.FILTER(T$3:T$83,U$3:U$83=V$4),_xlfn._xlws.FILTER(T$3:T$83,U$3:U$83=V32),2,3)</f>
        <v>0.82115108741728149</v>
      </c>
      <c r="Y32" s="4">
        <v>72</v>
      </c>
      <c r="Z32" cm="1">
        <f t="array" ref="Z32">LOG(_xlfn.IFS(ISNUMBER(SEARCH("M",Gene_DCT!AA80)),Gene_DCT!Z80/Gene_DCT!AC$3,ISNUMBER(SEARCH("F",Gene_DCT!AA80)),Gene_DCT!Z80/Gene_DCT!AC$4),2)</f>
        <v>5.2063361208355241</v>
      </c>
      <c r="AA32" t="s">
        <v>94</v>
      </c>
      <c r="AB32" t="s">
        <v>95</v>
      </c>
      <c r="AC32" cm="1">
        <f t="array" ref="AC32">_xlfn.T.TEST(_xlfn._xlws.FILTER(Z$3:Z$83,AA$3:AA$83=AB$4),_xlfn._xlws.FILTER(Z$3:Z$83,AA$3:AA$83=AB32),2,3)</f>
        <v>1.0740278697897796E-2</v>
      </c>
      <c r="AE32" s="4">
        <v>70</v>
      </c>
      <c r="AF32" cm="1">
        <f t="array" ref="AF32">LOG(_xlfn.IFS(ISNUMBER(SEARCH("M",Gene_DCT!AG68)),Gene_DCT!AF68/Gene_DCT!AI$3,ISNUMBER(SEARCH("F",Gene_DCT!AG68)),Gene_DCT!AF68/Gene_DCT!AI$4),2)</f>
        <v>-2.0774037425451577</v>
      </c>
      <c r="AG32" t="s">
        <v>94</v>
      </c>
      <c r="AH32" t="s">
        <v>95</v>
      </c>
      <c r="AI32" cm="1">
        <f t="array" ref="AI32">_xlfn.T.TEST(_xlfn._xlws.FILTER(AF$3:AF$83,AG$3:AG$83=AH$4),_xlfn._xlws.FILTER(AF$3:AF$83,AG$3:AG$83=AH32),2,3)</f>
        <v>1.1406955725672194E-2</v>
      </c>
      <c r="AK32" s="9">
        <v>70</v>
      </c>
      <c r="AL32" cm="1">
        <f t="array" ref="AL32">LOG(_xlfn.IFS(ISNUMBER(SEARCH("M",Gene_DCT!AM73)),Gene_DCT!AL73/Gene_DCT!AO$3,ISNUMBER(SEARCH("F",Gene_DCT!AM73)),Gene_DCT!AL73/Gene_DCT!AO$4),2)</f>
        <v>-3.0670162906024796</v>
      </c>
      <c r="AM32" t="s">
        <v>94</v>
      </c>
      <c r="AN32" t="s">
        <v>95</v>
      </c>
      <c r="AO32" cm="1">
        <f t="array" ref="AO32">_xlfn.T.TEST(_xlfn._xlws.FILTER(AL$3:AL$83,AM$3:AM$83=AN$4),_xlfn._xlws.FILTER(AL$3:AL$83,AM$3:AM$83=AN32),2,3)</f>
        <v>1.8431571409838098E-2</v>
      </c>
    </row>
    <row r="33" spans="1:41">
      <c r="A33" s="4">
        <v>63</v>
      </c>
      <c r="B33" cm="1">
        <f t="array" ref="B33">LOG(_xlfn.IFS(ISNUMBER(SEARCH("M",Gene_DCT!C61)),Gene_DCT!B61/Gene_DCT!E$3,ISNUMBER(SEARCH("F",Gene_DCT!C61)),Gene_DCT!B61/Gene_DCT!E$4),2)</f>
        <v>1.3795347044945028</v>
      </c>
      <c r="C33" t="s">
        <v>97</v>
      </c>
      <c r="D33" t="s">
        <v>94</v>
      </c>
      <c r="E33" cm="1">
        <f t="array" ref="E33">_xlfn.T.TEST(_xlfn._xlws.FILTER(B$3:B$83,C$3:C$83=D$3),_xlfn._xlws.FILTER(B$3:B$83,C$3:C$83=D33),2,3)</f>
        <v>0.72372041787950248</v>
      </c>
      <c r="G33" s="4">
        <v>72</v>
      </c>
      <c r="H33" cm="1">
        <f t="array" ref="H33">LOG(_xlfn.IFS(ISNUMBER(SEARCH("M",Gene_DCT!I70)),Gene_DCT!H70/Gene_DCT!K$3,ISNUMBER(SEARCH("F",Gene_DCT!I70)),Gene_DCT!H70/Gene_DCT!K$4),2)</f>
        <v>-4.1905422248528765</v>
      </c>
      <c r="I33" t="s">
        <v>94</v>
      </c>
      <c r="J33" t="s">
        <v>94</v>
      </c>
      <c r="K33" cm="1">
        <f t="array" ref="K33">_xlfn.T.TEST(_xlfn._xlws.FILTER(H$3:H$83,I$3:I$83=J$3),_xlfn._xlws.FILTER(H$3:H$83,I$3:I$83=J33),2,3)</f>
        <v>1.5808134195831195E-3</v>
      </c>
      <c r="M33" s="4">
        <v>72</v>
      </c>
      <c r="N33" cm="1">
        <f t="array" ref="N33">LOG(_xlfn.IFS(ISNUMBER(SEARCH("M",Gene_DCT!O80)),Gene_DCT!N80/Gene_DCT!Q$3,ISNUMBER(SEARCH("F",Gene_DCT!O80)),Gene_DCT!N80/Gene_DCT!Q$4),2)</f>
        <v>10.375595769954916</v>
      </c>
      <c r="O33" t="s">
        <v>94</v>
      </c>
      <c r="P33" t="s">
        <v>94</v>
      </c>
      <c r="Q33" cm="1">
        <f t="array" ref="Q33">_xlfn.T.TEST(_xlfn._xlws.FILTER(N$3:N$83,O$3:O$83=P$3),_xlfn._xlws.FILTER(N$3:N$83,O$3:O$83=P33),2,3)</f>
        <v>2.2623056820724422E-5</v>
      </c>
      <c r="S33" s="4">
        <v>72</v>
      </c>
      <c r="T33" cm="1">
        <f t="array" ref="T33">LOG(_xlfn.IFS(ISNUMBER(SEARCH("M",Gene_DCT!U80)),Gene_DCT!T80/Gene_DCT!W$3,ISNUMBER(SEARCH("F",Gene_DCT!U80)),Gene_DCT!T80/Gene_DCT!W$4),2)</f>
        <v>1.1590191725244721</v>
      </c>
      <c r="U33" t="s">
        <v>94</v>
      </c>
      <c r="V33" t="s">
        <v>94</v>
      </c>
      <c r="W33" cm="1">
        <f t="array" ref="W33">_xlfn.T.TEST(_xlfn._xlws.FILTER(T$3:T$83,U$3:U$83=V$3),_xlfn._xlws.FILTER(T$3:T$83,U$3:U$83=V33),2,3)</f>
        <v>0.10465990122290696</v>
      </c>
      <c r="Y33" s="4">
        <v>58</v>
      </c>
      <c r="Z33" cm="1">
        <f t="array" ref="Z33">LOG(_xlfn.IFS(ISNUMBER(SEARCH("M",Gene_DCT!AA66)),Gene_DCT!Z66/Gene_DCT!AC$3,ISNUMBER(SEARCH("F",Gene_DCT!AA66)),Gene_DCT!Z66/Gene_DCT!AC$4),2)</f>
        <v>5.1063361208355227</v>
      </c>
      <c r="AA33" t="s">
        <v>97</v>
      </c>
      <c r="AB33" t="s">
        <v>94</v>
      </c>
      <c r="AC33" cm="1">
        <f t="array" ref="AC33">_xlfn.T.TEST(_xlfn._xlws.FILTER(Z$3:Z$83,AA$3:AA$83=AB$3),_xlfn._xlws.FILTER(Z$3:Z$83,AA$3:AA$83=AB33),2,3)</f>
        <v>1.8289785054924081E-3</v>
      </c>
      <c r="AE33" s="4">
        <v>72</v>
      </c>
      <c r="AF33" cm="1">
        <f t="array" ref="AF33">LOG(_xlfn.IFS(ISNUMBER(SEARCH("M",Gene_DCT!AG70)),Gene_DCT!AF70/Gene_DCT!AI$3,ISNUMBER(SEARCH("F",Gene_DCT!AG70)),Gene_DCT!AF70/Gene_DCT!AI$4),2)</f>
        <v>-0.97740374254516094</v>
      </c>
      <c r="AG33" t="s">
        <v>94</v>
      </c>
      <c r="AH33" t="s">
        <v>94</v>
      </c>
      <c r="AI33" cm="1">
        <f t="array" ref="AI33">_xlfn.T.TEST(_xlfn._xlws.FILTER(AF$3:AF$83,AG$3:AG$83=AH$3),_xlfn._xlws.FILTER(AF$3:AF$83,AG$3:AG$83=AH33),2,3)</f>
        <v>0.22870175149141792</v>
      </c>
      <c r="AK33" s="9">
        <v>72</v>
      </c>
      <c r="AL33" cm="1">
        <f t="array" ref="AL33">LOG(_xlfn.IFS(ISNUMBER(SEARCH("M",Gene_DCT!AM75)),Gene_DCT!AL75/Gene_DCT!AO$3,ISNUMBER(SEARCH("F",Gene_DCT!AM75)),Gene_DCT!AL75/Gene_DCT!AO$4),2)</f>
        <v>-2.3470162906024825</v>
      </c>
      <c r="AM33" t="s">
        <v>94</v>
      </c>
      <c r="AN33" t="s">
        <v>94</v>
      </c>
      <c r="AO33" cm="1">
        <f t="array" ref="AO33">_xlfn.T.TEST(_xlfn._xlws.FILTER(AL$3:AL$83,AM$3:AM$83=AN$3),_xlfn._xlws.FILTER(AL$3:AL$83,AM$3:AM$83=AN33),2,3)</f>
        <v>0.31353223844446132</v>
      </c>
    </row>
    <row r="34" spans="1:41">
      <c r="A34" s="4">
        <v>67</v>
      </c>
      <c r="B34" cm="1">
        <f t="array" ref="B34">LOG(_xlfn.IFS(ISNUMBER(SEARCH("M",Gene_DCT!C65)),Gene_DCT!B65/Gene_DCT!E$3,ISNUMBER(SEARCH("F",Gene_DCT!C65)),Gene_DCT!B65/Gene_DCT!E$4),2)</f>
        <v>-0.66267110605237045</v>
      </c>
      <c r="C34" t="s">
        <v>97</v>
      </c>
      <c r="G34" s="4">
        <v>58</v>
      </c>
      <c r="H34" cm="1">
        <f t="array" ref="H34">LOG(_xlfn.IFS(ISNUMBER(SEARCH("M",Gene_DCT!I56)),Gene_DCT!H56/Gene_DCT!K$3,ISNUMBER(SEARCH("F",Gene_DCT!I56)),Gene_DCT!H56/Gene_DCT!K$4),2)</f>
        <v>-4.1105422248528738</v>
      </c>
      <c r="I34" t="s">
        <v>97</v>
      </c>
      <c r="M34" s="4">
        <v>58</v>
      </c>
      <c r="N34" cm="1">
        <f t="array" ref="N34">LOG(_xlfn.IFS(ISNUMBER(SEARCH("M",Gene_DCT!O66)),Gene_DCT!N66/Gene_DCT!Q$3,ISNUMBER(SEARCH("F",Gene_DCT!O66)),Gene_DCT!N66/Gene_DCT!Q$4),2)</f>
        <v>9.1405957699549241</v>
      </c>
      <c r="O34" t="s">
        <v>97</v>
      </c>
      <c r="S34" s="4">
        <v>58</v>
      </c>
      <c r="T34" cm="1">
        <f t="array" ref="T34">LOG(_xlfn.IFS(ISNUMBER(SEARCH("M",Gene_DCT!U66)),Gene_DCT!T66/Gene_DCT!W$3,ISNUMBER(SEARCH("F",Gene_DCT!U66)),Gene_DCT!T66/Gene_DCT!W$4),2)</f>
        <v>0.78901917252447662</v>
      </c>
      <c r="U34" t="s">
        <v>97</v>
      </c>
      <c r="Y34" s="4">
        <v>63</v>
      </c>
      <c r="Z34" cm="1">
        <f t="array" ref="Z34">LOG(_xlfn.IFS(ISNUMBER(SEARCH("M",Gene_DCT!AA71)),Gene_DCT!Z71/Gene_DCT!AC$3,ISNUMBER(SEARCH("F",Gene_DCT!AA71)),Gene_DCT!Z71/Gene_DCT!AC$4),2)</f>
        <v>6.656336120835519</v>
      </c>
      <c r="AA34" t="s">
        <v>97</v>
      </c>
      <c r="AE34" s="4">
        <v>58</v>
      </c>
      <c r="AF34" cm="1">
        <f t="array" ref="AF34">LOG(_xlfn.IFS(ISNUMBER(SEARCH("M",Gene_DCT!AG56)),Gene_DCT!AF56/Gene_DCT!AI$3,ISNUMBER(SEARCH("F",Gene_DCT!AG56)),Gene_DCT!AF56/Gene_DCT!AI$4),2)</f>
        <v>-1.5024037425451566</v>
      </c>
      <c r="AG34" t="s">
        <v>97</v>
      </c>
      <c r="AH34" t="s">
        <v>125</v>
      </c>
      <c r="AI34" t="e" cm="1" vm="1">
        <f t="array" ref="AI34">_xlfn.T.TEST(_xlfn._xlws.FILTER(AF$3:AF$83,AG$3:AG$83=AH$3),_xlfn._xlws.FILTER(AF$3:AF$83,AG$3:AG$83=AH34),2,3)</f>
        <v>#VALUE!</v>
      </c>
      <c r="AK34" s="9">
        <v>58</v>
      </c>
      <c r="AL34" cm="1">
        <f t="array" ref="AL34">LOG(_xlfn.IFS(ISNUMBER(SEARCH("M",Gene_DCT!AM61)),Gene_DCT!AL61/Gene_DCT!AO$3,ISNUMBER(SEARCH("F",Gene_DCT!AM61)),Gene_DCT!AL61/Gene_DCT!AO$4),2)</f>
        <v>-3.2770162906024787</v>
      </c>
      <c r="AM34" t="s">
        <v>97</v>
      </c>
    </row>
    <row r="35" spans="1:41">
      <c r="A35" s="4">
        <v>71</v>
      </c>
      <c r="C35" t="s">
        <v>97</v>
      </c>
      <c r="G35" s="4">
        <v>63</v>
      </c>
      <c r="H35" cm="1">
        <f t="array" ref="H35">LOG(_xlfn.IFS(ISNUMBER(SEARCH("M",Gene_DCT!I61)),Gene_DCT!H61/Gene_DCT!K$3,ISNUMBER(SEARCH("F",Gene_DCT!I61)),Gene_DCT!H61/Gene_DCT!K$4),2)</f>
        <v>-2.995542224852882</v>
      </c>
      <c r="I35" t="s">
        <v>97</v>
      </c>
      <c r="M35" s="4">
        <v>63</v>
      </c>
      <c r="N35" cm="1">
        <f t="array" ref="N35">LOG(_xlfn.IFS(ISNUMBER(SEARCH("M",Gene_DCT!O71)),Gene_DCT!N71/Gene_DCT!Q$3,ISNUMBER(SEARCH("F",Gene_DCT!O71)),Gene_DCT!N71/Gene_DCT!Q$4),2)</f>
        <v>9.2705957699549177</v>
      </c>
      <c r="O35" t="s">
        <v>97</v>
      </c>
      <c r="S35" s="4">
        <v>63</v>
      </c>
      <c r="T35" cm="1">
        <f t="array" ref="T35">LOG(_xlfn.IFS(ISNUMBER(SEARCH("M",Gene_DCT!U71)),Gene_DCT!T71/Gene_DCT!W$3,ISNUMBER(SEARCH("F",Gene_DCT!U71)),Gene_DCT!T71/Gene_DCT!W$4),2)</f>
        <v>2.8890191725244732</v>
      </c>
      <c r="U35" t="s">
        <v>97</v>
      </c>
      <c r="Y35" s="4">
        <v>67</v>
      </c>
      <c r="Z35" cm="1">
        <f t="array" ref="Z35">LOG(_xlfn.IFS(ISNUMBER(SEARCH("M",Gene_DCT!AA75)),Gene_DCT!Z75/Gene_DCT!AC$3,ISNUMBER(SEARCH("F",Gene_DCT!AA75)),Gene_DCT!Z75/Gene_DCT!AC$4),2)</f>
        <v>5.3563361208355182</v>
      </c>
      <c r="AA35" t="s">
        <v>97</v>
      </c>
      <c r="AE35" s="4">
        <v>63</v>
      </c>
      <c r="AF35" cm="1">
        <f t="array" ref="AF35">LOG(_xlfn.IFS(ISNUMBER(SEARCH("M",Gene_DCT!AG61)),Gene_DCT!AF61/Gene_DCT!AI$3,ISNUMBER(SEARCH("F",Gene_DCT!AG61)),Gene_DCT!AF61/Gene_DCT!AI$4),2)</f>
        <v>-0.55240374254516156</v>
      </c>
      <c r="AG35" t="s">
        <v>97</v>
      </c>
      <c r="AH35" t="s">
        <v>126</v>
      </c>
      <c r="AI35" t="e" cm="1" vm="1">
        <f t="array" ref="AI35">_xlfn.T.TEST(_xlfn._xlws.FILTER(AF$3:AF$83,AG$3:AG$83=AH$4),_xlfn._xlws.FILTER(AF$3:AF$83,AG$3:AG$83=AH35),2,3)</f>
        <v>#VALUE!</v>
      </c>
      <c r="AK35" s="9">
        <v>63</v>
      </c>
      <c r="AL35" cm="1">
        <f t="array" ref="AL35">LOG(_xlfn.IFS(ISNUMBER(SEARCH("M",Gene_DCT!AM66)),Gene_DCT!AL66/Gene_DCT!AO$3,ISNUMBER(SEARCH("F",Gene_DCT!AM66)),Gene_DCT!AL66/Gene_DCT!AO$4),2)</f>
        <v>-2.1570162906024817</v>
      </c>
      <c r="AM35" t="s">
        <v>97</v>
      </c>
    </row>
    <row r="36" spans="1:41">
      <c r="A36" s="4">
        <v>87</v>
      </c>
      <c r="B36" cm="1">
        <f t="array" ref="B36">LOG(_xlfn.IFS(ISNUMBER(SEARCH("M",Gene_DCT!C38)),Gene_DCT!B38/Gene_DCT!E$3,ISNUMBER(SEARCH("F",Gene_DCT!C38)),Gene_DCT!B38/Gene_DCT!E$4),2)</f>
        <v>1.1845347044945036</v>
      </c>
      <c r="C36" t="s">
        <v>92</v>
      </c>
      <c r="G36" s="4">
        <v>67</v>
      </c>
      <c r="H36" cm="1">
        <f t="array" ref="H36">LOG(_xlfn.IFS(ISNUMBER(SEARCH("M",Gene_DCT!I65)),Gene_DCT!H65/Gene_DCT!K$3,ISNUMBER(SEARCH("F",Gene_DCT!I65)),Gene_DCT!H65/Gene_DCT!K$4),2)</f>
        <v>-3.815542224852881</v>
      </c>
      <c r="I36" t="s">
        <v>97</v>
      </c>
      <c r="M36" s="4">
        <v>67</v>
      </c>
      <c r="N36" cm="1">
        <f t="array" ref="N36">LOG(_xlfn.IFS(ISNUMBER(SEARCH("M",Gene_DCT!O75)),Gene_DCT!N75/Gene_DCT!Q$3,ISNUMBER(SEARCH("F",Gene_DCT!O75)),Gene_DCT!N75/Gene_DCT!Q$4),2)</f>
        <v>9.7905957699549191</v>
      </c>
      <c r="O36" t="s">
        <v>97</v>
      </c>
      <c r="S36" s="4">
        <v>67</v>
      </c>
      <c r="T36" cm="1">
        <f t="array" ref="T36">LOG(_xlfn.IFS(ISNUMBER(SEARCH("M",Gene_DCT!U75)),Gene_DCT!T75/Gene_DCT!W$3,ISNUMBER(SEARCH("F",Gene_DCT!U75)),Gene_DCT!T75/Gene_DCT!W$4),2)</f>
        <v>2.5940191725244706</v>
      </c>
      <c r="U36" t="s">
        <v>97</v>
      </c>
      <c r="Y36" s="4">
        <v>71</v>
      </c>
      <c r="Z36" cm="1">
        <f t="array" ref="Z36">LOG(_xlfn.IFS(ISNUMBER(SEARCH("M",Gene_DCT!AA79)),Gene_DCT!Z79/Gene_DCT!AC$3,ISNUMBER(SEARCH("F",Gene_DCT!AA79)),Gene_DCT!Z79/Gene_DCT!AC$4),2)</f>
        <v>4.1263361208355223</v>
      </c>
      <c r="AA36" t="s">
        <v>97</v>
      </c>
      <c r="AE36" s="4">
        <v>67</v>
      </c>
      <c r="AF36" cm="1">
        <f t="array" ref="AF36">LOG(_xlfn.IFS(ISNUMBER(SEARCH("M",Gene_DCT!AG65)),Gene_DCT!AF65/Gene_DCT!AI$3,ISNUMBER(SEARCH("F",Gene_DCT!AG65)),Gene_DCT!AF65/Gene_DCT!AI$4),2)</f>
        <v>-2.1824037425451568</v>
      </c>
      <c r="AG36" t="s">
        <v>97</v>
      </c>
      <c r="AK36" s="9">
        <v>67</v>
      </c>
      <c r="AL36" cm="1">
        <f t="array" ref="AL36">LOG(_xlfn.IFS(ISNUMBER(SEARCH("M",Gene_DCT!AM70)),Gene_DCT!AL70/Gene_DCT!AO$3,ISNUMBER(SEARCH("F",Gene_DCT!AM70)),Gene_DCT!AL70/Gene_DCT!AO$4),2)</f>
        <v>-2.8620162906024813</v>
      </c>
      <c r="AM36" t="s">
        <v>97</v>
      </c>
    </row>
    <row r="37" spans="1:41">
      <c r="A37" s="4">
        <v>75</v>
      </c>
      <c r="B37" cm="1">
        <f t="array" ref="B37">LOG(_xlfn.IFS(ISNUMBER(SEARCH("M",Gene_DCT!C39)),Gene_DCT!B39/Gene_DCT!E$3,ISNUMBER(SEARCH("F",Gene_DCT!C39)),Gene_DCT!B39/Gene_DCT!E$4),2)</f>
        <v>-0.72046529550549365</v>
      </c>
      <c r="C37" t="s">
        <v>92</v>
      </c>
      <c r="G37" s="4">
        <v>71</v>
      </c>
      <c r="H37" cm="1">
        <f t="array" ref="H37">LOG(_xlfn.IFS(ISNUMBER(SEARCH("M",Gene_DCT!I69)),Gene_DCT!H69/Gene_DCT!K$3,ISNUMBER(SEARCH("F",Gene_DCT!I69)),Gene_DCT!H69/Gene_DCT!K$4),2)</f>
        <v>-5.7905422248528771</v>
      </c>
      <c r="I37" t="s">
        <v>97</v>
      </c>
      <c r="M37" s="4">
        <v>71</v>
      </c>
      <c r="N37" cm="1">
        <f t="array" ref="N37">LOG(_xlfn.IFS(ISNUMBER(SEARCH("M",Gene_DCT!O79)),Gene_DCT!N79/Gene_DCT!Q$3,ISNUMBER(SEARCH("F",Gene_DCT!O79)),Gene_DCT!N79/Gene_DCT!Q$4),2)</f>
        <v>9.5955957699549241</v>
      </c>
      <c r="O37" t="s">
        <v>97</v>
      </c>
      <c r="S37" s="4">
        <v>71</v>
      </c>
      <c r="T37" cm="1">
        <f t="array" ref="T37">LOG(_xlfn.IFS(ISNUMBER(SEARCH("M",Gene_DCT!U79)),Gene_DCT!T79/Gene_DCT!W$3,ISNUMBER(SEARCH("F",Gene_DCT!U79)),Gene_DCT!T79/Gene_DCT!W$4),2)</f>
        <v>-0.39098082747553042</v>
      </c>
      <c r="U37" t="s">
        <v>97</v>
      </c>
      <c r="Y37" s="4">
        <v>87</v>
      </c>
      <c r="Z37" cm="1">
        <f t="array" ref="Z37">LOG(_xlfn.IFS(ISNUMBER(SEARCH("M",Gene_DCT!AA48)),Gene_DCT!Z48/Gene_DCT!AC$3,ISNUMBER(SEARCH("F",Gene_DCT!AA48)),Gene_DCT!Z48/Gene_DCT!AC$4),2)</f>
        <v>7.0463361208355169</v>
      </c>
      <c r="AA37" t="s">
        <v>92</v>
      </c>
      <c r="AE37" s="4">
        <v>71</v>
      </c>
      <c r="AF37" cm="1">
        <f t="array" ref="AF37">LOG(_xlfn.IFS(ISNUMBER(SEARCH("M",Gene_DCT!AG69)),Gene_DCT!AF69/Gene_DCT!AI$3,ISNUMBER(SEARCH("F",Gene_DCT!AG69)),Gene_DCT!AF69/Gene_DCT!AI$4),2)</f>
        <v>-2.2324037425451553</v>
      </c>
      <c r="AG37" t="s">
        <v>97</v>
      </c>
      <c r="AK37" s="9">
        <v>71</v>
      </c>
      <c r="AL37" cm="1">
        <f t="array" ref="AL37">LOG(_xlfn.IFS(ISNUMBER(SEARCH("M",Gene_DCT!AM74)),Gene_DCT!AL74/Gene_DCT!AO$3,ISNUMBER(SEARCH("F",Gene_DCT!AM74)),Gene_DCT!AL74/Gene_DCT!AO$4),2)</f>
        <v>-4.3120162906024824</v>
      </c>
      <c r="AM37" t="s">
        <v>97</v>
      </c>
    </row>
    <row r="38" spans="1:41">
      <c r="A38" s="4">
        <v>86</v>
      </c>
      <c r="B38" cm="1">
        <f t="array" ref="B38">LOG(_xlfn.IFS(ISNUMBER(SEARCH("M",Gene_DCT!C45)),Gene_DCT!B45/Gene_DCT!E$3,ISNUMBER(SEARCH("F",Gene_DCT!C45)),Gene_DCT!B45/Gene_DCT!E$4),2)</f>
        <v>-0.31046529550549223</v>
      </c>
      <c r="C38" t="s">
        <v>92</v>
      </c>
      <c r="G38" s="4">
        <v>87</v>
      </c>
      <c r="H38" cm="1">
        <f t="array" ref="H38">LOG(_xlfn.IFS(ISNUMBER(SEARCH("M",Gene_DCT!I38)),Gene_DCT!H38/Gene_DCT!K$3,ISNUMBER(SEARCH("F",Gene_DCT!I38)),Gene_DCT!H38/Gene_DCT!K$4),2)</f>
        <v>-3.3505422248528851</v>
      </c>
      <c r="I38" t="s">
        <v>92</v>
      </c>
      <c r="M38" s="4">
        <v>87</v>
      </c>
      <c r="N38" cm="1">
        <f t="array" ref="N38">LOG(_xlfn.IFS(ISNUMBER(SEARCH("M",Gene_DCT!O48)),Gene_DCT!N48/Gene_DCT!Q$3,ISNUMBER(SEARCH("F",Gene_DCT!O48)),Gene_DCT!N48/Gene_DCT!Q$4),2)</f>
        <v>8.1405957699549205</v>
      </c>
      <c r="O38" t="s">
        <v>92</v>
      </c>
      <c r="S38" s="4">
        <v>87</v>
      </c>
      <c r="T38" cm="1">
        <f t="array" ref="T38">LOG(_xlfn.IFS(ISNUMBER(SEARCH("M",Gene_DCT!U48)),Gene_DCT!T48/Gene_DCT!W$3,ISNUMBER(SEARCH("F",Gene_DCT!U48)),Gene_DCT!T48/Gene_DCT!W$4),2)</f>
        <v>3.8940191725244717</v>
      </c>
      <c r="U38" t="s">
        <v>92</v>
      </c>
      <c r="Y38" s="4">
        <v>75</v>
      </c>
      <c r="Z38" cm="1">
        <f t="array" ref="Z38">LOG(_xlfn.IFS(ISNUMBER(SEARCH("M",Gene_DCT!AA49)),Gene_DCT!Z49/Gene_DCT!AC$3,ISNUMBER(SEARCH("F",Gene_DCT!AA49)),Gene_DCT!Z49/Gene_DCT!AC$4),2)</f>
        <v>7.4213361208355204</v>
      </c>
      <c r="AA38" t="s">
        <v>92</v>
      </c>
      <c r="AE38" s="4">
        <v>87</v>
      </c>
      <c r="AF38" cm="1">
        <f t="array" ref="AF38">LOG(_xlfn.IFS(ISNUMBER(SEARCH("M",Gene_DCT!AG38)),Gene_DCT!AF38/Gene_DCT!AI$3,ISNUMBER(SEARCH("F",Gene_DCT!AG38)),Gene_DCT!AF38/Gene_DCT!AI$4),2)</f>
        <v>0.73759625745483781</v>
      </c>
      <c r="AG38" t="s">
        <v>92</v>
      </c>
      <c r="AK38" s="9">
        <v>87</v>
      </c>
      <c r="AL38" cm="1">
        <f t="array" ref="AL38">LOG(_xlfn.IFS(ISNUMBER(SEARCH("M",Gene_DCT!AM43)),Gene_DCT!AL43/Gene_DCT!AO$3,ISNUMBER(SEARCH("F",Gene_DCT!AM43)),Gene_DCT!AL43/Gene_DCT!AO$4),2)</f>
        <v>-1.2120162906024829</v>
      </c>
      <c r="AM38" t="s">
        <v>92</v>
      </c>
    </row>
    <row r="39" spans="1:41">
      <c r="A39" s="4">
        <v>74</v>
      </c>
      <c r="B39" cm="1">
        <f t="array" ref="B39">LOG(_xlfn.IFS(ISNUMBER(SEARCH("M",Gene_DCT!C46)),Gene_DCT!B46/Gene_DCT!E$3,ISNUMBER(SEARCH("F",Gene_DCT!C46)),Gene_DCT!B46/Gene_DCT!E$4),2)</f>
        <v>-1.1554652955054945</v>
      </c>
      <c r="C39" t="s">
        <v>92</v>
      </c>
      <c r="G39" s="4">
        <v>75</v>
      </c>
      <c r="H39" cm="1">
        <f t="array" ref="H39">LOG(_xlfn.IFS(ISNUMBER(SEARCH("M",Gene_DCT!I39)),Gene_DCT!H39/Gene_DCT!K$3,ISNUMBER(SEARCH("F",Gene_DCT!I39)),Gene_DCT!H39/Gene_DCT!K$4),2)</f>
        <v>-4.200542224852879</v>
      </c>
      <c r="I39" t="s">
        <v>92</v>
      </c>
      <c r="M39" s="4">
        <v>75</v>
      </c>
      <c r="N39" cm="1">
        <f t="array" ref="N39">LOG(_xlfn.IFS(ISNUMBER(SEARCH("M",Gene_DCT!O49)),Gene_DCT!N49/Gene_DCT!Q$3,ISNUMBER(SEARCH("F",Gene_DCT!O49)),Gene_DCT!N49/Gene_DCT!Q$4),2)</f>
        <v>6.6905957699549221</v>
      </c>
      <c r="O39" t="s">
        <v>92</v>
      </c>
      <c r="S39" s="4">
        <v>75</v>
      </c>
      <c r="T39" cm="1">
        <f t="array" ref="T39">LOG(_xlfn.IFS(ISNUMBER(SEARCH("M",Gene_DCT!U49)),Gene_DCT!T49/Gene_DCT!W$3,ISNUMBER(SEARCH("F",Gene_DCT!U49)),Gene_DCT!T49/Gene_DCT!W$4),2)</f>
        <v>0.57401917252447154</v>
      </c>
      <c r="U39" t="s">
        <v>92</v>
      </c>
      <c r="Y39" s="4">
        <v>86</v>
      </c>
      <c r="Z39" cm="1">
        <f t="array" ref="Z39">LOG(_xlfn.IFS(ISNUMBER(SEARCH("M",Gene_DCT!AA55)),Gene_DCT!Z55/Gene_DCT!AC$3,ISNUMBER(SEARCH("F",Gene_DCT!AA55)),Gene_DCT!Z55/Gene_DCT!AC$4),2)</f>
        <v>6.9963361208355188</v>
      </c>
      <c r="AA39" t="s">
        <v>92</v>
      </c>
      <c r="AE39" s="4">
        <v>75</v>
      </c>
      <c r="AF39" cm="1">
        <f t="array" ref="AF39">LOG(_xlfn.IFS(ISNUMBER(SEARCH("M",Gene_DCT!AG39)),Gene_DCT!AF39/Gene_DCT!AI$3,ISNUMBER(SEARCH("F",Gene_DCT!AG39)),Gene_DCT!AF39/Gene_DCT!AI$4),2)</f>
        <v>-1.7774037425451561</v>
      </c>
      <c r="AG39" t="s">
        <v>92</v>
      </c>
      <c r="AK39" s="9">
        <v>75</v>
      </c>
      <c r="AL39" cm="1">
        <f t="array" ref="AL39">LOG(_xlfn.IFS(ISNUMBER(SEARCH("M",Gene_DCT!AM44)),Gene_DCT!AL44/Gene_DCT!AO$3,ISNUMBER(SEARCH("F",Gene_DCT!AM44)),Gene_DCT!AL44/Gene_DCT!AO$4),2)</f>
        <v>-2.2320162906024792</v>
      </c>
      <c r="AM39" t="s">
        <v>92</v>
      </c>
    </row>
    <row r="40" spans="1:41">
      <c r="A40" s="4">
        <v>85</v>
      </c>
      <c r="C40" t="s">
        <v>92</v>
      </c>
      <c r="G40" s="4">
        <v>86</v>
      </c>
      <c r="H40" cm="1">
        <f t="array" ref="H40">LOG(_xlfn.IFS(ISNUMBER(SEARCH("M",Gene_DCT!I45)),Gene_DCT!H45/Gene_DCT!K$3,ISNUMBER(SEARCH("F",Gene_DCT!I45)),Gene_DCT!H45/Gene_DCT!K$4),2)</f>
        <v>-3.9005422248528849</v>
      </c>
      <c r="I40" t="s">
        <v>92</v>
      </c>
      <c r="M40" s="4">
        <v>86</v>
      </c>
      <c r="N40" cm="1">
        <f t="array" ref="N40">LOG(_xlfn.IFS(ISNUMBER(SEARCH("M",Gene_DCT!O55)),Gene_DCT!N55/Gene_DCT!Q$3,ISNUMBER(SEARCH("F",Gene_DCT!O55)),Gene_DCT!N55/Gene_DCT!Q$4),2)</f>
        <v>8.3455957699549188</v>
      </c>
      <c r="O40" t="s">
        <v>92</v>
      </c>
      <c r="S40" s="4">
        <v>86</v>
      </c>
      <c r="T40" cm="1">
        <f t="array" ref="T40">LOG(_xlfn.IFS(ISNUMBER(SEARCH("M",Gene_DCT!U55)),Gene_DCT!T55/Gene_DCT!W$3,ISNUMBER(SEARCH("F",Gene_DCT!U55)),Gene_DCT!T55/Gene_DCT!W$4),2)</f>
        <v>4.0090191725244706</v>
      </c>
      <c r="U40" t="s">
        <v>92</v>
      </c>
      <c r="Y40" s="4">
        <v>74</v>
      </c>
      <c r="Z40" cm="1">
        <f t="array" ref="Z40">LOG(_xlfn.IFS(ISNUMBER(SEARCH("M",Gene_DCT!AA56)),Gene_DCT!Z56/Gene_DCT!AC$3,ISNUMBER(SEARCH("F",Gene_DCT!AA56)),Gene_DCT!Z56/Gene_DCT!AC$4),2)</f>
        <v>7.3013361208355185</v>
      </c>
      <c r="AA40" t="s">
        <v>92</v>
      </c>
      <c r="AE40" s="4">
        <v>86</v>
      </c>
      <c r="AF40" cm="1">
        <f t="array" ref="AF40">LOG(_xlfn.IFS(ISNUMBER(SEARCH("M",Gene_DCT!AG45)),Gene_DCT!AF45/Gene_DCT!AI$3,ISNUMBER(SEARCH("F",Gene_DCT!AG45)),Gene_DCT!AF45/Gene_DCT!AI$4),2)</f>
        <v>-0.82740374254516191</v>
      </c>
      <c r="AG40" t="s">
        <v>92</v>
      </c>
      <c r="AK40" s="9">
        <v>86</v>
      </c>
      <c r="AL40" cm="1">
        <f t="array" ref="AL40">LOG(_xlfn.IFS(ISNUMBER(SEARCH("M",Gene_DCT!AM50)),Gene_DCT!AL50/Gene_DCT!AO$3,ISNUMBER(SEARCH("F",Gene_DCT!AM50)),Gene_DCT!AL50/Gene_DCT!AO$4),2)</f>
        <v>-1.8970162906024848</v>
      </c>
      <c r="AM40" t="s">
        <v>92</v>
      </c>
    </row>
    <row r="41" spans="1:41">
      <c r="A41" s="4">
        <v>10</v>
      </c>
      <c r="B41" cm="1">
        <f t="array" ref="B41">LOG(_xlfn.IFS(ISNUMBER(SEARCH("M",Gene_DCT!C6)),Gene_DCT!B6/Gene_DCT!E$3,ISNUMBER(SEARCH("F",Gene_DCT!C6)),Gene_DCT!B6/Gene_DCT!E$4),2)</f>
        <v>2.6104786526225232</v>
      </c>
      <c r="C41" t="s">
        <v>49</v>
      </c>
      <c r="G41" s="4">
        <v>74</v>
      </c>
      <c r="H41" cm="1">
        <f t="array" ref="H41">LOG(_xlfn.IFS(ISNUMBER(SEARCH("M",Gene_DCT!I46)),Gene_DCT!H46/Gene_DCT!K$3,ISNUMBER(SEARCH("F",Gene_DCT!I46)),Gene_DCT!H46/Gene_DCT!K$4),2)</f>
        <v>-4.0005422248528806</v>
      </c>
      <c r="I41" t="s">
        <v>92</v>
      </c>
      <c r="M41" s="4">
        <v>74</v>
      </c>
      <c r="N41" cm="1">
        <f t="array" ref="N41">LOG(_xlfn.IFS(ISNUMBER(SEARCH("M",Gene_DCT!O56)),Gene_DCT!N56/Gene_DCT!Q$3,ISNUMBER(SEARCH("F",Gene_DCT!O56)),Gene_DCT!N56/Gene_DCT!Q$4),2)</f>
        <v>7.2705957699549195</v>
      </c>
      <c r="O41" t="s">
        <v>92</v>
      </c>
      <c r="S41" s="4">
        <v>74</v>
      </c>
      <c r="T41" cm="1">
        <f t="array" ref="T41">LOG(_xlfn.IFS(ISNUMBER(SEARCH("M",Gene_DCT!U56)),Gene_DCT!T56/Gene_DCT!W$3,ISNUMBER(SEARCH("F",Gene_DCT!U56)),Gene_DCT!T56/Gene_DCT!W$4),2)</f>
        <v>1.2790191725244764</v>
      </c>
      <c r="U41" t="s">
        <v>92</v>
      </c>
      <c r="Y41" s="4">
        <v>85</v>
      </c>
      <c r="Z41" cm="1">
        <f t="array" ref="Z41">LOG(_xlfn.IFS(ISNUMBER(SEARCH("M",Gene_DCT!AA82)),Gene_DCT!Z82/Gene_DCT!AC$3,ISNUMBER(SEARCH("F",Gene_DCT!AA82)),Gene_DCT!Z82/Gene_DCT!AC$4),2)</f>
        <v>7.6413361208355219</v>
      </c>
      <c r="AA41" t="s">
        <v>92</v>
      </c>
      <c r="AE41" s="4">
        <v>74</v>
      </c>
      <c r="AF41" cm="1">
        <f t="array" ref="AF41">LOG(_xlfn.IFS(ISNUMBER(SEARCH("M",Gene_DCT!AG46)),Gene_DCT!AF46/Gene_DCT!AI$3,ISNUMBER(SEARCH("F",Gene_DCT!AG46)),Gene_DCT!AF46/Gene_DCT!AI$4),2)</f>
        <v>-1.0774037425451599</v>
      </c>
      <c r="AG41" t="s">
        <v>92</v>
      </c>
      <c r="AK41" s="9">
        <v>74</v>
      </c>
      <c r="AL41" cm="1">
        <f t="array" ref="AL41">LOG(_xlfn.IFS(ISNUMBER(SEARCH("M",Gene_DCT!AM51)),Gene_DCT!AL51/Gene_DCT!AO$3,ISNUMBER(SEARCH("F",Gene_DCT!AM51)),Gene_DCT!AL51/Gene_DCT!AO$4),2)</f>
        <v>-1.5720162906024813</v>
      </c>
      <c r="AM41" t="s">
        <v>92</v>
      </c>
    </row>
    <row r="42" spans="1:41">
      <c r="A42" s="4">
        <v>19</v>
      </c>
      <c r="B42" cm="1">
        <f t="array" ref="B42">LOG(_xlfn.IFS(ISNUMBER(SEARCH("M",Gene_DCT!C12)),Gene_DCT!B12/Gene_DCT!E$3,ISNUMBER(SEARCH("F",Gene_DCT!C12)),Gene_DCT!B12/Gene_DCT!E$4),2)</f>
        <v>-0.84796975741165637</v>
      </c>
      <c r="C42" t="s">
        <v>49</v>
      </c>
      <c r="G42" s="4">
        <v>85</v>
      </c>
      <c r="H42" cm="1">
        <f t="array" ref="H42">LOG(_xlfn.IFS(ISNUMBER(SEARCH("M",Gene_DCT!I72)),Gene_DCT!H72/Gene_DCT!K$3,ISNUMBER(SEARCH("F",Gene_DCT!I72)),Gene_DCT!H72/Gene_DCT!K$4),2)</f>
        <v>-3.8805422248528818</v>
      </c>
      <c r="I42" t="s">
        <v>92</v>
      </c>
      <c r="M42" s="4">
        <v>85</v>
      </c>
      <c r="N42" cm="1">
        <f t="array" ref="N42">LOG(_xlfn.IFS(ISNUMBER(SEARCH("M",Gene_DCT!O82)),Gene_DCT!N82/Gene_DCT!Q$3,ISNUMBER(SEARCH("F",Gene_DCT!O82)),Gene_DCT!N82/Gene_DCT!Q$4),2)</f>
        <v>8.9705957699549206</v>
      </c>
      <c r="O42" t="s">
        <v>92</v>
      </c>
      <c r="S42" s="4">
        <v>85</v>
      </c>
      <c r="T42" cm="1">
        <f t="array" ref="T42">LOG(_xlfn.IFS(ISNUMBER(SEARCH("M",Gene_DCT!U82)),Gene_DCT!T82/Gene_DCT!W$3,ISNUMBER(SEARCH("F",Gene_DCT!U82)),Gene_DCT!T82/Gene_DCT!W$4),2)</f>
        <v>0.87401917252448047</v>
      </c>
      <c r="U42" t="s">
        <v>92</v>
      </c>
      <c r="Y42" s="4">
        <v>10</v>
      </c>
      <c r="Z42" cm="1">
        <f t="array" ref="Z42">LOG(_xlfn.IFS(ISNUMBER(SEARCH("M",Gene_DCT!AA6)),Gene_DCT!Z6/Gene_DCT!AC$3,ISNUMBER(SEARCH("F",Gene_DCT!AA6)),Gene_DCT!Z6/Gene_DCT!AC$4),2)</f>
        <v>8.1207149736192363</v>
      </c>
      <c r="AA42" t="s">
        <v>49</v>
      </c>
      <c r="AE42" s="4">
        <v>85</v>
      </c>
      <c r="AF42" cm="1">
        <f t="array" ref="AF42">LOG(_xlfn.IFS(ISNUMBER(SEARCH("M",Gene_DCT!AG72)),Gene_DCT!AF72/Gene_DCT!AI$3,ISNUMBER(SEARCH("F",Gene_DCT!AG72)),Gene_DCT!AF72/Gene_DCT!AI$4),2)</f>
        <v>-0.81740374254516013</v>
      </c>
      <c r="AG42" t="s">
        <v>92</v>
      </c>
      <c r="AK42" s="9">
        <v>85</v>
      </c>
      <c r="AL42" cm="1">
        <f t="array" ref="AL42">LOG(_xlfn.IFS(ISNUMBER(SEARCH("M",Gene_DCT!AM77)),Gene_DCT!AL77/Gene_DCT!AO$3,ISNUMBER(SEARCH("F",Gene_DCT!AM77)),Gene_DCT!AL77/Gene_DCT!AO$4),2)</f>
        <v>-2.6620162906024789</v>
      </c>
      <c r="AM42" t="s">
        <v>92</v>
      </c>
    </row>
    <row r="43" spans="1:41">
      <c r="A43" s="4">
        <v>25</v>
      </c>
      <c r="B43" cm="1">
        <f t="array" ref="B43">LOG(_xlfn.IFS(ISNUMBER(SEARCH("M",Gene_DCT!C21)),Gene_DCT!B21/Gene_DCT!E$3,ISNUMBER(SEARCH("F",Gene_DCT!C21)),Gene_DCT!B21/Gene_DCT!E$4),2)</f>
        <v>-4.0948369372822651</v>
      </c>
      <c r="C43" t="s">
        <v>49</v>
      </c>
      <c r="G43" s="4">
        <v>10</v>
      </c>
      <c r="H43" cm="1">
        <f t="array" ref="H43">LOG(_xlfn.IFS(ISNUMBER(SEARCH("M",Gene_DCT!I6)),Gene_DCT!H6/Gene_DCT!K$3,ISNUMBER(SEARCH("F",Gene_DCT!I6)),Gene_DCT!H6/Gene_DCT!K$4),2)</f>
        <v>0.51897527950225875</v>
      </c>
      <c r="I43" t="s">
        <v>49</v>
      </c>
      <c r="M43" s="4">
        <v>10</v>
      </c>
      <c r="N43" cm="1">
        <f t="array" ref="N43">LOG(_xlfn.IFS(ISNUMBER(SEARCH("M",Gene_DCT!O6)),Gene_DCT!N6/Gene_DCT!Q$3,ISNUMBER(SEARCH("F",Gene_DCT!O6)),Gene_DCT!N6/Gene_DCT!Q$4),2)</f>
        <v>10.804388997269449</v>
      </c>
      <c r="O43" t="s">
        <v>49</v>
      </c>
      <c r="S43" s="4">
        <v>10</v>
      </c>
      <c r="T43" cm="1">
        <f t="array" ref="T43">LOG(_xlfn.IFS(ISNUMBER(SEARCH("M",Gene_DCT!U6)),Gene_DCT!T6/Gene_DCT!W$3,ISNUMBER(SEARCH("F",Gene_DCT!U6)),Gene_DCT!T6/Gene_DCT!W$4),2)</f>
        <v>7.5734123834206368</v>
      </c>
      <c r="U43" t="s">
        <v>49</v>
      </c>
      <c r="Y43" s="4">
        <v>19</v>
      </c>
      <c r="Z43" cm="1">
        <f t="array" ref="Z43">LOG(_xlfn.IFS(ISNUMBER(SEARCH("M",Gene_DCT!AA12)),Gene_DCT!Z12/Gene_DCT!AC$3,ISNUMBER(SEARCH("F",Gene_DCT!AA12)),Gene_DCT!Z12/Gene_DCT!AC$4),2)</f>
        <v>6.1653898469712871</v>
      </c>
      <c r="AA43" t="s">
        <v>49</v>
      </c>
      <c r="AE43" s="4">
        <v>10</v>
      </c>
      <c r="AF43" cm="1">
        <f t="array" ref="AF43">LOG(_xlfn.IFS(ISNUMBER(SEARCH("M",Gene_DCT!AG6)),Gene_DCT!AF6/Gene_DCT!AI$3,ISNUMBER(SEARCH("F",Gene_DCT!AG6)),Gene_DCT!AF6/Gene_DCT!AI$4),2)</f>
        <v>3.4103889388290911</v>
      </c>
      <c r="AG43" t="s">
        <v>49</v>
      </c>
      <c r="AK43" s="9">
        <v>10</v>
      </c>
      <c r="AL43" cm="1">
        <f t="array" ref="AL43">LOG(_xlfn.IFS(ISNUMBER(SEARCH("M",Gene_DCT!AM6)),Gene_DCT!AL6/Gene_DCT!AO$3,ISNUMBER(SEARCH("F",Gene_DCT!AM6)),Gene_DCT!AL6/Gene_DCT!AO$4),2)</f>
        <v>4.3140914163077584</v>
      </c>
      <c r="AM43" t="s">
        <v>49</v>
      </c>
    </row>
    <row r="44" spans="1:41">
      <c r="A44" s="4">
        <v>27</v>
      </c>
      <c r="B44" cm="1">
        <f t="array" ref="B44">LOG(_xlfn.IFS(ISNUMBER(SEARCH("M",Gene_DCT!C25)),Gene_DCT!B25/Gene_DCT!E$3,ISNUMBER(SEARCH("F",Gene_DCT!C25)),Gene_DCT!B25/Gene_DCT!E$4),2)</f>
        <v>-1.9066340793110743</v>
      </c>
      <c r="C44" t="s">
        <v>49</v>
      </c>
      <c r="G44" s="4">
        <v>19</v>
      </c>
      <c r="H44" cm="1">
        <f t="array" ref="H44">LOG(_xlfn.IFS(ISNUMBER(SEARCH("M",Gene_DCT!I12)),Gene_DCT!H12/Gene_DCT!K$3,ISNUMBER(SEARCH("F",Gene_DCT!I12)),Gene_DCT!H12/Gene_DCT!K$4),2)</f>
        <v>-2.1490087292868045</v>
      </c>
      <c r="I44" t="s">
        <v>49</v>
      </c>
      <c r="M44" s="4">
        <v>19</v>
      </c>
      <c r="N44" cm="1">
        <f t="array" ref="N44">LOG(_xlfn.IFS(ISNUMBER(SEARCH("M",Gene_DCT!O12)),Gene_DCT!N12/Gene_DCT!Q$3,ISNUMBER(SEARCH("F",Gene_DCT!O12)),Gene_DCT!N12/Gene_DCT!Q$4),2)</f>
        <v>7.4308061573036293</v>
      </c>
      <c r="O44" t="s">
        <v>49</v>
      </c>
      <c r="S44" s="4">
        <v>19</v>
      </c>
      <c r="T44" cm="1">
        <f t="array" ref="T44">LOG(_xlfn.IFS(ISNUMBER(SEARCH("M",Gene_DCT!U12)),Gene_DCT!T12/Gene_DCT!W$3,ISNUMBER(SEARCH("F",Gene_DCT!U12)),Gene_DCT!T12/Gene_DCT!W$4),2)</f>
        <v>6.7437090524269827</v>
      </c>
      <c r="U44" t="s">
        <v>49</v>
      </c>
      <c r="Y44" s="4">
        <v>15</v>
      </c>
      <c r="Z44" cm="1">
        <f t="array" ref="Z44">LOG(_xlfn.IFS(ISNUMBER(SEARCH("M",Gene_DCT!AA18)),Gene_DCT!Z18/Gene_DCT!AC$3,ISNUMBER(SEARCH("F",Gene_DCT!AA18)),Gene_DCT!Z18/Gene_DCT!AC$4),2)</f>
        <v>5.2878692857530263</v>
      </c>
      <c r="AA44" t="s">
        <v>49</v>
      </c>
      <c r="AE44" s="4">
        <v>19</v>
      </c>
      <c r="AF44" cm="1">
        <f t="array" ref="AF44">LOG(_xlfn.IFS(ISNUMBER(SEARCH("M",Gene_DCT!AG12)),Gene_DCT!AF12/Gene_DCT!AI$3,ISNUMBER(SEARCH("F",Gene_DCT!AG12)),Gene_DCT!AF12/Gene_DCT!AI$4),2)</f>
        <v>0.39330481712498905</v>
      </c>
      <c r="AG44" t="s">
        <v>49</v>
      </c>
      <c r="AK44" s="9">
        <v>19</v>
      </c>
      <c r="AL44" cm="1">
        <f t="array" ref="AL44">LOG(_xlfn.IFS(ISNUMBER(SEARCH("M",Gene_DCT!AM12)),Gene_DCT!AL12/Gene_DCT!AO$3,ISNUMBER(SEARCH("F",Gene_DCT!AM12)),Gene_DCT!AL12/Gene_DCT!AO$4),2)</f>
        <v>0.56366035551674232</v>
      </c>
      <c r="AM44" t="s">
        <v>49</v>
      </c>
    </row>
    <row r="45" spans="1:41">
      <c r="A45" s="4">
        <v>95</v>
      </c>
      <c r="B45" cm="1">
        <f t="array" ref="B45">LOG(_xlfn.IFS(ISNUMBER(SEARCH("M",Gene_DCT!C30)),Gene_DCT!B30/Gene_DCT!E$3,ISNUMBER(SEARCH("F",Gene_DCT!C30)),Gene_DCT!B30/Gene_DCT!E$4),2)</f>
        <v>-2.4715988696553106</v>
      </c>
      <c r="C45" t="s">
        <v>91</v>
      </c>
      <c r="G45" s="4">
        <v>25</v>
      </c>
      <c r="H45" cm="1">
        <f t="array" ref="H45">LOG(_xlfn.IFS(ISNUMBER(SEARCH("M",Gene_DCT!I26)),Gene_DCT!H26/Gene_DCT!K$3,ISNUMBER(SEARCH("F",Gene_DCT!I26)),Gene_DCT!H26/Gene_DCT!K$4),2)</f>
        <v>-5.2034883282858289</v>
      </c>
      <c r="I45" t="s">
        <v>49</v>
      </c>
      <c r="M45" s="4">
        <v>15</v>
      </c>
      <c r="N45" cm="1">
        <f t="array" ref="N45">LOG(_xlfn.IFS(ISNUMBER(SEARCH("M",Gene_DCT!O18)),Gene_DCT!N18/Gene_DCT!Q$3,ISNUMBER(SEARCH("F",Gene_DCT!O18)),Gene_DCT!N18/Gene_DCT!Q$4),2)</f>
        <v>8.2492322895057786</v>
      </c>
      <c r="O45" t="s">
        <v>49</v>
      </c>
      <c r="S45" s="4">
        <v>15</v>
      </c>
      <c r="T45" cm="1">
        <f t="array" ref="T45">LOG(_xlfn.IFS(ISNUMBER(SEARCH("M",Gene_DCT!U18)),Gene_DCT!T18/Gene_DCT!W$3,ISNUMBER(SEARCH("F",Gene_DCT!U18)),Gene_DCT!T18/Gene_DCT!W$4),2)</f>
        <v>5.866059745176007</v>
      </c>
      <c r="U45" t="s">
        <v>49</v>
      </c>
      <c r="Y45" s="4">
        <v>25</v>
      </c>
      <c r="Z45" cm="1">
        <f t="array" ref="Z45">LOG(_xlfn.IFS(ISNUMBER(SEARCH("M",Gene_DCT!AA31)),Gene_DCT!Z31/Gene_DCT!AC$3,ISNUMBER(SEARCH("F",Gene_DCT!AA31)),Gene_DCT!Z31/Gene_DCT!AC$4),2)</f>
        <v>4.7286327592637649</v>
      </c>
      <c r="AA45" t="s">
        <v>49</v>
      </c>
      <c r="AE45" s="4">
        <v>25</v>
      </c>
      <c r="AF45" cm="1">
        <f t="array" ref="AF45">LOG(_xlfn.IFS(ISNUMBER(SEARCH("M",Gene_DCT!AG21)),Gene_DCT!AF21/Gene_DCT!AI$3,ISNUMBER(SEARCH("F",Gene_DCT!AG21)),Gene_DCT!AF21/Gene_DCT!AI$4),2)</f>
        <v>-2.8016996460708139</v>
      </c>
      <c r="AG45" t="s">
        <v>49</v>
      </c>
      <c r="AK45" s="9">
        <v>15</v>
      </c>
      <c r="AL45" cm="1">
        <f t="array" ref="AL45">LOG(_xlfn.IFS(ISNUMBER(SEARCH("M",Gene_DCT!AM13)),Gene_DCT!AL13/Gene_DCT!AO$3,ISNUMBER(SEARCH("F",Gene_DCT!AM13)),Gene_DCT!AL13/Gene_DCT!AO$4),2)</f>
        <v>1.5402905663932083</v>
      </c>
      <c r="AM45" t="s">
        <v>49</v>
      </c>
    </row>
    <row r="46" spans="1:41">
      <c r="A46" s="4">
        <v>90</v>
      </c>
      <c r="B46" cm="1">
        <f t="array" ref="B46">LOG(_xlfn.IFS(ISNUMBER(SEARCH("M",Gene_DCT!C31)),Gene_DCT!B31/Gene_DCT!E$3,ISNUMBER(SEARCH("F",Gene_DCT!C31)),Gene_DCT!B31/Gene_DCT!E$4),2)</f>
        <v>-2.9315988696553101</v>
      </c>
      <c r="C46" t="s">
        <v>91</v>
      </c>
      <c r="G46" s="4">
        <v>27</v>
      </c>
      <c r="H46" cm="1">
        <f t="array" ref="H46">LOG(_xlfn.IFS(ISNUMBER(SEARCH("M",Gene_DCT!I76)),Gene_DCT!H76/Gene_DCT!K$3,ISNUMBER(SEARCH("F",Gene_DCT!I76)),Gene_DCT!H76/Gene_DCT!K$4),2)</f>
        <v>-15.008066842384952</v>
      </c>
      <c r="I46" t="s">
        <v>49</v>
      </c>
      <c r="M46" s="4">
        <v>25</v>
      </c>
      <c r="N46" cm="1">
        <f t="array" ref="N46">LOG(_xlfn.IFS(ISNUMBER(SEARCH("M",Gene_DCT!O31)),Gene_DCT!N31/Gene_DCT!Q$3,ISNUMBER(SEARCH("F",Gene_DCT!O31)),Gene_DCT!N31/Gene_DCT!Q$4),2)</f>
        <v>3.8534965488441535</v>
      </c>
      <c r="O46" t="s">
        <v>49</v>
      </c>
      <c r="S46" s="4">
        <v>25</v>
      </c>
      <c r="T46" cm="1">
        <f t="array" ref="T46">LOG(_xlfn.IFS(ISNUMBER(SEARCH("M",Gene_DCT!U31)),Gene_DCT!T31/Gene_DCT!W$3,ISNUMBER(SEARCH("F",Gene_DCT!U31)),Gene_DCT!T31/Gene_DCT!W$4),2)</f>
        <v>3.7828898080422149</v>
      </c>
      <c r="U46" t="s">
        <v>49</v>
      </c>
      <c r="Y46" s="4">
        <v>27</v>
      </c>
      <c r="Z46" cm="1">
        <f t="array" ref="Z46">LOG(_xlfn.IFS(ISNUMBER(SEARCH("M",Gene_DCT!AA35)),Gene_DCT!Z35/Gene_DCT!AC$3,ISNUMBER(SEARCH("F",Gene_DCT!AA35)),Gene_DCT!Z35/Gene_DCT!AC$4),2)</f>
        <v>5.3973072282579047</v>
      </c>
      <c r="AA46" t="s">
        <v>49</v>
      </c>
      <c r="AE46" s="4">
        <v>27</v>
      </c>
      <c r="AF46" cm="1">
        <f t="array" ref="AF46">LOG(_xlfn.IFS(ISNUMBER(SEARCH("M",Gene_DCT!AG25)),Gene_DCT!AF25/Gene_DCT!AI$3,ISNUMBER(SEARCH("F",Gene_DCT!AG25)),Gene_DCT!AF25/Gene_DCT!AI$4),2)</f>
        <v>-2.0777521210464007</v>
      </c>
      <c r="AG46" t="s">
        <v>49</v>
      </c>
      <c r="AK46" s="4">
        <v>25</v>
      </c>
      <c r="AL46" cm="1">
        <f t="array" ref="AL46">LOG(_xlfn.IFS(ISNUMBER(SEARCH("M",Gene_DCT!AM26)),Gene_DCT!AL26/Gene_DCT!AO$3,ISNUMBER(SEARCH("F",Gene_DCT!AM26)),Gene_DCT!AL26/Gene_DCT!AO$4),2)</f>
        <v>-1.7950527945076755</v>
      </c>
      <c r="AM46" t="s">
        <v>49</v>
      </c>
    </row>
    <row r="47" spans="1:41">
      <c r="A47" s="4">
        <v>96</v>
      </c>
      <c r="B47" cm="1">
        <f t="array" ref="B47">LOG(_xlfn.IFS(ISNUMBER(SEARCH("M",Gene_DCT!C32)),Gene_DCT!B32/Gene_DCT!E$3,ISNUMBER(SEARCH("F",Gene_DCT!C32)),Gene_DCT!B32/Gene_DCT!E$4),2)</f>
        <v>-3.0115988696553084</v>
      </c>
      <c r="C47" t="s">
        <v>91</v>
      </c>
      <c r="G47" s="4">
        <v>15</v>
      </c>
      <c r="H47" cm="1">
        <f t="array" ref="H47">LOG(_xlfn.IFS(ISNUMBER(SEARCH("M",Gene_DCT!I79)),Gene_DCT!H79/Gene_DCT!K$3,ISNUMBER(SEARCH("F",Gene_DCT!I79)),Gene_DCT!H79/Gene_DCT!K$4),2)</f>
        <v>-9.9790611050802571</v>
      </c>
      <c r="I47" t="s">
        <v>49</v>
      </c>
      <c r="M47" s="4">
        <v>27</v>
      </c>
      <c r="N47" cm="1">
        <f t="array" ref="N47">LOG(_xlfn.IFS(ISNUMBER(SEARCH("M",Gene_DCT!O35)),Gene_DCT!N35/Gene_DCT!Q$3,ISNUMBER(SEARCH("F",Gene_DCT!O35)),Gene_DCT!N35/Gene_DCT!Q$4),2)</f>
        <v>3.8532800647743266</v>
      </c>
      <c r="O47" t="s">
        <v>49</v>
      </c>
      <c r="S47" s="4">
        <v>27</v>
      </c>
      <c r="T47" cm="1">
        <f t="array" ref="T47">LOG(_xlfn.IFS(ISNUMBER(SEARCH("M",Gene_DCT!U35)),Gene_DCT!T35/Gene_DCT!W$3,ISNUMBER(SEARCH("F",Gene_DCT!U35)),Gene_DCT!T35/Gene_DCT!W$4),2)</f>
        <v>3.264194930417704</v>
      </c>
      <c r="U47" t="s">
        <v>49</v>
      </c>
      <c r="Y47" s="4">
        <v>95</v>
      </c>
      <c r="Z47" cm="1">
        <f t="array" ref="Z47">LOG(_xlfn.IFS(ISNUMBER(SEARCH("M",Gene_DCT!AA40)),Gene_DCT!Z40/Gene_DCT!AC$3,ISNUMBER(SEARCH("F",Gene_DCT!AA40)),Gene_DCT!Z40/Gene_DCT!AC$4),2)</f>
        <v>6.4166874543931627</v>
      </c>
      <c r="AA47" t="s">
        <v>91</v>
      </c>
      <c r="AE47" s="4">
        <v>15</v>
      </c>
      <c r="AF47" cm="1">
        <f t="array" ref="AF47">LOG(_xlfn.IFS(ISNUMBER(SEARCH("M",Gene_DCT!AG74)),Gene_DCT!AF74/Gene_DCT!AI$3,ISNUMBER(SEARCH("F",Gene_DCT!AG74)),Gene_DCT!AF74/Gene_DCT!AI$4),2)</f>
        <v>-1.6452140885146569</v>
      </c>
      <c r="AG47" t="s">
        <v>49</v>
      </c>
      <c r="AK47" s="4">
        <v>27</v>
      </c>
      <c r="AL47" cm="1">
        <f t="array" ref="AL47">LOG(_xlfn.IFS(ISNUMBER(SEARCH("M",Gene_DCT!AM30)),Gene_DCT!AL30/Gene_DCT!AO$3,ISNUMBER(SEARCH("F",Gene_DCT!AM30)),Gene_DCT!AL30/Gene_DCT!AO$4),2)</f>
        <v>7.9077454515763548E-2</v>
      </c>
      <c r="AM47" t="s">
        <v>49</v>
      </c>
    </row>
    <row r="48" spans="1:41">
      <c r="A48" s="4">
        <v>92</v>
      </c>
      <c r="B48" cm="1">
        <f t="array" ref="B48">LOG(_xlfn.IFS(ISNUMBER(SEARCH("M",Gene_DCT!C35)),Gene_DCT!B35/Gene_DCT!E$3,ISNUMBER(SEARCH("F",Gene_DCT!C35)),Gene_DCT!B35/Gene_DCT!E$4),2)</f>
        <v>-2.3415988696553094</v>
      </c>
      <c r="C48" t="s">
        <v>91</v>
      </c>
      <c r="G48" s="4">
        <v>95</v>
      </c>
      <c r="H48" cm="1">
        <f t="array" ref="H48">LOG(_xlfn.IFS(ISNUMBER(SEARCH("M",Gene_DCT!I30)),Gene_DCT!H30/Gene_DCT!K$3,ISNUMBER(SEARCH("F",Gene_DCT!I30)),Gene_DCT!H30/Gene_DCT!K$4),2)</f>
        <v>-4.0163648770529168</v>
      </c>
      <c r="I48" t="s">
        <v>91</v>
      </c>
      <c r="M48" s="4">
        <v>95</v>
      </c>
      <c r="N48" cm="1">
        <f t="array" ref="N48">LOG(_xlfn.IFS(ISNUMBER(SEARCH("M",Gene_DCT!O40)),Gene_DCT!N40/Gene_DCT!Q$3,ISNUMBER(SEARCH("F",Gene_DCT!O40)),Gene_DCT!N40/Gene_DCT!Q$4),2)</f>
        <v>7.5012885257728632</v>
      </c>
      <c r="O48" t="s">
        <v>91</v>
      </c>
      <c r="S48" s="4">
        <v>95</v>
      </c>
      <c r="T48" cm="1">
        <f t="array" ref="T48">LOG(_xlfn.IFS(ISNUMBER(SEARCH("M",Gene_DCT!U40)),Gene_DCT!T40/Gene_DCT!W$3,ISNUMBER(SEARCH("F",Gene_DCT!U40)),Gene_DCT!T40/Gene_DCT!W$4),2)</f>
        <v>3.4446654351784476</v>
      </c>
      <c r="U48" t="s">
        <v>91</v>
      </c>
      <c r="Y48" s="4">
        <v>90</v>
      </c>
      <c r="Z48" cm="1">
        <f t="array" ref="Z48">LOG(_xlfn.IFS(ISNUMBER(SEARCH("M",Gene_DCT!AA41)),Gene_DCT!Z41/Gene_DCT!AC$3,ISNUMBER(SEARCH("F",Gene_DCT!AA41)),Gene_DCT!Z41/Gene_DCT!AC$4),2)</f>
        <v>6.5466874543931635</v>
      </c>
      <c r="AA48" t="s">
        <v>91</v>
      </c>
      <c r="AE48" s="4">
        <v>95</v>
      </c>
      <c r="AF48" cm="1">
        <f t="array" ref="AF48">LOG(_xlfn.IFS(ISNUMBER(SEARCH("M",Gene_DCT!AG30)),Gene_DCT!AF30/Gene_DCT!AI$3,ISNUMBER(SEARCH("F",Gene_DCT!AG30)),Gene_DCT!AF30/Gene_DCT!AI$4),2)</f>
        <v>-3.265355651930189</v>
      </c>
      <c r="AG48" t="s">
        <v>91</v>
      </c>
      <c r="AK48" s="9">
        <v>95</v>
      </c>
      <c r="AL48" cm="1">
        <f t="array" ref="AL48">LOG(_xlfn.IFS(ISNUMBER(SEARCH("M",Gene_DCT!AM35)),Gene_DCT!AL35/Gene_DCT!AO$3,ISNUMBER(SEARCH("F",Gene_DCT!AM35)),Gene_DCT!AL35/Gene_DCT!AO$4),2)</f>
        <v>-2.523276976636577</v>
      </c>
      <c r="AM48" t="s">
        <v>91</v>
      </c>
    </row>
    <row r="49" spans="1:39">
      <c r="A49" s="4">
        <v>89</v>
      </c>
      <c r="C49" t="s">
        <v>91</v>
      </c>
      <c r="G49" s="4">
        <v>90</v>
      </c>
      <c r="H49" cm="1">
        <f t="array" ref="H49">LOG(_xlfn.IFS(ISNUMBER(SEARCH("M",Gene_DCT!I31)),Gene_DCT!H31/Gene_DCT!K$3,ISNUMBER(SEARCH("F",Gene_DCT!I31)),Gene_DCT!H31/Gene_DCT!K$4),2)</f>
        <v>-4.0963648770529169</v>
      </c>
      <c r="I49" t="s">
        <v>91</v>
      </c>
      <c r="M49" s="4">
        <v>90</v>
      </c>
      <c r="N49" cm="1">
        <f t="array" ref="N49">LOG(_xlfn.IFS(ISNUMBER(SEARCH("M",Gene_DCT!O41)),Gene_DCT!N41/Gene_DCT!Q$3,ISNUMBER(SEARCH("F",Gene_DCT!O41)),Gene_DCT!N41/Gene_DCT!Q$4),2)</f>
        <v>7.4012885257728662</v>
      </c>
      <c r="O49" t="s">
        <v>91</v>
      </c>
      <c r="S49" s="4">
        <v>90</v>
      </c>
      <c r="T49" cm="1">
        <f t="array" ref="T49">LOG(_xlfn.IFS(ISNUMBER(SEARCH("M",Gene_DCT!U41)),Gene_DCT!T41/Gene_DCT!W$3,ISNUMBER(SEARCH("F",Gene_DCT!U41)),Gene_DCT!T41/Gene_DCT!W$4),2)</f>
        <v>2.3846654351784458</v>
      </c>
      <c r="U49" t="s">
        <v>91</v>
      </c>
      <c r="Y49" s="4">
        <v>96</v>
      </c>
      <c r="Z49" cm="1">
        <f t="array" ref="Z49">LOG(_xlfn.IFS(ISNUMBER(SEARCH("M",Gene_DCT!AA42)),Gene_DCT!Z42/Gene_DCT!AC$3,ISNUMBER(SEARCH("F",Gene_DCT!AA42)),Gene_DCT!Z42/Gene_DCT!AC$4),2)</f>
        <v>7.1816874543931624</v>
      </c>
      <c r="AA49" t="s">
        <v>91</v>
      </c>
      <c r="AE49" s="4">
        <v>90</v>
      </c>
      <c r="AF49" cm="1">
        <f t="array" ref="AF49">LOG(_xlfn.IFS(ISNUMBER(SEARCH("M",Gene_DCT!AG31)),Gene_DCT!AF31/Gene_DCT!AI$3,ISNUMBER(SEARCH("F",Gene_DCT!AG31)),Gene_DCT!AF31/Gene_DCT!AI$4),2)</f>
        <v>-3.0603556519301853</v>
      </c>
      <c r="AG49" t="s">
        <v>91</v>
      </c>
      <c r="AK49" s="9">
        <v>90</v>
      </c>
      <c r="AL49" cm="1">
        <f t="array" ref="AL49">LOG(_xlfn.IFS(ISNUMBER(SEARCH("M",Gene_DCT!AM36)),Gene_DCT!AL36/Gene_DCT!AO$3,ISNUMBER(SEARCH("F",Gene_DCT!AM36)),Gene_DCT!AL36/Gene_DCT!AO$4),2)</f>
        <v>-2.473276976636579</v>
      </c>
      <c r="AM49" t="s">
        <v>91</v>
      </c>
    </row>
    <row r="50" spans="1:39">
      <c r="A50" s="4">
        <v>44</v>
      </c>
      <c r="B50" cm="1">
        <f t="array" ref="B50">LOG(_xlfn.IFS(ISNUMBER(SEARCH("M",Gene_DCT!C16)),Gene_DCT!B16/Gene_DCT!E$3,ISNUMBER(SEARCH("F",Gene_DCT!C16)),Gene_DCT!B16/Gene_DCT!E$4),2)</f>
        <v>-2.9099728930928075</v>
      </c>
      <c r="C50" t="s">
        <v>54</v>
      </c>
      <c r="G50" s="4">
        <v>96</v>
      </c>
      <c r="H50" cm="1">
        <f t="array" ref="H50">LOG(_xlfn.IFS(ISNUMBER(SEARCH("M",Gene_DCT!I32)),Gene_DCT!H32/Gene_DCT!K$3,ISNUMBER(SEARCH("F",Gene_DCT!I32)),Gene_DCT!H32/Gene_DCT!K$4),2)</f>
        <v>-3.2813648770529169</v>
      </c>
      <c r="I50" t="s">
        <v>91</v>
      </c>
      <c r="M50" s="4">
        <v>96</v>
      </c>
      <c r="N50" cm="1">
        <f t="array" ref="N50">LOG(_xlfn.IFS(ISNUMBER(SEARCH("M",Gene_DCT!O42)),Gene_DCT!N42/Gene_DCT!Q$3,ISNUMBER(SEARCH("F",Gene_DCT!O42)),Gene_DCT!N42/Gene_DCT!Q$4),2)</f>
        <v>7.2962885257728649</v>
      </c>
      <c r="O50" t="s">
        <v>91</v>
      </c>
      <c r="S50" s="4">
        <v>96</v>
      </c>
      <c r="T50" cm="1">
        <f t="array" ref="T50">LOG(_xlfn.IFS(ISNUMBER(SEARCH("M",Gene_DCT!U42)),Gene_DCT!T42/Gene_DCT!W$3,ISNUMBER(SEARCH("F",Gene_DCT!U42)),Gene_DCT!T42/Gene_DCT!W$4),2)</f>
        <v>2.4246654351784525</v>
      </c>
      <c r="U50" t="s">
        <v>91</v>
      </c>
      <c r="Y50" s="4">
        <v>92</v>
      </c>
      <c r="Z50" cm="1">
        <f t="array" ref="Z50">LOG(_xlfn.IFS(ISNUMBER(SEARCH("M",Gene_DCT!AA45)),Gene_DCT!Z45/Gene_DCT!AC$3,ISNUMBER(SEARCH("F",Gene_DCT!AA45)),Gene_DCT!Z45/Gene_DCT!AC$4),2)</f>
        <v>6.9566874543931627</v>
      </c>
      <c r="AA50" t="s">
        <v>91</v>
      </c>
      <c r="AE50" s="4">
        <v>96</v>
      </c>
      <c r="AF50" cm="1">
        <f t="array" ref="AF50">LOG(_xlfn.IFS(ISNUMBER(SEARCH("M",Gene_DCT!AG32)),Gene_DCT!AF32/Gene_DCT!AI$3,ISNUMBER(SEARCH("F",Gene_DCT!AG32)),Gene_DCT!AF32/Gene_DCT!AI$4),2)</f>
        <v>-2.9053556519301851</v>
      </c>
      <c r="AG50" t="s">
        <v>91</v>
      </c>
      <c r="AK50" s="9">
        <v>96</v>
      </c>
      <c r="AL50" cm="1">
        <f t="array" ref="AL50">LOG(_xlfn.IFS(ISNUMBER(SEARCH("M",Gene_DCT!AM37)),Gene_DCT!AL37/Gene_DCT!AO$3,ISNUMBER(SEARCH("F",Gene_DCT!AM37)),Gene_DCT!AL37/Gene_DCT!AO$4),2)</f>
        <v>-2.6432769766365762</v>
      </c>
      <c r="AM50" t="s">
        <v>91</v>
      </c>
    </row>
    <row r="51" spans="1:39">
      <c r="A51" s="4">
        <v>48</v>
      </c>
      <c r="B51" cm="1">
        <f t="array" ref="B51">LOG(_xlfn.IFS(ISNUMBER(SEARCH("M",Gene_DCT!C18)),Gene_DCT!B18/Gene_DCT!E$3,ISNUMBER(SEARCH("F",Gene_DCT!C18)),Gene_DCT!B18/Gene_DCT!E$4),2)</f>
        <v>-4.0238654483296274</v>
      </c>
      <c r="C51" t="s">
        <v>54</v>
      </c>
      <c r="G51" s="4">
        <v>92</v>
      </c>
      <c r="H51" cm="1">
        <f t="array" ref="H51">LOG(_xlfn.IFS(ISNUMBER(SEARCH("M",Gene_DCT!I35)),Gene_DCT!H35/Gene_DCT!K$3,ISNUMBER(SEARCH("F",Gene_DCT!I35)),Gene_DCT!H35/Gene_DCT!K$4),2)</f>
        <v>-4.2263648770529132</v>
      </c>
      <c r="I51" t="s">
        <v>91</v>
      </c>
      <c r="M51" s="4">
        <v>92</v>
      </c>
      <c r="N51" cm="1">
        <f t="array" ref="N51">LOG(_xlfn.IFS(ISNUMBER(SEARCH("M",Gene_DCT!O45)),Gene_DCT!N45/Gene_DCT!Q$3,ISNUMBER(SEARCH("F",Gene_DCT!O45)),Gene_DCT!N45/Gene_DCT!Q$4),2)</f>
        <v>7.1612885257728678</v>
      </c>
      <c r="O51" t="s">
        <v>91</v>
      </c>
      <c r="S51" s="4">
        <v>92</v>
      </c>
      <c r="T51" cm="1">
        <f t="array" ref="T51">LOG(_xlfn.IFS(ISNUMBER(SEARCH("M",Gene_DCT!U45)),Gene_DCT!T45/Gene_DCT!W$3,ISNUMBER(SEARCH("F",Gene_DCT!U45)),Gene_DCT!T45/Gene_DCT!W$4),2)</f>
        <v>1.569665435178448</v>
      </c>
      <c r="U51" t="s">
        <v>91</v>
      </c>
      <c r="Y51" s="4">
        <v>89</v>
      </c>
      <c r="Z51" cm="1">
        <f t="array" ref="Z51">LOG(_xlfn.IFS(ISNUMBER(SEARCH("M",Gene_DCT!AA83)),Gene_DCT!Z83/Gene_DCT!AC$3,ISNUMBER(SEARCH("F",Gene_DCT!AA83)),Gene_DCT!Z83/Gene_DCT!AC$4),2)</f>
        <v>5.9816874543931622</v>
      </c>
      <c r="AA51" t="s">
        <v>91</v>
      </c>
      <c r="AE51" s="4">
        <v>92</v>
      </c>
      <c r="AF51" cm="1">
        <f t="array" ref="AF51">LOG(_xlfn.IFS(ISNUMBER(SEARCH("M",Gene_DCT!AG35)),Gene_DCT!AF35/Gene_DCT!AI$3,ISNUMBER(SEARCH("F",Gene_DCT!AG35)),Gene_DCT!AF35/Gene_DCT!AI$4),2)</f>
        <v>-3.2153556519301829</v>
      </c>
      <c r="AG51" t="s">
        <v>91</v>
      </c>
      <c r="AK51" s="9">
        <v>92</v>
      </c>
      <c r="AL51" cm="1">
        <f t="array" ref="AL51">LOG(_xlfn.IFS(ISNUMBER(SEARCH("M",Gene_DCT!AM40)),Gene_DCT!AL40/Gene_DCT!AO$3,ISNUMBER(SEARCH("F",Gene_DCT!AM40)),Gene_DCT!AL40/Gene_DCT!AO$4),2)</f>
        <v>-3.7232769766365772</v>
      </c>
      <c r="AM51" t="s">
        <v>91</v>
      </c>
    </row>
    <row r="52" spans="1:39">
      <c r="A52" s="4">
        <v>52</v>
      </c>
      <c r="B52" cm="1">
        <f t="array" ref="B52">LOG(_xlfn.IFS(ISNUMBER(SEARCH("M",Gene_DCT!C26)),Gene_DCT!B26/Gene_DCT!E$3,ISNUMBER(SEARCH("F",Gene_DCT!C26)),Gene_DCT!B26/Gene_DCT!E$4),2)</f>
        <v>-2.4777743686177147</v>
      </c>
      <c r="C52" t="s">
        <v>54</v>
      </c>
      <c r="G52" s="4">
        <v>89</v>
      </c>
      <c r="H52" cm="1">
        <f t="array" ref="H52">LOG(_xlfn.IFS(ISNUMBER(SEARCH("M",Gene_DCT!I73)),Gene_DCT!H73/Gene_DCT!K$3,ISNUMBER(SEARCH("F",Gene_DCT!I73)),Gene_DCT!H73/Gene_DCT!K$4),2)</f>
        <v>-4.501364877052918</v>
      </c>
      <c r="I52" t="s">
        <v>91</v>
      </c>
      <c r="M52" s="4">
        <v>89</v>
      </c>
      <c r="N52" cm="1">
        <f t="array" ref="N52">LOG(_xlfn.IFS(ISNUMBER(SEARCH("M",Gene_DCT!O83)),Gene_DCT!N83/Gene_DCT!Q$3,ISNUMBER(SEARCH("F",Gene_DCT!O83)),Gene_DCT!N83/Gene_DCT!Q$4),2)</f>
        <v>7.8512885257728664</v>
      </c>
      <c r="O52" t="s">
        <v>91</v>
      </c>
      <c r="S52" s="4">
        <v>89</v>
      </c>
      <c r="T52" cm="1">
        <f t="array" ref="T52">LOG(_xlfn.IFS(ISNUMBER(SEARCH("M",Gene_DCT!U83)),Gene_DCT!T83/Gene_DCT!W$3,ISNUMBER(SEARCH("F",Gene_DCT!U83)),Gene_DCT!T83/Gene_DCT!W$4),2)</f>
        <v>0.37466543517844841</v>
      </c>
      <c r="U52" t="s">
        <v>91</v>
      </c>
      <c r="Y52" s="4">
        <v>39</v>
      </c>
      <c r="Z52" cm="1">
        <f t="array" ref="Z52">LOG(_xlfn.IFS(ISNUMBER(SEARCH("M",Gene_DCT!AA17)),Gene_DCT!Z17/Gene_DCT!AC$3,ISNUMBER(SEARCH("F",Gene_DCT!AA17)),Gene_DCT!Z17/Gene_DCT!AC$4),2)</f>
        <v>7.0520818940904286</v>
      </c>
      <c r="AA52" t="s">
        <v>54</v>
      </c>
      <c r="AE52" s="4">
        <v>89</v>
      </c>
      <c r="AF52" cm="1">
        <f t="array" ref="AF52">LOG(_xlfn.IFS(ISNUMBER(SEARCH("M",Gene_DCT!AG73)),Gene_DCT!AF73/Gene_DCT!AI$3,ISNUMBER(SEARCH("F",Gene_DCT!AG73)),Gene_DCT!AF73/Gene_DCT!AI$4),2)</f>
        <v>-4.5103556519301833</v>
      </c>
      <c r="AG52" t="s">
        <v>91</v>
      </c>
      <c r="AK52" s="9">
        <v>89</v>
      </c>
      <c r="AL52" cm="1">
        <f t="array" ref="AL52">LOG(_xlfn.IFS(ISNUMBER(SEARCH("M",Gene_DCT!AM78)),Gene_DCT!AL78/Gene_DCT!AO$3,ISNUMBER(SEARCH("F",Gene_DCT!AM78)),Gene_DCT!AL78/Gene_DCT!AO$4),2)</f>
        <v>-4.9982769766365749</v>
      </c>
      <c r="AM52" t="s">
        <v>91</v>
      </c>
    </row>
    <row r="53" spans="1:39">
      <c r="A53" s="4">
        <v>45</v>
      </c>
      <c r="B53" cm="1">
        <f t="array" ref="B53">LOG(_xlfn.IFS(ISNUMBER(SEARCH("M",Gene_DCT!C9)),Gene_DCT!B9/Gene_DCT!E$3,ISNUMBER(SEARCH("F",Gene_DCT!C9)),Gene_DCT!B9/Gene_DCT!E$4),2)</f>
        <v>-1.4211718905903667</v>
      </c>
      <c r="C53" t="s">
        <v>51</v>
      </c>
      <c r="G53" s="4">
        <v>39</v>
      </c>
      <c r="H53" cm="1">
        <f t="array" ref="H53">LOG(_xlfn.IFS(ISNUMBER(SEARCH("M",Gene_DCT!I17)),Gene_DCT!H17/Gene_DCT!K$3,ISNUMBER(SEARCH("F",Gene_DCT!I17)),Gene_DCT!H17/Gene_DCT!K$4),2)</f>
        <v>-1.6457271359640473</v>
      </c>
      <c r="I53" t="s">
        <v>54</v>
      </c>
      <c r="M53" s="4">
        <v>39</v>
      </c>
      <c r="N53" cm="1">
        <f t="array" ref="N53">LOG(_xlfn.IFS(ISNUMBER(SEARCH("M",Gene_DCT!O17)),Gene_DCT!N17/Gene_DCT!Q$3,ISNUMBER(SEARCH("F",Gene_DCT!O17)),Gene_DCT!N17/Gene_DCT!Q$4),2)</f>
        <v>7.9924154254921076</v>
      </c>
      <c r="O53" t="s">
        <v>54</v>
      </c>
      <c r="S53" s="4">
        <v>39</v>
      </c>
      <c r="T53" cm="1">
        <f t="array" ref="T53">LOG(_xlfn.IFS(ISNUMBER(SEARCH("M",Gene_DCT!U17)),Gene_DCT!T17/Gene_DCT!W$3,ISNUMBER(SEARCH("F",Gene_DCT!U17)),Gene_DCT!T17/Gene_DCT!W$4),2)</f>
        <v>8.1799912103249355</v>
      </c>
      <c r="U53" t="s">
        <v>54</v>
      </c>
      <c r="Y53" s="4">
        <v>37</v>
      </c>
      <c r="Z53" cm="1">
        <f t="array" ref="Z53">LOG(_xlfn.IFS(ISNUMBER(SEARCH("M",Gene_DCT!AA21)),Gene_DCT!Z21/Gene_DCT!AC$3,ISNUMBER(SEARCH("F",Gene_DCT!AA21)),Gene_DCT!Z21/Gene_DCT!AC$4),2)</f>
        <v>5.189685653856051</v>
      </c>
      <c r="AA53" t="s">
        <v>54</v>
      </c>
      <c r="AE53" s="4">
        <v>44</v>
      </c>
      <c r="AF53" cm="1">
        <f t="array" ref="AF53">LOG(_xlfn.IFS(ISNUMBER(SEARCH("M",Gene_DCT!AG16)),Gene_DCT!AF16/Gene_DCT!AI$3,ISNUMBER(SEARCH("F",Gene_DCT!AG16)),Gene_DCT!AF16/Gene_DCT!AI$4),2)</f>
        <v>-1.4631919937880951</v>
      </c>
      <c r="AG53" t="s">
        <v>54</v>
      </c>
      <c r="AK53" s="9">
        <v>37</v>
      </c>
      <c r="AL53" cm="1">
        <f t="array" ref="AL53">LOG(_xlfn.IFS(ISNUMBER(SEARCH("M",Gene_DCT!AM16)),Gene_DCT!AL16/Gene_DCT!AO$3,ISNUMBER(SEARCH("F",Gene_DCT!AM16)),Gene_DCT!AL16/Gene_DCT!AO$4),2)</f>
        <v>-1.4997551718270099</v>
      </c>
      <c r="AM53" t="s">
        <v>54</v>
      </c>
    </row>
    <row r="54" spans="1:39">
      <c r="A54" s="4">
        <v>47</v>
      </c>
      <c r="B54" cm="1">
        <f t="array" ref="B54">LOG(_xlfn.IFS(ISNUMBER(SEARCH("M",Gene_DCT!C19)),Gene_DCT!B19/Gene_DCT!E$3,ISNUMBER(SEARCH("F",Gene_DCT!C19)),Gene_DCT!B19/Gene_DCT!E$4),2)</f>
        <v>-4.1118075717427107</v>
      </c>
      <c r="C54" t="s">
        <v>51</v>
      </c>
      <c r="G54" s="4">
        <v>44</v>
      </c>
      <c r="H54" cm="1">
        <f t="array" ref="H54">LOG(_xlfn.IFS(ISNUMBER(SEARCH("M",Gene_DCT!I21)),Gene_DCT!H21/Gene_DCT!K$3,ISNUMBER(SEARCH("F",Gene_DCT!I21)),Gene_DCT!H21/Gene_DCT!K$4),2)</f>
        <v>-2.7632999203878774</v>
      </c>
      <c r="I54" t="s">
        <v>54</v>
      </c>
      <c r="M54" s="4">
        <v>37</v>
      </c>
      <c r="N54" cm="1">
        <f t="array" ref="N54">LOG(_xlfn.IFS(ISNUMBER(SEARCH("M",Gene_DCT!O21)),Gene_DCT!N21/Gene_DCT!Q$3,ISNUMBER(SEARCH("F",Gene_DCT!O21)),Gene_DCT!N21/Gene_DCT!Q$4),2)</f>
        <v>7.5643672916420037</v>
      </c>
      <c r="O54" t="s">
        <v>54</v>
      </c>
      <c r="S54" s="4">
        <v>37</v>
      </c>
      <c r="T54" cm="1">
        <f t="array" ref="T54">LOG(_xlfn.IFS(ISNUMBER(SEARCH("M",Gene_DCT!U21)),Gene_DCT!T21/Gene_DCT!W$3,ISNUMBER(SEARCH("F",Gene_DCT!U21)),Gene_DCT!T21/Gene_DCT!W$4),2)</f>
        <v>3.1404213555886047</v>
      </c>
      <c r="U54" t="s">
        <v>54</v>
      </c>
      <c r="Y54" s="4">
        <v>44</v>
      </c>
      <c r="Z54" cm="1">
        <f t="array" ref="Z54">LOG(_xlfn.IFS(ISNUMBER(SEARCH("M",Gene_DCT!AA26)),Gene_DCT!Z26/Gene_DCT!AC$3,ISNUMBER(SEARCH("F",Gene_DCT!AA26)),Gene_DCT!Z26/Gene_DCT!AC$4),2)</f>
        <v>5.9374960176255858</v>
      </c>
      <c r="AA54" t="s">
        <v>54</v>
      </c>
      <c r="AE54" s="4">
        <v>48</v>
      </c>
      <c r="AF54" cm="1">
        <f t="array" ref="AF54">LOG(_xlfn.IFS(ISNUMBER(SEARCH("M",Gene_DCT!AG18)),Gene_DCT!AF18/Gene_DCT!AI$3,ISNUMBER(SEARCH("F",Gene_DCT!AG18)),Gene_DCT!AF18/Gene_DCT!AI$4),2)</f>
        <v>-2.7590541916640743</v>
      </c>
      <c r="AG54" t="s">
        <v>54</v>
      </c>
      <c r="AK54" s="4">
        <v>44</v>
      </c>
      <c r="AL54" cm="1">
        <f t="array" ref="AL54">LOG(_xlfn.IFS(ISNUMBER(SEARCH("M",Gene_DCT!AM21)),Gene_DCT!AL21/Gene_DCT!AO$3,ISNUMBER(SEARCH("F",Gene_DCT!AM21)),Gene_DCT!AL21/Gene_DCT!AO$4),2)</f>
        <v>-2.8295862951790589</v>
      </c>
      <c r="AM54" t="s">
        <v>54</v>
      </c>
    </row>
    <row r="55" spans="1:39">
      <c r="A55" s="4">
        <v>51</v>
      </c>
      <c r="B55" cm="1">
        <f t="array" ref="B55">LOG(_xlfn.IFS(ISNUMBER(SEARCH("M",Gene_DCT!C24)),Gene_DCT!B24/Gene_DCT!E$3,ISNUMBER(SEARCH("F",Gene_DCT!C24)),Gene_DCT!B24/Gene_DCT!E$4),2)</f>
        <v>-2.0833442080952538</v>
      </c>
      <c r="C55" t="s">
        <v>51</v>
      </c>
      <c r="G55" s="4">
        <v>48</v>
      </c>
      <c r="H55" cm="1">
        <f t="array" ref="H55">LOG(_xlfn.IFS(ISNUMBER(SEARCH("M",Gene_DCT!I23)),Gene_DCT!H23/Gene_DCT!K$3,ISNUMBER(SEARCH("F",Gene_DCT!I23)),Gene_DCT!H23/Gene_DCT!K$4),2)</f>
        <v>-4.1286659024435446</v>
      </c>
      <c r="I55" t="s">
        <v>54</v>
      </c>
      <c r="M55" s="4">
        <v>44</v>
      </c>
      <c r="N55" cm="1">
        <f t="array" ref="N55">LOG(_xlfn.IFS(ISNUMBER(SEARCH("M",Gene_DCT!O26)),Gene_DCT!N26/Gene_DCT!Q$3,ISNUMBER(SEARCH("F",Gene_DCT!O26)),Gene_DCT!N26/Gene_DCT!Q$4),2)</f>
        <v>5.7190685245521644</v>
      </c>
      <c r="O55" t="s">
        <v>54</v>
      </c>
      <c r="S55" s="4">
        <v>44</v>
      </c>
      <c r="T55" cm="1">
        <f t="array" ref="T55">LOG(_xlfn.IFS(ISNUMBER(SEARCH("M",Gene_DCT!U26)),Gene_DCT!T26/Gene_DCT!W$3,ISNUMBER(SEARCH("F",Gene_DCT!U26)),Gene_DCT!T26/Gene_DCT!W$4),2)</f>
        <v>1.6406845696999344</v>
      </c>
      <c r="U55" t="s">
        <v>54</v>
      </c>
      <c r="Y55" s="4">
        <v>48</v>
      </c>
      <c r="Z55" cm="1">
        <f t="array" ref="Z55">LOG(_xlfn.IFS(ISNUMBER(SEARCH("M",Gene_DCT!AA28)),Gene_DCT!Z28/Gene_DCT!AC$3,ISNUMBER(SEARCH("F",Gene_DCT!AA28)),Gene_DCT!Z28/Gene_DCT!AC$4),2)</f>
        <v>5.1187389604356408</v>
      </c>
      <c r="AA55" t="s">
        <v>54</v>
      </c>
      <c r="AE55" s="4">
        <v>52</v>
      </c>
      <c r="AF55" cm="1">
        <f t="array" ref="AF55">LOG(_xlfn.IFS(ISNUMBER(SEARCH("M",Gene_DCT!AG26)),Gene_DCT!AF26/Gene_DCT!AI$3,ISNUMBER(SEARCH("F",Gene_DCT!AG26)),Gene_DCT!AF26/Gene_DCT!AI$4),2)</f>
        <v>-3.4136428910048955</v>
      </c>
      <c r="AG55" t="s">
        <v>54</v>
      </c>
      <c r="AK55" s="4">
        <v>48</v>
      </c>
      <c r="AL55" cm="1">
        <f t="array" ref="AL55">LOG(_xlfn.IFS(ISNUMBER(SEARCH("M",Gene_DCT!AM23)),Gene_DCT!AL23/Gene_DCT!AO$3,ISNUMBER(SEARCH("F",Gene_DCT!AM23)),Gene_DCT!AL23/Gene_DCT!AO$4),2)</f>
        <v>-0.92276695161216837</v>
      </c>
      <c r="AM55" t="s">
        <v>54</v>
      </c>
    </row>
    <row r="56" spans="1:39">
      <c r="A56" s="4">
        <v>12</v>
      </c>
      <c r="B56" cm="1">
        <f t="array" ref="B56">LOG(_xlfn.IFS(ISNUMBER(SEARCH("M",Gene_DCT!C4)),Gene_DCT!B4/Gene_DCT!E$3,ISNUMBER(SEARCH("F",Gene_DCT!C4)),Gene_DCT!B4/Gene_DCT!E$4),2)</f>
        <v>1.192233831691774</v>
      </c>
      <c r="C56" t="s">
        <v>48</v>
      </c>
      <c r="G56" s="4">
        <v>52</v>
      </c>
      <c r="H56" cm="1">
        <f t="array" ref="H56">LOG(_xlfn.IFS(ISNUMBER(SEARCH("M",Gene_DCT!I77)),Gene_DCT!H77/Gene_DCT!K$3,ISNUMBER(SEARCH("F",Gene_DCT!I77)),Gene_DCT!H77/Gene_DCT!K$4),2)</f>
        <v>-3.6359629986959838</v>
      </c>
      <c r="I56" t="s">
        <v>54</v>
      </c>
      <c r="M56" s="4">
        <v>48</v>
      </c>
      <c r="N56" cm="1">
        <f t="array" ref="N56">LOG(_xlfn.IFS(ISNUMBER(SEARCH("M",Gene_DCT!O28)),Gene_DCT!N28/Gene_DCT!Q$3,ISNUMBER(SEARCH("F",Gene_DCT!O28)),Gene_DCT!N28/Gene_DCT!Q$4),2)</f>
        <v>5.8077735874183709</v>
      </c>
      <c r="O56" t="s">
        <v>54</v>
      </c>
      <c r="S56" s="4">
        <v>48</v>
      </c>
      <c r="T56" cm="1">
        <f t="array" ref="T56">LOG(_xlfn.IFS(ISNUMBER(SEARCH("M",Gene_DCT!U28)),Gene_DCT!T28/Gene_DCT!W$3,ISNUMBER(SEARCH("F",Gene_DCT!U28)),Gene_DCT!T28/Gene_DCT!W$4),2)</f>
        <v>0.97138925872581028</v>
      </c>
      <c r="U56" t="s">
        <v>54</v>
      </c>
      <c r="Y56" s="4">
        <v>52</v>
      </c>
      <c r="Z56" cm="1">
        <f t="array" ref="Z56">LOG(_xlfn.IFS(ISNUMBER(SEARCH("M",Gene_DCT!AA36)),Gene_DCT!Z36/Gene_DCT!AC$3,ISNUMBER(SEARCH("F",Gene_DCT!AA36)),Gene_DCT!Z36/Gene_DCT!AC$4),2)</f>
        <v>5.0557840577867132</v>
      </c>
      <c r="AA56" t="s">
        <v>54</v>
      </c>
      <c r="AE56" s="4">
        <v>37</v>
      </c>
      <c r="AF56" cm="1">
        <f t="array" ref="AF56">LOG(_xlfn.IFS(ISNUMBER(SEARCH("M",Gene_DCT!AG77)),Gene_DCT!AF77/Gene_DCT!AI$3,ISNUMBER(SEARCH("F",Gene_DCT!AG77)),Gene_DCT!AF77/Gene_DCT!AI$4),2)</f>
        <v>-4.8374729233535261</v>
      </c>
      <c r="AG56" t="s">
        <v>54</v>
      </c>
      <c r="AK56" s="4">
        <v>52</v>
      </c>
      <c r="AL56" cm="1">
        <f t="array" ref="AL56">LOG(_xlfn.IFS(ISNUMBER(SEARCH("M",Gene_DCT!AM31)),Gene_DCT!AL31/Gene_DCT!AO$3,ISNUMBER(SEARCH("F",Gene_DCT!AM31)),Gene_DCT!AL31/Gene_DCT!AO$4),2)</f>
        <v>-1.1727373877083587</v>
      </c>
      <c r="AM56" t="s">
        <v>54</v>
      </c>
    </row>
    <row r="57" spans="1:39">
      <c r="A57" s="4">
        <v>30</v>
      </c>
      <c r="B57" cm="1">
        <f t="array" ref="B57">LOG(_xlfn.IFS(ISNUMBER(SEARCH("M",Gene_DCT!C7)),Gene_DCT!B7/Gene_DCT!E$3,ISNUMBER(SEARCH("F",Gene_DCT!C7)),Gene_DCT!B7/Gene_DCT!E$4),2)</f>
        <v>3.3274791548729254</v>
      </c>
      <c r="C57" t="s">
        <v>48</v>
      </c>
      <c r="G57" s="4">
        <v>37</v>
      </c>
      <c r="H57" cm="1">
        <f t="array" ref="H57">LOG(_xlfn.IFS(ISNUMBER(SEARCH("M",Gene_DCT!I82)),Gene_DCT!H82/Gene_DCT!K$3,ISNUMBER(SEARCH("F",Gene_DCT!I82)),Gene_DCT!H82/Gene_DCT!K$4),2)</f>
        <v>-21.273122765846864</v>
      </c>
      <c r="I57" t="s">
        <v>54</v>
      </c>
      <c r="M57" s="4">
        <v>52</v>
      </c>
      <c r="N57" cm="1">
        <f t="array" ref="N57">LOG(_xlfn.IFS(ISNUMBER(SEARCH("M",Gene_DCT!O36)),Gene_DCT!N36/Gene_DCT!Q$3,ISNUMBER(SEARCH("F",Gene_DCT!O36)),Gene_DCT!N36/Gene_DCT!Q$4),2)</f>
        <v>5.6461582157142702</v>
      </c>
      <c r="O57" t="s">
        <v>54</v>
      </c>
      <c r="S57" s="4">
        <v>52</v>
      </c>
      <c r="T57" cm="1">
        <f t="array" ref="T57">LOG(_xlfn.IFS(ISNUMBER(SEARCH("M",Gene_DCT!U36)),Gene_DCT!T36/Gene_DCT!W$3,ISNUMBER(SEARCH("F",Gene_DCT!U36)),Gene_DCT!T36/Gene_DCT!W$4),2)</f>
        <v>2.2994532235695591</v>
      </c>
      <c r="U57" t="s">
        <v>54</v>
      </c>
      <c r="Y57" s="4">
        <v>45</v>
      </c>
      <c r="Z57" cm="1">
        <f t="array" ref="Z57">LOG(_xlfn.IFS(ISNUMBER(SEARCH("M",Gene_DCT!AA9)),Gene_DCT!Z9/Gene_DCT!AC$3,ISNUMBER(SEARCH("F",Gene_DCT!AA9)),Gene_DCT!Z9/Gene_DCT!AC$4),2)</f>
        <v>3.1757562867906226</v>
      </c>
      <c r="AA57" t="s">
        <v>51</v>
      </c>
      <c r="AE57" s="4">
        <v>39</v>
      </c>
      <c r="AF57" cm="1">
        <f t="array" ref="AF57">LOG(_xlfn.IFS(ISNUMBER(SEARCH("M",Gene_DCT!AG82)),Gene_DCT!AF82/Gene_DCT!AI$3,ISNUMBER(SEARCH("F",Gene_DCT!AG82)),Gene_DCT!AF82/Gene_DCT!AI$4),2)</f>
        <v>-14.469777114942881</v>
      </c>
      <c r="AG57" t="s">
        <v>54</v>
      </c>
      <c r="AK57" s="9">
        <v>45</v>
      </c>
      <c r="AL57" cm="1">
        <f t="array" ref="AL57">LOG(_xlfn.IFS(ISNUMBER(SEARCH("M",Gene_DCT!AM9)),Gene_DCT!AL9/Gene_DCT!AO$3,ISNUMBER(SEARCH("F",Gene_DCT!AM9)),Gene_DCT!AL9/Gene_DCT!AO$4),2)</f>
        <v>-1.5059464254891184</v>
      </c>
      <c r="AM57" t="s">
        <v>51</v>
      </c>
    </row>
    <row r="58" spans="1:39">
      <c r="A58">
        <v>23</v>
      </c>
      <c r="B58" cm="1">
        <f t="array" ref="B58">LOG(_xlfn.IFS(ISNUMBER(SEARCH("M",Gene_DCT!C15)),Gene_DCT!B15/Gene_DCT!E$3,ISNUMBER(SEARCH("F",Gene_DCT!C15)),Gene_DCT!B15/Gene_DCT!E$4),2)</f>
        <v>-0.64221021432873593</v>
      </c>
      <c r="C58" t="s">
        <v>48</v>
      </c>
      <c r="G58" s="4">
        <v>45</v>
      </c>
      <c r="H58" cm="1">
        <f t="array" ref="H58">LOG(_xlfn.IFS(ISNUMBER(SEARCH("M",Gene_DCT!I9)),Gene_DCT!H9/Gene_DCT!K$3,ISNUMBER(SEARCH("F",Gene_DCT!I9)),Gene_DCT!H9/Gene_DCT!K$4),2)</f>
        <v>-1.5202760480123876</v>
      </c>
      <c r="I58" t="s">
        <v>51</v>
      </c>
      <c r="M58" s="4">
        <v>45</v>
      </c>
      <c r="N58" cm="1">
        <f t="array" ref="N58">LOG(_xlfn.IFS(ISNUMBER(SEARCH("M",Gene_DCT!O9)),Gene_DCT!N9/Gene_DCT!Q$3,ISNUMBER(SEARCH("F",Gene_DCT!O9)),Gene_DCT!N9/Gene_DCT!Q$4),2)</f>
        <v>7.6247558567054847</v>
      </c>
      <c r="O58" t="s">
        <v>51</v>
      </c>
      <c r="S58" s="4">
        <v>45</v>
      </c>
      <c r="T58" cm="1">
        <f t="array" ref="T58">LOG(_xlfn.IFS(ISNUMBER(SEARCH("M",Gene_DCT!U9)),Gene_DCT!T9/Gene_DCT!W$3,ISNUMBER(SEARCH("F",Gene_DCT!U9)),Gene_DCT!T9/Gene_DCT!W$4),2)</f>
        <v>3.8806385644509129</v>
      </c>
      <c r="U58" t="s">
        <v>51</v>
      </c>
      <c r="Y58" s="4">
        <v>41</v>
      </c>
      <c r="Z58" cm="1">
        <f t="array" ref="Z58">LOG(_xlfn.IFS(ISNUMBER(SEARCH("M",Gene_DCT!AA20)),Gene_DCT!Z20/Gene_DCT!AC$3,ISNUMBER(SEARCH("F",Gene_DCT!AA20)),Gene_DCT!Z20/Gene_DCT!AC$4),2)</f>
        <v>5.8621671907212898</v>
      </c>
      <c r="AA58" t="s">
        <v>51</v>
      </c>
      <c r="AE58" s="4">
        <v>45</v>
      </c>
      <c r="AF58" cm="1">
        <f t="array" ref="AF58">LOG(_xlfn.IFS(ISNUMBER(SEARCH("M",Gene_DCT!AG9)),Gene_DCT!AF9/Gene_DCT!AI$3,ISNUMBER(SEARCH("F",Gene_DCT!AG9)),Gene_DCT!AF9/Gene_DCT!AI$4),2)</f>
        <v>0.51136492912450326</v>
      </c>
      <c r="AG58" t="s">
        <v>51</v>
      </c>
      <c r="AK58" s="9">
        <v>41</v>
      </c>
      <c r="AL58" cm="1">
        <f t="array" ref="AL58">LOG(_xlfn.IFS(ISNUMBER(SEARCH("M",Gene_DCT!AM15)),Gene_DCT!AL15/Gene_DCT!AO$3,ISNUMBER(SEARCH("F",Gene_DCT!AM15)),Gene_DCT!AL15/Gene_DCT!AO$4),2)</f>
        <v>-4.7630576184916729E-2</v>
      </c>
      <c r="AM58" t="s">
        <v>51</v>
      </c>
    </row>
    <row r="59" spans="1:39">
      <c r="A59" s="4">
        <v>28</v>
      </c>
      <c r="B59" cm="1">
        <f t="array" ref="B59">LOG(_xlfn.IFS(ISNUMBER(SEARCH("M",Gene_DCT!C23)),Gene_DCT!B23/Gene_DCT!E$3,ISNUMBER(SEARCH("F",Gene_DCT!C23)),Gene_DCT!B23/Gene_DCT!E$4),2)</f>
        <v>0.35827711324694922</v>
      </c>
      <c r="C59" t="s">
        <v>48</v>
      </c>
      <c r="G59" s="4">
        <v>47</v>
      </c>
      <c r="H59" cm="1">
        <f t="array" ref="H59">LOG(_xlfn.IFS(ISNUMBER(SEARCH("M",Gene_DCT!I24)),Gene_DCT!H24/Gene_DCT!K$3,ISNUMBER(SEARCH("F",Gene_DCT!I24)),Gene_DCT!H24/Gene_DCT!K$4),2)</f>
        <v>-3.5937881253439303</v>
      </c>
      <c r="I59" t="s">
        <v>51</v>
      </c>
      <c r="M59" s="4">
        <v>41</v>
      </c>
      <c r="N59" cm="1">
        <f t="array" ref="N59">LOG(_xlfn.IFS(ISNUMBER(SEARCH("M",Gene_DCT!O20)),Gene_DCT!N20/Gene_DCT!Q$3,ISNUMBER(SEARCH("F",Gene_DCT!O20)),Gene_DCT!N20/Gene_DCT!Q$4),2)</f>
        <v>7.8329477283485511</v>
      </c>
      <c r="O59" t="s">
        <v>51</v>
      </c>
      <c r="S59" s="4">
        <v>41</v>
      </c>
      <c r="T59" cm="1">
        <f t="array" ref="T59">LOG(_xlfn.IFS(ISNUMBER(SEARCH("M",Gene_DCT!U20)),Gene_DCT!T20/Gene_DCT!W$3,ISNUMBER(SEARCH("F",Gene_DCT!U20)),Gene_DCT!T20/Gene_DCT!W$4),2)</f>
        <v>4.584733451230699</v>
      </c>
      <c r="U59" t="s">
        <v>51</v>
      </c>
      <c r="Y59" s="4">
        <v>47</v>
      </c>
      <c r="Z59" cm="1">
        <f t="array" ref="Z59">LOG(_xlfn.IFS(ISNUMBER(SEARCH("M",Gene_DCT!AA29)),Gene_DCT!Z29/Gene_DCT!AC$3,ISNUMBER(SEARCH("F",Gene_DCT!AA29)),Gene_DCT!Z29/Gene_DCT!AC$4),2)</f>
        <v>5.1650608293321296</v>
      </c>
      <c r="AA59" t="s">
        <v>51</v>
      </c>
      <c r="AE59" s="4">
        <v>47</v>
      </c>
      <c r="AF59" cm="1">
        <f t="array" ref="AF59">LOG(_xlfn.IFS(ISNUMBER(SEARCH("M",Gene_DCT!AG19)),Gene_DCT!AF19/Gene_DCT!AI$3,ISNUMBER(SEARCH("F",Gene_DCT!AG19)),Gene_DCT!AF19/Gene_DCT!AI$4),2)</f>
        <v>-3.1964178162368238</v>
      </c>
      <c r="AG59" t="s">
        <v>51</v>
      </c>
      <c r="AK59" s="4">
        <v>47</v>
      </c>
      <c r="AL59" cm="1">
        <f t="array" ref="AL59">LOG(_xlfn.IFS(ISNUMBER(SEARCH("M",Gene_DCT!AM24)),Gene_DCT!AL24/Gene_DCT!AO$3,ISNUMBER(SEARCH("F",Gene_DCT!AM24)),Gene_DCT!AL24/Gene_DCT!AO$4),2)</f>
        <v>-1.9351780691658733</v>
      </c>
      <c r="AM59" t="s">
        <v>51</v>
      </c>
    </row>
    <row r="60" spans="1:39">
      <c r="A60" s="4">
        <v>93</v>
      </c>
      <c r="B60" cm="1">
        <f t="array" ref="B60">LOG(_xlfn.IFS(ISNUMBER(SEARCH("M",Gene_DCT!C28)),Gene_DCT!B28/Gene_DCT!E$3,ISNUMBER(SEARCH("F",Gene_DCT!C28)),Gene_DCT!B28/Gene_DCT!E$4),2)</f>
        <v>-0.40546529550549265</v>
      </c>
      <c r="C60" t="s">
        <v>90</v>
      </c>
      <c r="G60" s="4">
        <v>51</v>
      </c>
      <c r="H60" cm="1">
        <f t="array" ref="H60">LOG(_xlfn.IFS(ISNUMBER(SEARCH("M",Gene_DCT!I75)),Gene_DCT!H75/Gene_DCT!K$3,ISNUMBER(SEARCH("F",Gene_DCT!I75)),Gene_DCT!H75/Gene_DCT!K$4),2)</f>
        <v>-2.2835856793600473</v>
      </c>
      <c r="I60" t="s">
        <v>51</v>
      </c>
      <c r="M60" s="4">
        <v>47</v>
      </c>
      <c r="N60" cm="1">
        <f t="array" ref="N60">LOG(_xlfn.IFS(ISNUMBER(SEARCH("M",Gene_DCT!O29)),Gene_DCT!N29/Gene_DCT!Q$3,ISNUMBER(SEARCH("F",Gene_DCT!O29)),Gene_DCT!N29/Gene_DCT!Q$4),2)</f>
        <v>5.537739751053631</v>
      </c>
      <c r="O60" t="s">
        <v>51</v>
      </c>
      <c r="S60" s="4">
        <v>47</v>
      </c>
      <c r="T60" cm="1">
        <f t="array" ref="T60">LOG(_xlfn.IFS(ISNUMBER(SEARCH("M",Gene_DCT!U29)),Gene_DCT!T29/Gene_DCT!W$3,ISNUMBER(SEARCH("F",Gene_DCT!U29)),Gene_DCT!T29/Gene_DCT!W$4),2)</f>
        <v>0.9946007379128271</v>
      </c>
      <c r="U60" t="s">
        <v>51</v>
      </c>
      <c r="Y60" s="4">
        <v>51</v>
      </c>
      <c r="Z60" cm="1">
        <f t="array" ref="Z60">LOG(_xlfn.IFS(ISNUMBER(SEARCH("M",Gene_DCT!AA34)),Gene_DCT!Z34/Gene_DCT!AC$3,ISNUMBER(SEARCH("F",Gene_DCT!AA34)),Gene_DCT!Z34/Gene_DCT!AC$4),2)</f>
        <v>5.7094000093248001</v>
      </c>
      <c r="AA60" t="s">
        <v>51</v>
      </c>
      <c r="AE60" s="4">
        <v>51</v>
      </c>
      <c r="AF60" cm="1">
        <f t="array" ref="AF60">LOG(_xlfn.IFS(ISNUMBER(SEARCH("M",Gene_DCT!AG24)),Gene_DCT!AF24/Gene_DCT!AI$3,ISNUMBER(SEARCH("F",Gene_DCT!AG24)),Gene_DCT!AF24/Gene_DCT!AI$4),2)</f>
        <v>-2.4705934601577271</v>
      </c>
      <c r="AG60" t="s">
        <v>51</v>
      </c>
      <c r="AK60" s="4">
        <v>51</v>
      </c>
      <c r="AL60" cm="1">
        <f t="array" ref="AL60">LOG(_xlfn.IFS(ISNUMBER(SEARCH("M",Gene_DCT!AM29)),Gene_DCT!AL29/Gene_DCT!AO$3,ISNUMBER(SEARCH("F",Gene_DCT!AM29)),Gene_DCT!AL29/Gene_DCT!AO$4),2)</f>
        <v>-0.7259543219124599</v>
      </c>
      <c r="AM60" t="s">
        <v>51</v>
      </c>
    </row>
    <row r="61" spans="1:39">
      <c r="A61" s="4">
        <v>91</v>
      </c>
      <c r="B61" cm="1">
        <f t="array" ref="B61">LOG(_xlfn.IFS(ISNUMBER(SEARCH("M",Gene_DCT!C29)),Gene_DCT!B29/Gene_DCT!E$3,ISNUMBER(SEARCH("F",Gene_DCT!C29)),Gene_DCT!B29/Gene_DCT!E$4),2)</f>
        <v>-0.37546529550549268</v>
      </c>
      <c r="C61" t="s">
        <v>90</v>
      </c>
      <c r="G61" s="4">
        <v>41</v>
      </c>
      <c r="H61" cm="1">
        <f t="array" ref="H61">LOG(_xlfn.IFS(ISNUMBER(SEARCH("M",Gene_DCT!I81)),Gene_DCT!H81/Gene_DCT!K$3,ISNUMBER(SEARCH("F",Gene_DCT!I81)),Gene_DCT!H81/Gene_DCT!K$4),2)</f>
        <v>-2.2714805386740098</v>
      </c>
      <c r="I61" t="s">
        <v>51</v>
      </c>
      <c r="M61" s="4">
        <v>51</v>
      </c>
      <c r="N61" cm="1">
        <f t="array" ref="N61">LOG(_xlfn.IFS(ISNUMBER(SEARCH("M",Gene_DCT!O34)),Gene_DCT!N34/Gene_DCT!Q$3,ISNUMBER(SEARCH("F",Gene_DCT!O34)),Gene_DCT!N34/Gene_DCT!Q$4),2)</f>
        <v>5.7138071033485467</v>
      </c>
      <c r="O61" t="s">
        <v>51</v>
      </c>
      <c r="S61" s="4">
        <v>51</v>
      </c>
      <c r="T61" cm="1">
        <f t="array" ref="T61">LOG(_xlfn.IFS(ISNUMBER(SEARCH("M",Gene_DCT!U34)),Gene_DCT!T34/Gene_DCT!W$3,ISNUMBER(SEARCH("F",Gene_DCT!U34)),Gene_DCT!T34/Gene_DCT!W$4),2)</f>
        <v>1.7532925256325493</v>
      </c>
      <c r="U61" t="s">
        <v>51</v>
      </c>
      <c r="Y61" s="4">
        <v>12</v>
      </c>
      <c r="Z61" cm="1">
        <f t="array" ref="Z61">LOG(_xlfn.IFS(ISNUMBER(SEARCH("M",Gene_DCT!AA4)),Gene_DCT!Z4/Gene_DCT!AC$3,ISNUMBER(SEARCH("F",Gene_DCT!AA4)),Gene_DCT!Z4/Gene_DCT!AC$4),2)</f>
        <v>8.4857630770122796</v>
      </c>
      <c r="AA61" t="s">
        <v>48</v>
      </c>
      <c r="AE61" s="4">
        <v>41</v>
      </c>
      <c r="AF61" cm="1">
        <f t="array" ref="AF61">LOG(_xlfn.IFS(ISNUMBER(SEARCH("M",Gene_DCT!AG76)),Gene_DCT!AF76/Gene_DCT!AI$3,ISNUMBER(SEARCH("F",Gene_DCT!AG76)),Gene_DCT!AF76/Gene_DCT!AI$4),2)</f>
        <v>-0.41786576087793892</v>
      </c>
      <c r="AG61" t="s">
        <v>51</v>
      </c>
      <c r="AK61" s="9">
        <v>12</v>
      </c>
      <c r="AL61" cm="1">
        <f t="array" ref="AL61">LOG(_xlfn.IFS(ISNUMBER(SEARCH("M",Gene_DCT!AM4)),Gene_DCT!AL4/Gene_DCT!AO$3,ISNUMBER(SEARCH("F",Gene_DCT!AM4)),Gene_DCT!AL4/Gene_DCT!AO$4),2)</f>
        <v>2.2143933163311145</v>
      </c>
      <c r="AM61" t="s">
        <v>48</v>
      </c>
    </row>
    <row r="62" spans="1:39">
      <c r="A62" s="4">
        <v>98</v>
      </c>
      <c r="B62" cm="1">
        <f t="array" ref="B62">LOG(_xlfn.IFS(ISNUMBER(SEARCH("M",Gene_DCT!C33)),Gene_DCT!B33/Gene_DCT!E$3,ISNUMBER(SEARCH("F",Gene_DCT!C33)),Gene_DCT!B33/Gene_DCT!E$4),2)</f>
        <v>-0.21046529550549339</v>
      </c>
      <c r="C62" t="s">
        <v>90</v>
      </c>
      <c r="G62" s="4">
        <v>12</v>
      </c>
      <c r="H62" cm="1">
        <f t="array" ref="H62">LOG(_xlfn.IFS(ISNUMBER(SEARCH("M",Gene_DCT!I4)),Gene_DCT!H4/Gene_DCT!K$3,ISNUMBER(SEARCH("F",Gene_DCT!I4)),Gene_DCT!H4/Gene_DCT!K$4),2)</f>
        <v>-1.0419418372796339</v>
      </c>
      <c r="I62" t="s">
        <v>48</v>
      </c>
      <c r="M62" s="4">
        <v>12</v>
      </c>
      <c r="N62" cm="1">
        <f t="array" ref="N62">LOG(_xlfn.IFS(ISNUMBER(SEARCH("M",Gene_DCT!O4)),Gene_DCT!N4/Gene_DCT!Q$3,ISNUMBER(SEARCH("F",Gene_DCT!O4)),Gene_DCT!N4/Gene_DCT!Q$4),2)</f>
        <v>8.9492373944056069</v>
      </c>
      <c r="O62" t="s">
        <v>48</v>
      </c>
      <c r="S62" s="4">
        <v>12</v>
      </c>
      <c r="T62" cm="1">
        <f t="array" ref="T62">LOG(_xlfn.IFS(ISNUMBER(SEARCH("M",Gene_DCT!U4)),Gene_DCT!T4/Gene_DCT!W$3,ISNUMBER(SEARCH("F",Gene_DCT!U4)),Gene_DCT!T4/Gene_DCT!W$4),2)</f>
        <v>10.028675315712954</v>
      </c>
      <c r="U62" t="s">
        <v>48</v>
      </c>
      <c r="Y62" s="4">
        <v>30</v>
      </c>
      <c r="Z62" cm="1">
        <f t="array" ref="Z62">LOG(_xlfn.IFS(ISNUMBER(SEARCH("M",Gene_DCT!AA7)),Gene_DCT!Z7/Gene_DCT!AC$3,ISNUMBER(SEARCH("F",Gene_DCT!AA7)),Gene_DCT!Z7/Gene_DCT!AC$4),2)</f>
        <v>10.46438742088435</v>
      </c>
      <c r="AA62" t="s">
        <v>48</v>
      </c>
      <c r="AE62" s="4">
        <v>12</v>
      </c>
      <c r="AF62" cm="1">
        <f t="array" ref="AF62">LOG(_xlfn.IFS(ISNUMBER(SEARCH("M",Gene_DCT!AG4)),Gene_DCT!AF4/Gene_DCT!AI$3,ISNUMBER(SEARCH("F",Gene_DCT!AG4)),Gene_DCT!AF4/Gene_DCT!AI$4),2)</f>
        <v>2.3926541264123622</v>
      </c>
      <c r="AG62" t="s">
        <v>48</v>
      </c>
      <c r="AK62" s="9">
        <v>30</v>
      </c>
      <c r="AL62" cm="1">
        <f t="array" ref="AL62">LOG(_xlfn.IFS(ISNUMBER(SEARCH("M",Gene_DCT!AM7)),Gene_DCT!AL7/Gene_DCT!AO$3,ISNUMBER(SEARCH("F",Gene_DCT!AM7)),Gene_DCT!AL7/Gene_DCT!AO$4),2)</f>
        <v>5.4514834271099204</v>
      </c>
      <c r="AM62" t="s">
        <v>48</v>
      </c>
    </row>
    <row r="63" spans="1:39">
      <c r="A63" s="4">
        <v>94</v>
      </c>
      <c r="B63" cm="1">
        <f t="array" ref="B63">LOG(_xlfn.IFS(ISNUMBER(SEARCH("M",Gene_DCT!C36)),Gene_DCT!B36/Gene_DCT!E$3,ISNUMBER(SEARCH("F",Gene_DCT!C36)),Gene_DCT!B36/Gene_DCT!E$4),2)</f>
        <v>0.15953470449450718</v>
      </c>
      <c r="C63" t="s">
        <v>90</v>
      </c>
      <c r="G63" s="4">
        <v>30</v>
      </c>
      <c r="H63" cm="1">
        <f t="array" ref="H63">LOG(_xlfn.IFS(ISNUMBER(SEARCH("M",Gene_DCT!I7)),Gene_DCT!H7/Gene_DCT!K$3,ISNUMBER(SEARCH("F",Gene_DCT!I7)),Gene_DCT!H7/Gene_DCT!K$4),2)</f>
        <v>0.97963790515200289</v>
      </c>
      <c r="I63" t="s">
        <v>48</v>
      </c>
      <c r="M63" s="4">
        <v>30</v>
      </c>
      <c r="N63" cm="1">
        <f t="array" ref="N63">LOG(_xlfn.IFS(ISNUMBER(SEARCH("M",Gene_DCT!O7)),Gene_DCT!N7/Gene_DCT!Q$3,ISNUMBER(SEARCH("F",Gene_DCT!O7)),Gene_DCT!N7/Gene_DCT!Q$4),2)</f>
        <v>11.427163648678066</v>
      </c>
      <c r="O63" t="s">
        <v>48</v>
      </c>
      <c r="S63" s="4">
        <v>30</v>
      </c>
      <c r="T63" cm="1">
        <f t="array" ref="T63">LOG(_xlfn.IFS(ISNUMBER(SEARCH("M",Gene_DCT!U7)),Gene_DCT!T7/Gene_DCT!W$3,ISNUMBER(SEARCH("F",Gene_DCT!U7)),Gene_DCT!T7/Gene_DCT!W$4),2)</f>
        <v>13.827430961464904</v>
      </c>
      <c r="U63" t="s">
        <v>48</v>
      </c>
      <c r="Y63" s="4">
        <v>16</v>
      </c>
      <c r="Z63" cm="1">
        <f t="array" ref="Z63">LOG(_xlfn.IFS(ISNUMBER(SEARCH("M",Gene_DCT!AA15)),Gene_DCT!Z15/Gene_DCT!AC$3,ISNUMBER(SEARCH("F",Gene_DCT!AA15)),Gene_DCT!Z15/Gene_DCT!AC$4),2)</f>
        <v>9.1015925447857118</v>
      </c>
      <c r="AA63" t="s">
        <v>48</v>
      </c>
      <c r="AE63" s="4">
        <v>30</v>
      </c>
      <c r="AF63" cm="1">
        <f t="array" ref="AF63">LOG(_xlfn.IFS(ISNUMBER(SEARCH("M",Gene_DCT!AG7)),Gene_DCT!AF7/Gene_DCT!AI$3,ISNUMBER(SEARCH("F",Gene_DCT!AG7)),Gene_DCT!AF7/Gene_DCT!AI$4),2)</f>
        <v>4.8504492695398023</v>
      </c>
      <c r="AG63" t="s">
        <v>48</v>
      </c>
      <c r="AK63">
        <v>23</v>
      </c>
      <c r="AL63" cm="1">
        <f t="array" ref="AL63">LOG(_xlfn.IFS(ISNUMBER(SEARCH("M",Gene_DCT!AM20)),Gene_DCT!AL20/Gene_DCT!AO$3,ISNUMBER(SEARCH("F",Gene_DCT!AM20)),Gene_DCT!AL20/Gene_DCT!AO$4),2)</f>
        <v>1.0599152432109964</v>
      </c>
      <c r="AM63" t="s">
        <v>48</v>
      </c>
    </row>
    <row r="64" spans="1:39">
      <c r="A64" s="4">
        <v>97</v>
      </c>
      <c r="B64" cm="1">
        <f t="array" ref="B64">LOG(_xlfn.IFS(ISNUMBER(SEARCH("M",Gene_DCT!C37)),Gene_DCT!B37/Gene_DCT!E$3,ISNUMBER(SEARCH("F",Gene_DCT!C37)),Gene_DCT!B37/Gene_DCT!E$4),2)</f>
        <v>0.30953470449450626</v>
      </c>
      <c r="C64" t="s">
        <v>90</v>
      </c>
      <c r="G64" s="4">
        <v>16</v>
      </c>
      <c r="H64" cm="1">
        <f t="array" ref="H64">LOG(_xlfn.IFS(ISNUMBER(SEARCH("M",Gene_DCT!I15)),Gene_DCT!H15/Gene_DCT!K$3,ISNUMBER(SEARCH("F",Gene_DCT!I15)),Gene_DCT!H15/Gene_DCT!K$4),2)</f>
        <v>-0.60506744763120268</v>
      </c>
      <c r="I64" t="s">
        <v>48</v>
      </c>
      <c r="M64" s="4">
        <v>16</v>
      </c>
      <c r="N64" cm="1">
        <f t="array" ref="N64">LOG(_xlfn.IFS(ISNUMBER(SEARCH("M",Gene_DCT!O15)),Gene_DCT!N15/Gene_DCT!Q$3,ISNUMBER(SEARCH("F",Gene_DCT!O15)),Gene_DCT!N15/Gene_DCT!Q$4),2)</f>
        <v>9.2323890209925157</v>
      </c>
      <c r="O64" t="s">
        <v>48</v>
      </c>
      <c r="S64" s="4">
        <v>16</v>
      </c>
      <c r="T64" cm="1">
        <f t="array" ref="T64">LOG(_xlfn.IFS(ISNUMBER(SEARCH("M",Gene_DCT!U15)),Gene_DCT!T15/Gene_DCT!W$3,ISNUMBER(SEARCH("F",Gene_DCT!U15)),Gene_DCT!T15/Gene_DCT!W$4),2)</f>
        <v>10.783262489174863</v>
      </c>
      <c r="U64" t="s">
        <v>48</v>
      </c>
      <c r="Y64">
        <v>23</v>
      </c>
      <c r="Z64" cm="1">
        <f t="array" ref="Z64">LOG(_xlfn.IFS(ISNUMBER(SEARCH("M",Gene_DCT!AA25)),Gene_DCT!Z25/Gene_DCT!AC$3,ISNUMBER(SEARCH("F",Gene_DCT!AA25)),Gene_DCT!Z25/Gene_DCT!AC$4),2)</f>
        <v>7.921284202805734</v>
      </c>
      <c r="AA64" t="s">
        <v>48</v>
      </c>
      <c r="AE64">
        <v>23</v>
      </c>
      <c r="AF64" cm="1">
        <f t="array" ref="AF64">LOG(_xlfn.IFS(ISNUMBER(SEARCH("M",Gene_DCT!AG15)),Gene_DCT!AF15/Gene_DCT!AI$3,ISNUMBER(SEARCH("F",Gene_DCT!AG15)),Gene_DCT!AF15/Gene_DCT!AI$4),2)</f>
        <v>0.57069749189087637</v>
      </c>
      <c r="AG64" t="s">
        <v>48</v>
      </c>
      <c r="AK64" s="4">
        <v>28</v>
      </c>
      <c r="AL64" cm="1">
        <f t="array" ref="AL64">LOG(_xlfn.IFS(ISNUMBER(SEARCH("M",Gene_DCT!AM28)),Gene_DCT!AL28/Gene_DCT!AO$3,ISNUMBER(SEARCH("F",Gene_DCT!AM28)),Gene_DCT!AL28/Gene_DCT!AO$4),2)</f>
        <v>2.3563382015850198</v>
      </c>
      <c r="AM64" t="s">
        <v>48</v>
      </c>
    </row>
    <row r="65" spans="1:39">
      <c r="A65" s="4">
        <v>43</v>
      </c>
      <c r="B65" cm="1">
        <f t="array" ref="B65">LOG(_xlfn.IFS(ISNUMBER(SEARCH("M",Gene_DCT!C11)),Gene_DCT!B11/Gene_DCT!E$3,ISNUMBER(SEARCH("F",Gene_DCT!C11)),Gene_DCT!B11/Gene_DCT!E$4),2)</f>
        <v>3.8870380232811264</v>
      </c>
      <c r="C65" t="s">
        <v>52</v>
      </c>
      <c r="G65">
        <v>23</v>
      </c>
      <c r="H65" cm="1">
        <f t="array" ref="H65">LOG(_xlfn.IFS(ISNUMBER(SEARCH("M",Gene_DCT!I20)),Gene_DCT!H20/Gene_DCT!K$3,ISNUMBER(SEARCH("F",Gene_DCT!I20)),Gene_DCT!H20/Gene_DCT!K$4),2)</f>
        <v>-2.0752393760369618</v>
      </c>
      <c r="I65" t="s">
        <v>48</v>
      </c>
      <c r="M65">
        <v>23</v>
      </c>
      <c r="N65" cm="1">
        <f t="array" ref="N65">LOG(_xlfn.IFS(ISNUMBER(SEARCH("M",Gene_DCT!O25)),Gene_DCT!N25/Gene_DCT!Q$3,ISNUMBER(SEARCH("F",Gene_DCT!O25)),Gene_DCT!N25/Gene_DCT!Q$4),2)</f>
        <v>6.1746974468958378</v>
      </c>
      <c r="O65" t="s">
        <v>48</v>
      </c>
      <c r="S65">
        <v>23</v>
      </c>
      <c r="T65" cm="1">
        <f t="array" ref="T65">LOG(_xlfn.IFS(ISNUMBER(SEARCH("M",Gene_DCT!U25)),Gene_DCT!T25/Gene_DCT!W$3,ISNUMBER(SEARCH("F",Gene_DCT!U25)),Gene_DCT!T25/Gene_DCT!W$4),2)</f>
        <v>8.9360601881494741</v>
      </c>
      <c r="U65" t="s">
        <v>48</v>
      </c>
      <c r="Y65" s="4">
        <v>28</v>
      </c>
      <c r="Z65" cm="1">
        <f t="array" ref="Z65">LOG(_xlfn.IFS(ISNUMBER(SEARCH("M",Gene_DCT!AA33)),Gene_DCT!Z33/Gene_DCT!AC$3,ISNUMBER(SEARCH("F",Gene_DCT!AA33)),Gene_DCT!Z33/Gene_DCT!AC$4),2)</f>
        <v>7.7623715441143295</v>
      </c>
      <c r="AA65" t="s">
        <v>48</v>
      </c>
      <c r="AE65" s="4">
        <v>28</v>
      </c>
      <c r="AF65" cm="1">
        <f t="array" ref="AF65">LOG(_xlfn.IFS(ISNUMBER(SEARCH("M",Gene_DCT!AG23)),Gene_DCT!AF23/Gene_DCT!AI$3,ISNUMBER(SEARCH("F",Gene_DCT!AG23)),Gene_DCT!AF23/Gene_DCT!AI$4),2)</f>
        <v>0.79502457929322035</v>
      </c>
      <c r="AG65" t="s">
        <v>48</v>
      </c>
      <c r="AK65" s="4">
        <v>16</v>
      </c>
      <c r="AL65" cm="1">
        <f t="array" ref="AL65">LOG(_xlfn.IFS(ISNUMBER(SEARCH("M",Gene_DCT!AM81)),Gene_DCT!AL81/Gene_DCT!AO$3,ISNUMBER(SEARCH("F",Gene_DCT!AM81)),Gene_DCT!AL81/Gene_DCT!AO$4),2)</f>
        <v>-1.7641604556415398</v>
      </c>
      <c r="AM65" t="s">
        <v>48</v>
      </c>
    </row>
    <row r="66" spans="1:39">
      <c r="A66" s="4">
        <v>53</v>
      </c>
      <c r="B66" cm="1">
        <f t="array" ref="B66">LOG(_xlfn.IFS(ISNUMBER(SEARCH("M",Gene_DCT!C20)),Gene_DCT!B20/Gene_DCT!E$3,ISNUMBER(SEARCH("F",Gene_DCT!C20)),Gene_DCT!B20/Gene_DCT!E$4),2)</f>
        <v>-1.5931732346534437</v>
      </c>
      <c r="C66" t="s">
        <v>52</v>
      </c>
      <c r="G66" s="4">
        <v>28</v>
      </c>
      <c r="H66" cm="1">
        <f t="array" ref="H66">LOG(_xlfn.IFS(ISNUMBER(SEARCH("M",Gene_DCT!I74)),Gene_DCT!H74/Gene_DCT!K$3,ISNUMBER(SEARCH("F",Gene_DCT!I74)),Gene_DCT!H74/Gene_DCT!K$4),2)</f>
        <v>-2.31093674084409</v>
      </c>
      <c r="I66" t="s">
        <v>48</v>
      </c>
      <c r="M66" s="4">
        <v>28</v>
      </c>
      <c r="N66" cm="1">
        <f t="array" ref="N66">LOG(_xlfn.IFS(ISNUMBER(SEARCH("M",Gene_DCT!O33)),Gene_DCT!N33/Gene_DCT!Q$3,ISNUMBER(SEARCH("F",Gene_DCT!O33)),Gene_DCT!N33/Gene_DCT!Q$4),2)</f>
        <v>5.3665929318201568</v>
      </c>
      <c r="O66" t="s">
        <v>48</v>
      </c>
      <c r="S66" s="4">
        <v>28</v>
      </c>
      <c r="T66" cm="1">
        <f t="array" ref="T66">LOG(_xlfn.IFS(ISNUMBER(SEARCH("M",Gene_DCT!U33)),Gene_DCT!T33/Gene_DCT!W$3,ISNUMBER(SEARCH("F",Gene_DCT!U33)),Gene_DCT!T33/Gene_DCT!W$4),2)</f>
        <v>8.9747192839136378</v>
      </c>
      <c r="U66" t="s">
        <v>48</v>
      </c>
      <c r="Y66" s="4">
        <v>93</v>
      </c>
      <c r="Z66" cm="1">
        <f t="array" ref="Z66">LOG(_xlfn.IFS(ISNUMBER(SEARCH("M",Gene_DCT!AA38)),Gene_DCT!Z38/Gene_DCT!AC$3,ISNUMBER(SEARCH("F",Gene_DCT!AA38)),Gene_DCT!Z38/Gene_DCT!AC$4),2)</f>
        <v>8.4863361208355208</v>
      </c>
      <c r="AA66" t="s">
        <v>90</v>
      </c>
      <c r="AE66" s="4">
        <v>16</v>
      </c>
      <c r="AF66" cm="1">
        <f t="array" ref="AF66">LOG(_xlfn.IFS(ISNUMBER(SEARCH("M",Gene_DCT!AG81)),Gene_DCT!AF81/Gene_DCT!AI$3,ISNUMBER(SEARCH("F",Gene_DCT!AG81)),Gene_DCT!AF81/Gene_DCT!AI$4),2)</f>
        <v>3.6553093845910696</v>
      </c>
      <c r="AG66" t="s">
        <v>48</v>
      </c>
      <c r="AK66" s="9">
        <v>93</v>
      </c>
      <c r="AL66" cm="1">
        <f t="array" ref="AL66">LOG(_xlfn.IFS(ISNUMBER(SEARCH("M",Gene_DCT!AM33)),Gene_DCT!AL33/Gene_DCT!AO$3,ISNUMBER(SEARCH("F",Gene_DCT!AM33)),Gene_DCT!AL33/Gene_DCT!AO$4),2)</f>
        <v>4.2983709397518499E-2</v>
      </c>
      <c r="AM66" t="s">
        <v>90</v>
      </c>
    </row>
    <row r="67" spans="1:39">
      <c r="A67" s="4">
        <v>88</v>
      </c>
      <c r="B67" cm="1">
        <f t="array" ref="B67">LOG(_xlfn.IFS(ISNUMBER(SEARCH("M",Gene_DCT!C34)),Gene_DCT!B34/Gene_DCT!E$3,ISNUMBER(SEARCH("F",Gene_DCT!C34)),Gene_DCT!B34/Gene_DCT!E$4),2)</f>
        <v>-1.2554652955054957</v>
      </c>
      <c r="C67" t="s">
        <v>52</v>
      </c>
      <c r="G67" s="4">
        <v>93</v>
      </c>
      <c r="H67" cm="1">
        <f t="array" ref="H67">LOG(_xlfn.IFS(ISNUMBER(SEARCH("M",Gene_DCT!I28)),Gene_DCT!H28/Gene_DCT!K$3,ISNUMBER(SEARCH("F",Gene_DCT!I28)),Gene_DCT!H28/Gene_DCT!K$4),2)</f>
        <v>-2.2755422248528783</v>
      </c>
      <c r="I67" t="s">
        <v>90</v>
      </c>
      <c r="M67" s="4">
        <v>93</v>
      </c>
      <c r="N67" cm="1">
        <f t="array" ref="N67">LOG(_xlfn.IFS(ISNUMBER(SEARCH("M",Gene_DCT!O38)),Gene_DCT!N38/Gene_DCT!Q$3,ISNUMBER(SEARCH("F",Gene_DCT!O38)),Gene_DCT!N38/Gene_DCT!Q$4),2)</f>
        <v>9.5455957699549216</v>
      </c>
      <c r="O67" t="s">
        <v>90</v>
      </c>
      <c r="S67" s="4">
        <v>93</v>
      </c>
      <c r="T67" cm="1">
        <f t="array" ref="T67">LOG(_xlfn.IFS(ISNUMBER(SEARCH("M",Gene_DCT!U38)),Gene_DCT!T38/Gene_DCT!W$3,ISNUMBER(SEARCH("F",Gene_DCT!U38)),Gene_DCT!T38/Gene_DCT!W$4),2)</f>
        <v>5.6240191725244726</v>
      </c>
      <c r="U67" t="s">
        <v>90</v>
      </c>
      <c r="Y67" s="4">
        <v>91</v>
      </c>
      <c r="Z67" cm="1">
        <f t="array" ref="Z67">LOG(_xlfn.IFS(ISNUMBER(SEARCH("M",Gene_DCT!AA39)),Gene_DCT!Z39/Gene_DCT!AC$3,ISNUMBER(SEARCH("F",Gene_DCT!AA39)),Gene_DCT!Z39/Gene_DCT!AC$4),2)</f>
        <v>9.4163361208355223</v>
      </c>
      <c r="AA67" t="s">
        <v>90</v>
      </c>
      <c r="AE67" s="4">
        <v>93</v>
      </c>
      <c r="AF67" cm="1">
        <f t="array" ref="AF67">LOG(_xlfn.IFS(ISNUMBER(SEARCH("M",Gene_DCT!AG28)),Gene_DCT!AF28/Gene_DCT!AI$3,ISNUMBER(SEARCH("F",Gene_DCT!AG28)),Gene_DCT!AF28/Gene_DCT!AI$4),2)</f>
        <v>-1.1174037425451591</v>
      </c>
      <c r="AG67" t="s">
        <v>90</v>
      </c>
      <c r="AK67" s="9">
        <v>91</v>
      </c>
      <c r="AL67" cm="1">
        <f t="array" ref="AL67">LOG(_xlfn.IFS(ISNUMBER(SEARCH("M",Gene_DCT!AM34)),Gene_DCT!AL34/Gene_DCT!AO$3,ISNUMBER(SEARCH("F",Gene_DCT!AM34)),Gene_DCT!AL34/Gene_DCT!AO$4),2)</f>
        <v>-1.2520162906024797</v>
      </c>
      <c r="AM67" t="s">
        <v>90</v>
      </c>
    </row>
    <row r="68" spans="1:39">
      <c r="A68" s="4">
        <v>80</v>
      </c>
      <c r="B68" cm="1">
        <f t="array" ref="B68">LOG(_xlfn.IFS(ISNUMBER(SEARCH("M",Gene_DCT!C49)),Gene_DCT!B49/Gene_DCT!E$3,ISNUMBER(SEARCH("F",Gene_DCT!C49)),Gene_DCT!B49/Gene_DCT!E$4),2)</f>
        <v>-1.7004652955054977</v>
      </c>
      <c r="C68" t="s">
        <v>52</v>
      </c>
      <c r="G68" s="4">
        <v>91</v>
      </c>
      <c r="H68" cm="1">
        <f t="array" ref="H68">LOG(_xlfn.IFS(ISNUMBER(SEARCH("M",Gene_DCT!I29)),Gene_DCT!H29/Gene_DCT!K$3,ISNUMBER(SEARCH("F",Gene_DCT!I29)),Gene_DCT!H29/Gene_DCT!K$4),2)</f>
        <v>-3.0255422248528774</v>
      </c>
      <c r="I68" t="s">
        <v>90</v>
      </c>
      <c r="M68" s="4">
        <v>91</v>
      </c>
      <c r="N68" cm="1">
        <f t="array" ref="N68">LOG(_xlfn.IFS(ISNUMBER(SEARCH("M",Gene_DCT!O39)),Gene_DCT!N39/Gene_DCT!Q$3,ISNUMBER(SEARCH("F",Gene_DCT!O39)),Gene_DCT!N39/Gene_DCT!Q$4),2)</f>
        <v>10.035595769954922</v>
      </c>
      <c r="O68" t="s">
        <v>90</v>
      </c>
      <c r="S68" s="4">
        <v>91</v>
      </c>
      <c r="T68" cm="1">
        <f t="array" ref="T68">LOG(_xlfn.IFS(ISNUMBER(SEARCH("M",Gene_DCT!U39)),Gene_DCT!T39/Gene_DCT!W$3,ISNUMBER(SEARCH("F",Gene_DCT!U39)),Gene_DCT!T39/Gene_DCT!W$4),2)</f>
        <v>4.9490191725244728</v>
      </c>
      <c r="U68" t="s">
        <v>90</v>
      </c>
      <c r="Y68" s="4">
        <v>98</v>
      </c>
      <c r="Z68" cm="1">
        <f t="array" ref="Z68">LOG(_xlfn.IFS(ISNUMBER(SEARCH("M",Gene_DCT!AA43)),Gene_DCT!Z43/Gene_DCT!AC$3,ISNUMBER(SEARCH("F",Gene_DCT!AA43)),Gene_DCT!Z43/Gene_DCT!AC$4),2)</f>
        <v>9.9913361208355216</v>
      </c>
      <c r="AA68" t="s">
        <v>90</v>
      </c>
      <c r="AE68" s="4">
        <v>91</v>
      </c>
      <c r="AF68" cm="1">
        <f t="array" ref="AF68">LOG(_xlfn.IFS(ISNUMBER(SEARCH("M",Gene_DCT!AG29)),Gene_DCT!AF29/Gene_DCT!AI$3,ISNUMBER(SEARCH("F",Gene_DCT!AG29)),Gene_DCT!AF29/Gene_DCT!AI$4),2)</f>
        <v>-1.1174037425451564</v>
      </c>
      <c r="AG68" t="s">
        <v>90</v>
      </c>
      <c r="AK68" s="9">
        <v>98</v>
      </c>
      <c r="AL68" cm="1">
        <f t="array" ref="AL68">LOG(_xlfn.IFS(ISNUMBER(SEARCH("M",Gene_DCT!AM38)),Gene_DCT!AL38/Gene_DCT!AO$3,ISNUMBER(SEARCH("F",Gene_DCT!AM38)),Gene_DCT!AL38/Gene_DCT!AO$4),2)</f>
        <v>-1.2070162906024824</v>
      </c>
      <c r="AM68" t="s">
        <v>90</v>
      </c>
    </row>
    <row r="69" spans="1:39">
      <c r="A69" s="4">
        <v>46</v>
      </c>
      <c r="B69" cm="1">
        <f t="array" ref="B69">LOG(_xlfn.IFS(ISNUMBER(SEARCH("M",Gene_DCT!C17)),Gene_DCT!B17/Gene_DCT!E$3,ISNUMBER(SEARCH("F",Gene_DCT!C17)),Gene_DCT!B17/Gene_DCT!E$4),2)</f>
        <v>-8.5334985446898382E-2</v>
      </c>
      <c r="C69" t="s">
        <v>53</v>
      </c>
      <c r="G69" s="4">
        <v>98</v>
      </c>
      <c r="H69" cm="1">
        <f t="array" ref="H69">LOG(_xlfn.IFS(ISNUMBER(SEARCH("M",Gene_DCT!I33)),Gene_DCT!H33/Gene_DCT!K$3,ISNUMBER(SEARCH("F",Gene_DCT!I33)),Gene_DCT!H33/Gene_DCT!K$4),2)</f>
        <v>-3.165542224852878</v>
      </c>
      <c r="I69" t="s">
        <v>90</v>
      </c>
      <c r="M69" s="4">
        <v>98</v>
      </c>
      <c r="N69" cm="1">
        <f t="array" ref="N69">LOG(_xlfn.IFS(ISNUMBER(SEARCH("M",Gene_DCT!O43)),Gene_DCT!N43/Gene_DCT!Q$3,ISNUMBER(SEARCH("F",Gene_DCT!O43)),Gene_DCT!N43/Gene_DCT!Q$4),2)</f>
        <v>10.365595769954918</v>
      </c>
      <c r="O69" t="s">
        <v>90</v>
      </c>
      <c r="S69" s="4">
        <v>98</v>
      </c>
      <c r="T69" cm="1">
        <f t="array" ref="T69">LOG(_xlfn.IFS(ISNUMBER(SEARCH("M",Gene_DCT!U43)),Gene_DCT!T43/Gene_DCT!W$3,ISNUMBER(SEARCH("F",Gene_DCT!U43)),Gene_DCT!T43/Gene_DCT!W$4),2)</f>
        <v>4.9340191725244704</v>
      </c>
      <c r="U69" t="s">
        <v>90</v>
      </c>
      <c r="Y69" s="4">
        <v>94</v>
      </c>
      <c r="Z69" cm="1">
        <f t="array" ref="Z69">LOG(_xlfn.IFS(ISNUMBER(SEARCH("M",Gene_DCT!AA46)),Gene_DCT!Z46/Gene_DCT!AC$3,ISNUMBER(SEARCH("F",Gene_DCT!AA46)),Gene_DCT!Z46/Gene_DCT!AC$4),2)</f>
        <v>10.091336120835519</v>
      </c>
      <c r="AA69" t="s">
        <v>90</v>
      </c>
      <c r="AE69" s="4">
        <v>98</v>
      </c>
      <c r="AF69" cm="1">
        <f t="array" ref="AF69">LOG(_xlfn.IFS(ISNUMBER(SEARCH("M",Gene_DCT!AG33)),Gene_DCT!AF33/Gene_DCT!AI$3,ISNUMBER(SEARCH("F",Gene_DCT!AG33)),Gene_DCT!AF33/Gene_DCT!AI$4),2)</f>
        <v>-0.45240374254515825</v>
      </c>
      <c r="AG69" t="s">
        <v>90</v>
      </c>
      <c r="AK69" s="9">
        <v>94</v>
      </c>
      <c r="AL69" cm="1">
        <f t="array" ref="AL69">LOG(_xlfn.IFS(ISNUMBER(SEARCH("M",Gene_DCT!AM41)),Gene_DCT!AL41/Gene_DCT!AO$3,ISNUMBER(SEARCH("F",Gene_DCT!AM41)),Gene_DCT!AL41/Gene_DCT!AO$4),2)</f>
        <v>-1.2720162906024775</v>
      </c>
      <c r="AM69" t="s">
        <v>90</v>
      </c>
    </row>
    <row r="70" spans="1:39">
      <c r="A70" s="4">
        <v>40</v>
      </c>
      <c r="B70" cm="1">
        <f t="array" ref="B70">LOG(_xlfn.IFS(ISNUMBER(SEARCH("M",Gene_DCT!C22)),Gene_DCT!B22/Gene_DCT!E$3,ISNUMBER(SEARCH("F",Gene_DCT!C22)),Gene_DCT!B22/Gene_DCT!E$4),2)</f>
        <v>-0.44940969247815066</v>
      </c>
      <c r="C70" t="s">
        <v>53</v>
      </c>
      <c r="G70" s="4">
        <v>94</v>
      </c>
      <c r="H70" cm="1">
        <f t="array" ref="H70">LOG(_xlfn.IFS(ISNUMBER(SEARCH("M",Gene_DCT!I36)),Gene_DCT!H36/Gene_DCT!K$3,ISNUMBER(SEARCH("F",Gene_DCT!I36)),Gene_DCT!H36/Gene_DCT!K$4),2)</f>
        <v>-2.9705422248528786</v>
      </c>
      <c r="I70" t="s">
        <v>90</v>
      </c>
      <c r="M70" s="4">
        <v>94</v>
      </c>
      <c r="N70" cm="1">
        <f t="array" ref="N70">LOG(_xlfn.IFS(ISNUMBER(SEARCH("M",Gene_DCT!O46)),Gene_DCT!N46/Gene_DCT!Q$3,ISNUMBER(SEARCH("F",Gene_DCT!O46)),Gene_DCT!N46/Gene_DCT!Q$4),2)</f>
        <v>10.485595769954925</v>
      </c>
      <c r="O70" t="s">
        <v>90</v>
      </c>
      <c r="S70" s="4">
        <v>94</v>
      </c>
      <c r="T70" cm="1">
        <f t="array" ref="T70">LOG(_xlfn.IFS(ISNUMBER(SEARCH("M",Gene_DCT!U46)),Gene_DCT!T46/Gene_DCT!W$3,ISNUMBER(SEARCH("F",Gene_DCT!U46)),Gene_DCT!T46/Gene_DCT!W$4),2)</f>
        <v>4.8490191725244776</v>
      </c>
      <c r="U70" t="s">
        <v>90</v>
      </c>
      <c r="Y70" s="4">
        <v>97</v>
      </c>
      <c r="Z70" cm="1">
        <f t="array" ref="Z70">LOG(_xlfn.IFS(ISNUMBER(SEARCH("M",Gene_DCT!AA47)),Gene_DCT!Z47/Gene_DCT!AC$3,ISNUMBER(SEARCH("F",Gene_DCT!AA47)),Gene_DCT!Z47/Gene_DCT!AC$4),2)</f>
        <v>10.37633612083552</v>
      </c>
      <c r="AA70" t="s">
        <v>90</v>
      </c>
      <c r="AE70" s="4">
        <v>94</v>
      </c>
      <c r="AF70" cm="1">
        <f t="array" ref="AF70">LOG(_xlfn.IFS(ISNUMBER(SEARCH("M",Gene_DCT!AG36)),Gene_DCT!AF36/Gene_DCT!AI$3,ISNUMBER(SEARCH("F",Gene_DCT!AG36)),Gene_DCT!AF36/Gene_DCT!AI$4),2)</f>
        <v>-0.42740374254515906</v>
      </c>
      <c r="AG70" t="s">
        <v>90</v>
      </c>
      <c r="AK70" s="9">
        <v>97</v>
      </c>
      <c r="AL70" cm="1">
        <f t="array" ref="AL70">LOG(_xlfn.IFS(ISNUMBER(SEARCH("M",Gene_DCT!AM42)),Gene_DCT!AL42/Gene_DCT!AO$3,ISNUMBER(SEARCH("F",Gene_DCT!AM42)),Gene_DCT!AL42/Gene_DCT!AO$4),2)</f>
        <v>-1.5020162906024801</v>
      </c>
      <c r="AM70" t="s">
        <v>90</v>
      </c>
    </row>
    <row r="71" spans="1:39">
      <c r="A71" s="4">
        <v>42</v>
      </c>
      <c r="B71" cm="1">
        <f t="array" ref="B71">LOG(_xlfn.IFS(ISNUMBER(SEARCH("M",Gene_DCT!C27)),Gene_DCT!B27/Gene_DCT!E$3,ISNUMBER(SEARCH("F",Gene_DCT!C27)),Gene_DCT!B27/Gene_DCT!E$4),2)</f>
        <v>-0.11852285165784057</v>
      </c>
      <c r="C71" t="s">
        <v>53</v>
      </c>
      <c r="G71" s="4">
        <v>97</v>
      </c>
      <c r="H71" cm="1">
        <f t="array" ref="H71">LOG(_xlfn.IFS(ISNUMBER(SEARCH("M",Gene_DCT!I37)),Gene_DCT!H37/Gene_DCT!K$3,ISNUMBER(SEARCH("F",Gene_DCT!I37)),Gene_DCT!H37/Gene_DCT!K$4),2)</f>
        <v>-2.1605422248528789</v>
      </c>
      <c r="I71" t="s">
        <v>90</v>
      </c>
      <c r="M71" s="4">
        <v>97</v>
      </c>
      <c r="N71" cm="1">
        <f t="array" ref="N71">LOG(_xlfn.IFS(ISNUMBER(SEARCH("M",Gene_DCT!O47)),Gene_DCT!N47/Gene_DCT!Q$3,ISNUMBER(SEARCH("F",Gene_DCT!O47)),Gene_DCT!N47/Gene_DCT!Q$4),2)</f>
        <v>10.335595769954923</v>
      </c>
      <c r="O71" t="s">
        <v>90</v>
      </c>
      <c r="S71" s="4">
        <v>97</v>
      </c>
      <c r="T71" cm="1">
        <f t="array" ref="T71">LOG(_xlfn.IFS(ISNUMBER(SEARCH("M",Gene_DCT!U47)),Gene_DCT!T47/Gene_DCT!W$3,ISNUMBER(SEARCH("F",Gene_DCT!U47)),Gene_DCT!T47/Gene_DCT!W$4),2)</f>
        <v>5.5890191725244778</v>
      </c>
      <c r="U71" t="s">
        <v>90</v>
      </c>
      <c r="Y71" s="4">
        <v>43</v>
      </c>
      <c r="Z71" cm="1">
        <f t="array" ref="Z71">LOG(_xlfn.IFS(ISNUMBER(SEARCH("M",Gene_DCT!AA11)),Gene_DCT!Z11/Gene_DCT!AC$3,ISNUMBER(SEARCH("F",Gene_DCT!AA11)),Gene_DCT!Z11/Gene_DCT!AC$4),2)</f>
        <v>8.3741269152080786</v>
      </c>
      <c r="AA71" t="s">
        <v>52</v>
      </c>
      <c r="AE71" s="4">
        <v>97</v>
      </c>
      <c r="AF71" cm="1">
        <f t="array" ref="AF71">LOG(_xlfn.IFS(ISNUMBER(SEARCH("M",Gene_DCT!AG37)),Gene_DCT!AF37/Gene_DCT!AI$3,ISNUMBER(SEARCH("F",Gene_DCT!AG37)),Gene_DCT!AF37/Gene_DCT!AI$4),2)</f>
        <v>-0.25240374254515791</v>
      </c>
      <c r="AG71" t="s">
        <v>90</v>
      </c>
      <c r="AK71" s="9">
        <v>43</v>
      </c>
      <c r="AL71" cm="1">
        <f t="array" ref="AL71">LOG(_xlfn.IFS(ISNUMBER(SEARCH("M",Gene_DCT!AM11)),Gene_DCT!AL11/Gene_DCT!AO$3,ISNUMBER(SEARCH("F",Gene_DCT!AM11)),Gene_DCT!AL11/Gene_DCT!AO$4),2)</f>
        <v>2.7339026318218345</v>
      </c>
      <c r="AM71" t="s">
        <v>52</v>
      </c>
    </row>
    <row r="72" spans="1:39">
      <c r="A72" s="4">
        <v>84</v>
      </c>
      <c r="B72" cm="1">
        <f t="array" ref="B72">LOG(_xlfn.IFS(ISNUMBER(SEARCH("M",Gene_DCT!C48)),Gene_DCT!B48/Gene_DCT!E$3,ISNUMBER(SEARCH("F",Gene_DCT!C48)),Gene_DCT!B48/Gene_DCT!E$4),2)</f>
        <v>-1.4554652955054905</v>
      </c>
      <c r="C72" t="s">
        <v>53</v>
      </c>
      <c r="G72" s="4">
        <v>43</v>
      </c>
      <c r="H72" cm="1">
        <f t="array" ref="H72">LOG(_xlfn.IFS(ISNUMBER(SEARCH("M",Gene_DCT!I11)),Gene_DCT!H11/Gene_DCT!K$3,ISNUMBER(SEARCH("F",Gene_DCT!I11)),Gene_DCT!H11/Gene_DCT!K$4),2)</f>
        <v>2.2762525520636232</v>
      </c>
      <c r="I72" t="s">
        <v>52</v>
      </c>
      <c r="M72" s="4">
        <v>43</v>
      </c>
      <c r="N72" cm="1">
        <f t="array" ref="N72">LOG(_xlfn.IFS(ISNUMBER(SEARCH("M",Gene_DCT!O11)),Gene_DCT!N11/Gene_DCT!Q$3,ISNUMBER(SEARCH("F",Gene_DCT!O11)),Gene_DCT!N11/Gene_DCT!Q$4),2)</f>
        <v>12.952739286495449</v>
      </c>
      <c r="O72" t="s">
        <v>52</v>
      </c>
      <c r="S72" s="4">
        <v>43</v>
      </c>
      <c r="T72" cm="1">
        <f t="array" ref="T72">LOG(_xlfn.IFS(ISNUMBER(SEARCH("M",Gene_DCT!U11)),Gene_DCT!T11/Gene_DCT!W$3,ISNUMBER(SEARCH("F",Gene_DCT!U11)),Gene_DCT!T11/Gene_DCT!W$4),2)</f>
        <v>8.5361320951929294</v>
      </c>
      <c r="U72" t="s">
        <v>52</v>
      </c>
      <c r="Y72" s="4">
        <v>38</v>
      </c>
      <c r="Z72" cm="1">
        <f t="array" ref="Z72">LOG(_xlfn.IFS(ISNUMBER(SEARCH("M",Gene_DCT!AA22)),Gene_DCT!Z22/Gene_DCT!AC$3,ISNUMBER(SEARCH("F",Gene_DCT!AA22)),Gene_DCT!Z22/Gene_DCT!AC$4),2)</f>
        <v>7.4295973818218473</v>
      </c>
      <c r="AA72" t="s">
        <v>52</v>
      </c>
      <c r="AE72" s="4">
        <v>43</v>
      </c>
      <c r="AF72" cm="1">
        <f t="array" ref="AF72">LOG(_xlfn.IFS(ISNUMBER(SEARCH("M",Gene_DCT!AG11)),Gene_DCT!AF11/Gene_DCT!AI$3,ISNUMBER(SEARCH("F",Gene_DCT!AG11)),Gene_DCT!AF11/Gene_DCT!AI$4),2)</f>
        <v>5.4051377232141187</v>
      </c>
      <c r="AG72" t="s">
        <v>52</v>
      </c>
      <c r="AK72" s="9">
        <v>38</v>
      </c>
      <c r="AL72" cm="1">
        <f t="array" ref="AL72">LOG(_xlfn.IFS(ISNUMBER(SEARCH("M",Gene_DCT!AM17)),Gene_DCT!AL17/Gene_DCT!AO$3,ISNUMBER(SEARCH("F",Gene_DCT!AM17)),Gene_DCT!AL17/Gene_DCT!AO$4),2)</f>
        <v>2.0127608166362867</v>
      </c>
      <c r="AM72" t="s">
        <v>52</v>
      </c>
    </row>
    <row r="73" spans="1:39">
      <c r="A73" s="4">
        <v>81</v>
      </c>
      <c r="G73" s="4">
        <v>53</v>
      </c>
      <c r="H73" cm="1">
        <f t="array" ref="H73">LOG(_xlfn.IFS(ISNUMBER(SEARCH("M",Gene_DCT!I25)),Gene_DCT!H25/Gene_DCT!K$3,ISNUMBER(SEARCH("F",Gene_DCT!I25)),Gene_DCT!H25/Gene_DCT!K$4),2)</f>
        <v>-1.1888830222771978</v>
      </c>
      <c r="I73" t="s">
        <v>52</v>
      </c>
      <c r="M73" s="4">
        <v>38</v>
      </c>
      <c r="N73" cm="1">
        <f t="array" ref="N73">LOG(_xlfn.IFS(ISNUMBER(SEARCH("M",Gene_DCT!O22)),Gene_DCT!N22/Gene_DCT!Q$3,ISNUMBER(SEARCH("F",Gene_DCT!O22)),Gene_DCT!N22/Gene_DCT!Q$4),2)</f>
        <v>10.380659627987145</v>
      </c>
      <c r="O73" t="s">
        <v>52</v>
      </c>
      <c r="S73" s="4">
        <v>38</v>
      </c>
      <c r="T73" cm="1">
        <f t="array" ref="T73">LOG(_xlfn.IFS(ISNUMBER(SEARCH("M",Gene_DCT!U22)),Gene_DCT!T22/Gene_DCT!W$3,ISNUMBER(SEARCH("F",Gene_DCT!U22)),Gene_DCT!T22/Gene_DCT!W$4),2)</f>
        <v>7.8577864149561139</v>
      </c>
      <c r="U73" t="s">
        <v>52</v>
      </c>
      <c r="Y73" s="4">
        <v>53</v>
      </c>
      <c r="Z73" cm="1">
        <f t="array" ref="Z73">LOG(_xlfn.IFS(ISNUMBER(SEARCH("M",Gene_DCT!AA30)),Gene_DCT!Z30/Gene_DCT!AC$3,ISNUMBER(SEARCH("F",Gene_DCT!AA30)),Gene_DCT!Z30/Gene_DCT!AC$4),2)</f>
        <v>6.5717845003521198</v>
      </c>
      <c r="AA73" t="s">
        <v>52</v>
      </c>
      <c r="AE73" s="4">
        <v>53</v>
      </c>
      <c r="AF73" cm="1">
        <f t="array" ref="AF73">LOG(_xlfn.IFS(ISNUMBER(SEARCH("M",Gene_DCT!AG20)),Gene_DCT!AF20/Gene_DCT!AI$3,ISNUMBER(SEARCH("F",Gene_DCT!AG20)),Gene_DCT!AF20/Gene_DCT!AI$4),2)</f>
        <v>0.96498555494019167</v>
      </c>
      <c r="AG73" t="s">
        <v>52</v>
      </c>
      <c r="AK73" s="4">
        <v>53</v>
      </c>
      <c r="AL73" cm="1">
        <f t="array" ref="AL73">LOG(_xlfn.IFS(ISNUMBER(SEARCH("M",Gene_DCT!AM25)),Gene_DCT!AL25/Gene_DCT!AO$3,ISNUMBER(SEARCH("F",Gene_DCT!AM25)),Gene_DCT!AL25/Gene_DCT!AO$4),2)</f>
        <v>0.44595783812066303</v>
      </c>
      <c r="AM73" t="s">
        <v>52</v>
      </c>
    </row>
    <row r="74" spans="1:39">
      <c r="G74" s="4">
        <v>88</v>
      </c>
      <c r="H74" cm="1">
        <f t="array" ref="H74">LOG(_xlfn.IFS(ISNUMBER(SEARCH("M",Gene_DCT!I34)),Gene_DCT!H34/Gene_DCT!K$3,ISNUMBER(SEARCH("F",Gene_DCT!I34)),Gene_DCT!H34/Gene_DCT!K$4),2)</f>
        <v>-2.1055422248528828</v>
      </c>
      <c r="I74" t="s">
        <v>52</v>
      </c>
      <c r="M74" s="4">
        <v>53</v>
      </c>
      <c r="N74" cm="1">
        <f t="array" ref="N74">LOG(_xlfn.IFS(ISNUMBER(SEARCH("M",Gene_DCT!O30)),Gene_DCT!N30/Gene_DCT!Q$3,ISNUMBER(SEARCH("F",Gene_DCT!O30)),Gene_DCT!N30/Gene_DCT!Q$4),2)</f>
        <v>7.4086165905725956</v>
      </c>
      <c r="O74" t="s">
        <v>52</v>
      </c>
      <c r="S74" s="4">
        <v>53</v>
      </c>
      <c r="T74" cm="1">
        <f t="array" ref="T74">LOG(_xlfn.IFS(ISNUMBER(SEARCH("M",Gene_DCT!U30)),Gene_DCT!T30/Gene_DCT!W$3,ISNUMBER(SEARCH("F",Gene_DCT!U30)),Gene_DCT!T30/Gene_DCT!W$4),2)</f>
        <v>3.9141066053858005</v>
      </c>
      <c r="U74" t="s">
        <v>52</v>
      </c>
      <c r="Y74" s="4">
        <v>88</v>
      </c>
      <c r="Z74" cm="1">
        <f t="array" ref="Z74">LOG(_xlfn.IFS(ISNUMBER(SEARCH("M",Gene_DCT!AA44)),Gene_DCT!Z44/Gene_DCT!AC$3,ISNUMBER(SEARCH("F",Gene_DCT!AA44)),Gene_DCT!Z44/Gene_DCT!AC$4),2)</f>
        <v>8.7263361208355175</v>
      </c>
      <c r="AA74" t="s">
        <v>52</v>
      </c>
      <c r="AE74" s="4">
        <v>88</v>
      </c>
      <c r="AF74" cm="1">
        <f t="array" ref="AF74">LOG(_xlfn.IFS(ISNUMBER(SEARCH("M",Gene_DCT!AG34)),Gene_DCT!AF34/Gene_DCT!AI$3,ISNUMBER(SEARCH("F",Gene_DCT!AG34)),Gene_DCT!AF34/Gene_DCT!AI$4),2)</f>
        <v>0.29259625745484025</v>
      </c>
      <c r="AG74" t="s">
        <v>52</v>
      </c>
      <c r="AK74" s="9">
        <v>88</v>
      </c>
      <c r="AL74" cm="1">
        <f t="array" ref="AL74">LOG(_xlfn.IFS(ISNUMBER(SEARCH("M",Gene_DCT!AM39)),Gene_DCT!AL39/Gene_DCT!AO$3,ISNUMBER(SEARCH("F",Gene_DCT!AM39)),Gene_DCT!AL39/Gene_DCT!AO$4),2)</f>
        <v>1.4029837093975173</v>
      </c>
      <c r="AM74" t="s">
        <v>52</v>
      </c>
    </row>
    <row r="75" spans="1:39">
      <c r="G75" s="4">
        <v>80</v>
      </c>
      <c r="H75" cm="1">
        <f t="array" ref="H75">LOG(_xlfn.IFS(ISNUMBER(SEARCH("M",Gene_DCT!I49)),Gene_DCT!H49/Gene_DCT!K$3,ISNUMBER(SEARCH("F",Gene_DCT!I49)),Gene_DCT!H49/Gene_DCT!K$4),2)</f>
        <v>-3.0155422248528803</v>
      </c>
      <c r="I75" t="s">
        <v>52</v>
      </c>
      <c r="M75" s="4">
        <v>88</v>
      </c>
      <c r="N75" cm="1">
        <f t="array" ref="N75">LOG(_xlfn.IFS(ISNUMBER(SEARCH("M",Gene_DCT!O44)),Gene_DCT!N44/Gene_DCT!Q$3,ISNUMBER(SEARCH("F",Gene_DCT!O44)),Gene_DCT!N44/Gene_DCT!Q$4),2)</f>
        <v>6.6105957699549167</v>
      </c>
      <c r="O75" t="s">
        <v>52</v>
      </c>
      <c r="S75" s="4">
        <v>88</v>
      </c>
      <c r="T75" cm="1">
        <f t="array" ref="T75">LOG(_xlfn.IFS(ISNUMBER(SEARCH("M",Gene_DCT!U44)),Gene_DCT!T44/Gene_DCT!W$3,ISNUMBER(SEARCH("F",Gene_DCT!U44)),Gene_DCT!T44/Gene_DCT!W$4),2)</f>
        <v>6.479019172524473</v>
      </c>
      <c r="U75" t="s">
        <v>52</v>
      </c>
      <c r="Y75" s="4">
        <v>80</v>
      </c>
      <c r="Z75" cm="1">
        <f t="array" ref="Z75">LOG(_xlfn.IFS(ISNUMBER(SEARCH("M",Gene_DCT!AA59)),Gene_DCT!Z59/Gene_DCT!AC$3,ISNUMBER(SEARCH("F",Gene_DCT!AA59)),Gene_DCT!Z59/Gene_DCT!AC$4),2)</f>
        <v>7.9413361208355155</v>
      </c>
      <c r="AA75" t="s">
        <v>52</v>
      </c>
      <c r="AE75" s="4">
        <v>80</v>
      </c>
      <c r="AF75" cm="1">
        <f t="array" ref="AF75">LOG(_xlfn.IFS(ISNUMBER(SEARCH("M",Gene_DCT!AG49)),Gene_DCT!AF49/Gene_DCT!AI$3,ISNUMBER(SEARCH("F",Gene_DCT!AG49)),Gene_DCT!AF49/Gene_DCT!AI$4),2)</f>
        <v>-1.0574037425451615</v>
      </c>
      <c r="AG75" t="s">
        <v>52</v>
      </c>
      <c r="AK75" s="9">
        <v>80</v>
      </c>
      <c r="AL75" cm="1">
        <f t="array" ref="AL75">LOG(_xlfn.IFS(ISNUMBER(SEARCH("M",Gene_DCT!AM54)),Gene_DCT!AL54/Gene_DCT!AO$3,ISNUMBER(SEARCH("F",Gene_DCT!AM54)),Gene_DCT!AL54/Gene_DCT!AO$4),2)</f>
        <v>0.99298370939751313</v>
      </c>
      <c r="AM75" t="s">
        <v>52</v>
      </c>
    </row>
    <row r="76" spans="1:39">
      <c r="G76" s="4">
        <v>38</v>
      </c>
      <c r="H76" cm="1">
        <f t="array" ref="H76">LOG(_xlfn.IFS(ISNUMBER(SEARCH("M",Gene_DCT!I83)),Gene_DCT!H83/Gene_DCT!K$3,ISNUMBER(SEARCH("F",Gene_DCT!I83)),Gene_DCT!H83/Gene_DCT!K$4),2)</f>
        <v>-0.95990867993100626</v>
      </c>
      <c r="I76" t="s">
        <v>52</v>
      </c>
      <c r="M76" s="4">
        <v>80</v>
      </c>
      <c r="N76" cm="1">
        <f t="array" ref="N76">LOG(_xlfn.IFS(ISNUMBER(SEARCH("M",Gene_DCT!O59)),Gene_DCT!N59/Gene_DCT!Q$3,ISNUMBER(SEARCH("F",Gene_DCT!O59)),Gene_DCT!N59/Gene_DCT!Q$4),2)</f>
        <v>6.2455957699549174</v>
      </c>
      <c r="O76" t="s">
        <v>52</v>
      </c>
      <c r="S76" s="4">
        <v>80</v>
      </c>
      <c r="T76" cm="1">
        <f t="array" ref="T76">LOG(_xlfn.IFS(ISNUMBER(SEARCH("M",Gene_DCT!U59)),Gene_DCT!T59/Gene_DCT!W$3,ISNUMBER(SEARCH("F",Gene_DCT!U59)),Gene_DCT!T59/Gene_DCT!W$4),2)</f>
        <v>5.6390191725244714</v>
      </c>
      <c r="U76" t="s">
        <v>52</v>
      </c>
      <c r="Y76" s="4">
        <v>50</v>
      </c>
      <c r="Z76" cm="1">
        <f t="array" ref="Z76">LOG(_xlfn.IFS(ISNUMBER(SEARCH("M",Gene_DCT!AA16)),Gene_DCT!Z16/Gene_DCT!AC$3,ISNUMBER(SEARCH("F",Gene_DCT!AA16)),Gene_DCT!Z16/Gene_DCT!AC$4),2)</f>
        <v>7.7664628069317141</v>
      </c>
      <c r="AA76" t="s">
        <v>53</v>
      </c>
      <c r="AE76" s="4">
        <v>38</v>
      </c>
      <c r="AF76" cm="1">
        <f t="array" ref="AF76">LOG(_xlfn.IFS(ISNUMBER(SEARCH("M",Gene_DCT!AG78)),Gene_DCT!AF78/Gene_DCT!AI$3,ISNUMBER(SEARCH("F",Gene_DCT!AG78)),Gene_DCT!AF78/Gene_DCT!AI$4),2)</f>
        <v>1.0944878513879448</v>
      </c>
      <c r="AG76" t="s">
        <v>52</v>
      </c>
      <c r="AK76" s="9">
        <v>34</v>
      </c>
      <c r="AL76" cm="1">
        <f t="array" ref="AL76">LOG(_xlfn.IFS(ISNUMBER(SEARCH("M",Gene_DCT!AM14)),Gene_DCT!AL14/Gene_DCT!AO$3,ISNUMBER(SEARCH("F",Gene_DCT!AM14)),Gene_DCT!AL14/Gene_DCT!AO$4),2)</f>
        <v>4.2557322369243726</v>
      </c>
      <c r="AM76" t="s">
        <v>53</v>
      </c>
    </row>
    <row r="77" spans="1:39">
      <c r="G77" s="4">
        <v>50</v>
      </c>
      <c r="H77" cm="1">
        <f t="array" ref="H77">LOG(_xlfn.IFS(ISNUMBER(SEARCH("M",Gene_DCT!I16)),Gene_DCT!H16/Gene_DCT!K$3,ISNUMBER(SEARCH("F",Gene_DCT!I16)),Gene_DCT!H16/Gene_DCT!K$4),2)</f>
        <v>1.0975091896368674</v>
      </c>
      <c r="I77" t="s">
        <v>53</v>
      </c>
      <c r="M77" s="4">
        <v>50</v>
      </c>
      <c r="N77" cm="1">
        <f t="array" ref="N77">LOG(_xlfn.IFS(ISNUMBER(SEARCH("M",Gene_DCT!O16)),Gene_DCT!N16/Gene_DCT!Q$3,ISNUMBER(SEARCH("F",Gene_DCT!O16)),Gene_DCT!N16/Gene_DCT!Q$4),2)</f>
        <v>11.406462240291837</v>
      </c>
      <c r="O77" t="s">
        <v>53</v>
      </c>
      <c r="S77" s="4">
        <v>50</v>
      </c>
      <c r="T77" cm="1">
        <f t="array" ref="T77">LOG(_xlfn.IFS(ISNUMBER(SEARCH("M",Gene_DCT!U16)),Gene_DCT!T16/Gene_DCT!W$3,ISNUMBER(SEARCH("F",Gene_DCT!U16)),Gene_DCT!T16/Gene_DCT!W$4),2)</f>
        <v>7.2491724470606087</v>
      </c>
      <c r="U77" t="s">
        <v>53</v>
      </c>
      <c r="Y77" s="4">
        <v>34</v>
      </c>
      <c r="Z77" cm="1">
        <f t="array" ref="Z77">LOG(_xlfn.IFS(ISNUMBER(SEARCH("M",Gene_DCT!AA19)),Gene_DCT!Z19/Gene_DCT!AC$3,ISNUMBER(SEARCH("F",Gene_DCT!AA19)),Gene_DCT!Z19/Gene_DCT!AC$4),2)</f>
        <v>9.1053214113628673</v>
      </c>
      <c r="AA77" t="s">
        <v>53</v>
      </c>
      <c r="AE77" s="4">
        <v>46</v>
      </c>
      <c r="AF77" cm="1">
        <f t="array" ref="AF77">LOG(_xlfn.IFS(ISNUMBER(SEARCH("M",Gene_DCT!AG17)),Gene_DCT!AF17/Gene_DCT!AI$3,ISNUMBER(SEARCH("F",Gene_DCT!AG17)),Gene_DCT!AF17/Gene_DCT!AI$4),2)</f>
        <v>1.0120741779870681</v>
      </c>
      <c r="AG77" t="s">
        <v>53</v>
      </c>
      <c r="AK77" s="4">
        <v>46</v>
      </c>
      <c r="AL77" cm="1">
        <f t="array" ref="AL77">LOG(_xlfn.IFS(ISNUMBER(SEARCH("M",Gene_DCT!AM22)),Gene_DCT!AL22/Gene_DCT!AO$3,ISNUMBER(SEARCH("F",Gene_DCT!AM22)),Gene_DCT!AL22/Gene_DCT!AO$4),2)</f>
        <v>-0.41998893159369183</v>
      </c>
      <c r="AM77" t="s">
        <v>53</v>
      </c>
    </row>
    <row r="78" spans="1:39">
      <c r="G78" s="4">
        <v>46</v>
      </c>
      <c r="H78" cm="1">
        <f t="array" ref="H78">LOG(_xlfn.IFS(ISNUMBER(SEARCH("M",Gene_DCT!I22)),Gene_DCT!H22/Gene_DCT!K$3,ISNUMBER(SEARCH("F",Gene_DCT!I22)),Gene_DCT!H22/Gene_DCT!K$4),2)</f>
        <v>-1.4830076255486786</v>
      </c>
      <c r="I78" t="s">
        <v>53</v>
      </c>
      <c r="M78" s="4">
        <v>34</v>
      </c>
      <c r="N78" cm="1">
        <f t="array" ref="N78">LOG(_xlfn.IFS(ISNUMBER(SEARCH("M",Gene_DCT!O19)),Gene_DCT!N19/Gene_DCT!Q$3,ISNUMBER(SEARCH("F",Gene_DCT!O19)),Gene_DCT!N19/Gene_DCT!Q$4),2)</f>
        <v>13.905340719295742</v>
      </c>
      <c r="O78" t="s">
        <v>53</v>
      </c>
      <c r="S78" s="4">
        <v>34</v>
      </c>
      <c r="T78" cm="1">
        <f t="array" ref="T78">LOG(_xlfn.IFS(ISNUMBER(SEARCH("M",Gene_DCT!U19)),Gene_DCT!T19/Gene_DCT!W$3,ISNUMBER(SEARCH("F",Gene_DCT!U19)),Gene_DCT!T19/Gene_DCT!W$4),2)</f>
        <v>7.7836134413233014</v>
      </c>
      <c r="U78" t="s">
        <v>53</v>
      </c>
      <c r="Y78" s="4">
        <v>46</v>
      </c>
      <c r="Z78" cm="1">
        <f t="array" ref="Z78">LOG(_xlfn.IFS(ISNUMBER(SEARCH("M",Gene_DCT!AA27)),Gene_DCT!Z27/Gene_DCT!AC$3,ISNUMBER(SEARCH("F",Gene_DCT!AA27)),Gene_DCT!Z27/Gene_DCT!AC$4),2)</f>
        <v>8.4657435457622796</v>
      </c>
      <c r="AA78" t="s">
        <v>53</v>
      </c>
      <c r="AE78" s="4">
        <v>40</v>
      </c>
      <c r="AF78" cm="1">
        <f t="array" ref="AF78">LOG(_xlfn.IFS(ISNUMBER(SEARCH("M",Gene_DCT!AG22)),Gene_DCT!AF22/Gene_DCT!AI$3,ISNUMBER(SEARCH("F",Gene_DCT!AG22)),Gene_DCT!AF22/Gene_DCT!AI$4),2)</f>
        <v>1.7077671940393102</v>
      </c>
      <c r="AG78" t="s">
        <v>53</v>
      </c>
      <c r="AK78" s="4">
        <v>40</v>
      </c>
      <c r="AL78" cm="1">
        <f t="array" ref="AL78">LOG(_xlfn.IFS(ISNUMBER(SEARCH("M",Gene_DCT!AM27)),Gene_DCT!AL27/Gene_DCT!AO$3,ISNUMBER(SEARCH("F",Gene_DCT!AM27)),Gene_DCT!AL27/Gene_DCT!AO$4),2)</f>
        <v>-0.2192252292011142</v>
      </c>
      <c r="AM78" t="s">
        <v>53</v>
      </c>
    </row>
    <row r="79" spans="1:39">
      <c r="G79" s="4">
        <v>40</v>
      </c>
      <c r="H79" cm="1">
        <f t="array" ref="H79">LOG(_xlfn.IFS(ISNUMBER(SEARCH("M",Gene_DCT!I27)),Gene_DCT!H27/Gene_DCT!K$3,ISNUMBER(SEARCH("F",Gene_DCT!I27)),Gene_DCT!H27/Gene_DCT!K$4),2)</f>
        <v>-1.9459363975213377</v>
      </c>
      <c r="I79" t="s">
        <v>53</v>
      </c>
      <c r="M79" s="4">
        <v>46</v>
      </c>
      <c r="N79" cm="1">
        <f t="array" ref="N79">LOG(_xlfn.IFS(ISNUMBER(SEARCH("M",Gene_DCT!O27)),Gene_DCT!N27/Gene_DCT!Q$3,ISNUMBER(SEARCH("F",Gene_DCT!O27)),Gene_DCT!N27/Gene_DCT!Q$4),2)</f>
        <v>8.7042251110804099</v>
      </c>
      <c r="O79" t="s">
        <v>53</v>
      </c>
      <c r="S79" s="4">
        <v>46</v>
      </c>
      <c r="T79" cm="1">
        <f t="array" ref="T79">LOG(_xlfn.IFS(ISNUMBER(SEARCH("M",Gene_DCT!U27)),Gene_DCT!T27/Gene_DCT!W$3,ISNUMBER(SEARCH("F",Gene_DCT!U27)),Gene_DCT!T27/Gene_DCT!W$4),2)</f>
        <v>5.2652590254297493</v>
      </c>
      <c r="U79" t="s">
        <v>53</v>
      </c>
      <c r="Y79" s="4">
        <v>40</v>
      </c>
      <c r="Z79" cm="1">
        <f t="array" ref="Z79">LOG(_xlfn.IFS(ISNUMBER(SEARCH("M",Gene_DCT!AA32)),Gene_DCT!Z32/Gene_DCT!AC$3,ISNUMBER(SEARCH("F",Gene_DCT!AA32)),Gene_DCT!Z32/Gene_DCT!AC$4),2)</f>
        <v>8.0136628191387427</v>
      </c>
      <c r="AA79" t="s">
        <v>53</v>
      </c>
      <c r="AE79" s="4">
        <v>42</v>
      </c>
      <c r="AF79" cm="1">
        <f t="array" ref="AF79">LOG(_xlfn.IFS(ISNUMBER(SEARCH("M",Gene_DCT!AG27)),Gene_DCT!AF27/Gene_DCT!AI$3,ISNUMBER(SEARCH("F",Gene_DCT!AG27)),Gene_DCT!AF27/Gene_DCT!AI$4),2)</f>
        <v>7.1694309777881405E-3</v>
      </c>
      <c r="AG79" t="s">
        <v>53</v>
      </c>
      <c r="AK79" s="4">
        <v>42</v>
      </c>
      <c r="AL79" cm="1">
        <f t="array" ref="AL79">LOG(_xlfn.IFS(ISNUMBER(SEARCH("M",Gene_DCT!AM32)),Gene_DCT!AL32/Gene_DCT!AO$3,ISNUMBER(SEARCH("F",Gene_DCT!AM32)),Gene_DCT!AL32/Gene_DCT!AO$4),2)</f>
        <v>0.46421211821099428</v>
      </c>
      <c r="AM79" t="s">
        <v>53</v>
      </c>
    </row>
    <row r="80" spans="1:39">
      <c r="G80" s="4">
        <v>84</v>
      </c>
      <c r="H80" cm="1">
        <f t="array" ref="H80">LOG(_xlfn.IFS(ISNUMBER(SEARCH("M",Gene_DCT!I48)),Gene_DCT!H48/Gene_DCT!K$3,ISNUMBER(SEARCH("F",Gene_DCT!I48)),Gene_DCT!H48/Gene_DCT!K$4),2)</f>
        <v>-2.1255422248528784</v>
      </c>
      <c r="I80" t="s">
        <v>53</v>
      </c>
      <c r="M80" s="4">
        <v>40</v>
      </c>
      <c r="N80" cm="1">
        <f t="array" ref="N80">LOG(_xlfn.IFS(ISNUMBER(SEARCH("M",Gene_DCT!O32)),Gene_DCT!N32/Gene_DCT!Q$3,ISNUMBER(SEARCH("F",Gene_DCT!O32)),Gene_DCT!N32/Gene_DCT!Q$4),2)</f>
        <v>7.7793698788416359</v>
      </c>
      <c r="O80" t="s">
        <v>53</v>
      </c>
      <c r="S80" s="4">
        <v>40</v>
      </c>
      <c r="T80" cm="1">
        <f t="array" ref="T80">LOG(_xlfn.IFS(ISNUMBER(SEARCH("M",Gene_DCT!U32)),Gene_DCT!T32/Gene_DCT!W$3,ISNUMBER(SEARCH("F",Gene_DCT!U32)),Gene_DCT!T32/Gene_DCT!W$4),2)</f>
        <v>3.1449472883691998</v>
      </c>
      <c r="U80" t="s">
        <v>53</v>
      </c>
      <c r="Y80" s="4">
        <v>42</v>
      </c>
      <c r="Z80" cm="1">
        <f t="array" ref="Z80">LOG(_xlfn.IFS(ISNUMBER(SEARCH("M",Gene_DCT!AA37)),Gene_DCT!Z37/Gene_DCT!AC$3,ISNUMBER(SEARCH("F",Gene_DCT!AA37)),Gene_DCT!Z37/Gene_DCT!AC$4),2)</f>
        <v>7.3795361559307313</v>
      </c>
      <c r="AA80" t="s">
        <v>53</v>
      </c>
      <c r="AE80" s="4">
        <v>84</v>
      </c>
      <c r="AF80" cm="1">
        <f t="array" ref="AF80">LOG(_xlfn.IFS(ISNUMBER(SEARCH("M",Gene_DCT!AG48)),Gene_DCT!AF48/Gene_DCT!AI$3,ISNUMBER(SEARCH("F",Gene_DCT!AG48)),Gene_DCT!AF48/Gene_DCT!AI$4),2)</f>
        <v>0.19259625745484149</v>
      </c>
      <c r="AG80" t="s">
        <v>53</v>
      </c>
      <c r="AK80" s="9">
        <v>84</v>
      </c>
      <c r="AL80" cm="1">
        <f t="array" ref="AL80">LOG(_xlfn.IFS(ISNUMBER(SEARCH("M",Gene_DCT!AM53)),Gene_DCT!AL53/Gene_DCT!AO$3,ISNUMBER(SEARCH("F",Gene_DCT!AM53)),Gene_DCT!AL53/Gene_DCT!AO$4),2)</f>
        <v>1.4579837093975188</v>
      </c>
      <c r="AM80" t="s">
        <v>53</v>
      </c>
    </row>
    <row r="81" spans="7:37">
      <c r="G81" s="4">
        <v>42</v>
      </c>
      <c r="H81" cm="1">
        <f t="array" ref="H81">LOG(_xlfn.IFS(ISNUMBER(SEARCH("M",Gene_DCT!I78)),Gene_DCT!H78/Gene_DCT!K$3,ISNUMBER(SEARCH("F",Gene_DCT!I78)),Gene_DCT!H78/Gene_DCT!K$4),2)</f>
        <v>-1.4162310828851081</v>
      </c>
      <c r="I81" t="s">
        <v>53</v>
      </c>
      <c r="M81" s="4">
        <v>42</v>
      </c>
      <c r="N81" cm="1">
        <f t="array" ref="N81">LOG(_xlfn.IFS(ISNUMBER(SEARCH("M",Gene_DCT!O37)),Gene_DCT!N37/Gene_DCT!Q$3,ISNUMBER(SEARCH("F",Gene_DCT!O37)),Gene_DCT!N37/Gene_DCT!Q$4),2)</f>
        <v>7.1724362850916377</v>
      </c>
      <c r="O81" t="s">
        <v>53</v>
      </c>
      <c r="S81" s="4">
        <v>42</v>
      </c>
      <c r="T81" cm="1">
        <f t="array" ref="T81">LOG(_xlfn.IFS(ISNUMBER(SEARCH("M",Gene_DCT!U37)),Gene_DCT!T37/Gene_DCT!W$3,ISNUMBER(SEARCH("F",Gene_DCT!U37)),Gene_DCT!T37/Gene_DCT!W$4),2)</f>
        <v>4.7111303785791572</v>
      </c>
      <c r="U81" t="s">
        <v>53</v>
      </c>
      <c r="Y81" s="4">
        <v>84</v>
      </c>
      <c r="Z81" cm="1">
        <f t="array" ref="Z81">LOG(_xlfn.IFS(ISNUMBER(SEARCH("M",Gene_DCT!AA58)),Gene_DCT!Z58/Gene_DCT!AC$3,ISNUMBER(SEARCH("F",Gene_DCT!AA58)),Gene_DCT!Z58/Gene_DCT!AC$4),2)</f>
        <v>8.6063361208355218</v>
      </c>
      <c r="AA81" t="s">
        <v>53</v>
      </c>
      <c r="AE81" s="4">
        <v>34</v>
      </c>
      <c r="AF81" cm="1">
        <f t="array" ref="AF81">LOG(_xlfn.IFS(ISNUMBER(SEARCH("M",Gene_DCT!AG75)),Gene_DCT!AF75/Gene_DCT!AI$3,ISNUMBER(SEARCH("F",Gene_DCT!AG75)),Gene_DCT!AF75/Gene_DCT!AI$4),2)</f>
        <v>7.2149636204309147</v>
      </c>
      <c r="AG81" t="s">
        <v>53</v>
      </c>
      <c r="AK81" s="9">
        <v>81</v>
      </c>
    </row>
    <row r="82" spans="7:37">
      <c r="G82" s="4">
        <v>34</v>
      </c>
      <c r="H82" cm="1">
        <f t="array" ref="H82">LOG(_xlfn.IFS(ISNUMBER(SEARCH("M",Gene_DCT!I80)),Gene_DCT!H80/Gene_DCT!K$3,ISNUMBER(SEARCH("F",Gene_DCT!I80)),Gene_DCT!H80/Gene_DCT!K$4),2)</f>
        <v>0.82633952716127912</v>
      </c>
      <c r="I82" t="s">
        <v>53</v>
      </c>
      <c r="M82" s="4">
        <v>84</v>
      </c>
      <c r="N82" cm="1">
        <f t="array" ref="N82">LOG(_xlfn.IFS(ISNUMBER(SEARCH("M",Gene_DCT!O58)),Gene_DCT!N58/Gene_DCT!Q$3,ISNUMBER(SEARCH("F",Gene_DCT!O58)),Gene_DCT!N58/Gene_DCT!Q$4),2)</f>
        <v>6.5805957699549245</v>
      </c>
      <c r="O82" t="s">
        <v>53</v>
      </c>
      <c r="S82" s="4">
        <v>84</v>
      </c>
      <c r="T82" cm="1">
        <f t="array" ref="T82">LOG(_xlfn.IFS(ISNUMBER(SEARCH("M",Gene_DCT!U58)),Gene_DCT!T58/Gene_DCT!W$3,ISNUMBER(SEARCH("F",Gene_DCT!U58)),Gene_DCT!T58/Gene_DCT!W$4),2)</f>
        <v>6.629019172524476</v>
      </c>
      <c r="U82" t="s">
        <v>53</v>
      </c>
      <c r="AE82" s="4">
        <v>81</v>
      </c>
    </row>
    <row r="83" spans="7:37">
      <c r="G83" s="4">
        <v>81</v>
      </c>
      <c r="M83" s="4">
        <v>81</v>
      </c>
      <c r="S83" s="4">
        <v>81</v>
      </c>
      <c r="Y83" s="4">
        <v>81</v>
      </c>
    </row>
  </sheetData>
  <mergeCells count="7">
    <mergeCell ref="AK1:AO1"/>
    <mergeCell ref="A1:E1"/>
    <mergeCell ref="G1:K1"/>
    <mergeCell ref="M1:Q1"/>
    <mergeCell ref="S1:W1"/>
    <mergeCell ref="Y1:AC1"/>
    <mergeCell ref="AE1:AI1"/>
  </mergeCells>
  <conditionalFormatting sqref="E20:E33">
    <cfRule type="cellIs" dxfId="48" priority="43" operator="lessThan">
      <formula>0.05</formula>
    </cfRule>
    <cfRule type="cellIs" priority="44" operator="lessThan">
      <formula>0.05</formula>
    </cfRule>
    <cfRule type="expression" priority="45">
      <formula>"&lt;0.05"</formula>
    </cfRule>
  </conditionalFormatting>
  <conditionalFormatting sqref="K20:K33">
    <cfRule type="cellIs" dxfId="47" priority="37" operator="lessThan">
      <formula>0.05</formula>
    </cfRule>
    <cfRule type="cellIs" priority="38" operator="lessThan">
      <formula>0.05</formula>
    </cfRule>
    <cfRule type="expression" priority="39">
      <formula>"&lt;0.05"</formula>
    </cfRule>
  </conditionalFormatting>
  <conditionalFormatting sqref="Q20:Q33">
    <cfRule type="cellIs" dxfId="46" priority="31" operator="lessThan">
      <formula>0.05</formula>
    </cfRule>
    <cfRule type="cellIs" priority="32" operator="lessThan">
      <formula>0.05</formula>
    </cfRule>
    <cfRule type="expression" priority="33">
      <formula>"&lt;0.05"</formula>
    </cfRule>
  </conditionalFormatting>
  <conditionalFormatting sqref="W20:W33">
    <cfRule type="cellIs" dxfId="45" priority="25" operator="lessThan">
      <formula>0.05</formula>
    </cfRule>
    <cfRule type="cellIs" priority="26" operator="lessThan">
      <formula>0.05</formula>
    </cfRule>
    <cfRule type="expression" priority="27">
      <formula>"&lt;0.05"</formula>
    </cfRule>
  </conditionalFormatting>
  <conditionalFormatting sqref="AC20:AC33">
    <cfRule type="cellIs" dxfId="44" priority="19" operator="lessThan">
      <formula>0.05</formula>
    </cfRule>
    <cfRule type="cellIs" priority="20" operator="lessThan">
      <formula>0.05</formula>
    </cfRule>
    <cfRule type="expression" priority="21">
      <formula>"&lt;0.05"</formula>
    </cfRule>
  </conditionalFormatting>
  <conditionalFormatting sqref="AI20:AI33">
    <cfRule type="cellIs" dxfId="43" priority="13" operator="lessThan">
      <formula>0.05</formula>
    </cfRule>
    <cfRule type="cellIs" priority="14" operator="lessThan">
      <formula>0.05</formula>
    </cfRule>
    <cfRule type="expression" priority="15">
      <formula>"&lt;0.05"</formula>
    </cfRule>
  </conditionalFormatting>
  <conditionalFormatting sqref="AO20:AO33">
    <cfRule type="cellIs" dxfId="42" priority="7" operator="lessThan">
      <formula>0.05</formula>
    </cfRule>
    <cfRule type="cellIs" priority="8" operator="lessThan">
      <formula>0.05</formula>
    </cfRule>
    <cfRule type="expression" priority="9">
      <formula>"&lt;0.05"</formula>
    </cfRule>
  </conditionalFormatting>
  <conditionalFormatting sqref="AI34">
    <cfRule type="cellIs" dxfId="27" priority="4" operator="lessThan">
      <formula>0.05</formula>
    </cfRule>
    <cfRule type="cellIs" priority="5" operator="lessThan">
      <formula>0.05</formula>
    </cfRule>
    <cfRule type="expression" priority="6">
      <formula>"&lt;0.05"</formula>
    </cfRule>
  </conditionalFormatting>
  <conditionalFormatting sqref="AI35">
    <cfRule type="cellIs" dxfId="26" priority="1" operator="lessThan">
      <formula>0.05</formula>
    </cfRule>
    <cfRule type="cellIs" priority="2" operator="lessThan">
      <formula>0.05</formula>
    </cfRule>
    <cfRule type="expression" priority="3">
      <formula>"&lt;0.05"</formula>
    </cfRule>
  </conditionalFormatting>
  <pageMargins left="0.7" right="0.7" top="0.75" bottom="0.75" header="0.3" footer="0.3"/>
  <drawing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Plate 1</vt:lpstr>
      <vt:lpstr>Plate 2</vt:lpstr>
      <vt:lpstr>Plate 3</vt:lpstr>
      <vt:lpstr>Plate 4</vt:lpstr>
      <vt:lpstr>Plate 5</vt:lpstr>
      <vt:lpstr>Plate 6</vt:lpstr>
      <vt:lpstr>Plate 7</vt:lpstr>
      <vt:lpstr>CR-Plate 8</vt:lpstr>
      <vt:lpstr>Plate 9.1-384</vt:lpstr>
      <vt:lpstr>Plate 9.2-384 </vt:lpstr>
      <vt:lpstr>Plate 10.1-384  </vt:lpstr>
      <vt:lpstr>Sheet1</vt:lpstr>
      <vt:lpstr>CR-Plate 10.2-384  </vt:lpstr>
      <vt:lpstr>Plate 11.1-384   </vt:lpstr>
      <vt:lpstr>Plate 11.1-384-2</vt:lpstr>
      <vt:lpstr>DCN-7-31-DHD3</vt:lpstr>
      <vt:lpstr>DHD3</vt:lpstr>
      <vt:lpstr>Gene_DCT</vt:lpstr>
      <vt:lpstr>Analysis-Gene_Rel_Expression</vt:lpstr>
      <vt:lpstr>TO-SORT-REL-EXPRESSION</vt:lpstr>
      <vt:lpstr>ARCHIVED-Gene_Rel_Expression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Stowe, Emma, Jilk</dc:creator>
  <cp:lastModifiedBy>Sander, Allison</cp:lastModifiedBy>
  <dcterms:created xsi:type="dcterms:W3CDTF">2022-12-19T17:58:49Z</dcterms:created>
  <dcterms:modified xsi:type="dcterms:W3CDTF">2024-08-16T23:54:25Z</dcterms:modified>
</cp:coreProperties>
</file>