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jc736\Documents\hadoop-projec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 s="1"/>
  <c r="N2" i="1" l="1"/>
  <c r="N3" i="1"/>
  <c r="N4" i="1"/>
  <c r="N5" i="1"/>
  <c r="N6" i="1"/>
  <c r="N7" i="1"/>
  <c r="N8" i="1"/>
  <c r="N9" i="1"/>
  <c r="N10" i="1"/>
  <c r="N11" i="1"/>
  <c r="E14" i="1"/>
  <c r="E15" i="1" s="1"/>
  <c r="N14" i="1" l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L14" i="1" l="1"/>
  <c r="M14" i="1"/>
  <c r="H3" i="1"/>
  <c r="H4" i="1"/>
  <c r="H5" i="1"/>
  <c r="H6" i="1"/>
  <c r="H7" i="1"/>
  <c r="H8" i="1"/>
  <c r="H9" i="1"/>
  <c r="H10" i="1"/>
  <c r="H11" i="1"/>
  <c r="H2" i="1"/>
  <c r="H14" i="1" l="1"/>
  <c r="B14" i="1"/>
  <c r="B15" i="1" s="1"/>
  <c r="D14" i="1"/>
  <c r="D15" i="1" s="1"/>
  <c r="H32" i="1"/>
  <c r="H33" i="1" s="1"/>
  <c r="I3" i="1"/>
  <c r="I4" i="1"/>
  <c r="I5" i="1"/>
  <c r="I6" i="1"/>
  <c r="I7" i="1"/>
  <c r="I8" i="1"/>
  <c r="I9" i="1"/>
  <c r="I10" i="1"/>
  <c r="I11" i="1"/>
  <c r="I2" i="1"/>
  <c r="I14" i="1" l="1"/>
</calcChain>
</file>

<file path=xl/sharedStrings.xml><?xml version="1.0" encoding="utf-8"?>
<sst xmlns="http://schemas.openxmlformats.org/spreadsheetml/2006/main" count="27" uniqueCount="25">
  <si>
    <t>STG_HCM_PRE_PER_ORG</t>
  </si>
  <si>
    <t>STG_HCM_MAXEFFDT_ACTION</t>
  </si>
  <si>
    <t>STG_HCM_MAXEFFDT_ACTRSN</t>
  </si>
  <si>
    <t>STG_HCM_MAXEFFDT_POSITION</t>
  </si>
  <si>
    <t>STG_HCM_FACT_JOB</t>
  </si>
  <si>
    <t>STG_HCM_DIM_JOB</t>
  </si>
  <si>
    <t>STG_HCM_DIM_POSITION</t>
  </si>
  <si>
    <t>DIM_HCM_POSITION</t>
  </si>
  <si>
    <t>Table Name</t>
  </si>
  <si>
    <t>Hive on Tez</t>
  </si>
  <si>
    <t>HIVE on MR</t>
  </si>
  <si>
    <t>STG_HCM_MAXEFFDT_XLAT</t>
  </si>
  <si>
    <t>STG_HCM_PRE_COMP</t>
  </si>
  <si>
    <t>Total:</t>
  </si>
  <si>
    <t>Minutes:</t>
  </si>
  <si>
    <t>Tez Speedup</t>
  </si>
  <si>
    <t>SparkSQL  (single node)</t>
  </si>
  <si>
    <t>SparkSQL Speedup (times faster)</t>
  </si>
  <si>
    <t xml:space="preserve">Average Speedup: </t>
  </si>
  <si>
    <t>Oracle</t>
  </si>
  <si>
    <t>(Compared to MR)</t>
  </si>
  <si>
    <t>(Compared to Oracle)</t>
  </si>
  <si>
    <t>SparkSQL Single (times faster)</t>
  </si>
  <si>
    <t>SparkSQL Cluster (times faster)</t>
  </si>
  <si>
    <t>SparkSQL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</si>
</sst>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4" borderId="1" xfId="0" applyFill="1" applyBorder="1"/>
    <xf numFmtId="164" fontId="0" fillId="4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2" fontId="0" fillId="3" borderId="1" xfId="0" applyNumberFormat="1" applyFill="1" applyBorder="1"/>
    <xf numFmtId="2" fontId="0" fillId="5" borderId="1" xfId="0" applyNumberFormat="1" applyFill="1" applyBorder="1"/>
    <xf numFmtId="0" fontId="0" fillId="6" borderId="2" xfId="0" applyFont="1" applyFill="1" applyBorder="1"/>
    <xf numFmtId="0" fontId="0" fillId="6" borderId="3" xfId="0" applyFont="1" applyFill="1" applyBorder="1"/>
    <xf numFmtId="2" fontId="0" fillId="6" borderId="2" xfId="0" applyNumberFormat="1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Oracle</c:v>
                </c:pt>
                <c:pt idx="1">
                  <c:v>HIVE on MR</c:v>
                </c:pt>
                <c:pt idx="2">
                  <c:v>Hive on Tez</c:v>
                </c:pt>
                <c:pt idx="3">
                  <c:v>SparkSQL</c:v>
                </c:pt>
              </c:strCache>
            </c:strRef>
          </c:cat>
          <c:val>
            <c:numRef>
              <c:f>Sheet1!$B$15:$E$15</c:f>
              <c:numCache>
                <c:formatCode>0.0</c:formatCode>
                <c:ptCount val="4"/>
                <c:pt idx="0">
                  <c:v>2.1249999999999996</c:v>
                </c:pt>
                <c:pt idx="1">
                  <c:v>21.7972</c:v>
                </c:pt>
                <c:pt idx="2">
                  <c:v>50.055333333333337</c:v>
                </c:pt>
                <c:pt idx="3">
                  <c:v>1.8751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D1F-ACA8-91B15F86E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4508344"/>
        <c:axId val="334510968"/>
      </c:barChart>
      <c:catAx>
        <c:axId val="334508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10968"/>
        <c:crosses val="autoZero"/>
        <c:auto val="1"/>
        <c:lblAlgn val="ctr"/>
        <c:lblOffset val="100"/>
        <c:noMultiLvlLbl val="0"/>
      </c:catAx>
      <c:valAx>
        <c:axId val="33451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16</xdr:row>
      <xdr:rowOff>3810</xdr:rowOff>
    </xdr:from>
    <xdr:to>
      <xdr:col>5</xdr:col>
      <xdr:colOff>701040</xdr:colOff>
      <xdr:row>31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85" zoomScaleNormal="85" workbookViewId="0">
      <selection activeCell="A37" sqref="A37"/>
    </sheetView>
  </sheetViews>
  <sheetFormatPr defaultRowHeight="14.4" x14ac:dyDescent="0.3"/>
  <cols>
    <col min="1" max="1" width="29" customWidth="1"/>
    <col min="2" max="2" width="10" customWidth="1"/>
    <col min="3" max="3" width="12.77734375" customWidth="1"/>
    <col min="4" max="4" width="13.21875" customWidth="1"/>
    <col min="5" max="5" width="20.5546875" customWidth="1"/>
    <col min="6" max="6" width="17.21875" customWidth="1"/>
    <col min="7" max="7" width="16.109375" customWidth="1"/>
    <col min="8" max="8" width="18.109375" customWidth="1"/>
    <col min="9" max="9" width="28.6640625" customWidth="1"/>
    <col min="11" max="11" width="18.6640625" customWidth="1"/>
    <col min="12" max="12" width="13.77734375" customWidth="1"/>
    <col min="13" max="13" width="27.6640625" customWidth="1"/>
    <col min="14" max="14" width="34" customWidth="1"/>
  </cols>
  <sheetData>
    <row r="1" spans="1:14" x14ac:dyDescent="0.3">
      <c r="A1" s="1" t="s">
        <v>8</v>
      </c>
      <c r="B1" s="1" t="s">
        <v>19</v>
      </c>
      <c r="C1" s="1" t="s">
        <v>10</v>
      </c>
      <c r="D1" s="1" t="s">
        <v>9</v>
      </c>
      <c r="E1" s="1" t="s">
        <v>24</v>
      </c>
      <c r="H1" s="1" t="s">
        <v>15</v>
      </c>
      <c r="I1" s="1" t="s">
        <v>17</v>
      </c>
      <c r="L1" t="s">
        <v>15</v>
      </c>
      <c r="M1" t="s">
        <v>22</v>
      </c>
      <c r="N1" t="s">
        <v>23</v>
      </c>
    </row>
    <row r="2" spans="1:14" x14ac:dyDescent="0.3">
      <c r="A2" t="s">
        <v>11</v>
      </c>
      <c r="B2" s="8">
        <v>0.4</v>
      </c>
      <c r="C2" s="2">
        <v>49.493000000000002</v>
      </c>
      <c r="D2" s="4">
        <v>19.809999999999999</v>
      </c>
      <c r="E2" s="12">
        <v>1.661</v>
      </c>
      <c r="H2" s="10">
        <f>C2/D2</f>
        <v>2.4983846542150432</v>
      </c>
      <c r="I2" s="11">
        <f>C2/H20</f>
        <v>5.342508635578584</v>
      </c>
      <c r="L2" s="10">
        <f>B2/C2</f>
        <v>8.0819509829672884E-3</v>
      </c>
      <c r="M2" s="7">
        <f>B2/H20</f>
        <v>4.3177892918825567E-2</v>
      </c>
      <c r="N2" s="14">
        <f>B2/E2</f>
        <v>0.24081878386514149</v>
      </c>
    </row>
    <row r="3" spans="1:14" x14ac:dyDescent="0.3">
      <c r="A3" t="s">
        <v>12</v>
      </c>
      <c r="B3" s="8">
        <v>20</v>
      </c>
      <c r="C3" s="2">
        <v>315.41800000000001</v>
      </c>
      <c r="D3" s="4">
        <v>318.88</v>
      </c>
      <c r="E3" s="13">
        <v>24.8</v>
      </c>
      <c r="H3" s="10">
        <f>C3/D3</f>
        <v>0.98914325137982939</v>
      </c>
      <c r="I3" s="11">
        <f>C3/H21</f>
        <v>11.745224353006888</v>
      </c>
      <c r="L3" s="10">
        <f>B3/C3</f>
        <v>6.3407922185797896E-2</v>
      </c>
      <c r="M3" s="7">
        <f>B3/H21</f>
        <v>0.7447402718301992</v>
      </c>
      <c r="N3" s="14">
        <f>B3/E3</f>
        <v>0.80645161290322576</v>
      </c>
    </row>
    <row r="4" spans="1:14" x14ac:dyDescent="0.3">
      <c r="A4" t="s">
        <v>0</v>
      </c>
      <c r="B4" s="8">
        <v>0.3</v>
      </c>
      <c r="C4" s="2">
        <v>25.765999999999998</v>
      </c>
      <c r="D4" s="4">
        <v>11.34</v>
      </c>
      <c r="E4" s="13">
        <v>0.77900000000000003</v>
      </c>
      <c r="H4" s="10">
        <f>C4/D4</f>
        <v>2.2721340388007052</v>
      </c>
      <c r="I4" s="11">
        <f>C4/H22</f>
        <v>11.125215889464593</v>
      </c>
      <c r="L4" s="10">
        <f>B4/C4</f>
        <v>1.1643250795622138E-2</v>
      </c>
      <c r="M4" s="7">
        <f>B4/H22</f>
        <v>0.1295336787564767</v>
      </c>
      <c r="N4" s="14">
        <f>B4/E4</f>
        <v>0.38510911424903721</v>
      </c>
    </row>
    <row r="5" spans="1:14" x14ac:dyDescent="0.3">
      <c r="A5" t="s">
        <v>1</v>
      </c>
      <c r="B5" s="8">
        <v>0.2</v>
      </c>
      <c r="C5" s="2">
        <v>42.204000000000001</v>
      </c>
      <c r="D5" s="4">
        <v>11.72</v>
      </c>
      <c r="E5" s="13">
        <v>0.435</v>
      </c>
      <c r="H5" s="10">
        <f>C5/D5</f>
        <v>3.6010238907849828</v>
      </c>
      <c r="I5" s="11">
        <f>C5/H23</f>
        <v>20.339277108433734</v>
      </c>
      <c r="L5" s="10">
        <f>B5/C5</f>
        <v>4.738887309259786E-3</v>
      </c>
      <c r="M5" s="7">
        <f>B5/H23</f>
        <v>9.638554216867469E-2</v>
      </c>
      <c r="N5" s="14">
        <f>B5/E5</f>
        <v>0.45977011494252878</v>
      </c>
    </row>
    <row r="6" spans="1:14" x14ac:dyDescent="0.3">
      <c r="A6" t="s">
        <v>2</v>
      </c>
      <c r="B6" s="8">
        <v>0.2</v>
      </c>
      <c r="C6" s="2">
        <v>41.101999999999997</v>
      </c>
      <c r="D6" s="4">
        <v>11.92</v>
      </c>
      <c r="E6" s="13">
        <v>0.83599999999999997</v>
      </c>
      <c r="H6" s="10">
        <f>C6/D6</f>
        <v>3.4481543624161071</v>
      </c>
      <c r="I6" s="11">
        <f>C6/H24</f>
        <v>21.793213149522799</v>
      </c>
      <c r="L6" s="10">
        <f>B6/C6</f>
        <v>4.8659432631015529E-3</v>
      </c>
      <c r="M6" s="7">
        <f>B6/H24</f>
        <v>0.10604453870625664</v>
      </c>
      <c r="N6" s="14">
        <f>B6/E6</f>
        <v>0.23923444976076558</v>
      </c>
    </row>
    <row r="7" spans="1:14" x14ac:dyDescent="0.3">
      <c r="A7" t="s">
        <v>3</v>
      </c>
      <c r="B7" s="8">
        <v>0.3</v>
      </c>
      <c r="C7" s="2">
        <v>43.512</v>
      </c>
      <c r="D7" s="4">
        <v>4.4000000000000004</v>
      </c>
      <c r="E7" s="13">
        <v>0.78400000000000003</v>
      </c>
      <c r="H7" s="10">
        <f>C7/D7</f>
        <v>9.8890909090909087</v>
      </c>
      <c r="I7" s="11">
        <f>C7/H25</f>
        <v>15.353563867325335</v>
      </c>
      <c r="L7" s="10">
        <f>B7/C7</f>
        <v>6.8946497517926083E-3</v>
      </c>
      <c r="M7" s="7">
        <f>B7/H25</f>
        <v>0.10585744530698658</v>
      </c>
      <c r="N7" s="14">
        <f>B7/E7</f>
        <v>0.38265306122448978</v>
      </c>
    </row>
    <row r="8" spans="1:14" x14ac:dyDescent="0.3">
      <c r="A8" t="s">
        <v>4</v>
      </c>
      <c r="B8" s="8">
        <v>60.3</v>
      </c>
      <c r="C8" s="2">
        <v>508.86900000000003</v>
      </c>
      <c r="D8" s="19">
        <v>2500</v>
      </c>
      <c r="E8" s="13">
        <v>50.213000000000001</v>
      </c>
      <c r="H8" s="10">
        <f>C8/D8</f>
        <v>0.20354760000000002</v>
      </c>
      <c r="I8" s="11">
        <f>C8/H26</f>
        <v>5.8277007295090417</v>
      </c>
      <c r="L8" s="10">
        <f>B8/C8</f>
        <v>0.1184980810385384</v>
      </c>
      <c r="M8" s="7">
        <f>B8/H26</f>
        <v>0.69057135331371178</v>
      </c>
      <c r="N8" s="14">
        <f>B8/E8</f>
        <v>1.2008842331667098</v>
      </c>
    </row>
    <row r="9" spans="1:14" x14ac:dyDescent="0.3">
      <c r="A9" t="s">
        <v>5</v>
      </c>
      <c r="B9" s="8">
        <v>45</v>
      </c>
      <c r="C9" s="2">
        <v>206.21100000000001</v>
      </c>
      <c r="D9" s="4">
        <v>97.638000000000005</v>
      </c>
      <c r="E9" s="13">
        <v>25.678999999999998</v>
      </c>
      <c r="H9" s="10">
        <f>C9/D9</f>
        <v>2.111995329687212</v>
      </c>
      <c r="I9" s="11">
        <f>C9/H27</f>
        <v>4.5824666666666669</v>
      </c>
      <c r="L9" s="10">
        <f>B9/C9</f>
        <v>0.21822308218281275</v>
      </c>
      <c r="M9" s="7">
        <f>B9/H27</f>
        <v>1</v>
      </c>
      <c r="N9" s="14">
        <f>B9/E9</f>
        <v>1.7524046886561004</v>
      </c>
    </row>
    <row r="10" spans="1:14" x14ac:dyDescent="0.3">
      <c r="A10" t="s">
        <v>6</v>
      </c>
      <c r="B10" s="8">
        <v>0.5</v>
      </c>
      <c r="C10" s="2">
        <v>59.902999999999999</v>
      </c>
      <c r="D10" s="4">
        <v>22.167000000000002</v>
      </c>
      <c r="E10" s="13">
        <v>3.8370000000000002</v>
      </c>
      <c r="H10" s="10">
        <f>C10/D10</f>
        <v>2.7023503405963818</v>
      </c>
      <c r="I10" s="11">
        <f>C10/H28</f>
        <v>17.618529411764705</v>
      </c>
      <c r="L10" s="10">
        <f>B10/C10</f>
        <v>8.3468273709163144E-3</v>
      </c>
      <c r="M10" s="7">
        <f>B10/H28</f>
        <v>0.14705882352941177</v>
      </c>
      <c r="N10" s="14">
        <f>B10/E10</f>
        <v>0.13031013812874642</v>
      </c>
    </row>
    <row r="11" spans="1:14" x14ac:dyDescent="0.3">
      <c r="A11" t="s">
        <v>7</v>
      </c>
      <c r="B11" s="8">
        <v>0.3</v>
      </c>
      <c r="C11" s="2">
        <v>15.353999999999999</v>
      </c>
      <c r="D11" s="4">
        <v>5.4450000000000003</v>
      </c>
      <c r="E11" s="13">
        <v>3.4820000000000002</v>
      </c>
      <c r="H11" s="10">
        <f>C11/D11</f>
        <v>2.8198347107438013</v>
      </c>
      <c r="I11" s="11">
        <f>C11/H29</f>
        <v>10.967142857142857</v>
      </c>
      <c r="L11" s="10">
        <f>B11/C11</f>
        <v>1.9538882375928098E-2</v>
      </c>
      <c r="M11" s="7">
        <f>B11/H29</f>
        <v>0.2142857142857143</v>
      </c>
      <c r="N11" s="14">
        <f>B11/E11</f>
        <v>8.61573808156232E-2</v>
      </c>
    </row>
    <row r="12" spans="1:14" x14ac:dyDescent="0.3">
      <c r="B12" s="8"/>
      <c r="C12" s="2"/>
      <c r="D12" s="4"/>
      <c r="E12" s="13"/>
      <c r="H12" s="10"/>
      <c r="I12" s="11"/>
      <c r="L12" s="10"/>
      <c r="M12" s="6"/>
      <c r="N12" s="15"/>
    </row>
    <row r="13" spans="1:14" x14ac:dyDescent="0.3">
      <c r="B13" s="8"/>
      <c r="C13" s="2"/>
      <c r="D13" s="4"/>
      <c r="E13" s="13"/>
      <c r="H13" s="10"/>
      <c r="I13" s="11"/>
      <c r="L13" s="10"/>
      <c r="M13" s="6"/>
      <c r="N13" s="15"/>
    </row>
    <row r="14" spans="1:14" x14ac:dyDescent="0.3">
      <c r="A14" t="s">
        <v>13</v>
      </c>
      <c r="B14" s="8">
        <f>SUM(B2:B11)</f>
        <v>127.49999999999999</v>
      </c>
      <c r="C14" s="2">
        <f>SUM(C2:C11)</f>
        <v>1307.8320000000001</v>
      </c>
      <c r="D14" s="4">
        <f t="shared" ref="D14" si="0">SUM(D2:D11)</f>
        <v>3003.32</v>
      </c>
      <c r="E14" s="17">
        <f>SUM(E2:E11)</f>
        <v>112.506</v>
      </c>
      <c r="G14" t="s">
        <v>18</v>
      </c>
      <c r="H14" s="10">
        <f>AVERAGE(H2:H11)</f>
        <v>3.053565908771497</v>
      </c>
      <c r="I14" s="11">
        <f>AVERAGE(I2:I11)</f>
        <v>12.469484266841521</v>
      </c>
      <c r="K14" t="s">
        <v>18</v>
      </c>
      <c r="L14" s="10">
        <f>AVERAGE(L2:L11)</f>
        <v>4.6423947725673681E-2</v>
      </c>
      <c r="M14" s="6">
        <f>AVERAGE(M2:M11)</f>
        <v>0.32776552608162574</v>
      </c>
      <c r="N14" s="16">
        <f>AVERAGE(N2:N11)</f>
        <v>0.56837935777123683</v>
      </c>
    </row>
    <row r="15" spans="1:14" x14ac:dyDescent="0.3">
      <c r="A15" t="s">
        <v>14</v>
      </c>
      <c r="B15" s="9">
        <f>B14/60</f>
        <v>2.1249999999999996</v>
      </c>
      <c r="C15" s="3">
        <f>C14/60</f>
        <v>21.7972</v>
      </c>
      <c r="D15" s="5">
        <f t="shared" ref="D15" si="1">D14/60</f>
        <v>50.055333333333337</v>
      </c>
      <c r="E15" s="18">
        <f>E14/60</f>
        <v>1.8751</v>
      </c>
      <c r="G15" t="s">
        <v>20</v>
      </c>
      <c r="K15" t="s">
        <v>21</v>
      </c>
    </row>
    <row r="19" spans="8:8" x14ac:dyDescent="0.3">
      <c r="H19" s="1" t="s">
        <v>16</v>
      </c>
    </row>
    <row r="20" spans="8:8" x14ac:dyDescent="0.3">
      <c r="H20" s="6">
        <v>9.2639999999999993</v>
      </c>
    </row>
    <row r="21" spans="8:8" x14ac:dyDescent="0.3">
      <c r="H21" s="6">
        <v>26.855</v>
      </c>
    </row>
    <row r="22" spans="8:8" x14ac:dyDescent="0.3">
      <c r="H22" s="6">
        <v>2.3159999999999998</v>
      </c>
    </row>
    <row r="23" spans="8:8" x14ac:dyDescent="0.3">
      <c r="H23" s="6">
        <v>2.0750000000000002</v>
      </c>
    </row>
    <row r="24" spans="8:8" x14ac:dyDescent="0.3">
      <c r="H24" s="6">
        <v>1.8859999999999999</v>
      </c>
    </row>
    <row r="25" spans="8:8" x14ac:dyDescent="0.3">
      <c r="H25" s="6">
        <v>2.8340000000000001</v>
      </c>
    </row>
    <row r="26" spans="8:8" x14ac:dyDescent="0.3">
      <c r="H26" s="6">
        <v>87.319000000000003</v>
      </c>
    </row>
    <row r="27" spans="8:8" x14ac:dyDescent="0.3">
      <c r="H27" s="6">
        <v>45</v>
      </c>
    </row>
    <row r="28" spans="8:8" x14ac:dyDescent="0.3">
      <c r="H28" s="6">
        <v>3.4</v>
      </c>
    </row>
    <row r="29" spans="8:8" x14ac:dyDescent="0.3">
      <c r="H29" s="6">
        <v>1.4</v>
      </c>
    </row>
    <row r="30" spans="8:8" x14ac:dyDescent="0.3">
      <c r="H30" s="6"/>
    </row>
    <row r="31" spans="8:8" x14ac:dyDescent="0.3">
      <c r="H31" s="6"/>
    </row>
    <row r="32" spans="8:8" x14ac:dyDescent="0.3">
      <c r="H32" s="6">
        <f>SUM(H20:H29)</f>
        <v>182.34900000000002</v>
      </c>
    </row>
    <row r="33" spans="8:8" x14ac:dyDescent="0.3">
      <c r="H33" s="7">
        <f>H32/60</f>
        <v>3.0391500000000002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Humboldt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cjc736</dc:creator>
  <cp:lastModifiedBy>cjc736</cp:lastModifiedBy>
  <dcterms:created xsi:type="dcterms:W3CDTF">2017-03-16T17:53:42Z</dcterms:created>
  <dcterms:modified xsi:type="dcterms:W3CDTF">2017-04-27T23:04:45Z</dcterms:modified>
</cp:coreProperties>
</file>