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Basic Word Bank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" l="1"/>
  <c r="K77" i="1"/>
  <c r="J77" i="1"/>
  <c r="AA94" i="1"/>
  <c r="Z94" i="1"/>
  <c r="Y94" i="1"/>
  <c r="X94" i="1"/>
  <c r="W94" i="1"/>
  <c r="U94" i="1"/>
  <c r="T94" i="1"/>
  <c r="S94" i="1"/>
  <c r="R94" i="1"/>
  <c r="P94" i="1"/>
  <c r="O94" i="1"/>
  <c r="N94" i="1"/>
  <c r="M94" i="1"/>
  <c r="L94" i="1"/>
  <c r="J94" i="1"/>
  <c r="I94" i="1"/>
  <c r="H94" i="1"/>
  <c r="G94" i="1"/>
  <c r="E94" i="1"/>
  <c r="D94" i="1"/>
  <c r="C9" i="1"/>
  <c r="B94" i="1"/>
  <c r="AA93" i="1"/>
  <c r="Z93" i="1"/>
  <c r="Y93" i="1"/>
  <c r="X93" i="1"/>
  <c r="W93" i="1"/>
  <c r="V93" i="1"/>
  <c r="U93" i="1"/>
  <c r="T93" i="1"/>
  <c r="S93" i="1"/>
  <c r="R93" i="1"/>
  <c r="P93" i="1"/>
  <c r="O93" i="1"/>
  <c r="N93" i="1"/>
  <c r="M93" i="1"/>
  <c r="L93" i="1"/>
  <c r="K93" i="1"/>
  <c r="J93" i="1"/>
  <c r="I93" i="1"/>
  <c r="H93" i="1"/>
  <c r="G93" i="1"/>
  <c r="E93" i="1"/>
  <c r="D93" i="1"/>
  <c r="C93" i="1"/>
  <c r="B93" i="1"/>
  <c r="AA78" i="1"/>
  <c r="Z78" i="1"/>
  <c r="Y78" i="1"/>
  <c r="X78" i="1"/>
  <c r="W78" i="1"/>
  <c r="U78" i="1"/>
  <c r="T78" i="1"/>
  <c r="S78" i="1"/>
  <c r="R78" i="1"/>
  <c r="P78" i="1"/>
  <c r="O78" i="1"/>
  <c r="N78" i="1"/>
  <c r="M78" i="1"/>
  <c r="L78" i="1"/>
  <c r="J78" i="1"/>
  <c r="I78" i="1"/>
  <c r="H78" i="1"/>
  <c r="G78" i="1"/>
  <c r="E78" i="1"/>
  <c r="D78" i="1"/>
  <c r="B78" i="1"/>
  <c r="AA77" i="1"/>
  <c r="Z77" i="1"/>
  <c r="Y77" i="1"/>
  <c r="X77" i="1"/>
  <c r="W77" i="1"/>
  <c r="V77" i="1"/>
  <c r="U77" i="1"/>
  <c r="T77" i="1"/>
  <c r="S77" i="1"/>
  <c r="R77" i="1"/>
  <c r="P77" i="1"/>
  <c r="N77" i="1"/>
  <c r="M77" i="1"/>
  <c r="L77" i="1"/>
  <c r="I77" i="1"/>
  <c r="H77" i="1"/>
  <c r="G77" i="1"/>
  <c r="E77" i="1"/>
  <c r="D77" i="1"/>
  <c r="C77" i="1"/>
  <c r="B77" i="1"/>
  <c r="AA62" i="1"/>
  <c r="Z62" i="1"/>
  <c r="Y62" i="1"/>
  <c r="X62" i="1"/>
  <c r="W62" i="1"/>
  <c r="U62" i="1"/>
  <c r="T62" i="1"/>
  <c r="S62" i="1"/>
  <c r="R62" i="1"/>
  <c r="P62" i="1"/>
  <c r="O62" i="1"/>
  <c r="N62" i="1"/>
  <c r="M62" i="1"/>
  <c r="L62" i="1"/>
  <c r="K62" i="1"/>
  <c r="J62" i="1"/>
  <c r="I62" i="1"/>
  <c r="H62" i="1"/>
  <c r="G62" i="1"/>
  <c r="E62" i="1"/>
  <c r="D62" i="1"/>
  <c r="B62" i="1"/>
  <c r="AA61" i="1"/>
  <c r="Z61" i="1"/>
  <c r="Y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H61" i="1"/>
  <c r="G61" i="1"/>
  <c r="E61" i="1"/>
  <c r="D61" i="1"/>
  <c r="C61" i="1"/>
  <c r="B61" i="1"/>
  <c r="C45" i="1"/>
  <c r="AA46" i="1"/>
  <c r="Z46" i="1"/>
  <c r="Y46" i="1"/>
  <c r="X46" i="1"/>
  <c r="W46" i="1"/>
  <c r="U46" i="1"/>
  <c r="T46" i="1"/>
  <c r="S46" i="1"/>
  <c r="R46" i="1"/>
  <c r="O46" i="1"/>
  <c r="N46" i="1"/>
  <c r="M46" i="1"/>
  <c r="L46" i="1"/>
  <c r="K46" i="1"/>
  <c r="J46" i="1"/>
  <c r="I46" i="1"/>
  <c r="H46" i="1"/>
  <c r="G46" i="1"/>
  <c r="E46" i="1"/>
  <c r="D46" i="1"/>
  <c r="B46" i="1"/>
  <c r="AA45" i="1"/>
  <c r="Z45" i="1"/>
  <c r="Y45" i="1"/>
  <c r="X45" i="1"/>
  <c r="W45" i="1"/>
  <c r="V45" i="1"/>
  <c r="U45" i="1"/>
  <c r="T45" i="1"/>
  <c r="S45" i="1"/>
  <c r="R45" i="1"/>
  <c r="O45" i="1"/>
  <c r="N45" i="1"/>
  <c r="M45" i="1"/>
  <c r="L45" i="1"/>
  <c r="K45" i="1"/>
  <c r="J45" i="1"/>
  <c r="I45" i="1"/>
  <c r="H45" i="1"/>
  <c r="G45" i="1"/>
  <c r="E45" i="1"/>
  <c r="D45" i="1"/>
  <c r="B45" i="1"/>
  <c r="K29" i="1"/>
  <c r="K30" i="1"/>
  <c r="L30" i="1"/>
  <c r="E30" i="1"/>
  <c r="X30" i="1"/>
  <c r="Y30" i="1"/>
  <c r="Z30" i="1"/>
  <c r="AA30" i="1"/>
  <c r="D30" i="1"/>
  <c r="G30" i="1"/>
  <c r="H30" i="1"/>
  <c r="I30" i="1"/>
  <c r="J30" i="1"/>
  <c r="M30" i="1"/>
  <c r="N30" i="1"/>
  <c r="O30" i="1"/>
  <c r="P30" i="1"/>
  <c r="R30" i="1"/>
  <c r="S30" i="1"/>
  <c r="T30" i="1"/>
  <c r="U30" i="1"/>
  <c r="W30" i="1"/>
  <c r="B30" i="1"/>
  <c r="C29" i="1"/>
  <c r="B29" i="1"/>
  <c r="D29" i="1"/>
  <c r="E29" i="1"/>
  <c r="I29" i="1"/>
  <c r="J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V9" i="1" l="1"/>
  <c r="S9" i="1"/>
  <c r="J9" i="1"/>
  <c r="I8" i="1"/>
  <c r="H9" i="1"/>
  <c r="E9" i="1"/>
  <c r="AA9" i="1"/>
  <c r="AA8" i="1"/>
  <c r="Z9" i="1"/>
  <c r="Z8" i="1"/>
  <c r="Y9" i="1"/>
  <c r="Y8" i="1"/>
  <c r="X9" i="1"/>
  <c r="X8" i="1"/>
  <c r="W9" i="1"/>
  <c r="W8" i="1"/>
  <c r="V8" i="1"/>
  <c r="U8" i="1"/>
  <c r="U9" i="1"/>
  <c r="T8" i="1"/>
  <c r="T9" i="1"/>
  <c r="S8" i="1"/>
  <c r="X12" i="1" s="1"/>
  <c r="R9" i="1"/>
  <c r="R8" i="1"/>
  <c r="O9" i="1"/>
  <c r="O8" i="1"/>
  <c r="N8" i="1"/>
  <c r="N9" i="1"/>
  <c r="M9" i="1"/>
  <c r="M8" i="1"/>
  <c r="L8" i="1"/>
  <c r="L9" i="1"/>
  <c r="K8" i="1"/>
  <c r="K9" i="1"/>
  <c r="J8" i="1"/>
  <c r="I9" i="1"/>
  <c r="G9" i="1"/>
  <c r="E8" i="1"/>
  <c r="D9" i="1"/>
  <c r="D8" i="1"/>
  <c r="C8" i="1"/>
  <c r="B8" i="1"/>
  <c r="B9" i="1"/>
  <c r="P46" i="1"/>
  <c r="P9" i="1" s="1"/>
  <c r="G29" i="1"/>
  <c r="G8" i="1" s="1"/>
  <c r="M12" i="1" l="1"/>
  <c r="I12" i="1"/>
  <c r="P45" i="1"/>
  <c r="P8" i="1" s="1"/>
  <c r="H29" i="1"/>
  <c r="H8" i="1" s="1"/>
  <c r="T12" i="1" s="1"/>
</calcChain>
</file>

<file path=xl/sharedStrings.xml><?xml version="1.0" encoding="utf-8"?>
<sst xmlns="http://schemas.openxmlformats.org/spreadsheetml/2006/main" count="189" uniqueCount="29">
  <si>
    <t>Iteration</t>
  </si>
  <si>
    <t>Avg</t>
  </si>
  <si>
    <t>Local CPU</t>
  </si>
  <si>
    <t>Edge CPU</t>
  </si>
  <si>
    <t>Data Centre CPU</t>
  </si>
  <si>
    <t>Local RAM</t>
  </si>
  <si>
    <t>Edge RAM</t>
  </si>
  <si>
    <t>Data Centre RAM</t>
  </si>
  <si>
    <t>Data Received At DC</t>
  </si>
  <si>
    <t>Data Sent From DC</t>
  </si>
  <si>
    <t>Request Time</t>
  </si>
  <si>
    <t>File Size</t>
  </si>
  <si>
    <t>Remote request without pre-processing</t>
  </si>
  <si>
    <t>Run 1</t>
  </si>
  <si>
    <t>Remote request with pre-processing</t>
  </si>
  <si>
    <t>Local Execution</t>
  </si>
  <si>
    <t>Execution Time</t>
  </si>
  <si>
    <t>SD</t>
  </si>
  <si>
    <t>Run 2</t>
  </si>
  <si>
    <t>Run 3</t>
  </si>
  <si>
    <t xml:space="preserve">Average </t>
  </si>
  <si>
    <t>Average SD</t>
  </si>
  <si>
    <t>Run 5</t>
  </si>
  <si>
    <t>Run 4</t>
  </si>
  <si>
    <t>Total Results</t>
  </si>
  <si>
    <t>Diff in request time between local and not pre-processed</t>
  </si>
  <si>
    <t>Diff in request time between local and pre-processed</t>
  </si>
  <si>
    <t>Diff in local CPU use between local and not pre-processed</t>
  </si>
  <si>
    <t>Diff in local CPU use between local and pre-processed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</si>
</sst>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Client CPU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Bank'!$B$8</c:f>
              <c:numCache>
                <c:formatCode>General</c:formatCode>
                <c:ptCount val="1"/>
                <c:pt idx="0">
                  <c:v>27.688799999999997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D-42CF-AC10-64C7B822514F}"/>
            </c:ext>
          </c:extLst>
        </c:ser>
        <c:ser>
          <c:idx val="1"/>
          <c:order val="1"/>
          <c:tx>
            <c:v>Remote execution without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53-4146-96C3-E1E7233D379E}"/>
              </c:ext>
            </c:extLst>
          </c:dPt>
          <c:val>
            <c:numRef>
              <c:f>'Basic Word Bank'!$H$8</c:f>
              <c:numCache>
                <c:formatCode>General</c:formatCode>
                <c:ptCount val="1"/>
                <c:pt idx="0">
                  <c:v>5.4551999999999996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9D-42CF-AC10-64C7B822514F}"/>
            </c:ext>
          </c:extLst>
        </c:ser>
        <c:ser>
          <c:idx val="2"/>
          <c:order val="2"/>
          <c:tx>
            <c:v>Remote execution with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Bank'!$S$8</c:f>
              <c:numCache>
                <c:formatCode>General</c:formatCode>
                <c:ptCount val="1"/>
                <c:pt idx="0">
                  <c:v>3.0398000000000005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9D-42CF-AC10-64C7B822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80607"/>
        <c:axId val="911849919"/>
      </c:barChart>
      <c:catAx>
        <c:axId val="903780607"/>
        <c:scaling>
          <c:orientation val="minMax"/>
        </c:scaling>
        <c:delete val="1"/>
        <c:axPos val="b"/>
        <c:majorTickMark val="none"/>
        <c:minorTickMark val="none"/>
        <c:tickLblPos val="nextTo"/>
        <c:crossAx val="911849919"/>
        <c:crosses val="autoZero"/>
        <c:auto val="1"/>
        <c:lblAlgn val="ctr"/>
        <c:lblOffset val="100"/>
        <c:noMultiLvlLbl val="0"/>
      </c:catAx>
      <c:valAx>
        <c:axId val="9118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Local execution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Bank'!$D$8</c:f>
              <c:numCache>
                <c:formatCode>General</c:formatCode>
                <c:ptCount val="1"/>
                <c:pt idx="0">
                  <c:v>1.5306739999999999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6-49C7-8E64-7F9FDBC4F87E}"/>
            </c:ext>
          </c:extLst>
        </c:ser>
        <c:ser>
          <c:idx val="1"/>
          <c:order val="1"/>
          <c:tx>
            <c:v>Remote execution without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Bank'!$G$8</c:f>
              <c:numCache>
                <c:formatCode>General</c:formatCode>
                <c:ptCount val="1"/>
                <c:pt idx="0">
                  <c:v>1.0757000000000001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6-49C7-8E64-7F9FDBC4F87E}"/>
            </c:ext>
          </c:extLst>
        </c:ser>
        <c:ser>
          <c:idx val="2"/>
          <c:order val="2"/>
          <c:tx>
            <c:v>Remote execution with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'Basic Word Bank'!$R$8</c:f>
              <c:numCache>
                <c:formatCode>General</c:formatCode>
                <c:ptCount val="1"/>
                <c:pt idx="0">
                  <c:v>1.8172799999999998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6-49C7-8E64-7F9FDBC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376799"/>
        <c:axId val="1019122543"/>
      </c:barChart>
      <c:catAx>
        <c:axId val="914376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9122543"/>
        <c:crosses val="autoZero"/>
        <c:auto val="1"/>
        <c:lblAlgn val="ctr"/>
        <c:lblOffset val="100"/>
        <c:noMultiLvlLbl val="0"/>
      </c:catAx>
      <c:valAx>
        <c:axId val="10191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CPU</a:t>
            </a:r>
            <a:r>
              <a:rPr lang="en-GB" baseline="0"/>
              <a:t> use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without pre-processing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Word Bank'!$I$8</c:f>
              <c:numCache>
                <c:formatCode>General</c:formatCode>
                <c:ptCount val="1"/>
                <c:pt idx="0">
                  <c:v>2.1322000000000001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8EB-B3D1-EB1BDD91840C}"/>
            </c:ext>
          </c:extLst>
        </c:ser>
        <c:ser>
          <c:idx val="1"/>
          <c:order val="1"/>
          <c:tx>
            <c:v>Edge with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'Basic Word Bank'!$T$8</c:f>
              <c:numCache>
                <c:formatCode>General</c:formatCode>
                <c:ptCount val="1"/>
                <c:pt idx="0">
                  <c:v>21.932599999999997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8-48EB-B3D1-EB1BDD91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73759"/>
        <c:axId val="1018764543"/>
      </c:barChart>
      <c:catAx>
        <c:axId val="85207375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18764543"/>
        <c:crosses val="autoZero"/>
        <c:auto val="1"/>
        <c:lblAlgn val="ctr"/>
        <c:lblOffset val="100"/>
        <c:noMultiLvlLbl val="0"/>
      </c:catAx>
      <c:valAx>
        <c:axId val="10187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Utalisation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Bytes data centre received without pre-processing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Bank'!$N$8</c:f>
              <c:numCache>
                <c:formatCode>General</c:formatCode>
                <c:ptCount val="1"/>
                <c:pt idx="0">
                  <c:v>246051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4E9-A50B-D204BFB90B8C}"/>
            </c:ext>
          </c:extLst>
        </c:ser>
        <c:ser>
          <c:idx val="1"/>
          <c:order val="1"/>
          <c:tx>
            <c:v>Bytes data centre received with pre-processing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Bank'!$Y$8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2-44E9-A50B-D204BFB90B8C}"/>
            </c:ext>
          </c:extLst>
        </c:ser>
        <c:ser>
          <c:idx val="2"/>
          <c:order val="2"/>
          <c:tx>
            <c:v>Bytes data centre sent without pre-processing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Bank'!$O$8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2-44E9-A50B-D204BFB90B8C}"/>
            </c:ext>
          </c:extLst>
        </c:ser>
        <c:ser>
          <c:idx val="3"/>
          <c:order val="3"/>
          <c:tx>
            <c:v>Bytes data centre sent with pre-processing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Word Bank'!$Z$8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2-44E9-A50B-D204BFB90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6046736"/>
        <c:axId val="237509248"/>
      </c:barChart>
      <c:catAx>
        <c:axId val="316046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509248"/>
        <c:crosses val="autoZero"/>
        <c:auto val="1"/>
        <c:lblAlgn val="ctr"/>
        <c:lblOffset val="100"/>
        <c:noMultiLvlLbl val="0"/>
      </c:catAx>
      <c:valAx>
        <c:axId val="237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180975</xdr:rowOff>
    </xdr:from>
    <xdr:to>
      <xdr:col>35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0D40D-10BB-41A8-8D58-2B86E12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17</xdr:row>
      <xdr:rowOff>0</xdr:rowOff>
    </xdr:from>
    <xdr:to>
      <xdr:col>35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45F3E-F9B3-47A0-8ADF-8E7A373D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35</xdr:col>
      <xdr:colOff>304800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F792F-F6BA-4CD2-AD78-FF4F7AEE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180975</xdr:rowOff>
    </xdr:from>
    <xdr:to>
      <xdr:col>35</xdr:col>
      <xdr:colOff>304800</xdr:colOff>
      <xdr:row>62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BF4D0E-D207-46F2-9841-EE5404F81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tabSelected="1" zoomScaleNormal="100" workbookViewId="0">
      <selection activeCell="K7" sqref="K7:M7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10" bestFit="1" customWidth="1"/>
    <col min="4" max="4" width="14.7109375" bestFit="1" customWidth="1"/>
    <col min="5" max="5" width="8.28515625" bestFit="1" customWidth="1"/>
    <col min="6" max="6" width="10" bestFit="1" customWidth="1"/>
    <col min="7" max="7" width="13.28515625" bestFit="1" customWidth="1"/>
    <col min="8" max="8" width="9.42578125" bestFit="1" customWidth="1"/>
    <col min="9" max="9" width="9.28515625" bestFit="1" customWidth="1"/>
    <col min="10" max="10" width="15.5703125" bestFit="1" customWidth="1"/>
    <col min="11" max="11" width="10" bestFit="1" customWidth="1"/>
    <col min="12" max="12" width="9.85546875" bestFit="1" customWidth="1"/>
    <col min="13" max="13" width="16.140625" bestFit="1" customWidth="1"/>
    <col min="14" max="14" width="19.140625" bestFit="1" customWidth="1"/>
    <col min="15" max="15" width="17.5703125" bestFit="1" customWidth="1"/>
    <col min="16" max="16" width="8.28515625" bestFit="1" customWidth="1"/>
    <col min="17" max="17" width="10" bestFit="1" customWidth="1"/>
    <col min="18" max="18" width="13.28515625" bestFit="1" customWidth="1"/>
    <col min="19" max="19" width="9.42578125" bestFit="1" customWidth="1"/>
    <col min="20" max="20" width="9.28515625" bestFit="1" customWidth="1"/>
    <col min="21" max="21" width="15.5703125" bestFit="1" customWidth="1"/>
    <col min="22" max="22" width="10" bestFit="1" customWidth="1"/>
    <col min="23" max="23" width="9.85546875" bestFit="1" customWidth="1"/>
    <col min="24" max="24" width="16.140625" bestFit="1" customWidth="1"/>
    <col min="25" max="25" width="19.140625" bestFit="1" customWidth="1"/>
    <col min="26" max="26" width="17.5703125" bestFit="1" customWidth="1"/>
    <col min="27" max="27" width="8.28515625" bestFit="1" customWidth="1"/>
  </cols>
  <sheetData>
    <row r="1" spans="1:27" x14ac:dyDescent="0.25">
      <c r="A1" s="2"/>
      <c r="B1" s="2"/>
      <c r="C1" s="2"/>
      <c r="D1" s="2"/>
      <c r="E1" s="2"/>
      <c r="F1" s="2"/>
    </row>
    <row r="2" spans="1:27" x14ac:dyDescent="0.25">
      <c r="A2" s="4"/>
      <c r="B2" s="4"/>
      <c r="C2" s="4"/>
      <c r="D2" s="4"/>
      <c r="E2" s="4"/>
      <c r="F2" s="4"/>
      <c r="G2" s="6"/>
    </row>
    <row r="3" spans="1:27" ht="15" customHeight="1" x14ac:dyDescent="0.25">
      <c r="A3" s="6"/>
      <c r="B3" s="6"/>
      <c r="C3" s="6"/>
      <c r="D3" s="4"/>
      <c r="E3" s="4"/>
      <c r="F3" s="4"/>
      <c r="G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 ht="15" customHeight="1" x14ac:dyDescent="0.25">
      <c r="A4" s="4"/>
      <c r="B4" s="4"/>
      <c r="C4" s="4"/>
      <c r="D4" s="4"/>
      <c r="E4" s="4"/>
      <c r="F4" s="4"/>
      <c r="G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7" ht="15" customHeight="1" x14ac:dyDescent="0.25">
      <c r="A5" s="8" t="s">
        <v>24</v>
      </c>
      <c r="B5" s="8"/>
      <c r="C5" s="4"/>
      <c r="D5" s="4"/>
      <c r="E5" s="4"/>
      <c r="F5" s="4"/>
      <c r="G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7" x14ac:dyDescent="0.25">
      <c r="A6" s="2"/>
      <c r="B6" s="7" t="s">
        <v>15</v>
      </c>
      <c r="C6" s="7"/>
      <c r="D6" s="7"/>
      <c r="E6" s="7"/>
      <c r="F6" s="2"/>
      <c r="G6" s="8" t="s">
        <v>12</v>
      </c>
      <c r="H6" s="8"/>
      <c r="I6" s="8"/>
      <c r="J6" s="8"/>
      <c r="K6" s="8"/>
      <c r="L6" s="8"/>
      <c r="M6" s="8"/>
      <c r="N6" s="8"/>
      <c r="O6" s="8"/>
      <c r="P6" s="8"/>
      <c r="Q6" s="3"/>
      <c r="R6" s="8" t="s">
        <v>14</v>
      </c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B7" t="s">
        <v>2</v>
      </c>
      <c r="C7" t="s">
        <v>5</v>
      </c>
      <c r="D7" t="s">
        <v>16</v>
      </c>
      <c r="E7" t="s">
        <v>11</v>
      </c>
      <c r="G7" t="s">
        <v>10</v>
      </c>
      <c r="H7" t="s">
        <v>2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11</v>
      </c>
      <c r="R7" t="s">
        <v>10</v>
      </c>
      <c r="S7" t="s">
        <v>2</v>
      </c>
      <c r="T7" t="s">
        <v>3</v>
      </c>
      <c r="U7" t="s">
        <v>4</v>
      </c>
      <c r="V7" t="s">
        <v>5</v>
      </c>
      <c r="W7" t="s">
        <v>6</v>
      </c>
      <c r="X7" t="s">
        <v>7</v>
      </c>
      <c r="Y7" t="s">
        <v>8</v>
      </c>
      <c r="Z7" t="s">
        <v>9</v>
      </c>
      <c r="AA7" t="s">
        <v>11</v>
      </c>
    </row>
    <row r="8" spans="1:27" x14ac:dyDescent="0.25">
      <c r="A8" t="s">
        <v>20</v>
      </c>
      <c r="B8">
        <f>AVERAGE(B29,B45,B61,B77,B93)</f>
        <v>27.688799999999997</v>
      </c>
      <c r="C8">
        <f t="shared" ref="C8:AA8" si="0">AVERAGE(C29,C45,C61,C77,C93)</f>
        <v>0.14799999999999999</v>
      </c>
      <c r="D8">
        <f t="shared" si="0"/>
        <v>1.5306739999999999</v>
      </c>
      <c r="E8">
        <f t="shared" si="0"/>
        <v>245804</v>
      </c>
      <c r="G8">
        <f t="shared" si="0"/>
        <v>1.0757000000000001</v>
      </c>
      <c r="H8">
        <f t="shared" si="0"/>
        <v>5.4551999999999996</v>
      </c>
      <c r="I8">
        <f t="shared" si="0"/>
        <v>2.1322000000000001</v>
      </c>
      <c r="J8">
        <f t="shared" si="0"/>
        <v>28.588799999999999</v>
      </c>
      <c r="K8">
        <f t="shared" si="0"/>
        <v>0.14280000000000001</v>
      </c>
      <c r="L8">
        <f t="shared" si="0"/>
        <v>0.54</v>
      </c>
      <c r="M8">
        <f t="shared" si="0"/>
        <v>6.0731999999999999</v>
      </c>
      <c r="N8">
        <f t="shared" si="0"/>
        <v>246051</v>
      </c>
      <c r="O8">
        <f t="shared" si="0"/>
        <v>7</v>
      </c>
      <c r="P8">
        <f t="shared" si="0"/>
        <v>245804</v>
      </c>
      <c r="R8">
        <f t="shared" si="0"/>
        <v>1.8172799999999998</v>
      </c>
      <c r="S8">
        <f t="shared" si="0"/>
        <v>3.0398000000000005</v>
      </c>
      <c r="T8">
        <f t="shared" si="0"/>
        <v>21.932599999999997</v>
      </c>
      <c r="U8">
        <f t="shared" si="0"/>
        <v>40.797720000000005</v>
      </c>
      <c r="V8">
        <f t="shared" si="0"/>
        <v>0.14000000000000004</v>
      </c>
      <c r="W8">
        <f t="shared" si="0"/>
        <v>0.54</v>
      </c>
      <c r="X8">
        <f t="shared" si="0"/>
        <v>6.1283999999999992</v>
      </c>
      <c r="Y8">
        <f t="shared" si="0"/>
        <v>8</v>
      </c>
      <c r="Z8">
        <f t="shared" si="0"/>
        <v>7</v>
      </c>
      <c r="AA8">
        <f t="shared" si="0"/>
        <v>245804</v>
      </c>
    </row>
    <row r="9" spans="1:27" x14ac:dyDescent="0.25">
      <c r="A9" t="s">
        <v>21</v>
      </c>
      <c r="B9">
        <f>AVERAGE(B30,B46,B62,B78,B94)</f>
        <v>0.57254388760512764</v>
      </c>
      <c r="C9">
        <f t="shared" ref="C9:AA9" si="1">AVERAGE(C30,C46,C62,C78,C94)</f>
        <v>0</v>
      </c>
      <c r="D9">
        <f t="shared" si="1"/>
        <v>0.11188453738401234</v>
      </c>
      <c r="E9">
        <f t="shared" si="1"/>
        <v>0</v>
      </c>
      <c r="G9">
        <f t="shared" si="1"/>
        <v>0.23139348418392497</v>
      </c>
      <c r="H9">
        <f t="shared" si="1"/>
        <v>2.2617949812292975</v>
      </c>
      <c r="I9">
        <f t="shared" si="1"/>
        <v>1.1222610108534194</v>
      </c>
      <c r="J9">
        <f t="shared" si="1"/>
        <v>4.9564187647063083</v>
      </c>
      <c r="K9">
        <f t="shared" si="1"/>
        <v>1.8760696017002146E-3</v>
      </c>
      <c r="L9">
        <f t="shared" si="1"/>
        <v>0</v>
      </c>
      <c r="M9">
        <f t="shared" si="1"/>
        <v>7.7600376966286633E-2</v>
      </c>
      <c r="N9">
        <f t="shared" si="1"/>
        <v>0</v>
      </c>
      <c r="O9">
        <f t="shared" si="1"/>
        <v>0</v>
      </c>
      <c r="P9">
        <f t="shared" si="1"/>
        <v>0</v>
      </c>
      <c r="R9">
        <f t="shared" si="1"/>
        <v>6.0453120393960093E-2</v>
      </c>
      <c r="S9">
        <f t="shared" si="1"/>
        <v>1.6066069238942025</v>
      </c>
      <c r="T9">
        <f t="shared" si="1"/>
        <v>0.88291682665309001</v>
      </c>
      <c r="U9">
        <f t="shared" si="1"/>
        <v>16.914486329565428</v>
      </c>
      <c r="V9">
        <f t="shared" si="1"/>
        <v>0</v>
      </c>
      <c r="W9">
        <f t="shared" si="1"/>
        <v>0</v>
      </c>
      <c r="X9">
        <f t="shared" si="1"/>
        <v>2.9184554677949448E-2</v>
      </c>
      <c r="Y9">
        <f t="shared" si="1"/>
        <v>0</v>
      </c>
      <c r="Z9">
        <f t="shared" si="1"/>
        <v>0</v>
      </c>
      <c r="AA9">
        <f t="shared" si="1"/>
        <v>0</v>
      </c>
    </row>
    <row r="11" spans="1:27" x14ac:dyDescent="0.25">
      <c r="A11" s="5"/>
      <c r="B11" s="5"/>
      <c r="C11" s="5"/>
    </row>
    <row r="12" spans="1:27" ht="15" customHeight="1" x14ac:dyDescent="0.25">
      <c r="G12" s="9" t="s">
        <v>25</v>
      </c>
      <c r="H12" s="9"/>
      <c r="I12" s="10">
        <f>(D8-G8)/G8</f>
        <v>0.42295621455796201</v>
      </c>
      <c r="J12" s="5"/>
      <c r="K12" s="9" t="s">
        <v>26</v>
      </c>
      <c r="L12" s="9"/>
      <c r="M12" s="10">
        <f>(D8-R8)/R8</f>
        <v>-0.15771152491635848</v>
      </c>
      <c r="R12" s="9" t="s">
        <v>27</v>
      </c>
      <c r="S12" s="9"/>
      <c r="T12" s="10">
        <f>(H8-B8)/B8</f>
        <v>-0.80298171101672866</v>
      </c>
      <c r="V12" s="9" t="s">
        <v>28</v>
      </c>
      <c r="W12" s="9"/>
      <c r="X12" s="10">
        <f>(S8-B8)/B8</f>
        <v>-0.89021553841264334</v>
      </c>
    </row>
    <row r="13" spans="1:27" x14ac:dyDescent="0.25">
      <c r="G13" s="9"/>
      <c r="H13" s="9"/>
      <c r="I13" s="10"/>
      <c r="J13" s="5"/>
      <c r="K13" s="9"/>
      <c r="L13" s="9"/>
      <c r="M13" s="10"/>
      <c r="R13" s="9"/>
      <c r="S13" s="9"/>
      <c r="T13" s="10"/>
      <c r="V13" s="9"/>
      <c r="W13" s="9"/>
      <c r="X13" s="10"/>
    </row>
    <row r="14" spans="1:27" x14ac:dyDescent="0.25">
      <c r="G14" s="9"/>
      <c r="H14" s="9"/>
      <c r="I14" s="10"/>
      <c r="J14" s="5"/>
      <c r="K14" s="9"/>
      <c r="L14" s="9"/>
      <c r="M14" s="10"/>
      <c r="R14" s="9"/>
      <c r="S14" s="9"/>
      <c r="T14" s="10"/>
      <c r="V14" s="9"/>
      <c r="W14" s="9"/>
      <c r="X14" s="10"/>
    </row>
    <row r="16" spans="1:27" x14ac:dyDescent="0.25">
      <c r="A16" t="s">
        <v>13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5" ht="15" customHeight="1" x14ac:dyDescent="0.25">
      <c r="A17" t="s">
        <v>0</v>
      </c>
      <c r="B17" s="7" t="s">
        <v>15</v>
      </c>
      <c r="C17" s="7"/>
      <c r="D17" s="7"/>
      <c r="E17" s="7"/>
      <c r="G17" s="8" t="s">
        <v>12</v>
      </c>
      <c r="H17" s="8"/>
      <c r="I17" s="8"/>
      <c r="J17" s="8"/>
      <c r="K17" s="8"/>
      <c r="L17" s="8"/>
      <c r="M17" s="8"/>
      <c r="N17" s="8"/>
      <c r="O17" s="8"/>
      <c r="P17" s="8"/>
      <c r="R17" s="8" t="s">
        <v>14</v>
      </c>
      <c r="S17" s="8"/>
      <c r="T17" s="8"/>
      <c r="U17" s="8"/>
      <c r="V17" s="8"/>
      <c r="W17" s="8"/>
      <c r="X17" s="8"/>
      <c r="Y17" s="8"/>
      <c r="Z17" s="8"/>
      <c r="AA17" s="8"/>
      <c r="AH17" s="2"/>
      <c r="AI17" s="2"/>
    </row>
    <row r="18" spans="1:35" x14ac:dyDescent="0.25">
      <c r="B18" t="s">
        <v>2</v>
      </c>
      <c r="C18" t="s">
        <v>5</v>
      </c>
      <c r="D18" t="s">
        <v>16</v>
      </c>
      <c r="E18" t="s">
        <v>11</v>
      </c>
      <c r="G18" t="s">
        <v>10</v>
      </c>
      <c r="H18" t="s">
        <v>2</v>
      </c>
      <c r="I18" t="s">
        <v>3</v>
      </c>
      <c r="J18" t="s">
        <v>4</v>
      </c>
      <c r="K18" t="s">
        <v>5</v>
      </c>
      <c r="L18" t="s">
        <v>6</v>
      </c>
      <c r="M18" t="s">
        <v>7</v>
      </c>
      <c r="N18" t="s">
        <v>8</v>
      </c>
      <c r="O18" t="s">
        <v>9</v>
      </c>
      <c r="P18" t="s">
        <v>11</v>
      </c>
      <c r="R18" t="s">
        <v>10</v>
      </c>
      <c r="S18" t="s">
        <v>2</v>
      </c>
      <c r="T18" t="s">
        <v>3</v>
      </c>
      <c r="U18" t="s">
        <v>4</v>
      </c>
      <c r="V18" t="s">
        <v>5</v>
      </c>
      <c r="W18" t="s">
        <v>6</v>
      </c>
      <c r="X18" t="s">
        <v>7</v>
      </c>
      <c r="Y18" t="s">
        <v>8</v>
      </c>
      <c r="Z18" t="s">
        <v>9</v>
      </c>
      <c r="AA18" t="s">
        <v>11</v>
      </c>
      <c r="AH18" s="2"/>
      <c r="AI18" s="2"/>
    </row>
    <row r="19" spans="1:35" x14ac:dyDescent="0.25">
      <c r="A19">
        <v>1</v>
      </c>
      <c r="B19">
        <v>28.5</v>
      </c>
      <c r="C19">
        <v>0.15</v>
      </c>
      <c r="D19">
        <v>1.62</v>
      </c>
      <c r="E19">
        <v>245804</v>
      </c>
      <c r="G19">
        <v>0.90400000000000003</v>
      </c>
      <c r="H19">
        <v>10.28</v>
      </c>
      <c r="I19">
        <v>1.74</v>
      </c>
      <c r="J19">
        <v>33.42</v>
      </c>
      <c r="K19">
        <v>0.15</v>
      </c>
      <c r="L19">
        <v>0.54</v>
      </c>
      <c r="M19">
        <v>6.22</v>
      </c>
      <c r="N19">
        <v>246051</v>
      </c>
      <c r="O19">
        <v>7</v>
      </c>
      <c r="P19">
        <v>245804</v>
      </c>
      <c r="R19">
        <v>2.0579999999999998</v>
      </c>
      <c r="S19">
        <v>4.88</v>
      </c>
      <c r="T19">
        <v>18.829999999999998</v>
      </c>
      <c r="U19">
        <v>86.085999999999999</v>
      </c>
      <c r="V19">
        <v>0.14000000000000001</v>
      </c>
      <c r="W19">
        <v>0.54</v>
      </c>
      <c r="X19">
        <v>6.26</v>
      </c>
      <c r="Y19">
        <v>8</v>
      </c>
      <c r="Z19">
        <v>7</v>
      </c>
      <c r="AA19">
        <v>245804</v>
      </c>
    </row>
    <row r="20" spans="1:35" x14ac:dyDescent="0.25">
      <c r="A20">
        <v>2</v>
      </c>
      <c r="B20">
        <v>28.23</v>
      </c>
      <c r="C20">
        <v>0.15</v>
      </c>
      <c r="D20">
        <v>1.5649999999999999</v>
      </c>
      <c r="E20">
        <v>245804</v>
      </c>
      <c r="G20">
        <v>0.79300000000000004</v>
      </c>
      <c r="H20">
        <v>4.72</v>
      </c>
      <c r="I20">
        <v>6.03</v>
      </c>
      <c r="J20">
        <v>34.049999999999997</v>
      </c>
      <c r="K20">
        <v>0.15</v>
      </c>
      <c r="L20">
        <v>0.54</v>
      </c>
      <c r="M20">
        <v>6.38</v>
      </c>
      <c r="N20">
        <v>246051</v>
      </c>
      <c r="O20">
        <v>7</v>
      </c>
      <c r="P20">
        <v>245804</v>
      </c>
      <c r="R20">
        <v>1.9570000000000001</v>
      </c>
      <c r="S20">
        <v>2.7</v>
      </c>
      <c r="T20">
        <v>20.16</v>
      </c>
      <c r="U20">
        <v>34.380000000000003</v>
      </c>
      <c r="V20">
        <v>0.14000000000000001</v>
      </c>
      <c r="W20">
        <v>0.54</v>
      </c>
      <c r="X20">
        <v>6.27</v>
      </c>
      <c r="Y20">
        <v>8</v>
      </c>
      <c r="Z20">
        <v>7</v>
      </c>
      <c r="AA20">
        <v>245804</v>
      </c>
    </row>
    <row r="21" spans="1:35" x14ac:dyDescent="0.25">
      <c r="A21">
        <v>3</v>
      </c>
      <c r="B21">
        <v>27.18</v>
      </c>
      <c r="C21">
        <v>0.15</v>
      </c>
      <c r="D21">
        <v>1.556</v>
      </c>
      <c r="E21">
        <v>245804</v>
      </c>
      <c r="G21">
        <v>0.85399999999999998</v>
      </c>
      <c r="H21">
        <v>4.12</v>
      </c>
      <c r="I21">
        <v>0.95</v>
      </c>
      <c r="J21">
        <v>31.17</v>
      </c>
      <c r="K21">
        <v>0.15</v>
      </c>
      <c r="L21">
        <v>0.54</v>
      </c>
      <c r="M21">
        <v>6.41</v>
      </c>
      <c r="N21">
        <v>246051</v>
      </c>
      <c r="O21">
        <v>7</v>
      </c>
      <c r="P21">
        <v>245804</v>
      </c>
      <c r="R21">
        <v>1.978</v>
      </c>
      <c r="S21">
        <v>1.66</v>
      </c>
      <c r="T21">
        <v>20.73</v>
      </c>
      <c r="U21">
        <v>10.07</v>
      </c>
      <c r="V21">
        <v>0.14000000000000001</v>
      </c>
      <c r="W21">
        <v>0.54</v>
      </c>
      <c r="X21">
        <v>6.27</v>
      </c>
      <c r="Y21">
        <v>8</v>
      </c>
      <c r="Z21">
        <v>7</v>
      </c>
      <c r="AA21">
        <v>245804</v>
      </c>
    </row>
    <row r="22" spans="1:35" x14ac:dyDescent="0.25">
      <c r="A22">
        <v>4</v>
      </c>
      <c r="B22">
        <v>28.41</v>
      </c>
      <c r="C22">
        <v>0.15</v>
      </c>
      <c r="D22">
        <v>1.5660000000000001</v>
      </c>
      <c r="E22">
        <v>245804</v>
      </c>
      <c r="G22">
        <v>0.84699999999999998</v>
      </c>
      <c r="H22">
        <v>2.41</v>
      </c>
      <c r="I22">
        <v>0.95</v>
      </c>
      <c r="J22">
        <v>28.24</v>
      </c>
      <c r="K22">
        <v>0.15</v>
      </c>
      <c r="L22">
        <v>0.54</v>
      </c>
      <c r="M22">
        <v>6.41</v>
      </c>
      <c r="N22">
        <v>246051</v>
      </c>
      <c r="O22">
        <v>7</v>
      </c>
      <c r="P22">
        <v>245804</v>
      </c>
      <c r="R22">
        <v>1.982</v>
      </c>
      <c r="S22">
        <v>1.53</v>
      </c>
      <c r="T22">
        <v>20.18</v>
      </c>
      <c r="U22">
        <v>33.24</v>
      </c>
      <c r="V22">
        <v>0.14000000000000001</v>
      </c>
      <c r="W22">
        <v>0.54</v>
      </c>
      <c r="X22">
        <v>6.26</v>
      </c>
      <c r="Y22">
        <v>8</v>
      </c>
      <c r="Z22">
        <v>7</v>
      </c>
      <c r="AA22">
        <v>245804</v>
      </c>
    </row>
    <row r="23" spans="1:35" x14ac:dyDescent="0.25">
      <c r="A23">
        <v>5</v>
      </c>
      <c r="B23">
        <v>27.21</v>
      </c>
      <c r="C23">
        <v>0.15</v>
      </c>
      <c r="D23">
        <v>1.5469999999999999</v>
      </c>
      <c r="E23">
        <v>245804</v>
      </c>
      <c r="G23">
        <v>0.83799999999999997</v>
      </c>
      <c r="H23">
        <v>3.92</v>
      </c>
      <c r="I23">
        <v>2.88</v>
      </c>
      <c r="J23">
        <v>29.45</v>
      </c>
      <c r="K23">
        <v>0.15</v>
      </c>
      <c r="L23">
        <v>0.54</v>
      </c>
      <c r="M23">
        <v>6.36</v>
      </c>
      <c r="N23">
        <v>246051</v>
      </c>
      <c r="O23">
        <v>7</v>
      </c>
      <c r="P23">
        <v>245804</v>
      </c>
      <c r="R23">
        <v>1.9950000000000001</v>
      </c>
      <c r="S23">
        <v>3.4</v>
      </c>
      <c r="T23">
        <v>19.920000000000002</v>
      </c>
      <c r="U23">
        <v>59.54</v>
      </c>
      <c r="V23">
        <v>0.14000000000000001</v>
      </c>
      <c r="W23">
        <v>0.54</v>
      </c>
      <c r="X23">
        <v>6.27</v>
      </c>
      <c r="Y23">
        <v>8</v>
      </c>
      <c r="Z23">
        <v>7</v>
      </c>
      <c r="AA23">
        <v>245804</v>
      </c>
    </row>
    <row r="24" spans="1:35" x14ac:dyDescent="0.25">
      <c r="A24">
        <v>6</v>
      </c>
      <c r="B24">
        <v>27.76</v>
      </c>
      <c r="C24">
        <v>0.15</v>
      </c>
      <c r="D24">
        <v>1.5449999999999999</v>
      </c>
      <c r="E24">
        <v>245804</v>
      </c>
      <c r="G24">
        <v>0.90300000000000002</v>
      </c>
      <c r="H24">
        <v>3.92</v>
      </c>
      <c r="I24">
        <v>2.4</v>
      </c>
      <c r="J24">
        <v>22.6</v>
      </c>
      <c r="K24">
        <v>0.15</v>
      </c>
      <c r="L24">
        <v>0.54</v>
      </c>
      <c r="M24">
        <v>6.35</v>
      </c>
      <c r="N24">
        <v>246051</v>
      </c>
      <c r="O24">
        <v>7</v>
      </c>
      <c r="P24">
        <v>245804</v>
      </c>
      <c r="R24">
        <v>2.024</v>
      </c>
      <c r="S24">
        <v>2.97</v>
      </c>
      <c r="T24">
        <v>18.829999999999998</v>
      </c>
      <c r="U24">
        <v>77.08</v>
      </c>
      <c r="V24">
        <v>0.14000000000000001</v>
      </c>
      <c r="W24">
        <v>0.54</v>
      </c>
      <c r="X24">
        <v>6.26</v>
      </c>
      <c r="Y24">
        <v>8</v>
      </c>
      <c r="Z24">
        <v>7</v>
      </c>
      <c r="AA24">
        <v>245804</v>
      </c>
    </row>
    <row r="25" spans="1:35" x14ac:dyDescent="0.25">
      <c r="A25">
        <v>7</v>
      </c>
      <c r="B25">
        <v>26.97</v>
      </c>
      <c r="C25">
        <v>0.15</v>
      </c>
      <c r="D25">
        <v>1.591</v>
      </c>
      <c r="E25">
        <v>245804</v>
      </c>
      <c r="G25">
        <v>0.91300000000000003</v>
      </c>
      <c r="H25">
        <v>4.97</v>
      </c>
      <c r="I25">
        <v>2.59</v>
      </c>
      <c r="J25">
        <v>37.270000000000003</v>
      </c>
      <c r="K25">
        <v>0.15</v>
      </c>
      <c r="L25">
        <v>0.54</v>
      </c>
      <c r="M25">
        <v>6.35</v>
      </c>
      <c r="N25">
        <v>246051</v>
      </c>
      <c r="O25">
        <v>7</v>
      </c>
      <c r="P25">
        <v>245804</v>
      </c>
      <c r="R25">
        <v>2.0619999999999998</v>
      </c>
      <c r="S25">
        <v>2.93</v>
      </c>
      <c r="T25">
        <v>18.899999999999999</v>
      </c>
      <c r="U25">
        <v>46.51</v>
      </c>
      <c r="V25">
        <v>0.14000000000000001</v>
      </c>
      <c r="W25">
        <v>0.54</v>
      </c>
      <c r="X25">
        <v>6.26</v>
      </c>
      <c r="Y25">
        <v>8</v>
      </c>
      <c r="Z25">
        <v>7</v>
      </c>
      <c r="AA25">
        <v>245804</v>
      </c>
    </row>
    <row r="26" spans="1:35" x14ac:dyDescent="0.25">
      <c r="A26">
        <v>8</v>
      </c>
      <c r="B26">
        <v>28.01</v>
      </c>
      <c r="C26">
        <v>0.15</v>
      </c>
      <c r="D26">
        <v>1.5960000000000001</v>
      </c>
      <c r="E26">
        <v>245804</v>
      </c>
      <c r="G26">
        <v>0.89200000000000002</v>
      </c>
      <c r="H26">
        <v>5.31</v>
      </c>
      <c r="I26">
        <v>2.1</v>
      </c>
      <c r="J26">
        <v>35.950000000000003</v>
      </c>
      <c r="K26">
        <v>0.15</v>
      </c>
      <c r="L26">
        <v>0.54</v>
      </c>
      <c r="M26">
        <v>6.36</v>
      </c>
      <c r="N26">
        <v>246051</v>
      </c>
      <c r="O26">
        <v>7</v>
      </c>
      <c r="P26">
        <v>245804</v>
      </c>
      <c r="R26">
        <v>2.0819999999999999</v>
      </c>
      <c r="S26">
        <v>1.0900000000000001</v>
      </c>
      <c r="T26">
        <v>19.239999999999998</v>
      </c>
      <c r="U26">
        <v>53.78</v>
      </c>
      <c r="V26">
        <v>0.14000000000000001</v>
      </c>
      <c r="W26">
        <v>0.54</v>
      </c>
      <c r="X26">
        <v>6.26</v>
      </c>
      <c r="Y26">
        <v>8</v>
      </c>
      <c r="Z26">
        <v>7</v>
      </c>
      <c r="AA26">
        <v>245804</v>
      </c>
    </row>
    <row r="27" spans="1:35" x14ac:dyDescent="0.25">
      <c r="A27">
        <v>9</v>
      </c>
      <c r="B27">
        <v>27.09</v>
      </c>
      <c r="C27">
        <v>0.15</v>
      </c>
      <c r="D27">
        <v>1.5349999999999999</v>
      </c>
      <c r="E27">
        <v>245804</v>
      </c>
      <c r="G27">
        <v>0.82799999999999996</v>
      </c>
      <c r="H27">
        <v>4.55</v>
      </c>
      <c r="I27">
        <v>3.49</v>
      </c>
      <c r="J27">
        <v>28.89</v>
      </c>
      <c r="K27">
        <v>0.14000000000000001</v>
      </c>
      <c r="L27">
        <v>0.54</v>
      </c>
      <c r="M27">
        <v>6.34</v>
      </c>
      <c r="N27">
        <v>246051</v>
      </c>
      <c r="O27">
        <v>7</v>
      </c>
      <c r="P27">
        <v>245804</v>
      </c>
      <c r="R27">
        <v>2.004</v>
      </c>
      <c r="S27">
        <v>2.14</v>
      </c>
      <c r="T27">
        <v>21.32</v>
      </c>
      <c r="U27">
        <v>23.38</v>
      </c>
      <c r="V27">
        <v>0.14000000000000001</v>
      </c>
      <c r="W27">
        <v>0.54</v>
      </c>
      <c r="X27">
        <v>6.27</v>
      </c>
      <c r="Y27">
        <v>8</v>
      </c>
      <c r="Z27">
        <v>7</v>
      </c>
      <c r="AA27">
        <v>245804</v>
      </c>
    </row>
    <row r="28" spans="1:35" x14ac:dyDescent="0.25">
      <c r="A28">
        <v>10</v>
      </c>
      <c r="B28">
        <v>27.29</v>
      </c>
      <c r="C28">
        <v>0.15</v>
      </c>
      <c r="D28">
        <v>1.577</v>
      </c>
      <c r="E28">
        <v>245804</v>
      </c>
      <c r="G28">
        <v>0.81699999999999995</v>
      </c>
      <c r="H28">
        <v>3.43</v>
      </c>
      <c r="I28">
        <v>3.61</v>
      </c>
      <c r="J28">
        <v>34.65</v>
      </c>
      <c r="K28">
        <v>0.14000000000000001</v>
      </c>
      <c r="L28">
        <v>0.54</v>
      </c>
      <c r="M28">
        <v>6.29</v>
      </c>
      <c r="N28">
        <v>246051</v>
      </c>
      <c r="O28">
        <v>7</v>
      </c>
      <c r="P28">
        <v>245804</v>
      </c>
      <c r="R28">
        <v>2.0419999999999998</v>
      </c>
      <c r="S28">
        <v>2.57</v>
      </c>
      <c r="T28">
        <v>19.59</v>
      </c>
      <c r="U28">
        <v>83.06</v>
      </c>
      <c r="V28">
        <v>0.14000000000000001</v>
      </c>
      <c r="W28">
        <v>0.54</v>
      </c>
      <c r="X28">
        <v>6.26</v>
      </c>
      <c r="Y28">
        <v>8</v>
      </c>
      <c r="Z28">
        <v>7</v>
      </c>
      <c r="AA28">
        <v>245804</v>
      </c>
    </row>
    <row r="29" spans="1:35" x14ac:dyDescent="0.25">
      <c r="A29" t="s">
        <v>1</v>
      </c>
      <c r="B29">
        <f t="shared" ref="B29:E29" si="2">AVERAGE(B19:B28)</f>
        <v>27.664999999999999</v>
      </c>
      <c r="C29">
        <f t="shared" si="2"/>
        <v>0.14999999999999997</v>
      </c>
      <c r="D29">
        <f t="shared" si="2"/>
        <v>1.5697999999999999</v>
      </c>
      <c r="E29">
        <f t="shared" si="2"/>
        <v>245804</v>
      </c>
      <c r="G29">
        <f t="shared" ref="G29:P29" si="3">AVERAGE(G19:G28)</f>
        <v>0.8589</v>
      </c>
      <c r="H29">
        <f t="shared" si="3"/>
        <v>4.7629999999999999</v>
      </c>
      <c r="I29">
        <f t="shared" si="3"/>
        <v>2.6740000000000004</v>
      </c>
      <c r="J29">
        <f t="shared" si="3"/>
        <v>31.568999999999996</v>
      </c>
      <c r="K29">
        <f t="shared" si="3"/>
        <v>0.14799999999999999</v>
      </c>
      <c r="L29">
        <f t="shared" si="3"/>
        <v>0.54</v>
      </c>
      <c r="M29">
        <f t="shared" si="3"/>
        <v>6.3469999999999995</v>
      </c>
      <c r="N29">
        <f t="shared" si="3"/>
        <v>246051</v>
      </c>
      <c r="O29">
        <f t="shared" si="3"/>
        <v>7</v>
      </c>
      <c r="P29">
        <f t="shared" si="3"/>
        <v>245804</v>
      </c>
      <c r="R29">
        <f t="shared" ref="R29:AA29" si="4">AVERAGE(R19:R28)</f>
        <v>2.0183999999999997</v>
      </c>
      <c r="S29">
        <f t="shared" si="4"/>
        <v>2.5870000000000002</v>
      </c>
      <c r="T29">
        <f t="shared" si="4"/>
        <v>19.770000000000003</v>
      </c>
      <c r="U29">
        <f t="shared" si="4"/>
        <v>50.712600000000002</v>
      </c>
      <c r="V29">
        <f t="shared" si="4"/>
        <v>0.14000000000000004</v>
      </c>
      <c r="W29">
        <f t="shared" si="4"/>
        <v>0.54</v>
      </c>
      <c r="X29">
        <f t="shared" si="4"/>
        <v>6.2639999999999993</v>
      </c>
      <c r="Y29">
        <f t="shared" si="4"/>
        <v>8</v>
      </c>
      <c r="Z29">
        <f t="shared" si="4"/>
        <v>7</v>
      </c>
      <c r="AA29">
        <f t="shared" si="4"/>
        <v>245804</v>
      </c>
    </row>
    <row r="30" spans="1:35" x14ac:dyDescent="0.25">
      <c r="A30" t="s">
        <v>17</v>
      </c>
      <c r="B30">
        <f>STDEV(B19:B28)</f>
        <v>0.58651986799728784</v>
      </c>
      <c r="C30">
        <v>0</v>
      </c>
      <c r="D30">
        <f t="shared" ref="D30:AA30" si="5">STDEV(D19:D28)</f>
        <v>2.6418848490340343E-2</v>
      </c>
      <c r="E30">
        <f>STDEV(E19:E28)</f>
        <v>0</v>
      </c>
      <c r="G30">
        <f t="shared" si="5"/>
        <v>4.1709178313119009E-2</v>
      </c>
      <c r="H30">
        <f t="shared" si="5"/>
        <v>2.1075211874511592</v>
      </c>
      <c r="I30">
        <f t="shared" si="5"/>
        <v>1.4935208215637452</v>
      </c>
      <c r="J30">
        <f t="shared" si="5"/>
        <v>4.3984882503979907</v>
      </c>
      <c r="K30">
        <f t="shared" si="5"/>
        <v>4.2163702135578308E-3</v>
      </c>
      <c r="L30">
        <f t="shared" si="5"/>
        <v>0</v>
      </c>
      <c r="M30">
        <f>STDEV(M19:M28)</f>
        <v>5.6578362570077291E-2</v>
      </c>
      <c r="N30">
        <f t="shared" si="5"/>
        <v>0</v>
      </c>
      <c r="O30">
        <f t="shared" si="5"/>
        <v>0</v>
      </c>
      <c r="P30">
        <f t="shared" si="5"/>
        <v>0</v>
      </c>
      <c r="R30">
        <f t="shared" si="5"/>
        <v>4.1612498122559197E-2</v>
      </c>
      <c r="S30">
        <f t="shared" si="5"/>
        <v>1.0859511959567978</v>
      </c>
      <c r="T30">
        <f t="shared" si="5"/>
        <v>0.85011110384989697</v>
      </c>
      <c r="U30">
        <f t="shared" si="5"/>
        <v>25.96750706470598</v>
      </c>
      <c r="V30">
        <v>0</v>
      </c>
      <c r="W30">
        <f t="shared" si="5"/>
        <v>0</v>
      </c>
      <c r="X30">
        <f>STDEV(X19:X28)</f>
        <v>5.1639777949431124E-3</v>
      </c>
      <c r="Y30">
        <f t="shared" si="5"/>
        <v>0</v>
      </c>
      <c r="Z30">
        <f t="shared" si="5"/>
        <v>0</v>
      </c>
      <c r="AA30">
        <f t="shared" si="5"/>
        <v>0</v>
      </c>
    </row>
    <row r="31" spans="1:35" x14ac:dyDescent="0.25">
      <c r="B31" s="2"/>
      <c r="C31" s="2"/>
      <c r="D31" s="1"/>
      <c r="E31" s="3"/>
      <c r="F31" s="3"/>
      <c r="H31" s="2"/>
      <c r="I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35" x14ac:dyDescent="0.25">
      <c r="A32" t="s">
        <v>18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7" x14ac:dyDescent="0.25">
      <c r="A33" t="s">
        <v>0</v>
      </c>
      <c r="B33" s="7" t="s">
        <v>15</v>
      </c>
      <c r="C33" s="7"/>
      <c r="D33" s="7"/>
      <c r="E33" s="7"/>
      <c r="G33" s="8" t="s">
        <v>12</v>
      </c>
      <c r="H33" s="8"/>
      <c r="I33" s="8"/>
      <c r="J33" s="8"/>
      <c r="K33" s="8"/>
      <c r="L33" s="8"/>
      <c r="M33" s="8"/>
      <c r="N33" s="8"/>
      <c r="O33" s="8"/>
      <c r="P33" s="8"/>
      <c r="R33" s="8" t="s">
        <v>14</v>
      </c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B34" t="s">
        <v>2</v>
      </c>
      <c r="C34" t="s">
        <v>5</v>
      </c>
      <c r="D34" t="s">
        <v>16</v>
      </c>
      <c r="E34" t="s">
        <v>11</v>
      </c>
      <c r="G34" t="s">
        <v>10</v>
      </c>
      <c r="H34" t="s">
        <v>2</v>
      </c>
      <c r="I34" t="s">
        <v>3</v>
      </c>
      <c r="J34" t="s">
        <v>4</v>
      </c>
      <c r="K34" t="s">
        <v>5</v>
      </c>
      <c r="L34" t="s">
        <v>6</v>
      </c>
      <c r="M34" t="s">
        <v>7</v>
      </c>
      <c r="N34" t="s">
        <v>8</v>
      </c>
      <c r="O34" t="s">
        <v>9</v>
      </c>
      <c r="P34" t="s">
        <v>11</v>
      </c>
      <c r="R34" t="s">
        <v>10</v>
      </c>
      <c r="S34" t="s">
        <v>2</v>
      </c>
      <c r="T34" t="s">
        <v>3</v>
      </c>
      <c r="U34" t="s">
        <v>4</v>
      </c>
      <c r="V34" t="s">
        <v>5</v>
      </c>
      <c r="W34" t="s">
        <v>6</v>
      </c>
      <c r="X34" t="s">
        <v>7</v>
      </c>
      <c r="Y34" t="s">
        <v>8</v>
      </c>
      <c r="Z34" t="s">
        <v>9</v>
      </c>
      <c r="AA34" t="s">
        <v>11</v>
      </c>
    </row>
    <row r="35" spans="1:27" x14ac:dyDescent="0.25">
      <c r="A35">
        <v>1</v>
      </c>
      <c r="B35">
        <v>29.11</v>
      </c>
      <c r="C35">
        <v>0.14000000000000001</v>
      </c>
      <c r="D35">
        <v>1.591</v>
      </c>
      <c r="E35">
        <v>245804</v>
      </c>
      <c r="G35">
        <v>0.95499999999999996</v>
      </c>
      <c r="H35">
        <v>8.9499999999999993</v>
      </c>
      <c r="I35">
        <v>1.66</v>
      </c>
      <c r="J35">
        <v>25.76</v>
      </c>
      <c r="K35">
        <v>0.15</v>
      </c>
      <c r="L35">
        <v>0.54</v>
      </c>
      <c r="M35">
        <v>6.37</v>
      </c>
      <c r="N35">
        <v>246051</v>
      </c>
      <c r="O35">
        <v>7</v>
      </c>
      <c r="P35">
        <v>245804</v>
      </c>
      <c r="R35">
        <v>1.738</v>
      </c>
      <c r="S35">
        <v>8.1300000000000008</v>
      </c>
      <c r="T35">
        <v>23.11</v>
      </c>
      <c r="U35">
        <v>49.98</v>
      </c>
      <c r="V35">
        <v>0.14000000000000001</v>
      </c>
      <c r="W35">
        <v>0.54</v>
      </c>
      <c r="X35">
        <v>6.3</v>
      </c>
      <c r="Y35">
        <v>8</v>
      </c>
      <c r="Z35">
        <v>7</v>
      </c>
      <c r="AA35">
        <v>245804</v>
      </c>
    </row>
    <row r="36" spans="1:27" x14ac:dyDescent="0.25">
      <c r="A36">
        <v>2</v>
      </c>
      <c r="B36">
        <v>27.64</v>
      </c>
      <c r="C36">
        <v>0.14000000000000001</v>
      </c>
      <c r="D36">
        <v>1.5469999999999999</v>
      </c>
      <c r="E36">
        <v>245804</v>
      </c>
      <c r="G36">
        <v>0.80800000000000005</v>
      </c>
      <c r="H36">
        <v>4.7</v>
      </c>
      <c r="I36">
        <v>1.81</v>
      </c>
      <c r="J36">
        <v>22.48</v>
      </c>
      <c r="K36">
        <v>0.15</v>
      </c>
      <c r="L36">
        <v>0.54</v>
      </c>
      <c r="M36">
        <v>6.37</v>
      </c>
      <c r="N36">
        <v>246051</v>
      </c>
      <c r="O36">
        <v>7</v>
      </c>
      <c r="P36">
        <v>245804</v>
      </c>
      <c r="R36">
        <v>1.7390000000000001</v>
      </c>
      <c r="S36">
        <v>1.89</v>
      </c>
      <c r="T36">
        <v>22.27</v>
      </c>
      <c r="U36">
        <v>32.57</v>
      </c>
      <c r="V36">
        <v>0.14000000000000001</v>
      </c>
      <c r="W36">
        <v>0.54</v>
      </c>
      <c r="X36">
        <v>6.3</v>
      </c>
      <c r="Y36">
        <v>8</v>
      </c>
      <c r="Z36">
        <v>7</v>
      </c>
      <c r="AA36">
        <v>245804</v>
      </c>
    </row>
    <row r="37" spans="1:27" x14ac:dyDescent="0.25">
      <c r="A37">
        <v>3</v>
      </c>
      <c r="B37">
        <v>27.57</v>
      </c>
      <c r="C37">
        <v>0.14000000000000001</v>
      </c>
      <c r="D37">
        <v>1.544</v>
      </c>
      <c r="E37">
        <v>245804</v>
      </c>
      <c r="G37">
        <v>0.82799999999999996</v>
      </c>
      <c r="H37">
        <v>4.26</v>
      </c>
      <c r="I37">
        <v>2.06</v>
      </c>
      <c r="J37">
        <v>25.14</v>
      </c>
      <c r="K37">
        <v>0.15</v>
      </c>
      <c r="L37">
        <v>0.54</v>
      </c>
      <c r="M37">
        <v>6.33</v>
      </c>
      <c r="N37">
        <v>246051</v>
      </c>
      <c r="O37">
        <v>7</v>
      </c>
      <c r="P37">
        <v>245804</v>
      </c>
      <c r="R37">
        <v>1.716</v>
      </c>
      <c r="S37">
        <v>2.2000000000000002</v>
      </c>
      <c r="T37">
        <v>24.11</v>
      </c>
      <c r="U37">
        <v>17.079999999999998</v>
      </c>
      <c r="V37">
        <v>0.14000000000000001</v>
      </c>
      <c r="W37">
        <v>0.54</v>
      </c>
      <c r="X37">
        <v>6.29</v>
      </c>
      <c r="Y37">
        <v>8</v>
      </c>
      <c r="Z37">
        <v>7</v>
      </c>
      <c r="AA37">
        <v>245804</v>
      </c>
    </row>
    <row r="38" spans="1:27" x14ac:dyDescent="0.25">
      <c r="A38">
        <v>4</v>
      </c>
      <c r="B38">
        <v>28.94</v>
      </c>
      <c r="C38">
        <v>0.14000000000000001</v>
      </c>
      <c r="D38">
        <v>0.1547</v>
      </c>
      <c r="E38">
        <v>245804</v>
      </c>
      <c r="G38">
        <v>0.754</v>
      </c>
      <c r="H38">
        <v>5.94</v>
      </c>
      <c r="I38">
        <v>5.81</v>
      </c>
      <c r="J38">
        <v>28.19</v>
      </c>
      <c r="K38">
        <v>0.15</v>
      </c>
      <c r="L38">
        <v>0.54</v>
      </c>
      <c r="M38">
        <v>6.33</v>
      </c>
      <c r="N38">
        <v>246051</v>
      </c>
      <c r="O38">
        <v>7</v>
      </c>
      <c r="P38">
        <v>245804</v>
      </c>
      <c r="R38">
        <v>1.7</v>
      </c>
      <c r="S38">
        <v>3.28</v>
      </c>
      <c r="T38">
        <v>22.61</v>
      </c>
      <c r="U38">
        <v>43.86</v>
      </c>
      <c r="V38">
        <v>0.14000000000000001</v>
      </c>
      <c r="W38">
        <v>0.54</v>
      </c>
      <c r="X38">
        <v>6.29</v>
      </c>
      <c r="Y38">
        <v>8</v>
      </c>
      <c r="Z38">
        <v>7</v>
      </c>
      <c r="AA38">
        <v>245804</v>
      </c>
    </row>
    <row r="39" spans="1:27" x14ac:dyDescent="0.25">
      <c r="A39">
        <v>5</v>
      </c>
      <c r="B39">
        <v>27.49</v>
      </c>
      <c r="C39">
        <v>0.14000000000000001</v>
      </c>
      <c r="D39">
        <v>1.5660000000000001</v>
      </c>
      <c r="E39">
        <v>245804</v>
      </c>
      <c r="G39">
        <v>0.72799999999999998</v>
      </c>
      <c r="H39">
        <v>5.15</v>
      </c>
      <c r="I39">
        <v>2.42</v>
      </c>
      <c r="J39">
        <v>28.59</v>
      </c>
      <c r="K39">
        <v>0.15</v>
      </c>
      <c r="L39">
        <v>0.54</v>
      </c>
      <c r="M39">
        <v>6.33</v>
      </c>
      <c r="N39">
        <v>246051</v>
      </c>
      <c r="O39">
        <v>7</v>
      </c>
      <c r="P39">
        <v>245804</v>
      </c>
      <c r="R39">
        <v>1.728</v>
      </c>
      <c r="S39">
        <v>2.91</v>
      </c>
      <c r="T39">
        <v>22.84</v>
      </c>
      <c r="U39">
        <v>28.42</v>
      </c>
      <c r="V39">
        <v>0.14000000000000001</v>
      </c>
      <c r="W39">
        <v>0.54</v>
      </c>
      <c r="X39">
        <v>6.29</v>
      </c>
      <c r="Y39">
        <v>8</v>
      </c>
      <c r="Z39">
        <v>7</v>
      </c>
      <c r="AA39">
        <v>245804</v>
      </c>
    </row>
    <row r="40" spans="1:27" x14ac:dyDescent="0.25">
      <c r="A40">
        <v>6</v>
      </c>
      <c r="B40">
        <v>27.72</v>
      </c>
      <c r="C40">
        <v>0.14000000000000001</v>
      </c>
      <c r="D40">
        <v>1.5880000000000001</v>
      </c>
      <c r="E40">
        <v>245804</v>
      </c>
      <c r="G40">
        <v>0.69899999999999995</v>
      </c>
      <c r="H40">
        <v>5.04</v>
      </c>
      <c r="I40">
        <v>4.38</v>
      </c>
      <c r="J40">
        <v>22.33</v>
      </c>
      <c r="K40">
        <v>0.15</v>
      </c>
      <c r="L40">
        <v>0.54</v>
      </c>
      <c r="M40">
        <v>6.32</v>
      </c>
      <c r="N40">
        <v>246051</v>
      </c>
      <c r="O40">
        <v>7</v>
      </c>
      <c r="P40">
        <v>245804</v>
      </c>
      <c r="R40">
        <v>1.855</v>
      </c>
      <c r="S40">
        <v>2.2999999999999998</v>
      </c>
      <c r="T40">
        <v>23.96</v>
      </c>
      <c r="U40">
        <v>14.91</v>
      </c>
      <c r="V40">
        <v>0.14000000000000001</v>
      </c>
      <c r="W40">
        <v>0.54</v>
      </c>
      <c r="X40">
        <v>6.39</v>
      </c>
      <c r="Y40">
        <v>8</v>
      </c>
      <c r="Z40">
        <v>7</v>
      </c>
      <c r="AA40">
        <v>245804</v>
      </c>
    </row>
    <row r="41" spans="1:27" x14ac:dyDescent="0.25">
      <c r="A41">
        <v>7</v>
      </c>
      <c r="B41">
        <v>27.47</v>
      </c>
      <c r="C41">
        <v>0.14000000000000001</v>
      </c>
      <c r="D41">
        <v>1.5880000000000001</v>
      </c>
      <c r="E41">
        <v>245804</v>
      </c>
      <c r="G41">
        <v>0.83099999999999996</v>
      </c>
      <c r="H41">
        <v>4.53</v>
      </c>
      <c r="I41">
        <v>1.71</v>
      </c>
      <c r="J41">
        <v>27.61</v>
      </c>
      <c r="K41">
        <v>0.14000000000000001</v>
      </c>
      <c r="L41">
        <v>0.54</v>
      </c>
      <c r="M41">
        <v>6.34</v>
      </c>
      <c r="N41">
        <v>246051</v>
      </c>
      <c r="O41">
        <v>7</v>
      </c>
      <c r="P41">
        <v>245804</v>
      </c>
      <c r="R41">
        <v>1.66</v>
      </c>
      <c r="S41">
        <v>3.77</v>
      </c>
      <c r="T41">
        <v>23.34</v>
      </c>
      <c r="U41">
        <v>46.92</v>
      </c>
      <c r="V41">
        <v>0.14000000000000001</v>
      </c>
      <c r="W41">
        <v>0.54</v>
      </c>
      <c r="X41">
        <v>6.36</v>
      </c>
      <c r="Y41">
        <v>8</v>
      </c>
      <c r="Z41">
        <v>7</v>
      </c>
      <c r="AA41">
        <v>245804</v>
      </c>
    </row>
    <row r="42" spans="1:27" x14ac:dyDescent="0.25">
      <c r="A42">
        <v>8</v>
      </c>
      <c r="B42">
        <v>27.38</v>
      </c>
      <c r="C42">
        <v>0.14000000000000001</v>
      </c>
      <c r="D42">
        <v>1.542</v>
      </c>
      <c r="E42">
        <v>245804</v>
      </c>
      <c r="G42">
        <v>0.91</v>
      </c>
      <c r="H42">
        <v>3.06</v>
      </c>
      <c r="I42">
        <v>3.33</v>
      </c>
      <c r="J42">
        <v>33.299999999999997</v>
      </c>
      <c r="K42">
        <v>0.14000000000000001</v>
      </c>
      <c r="L42">
        <v>0.54</v>
      </c>
      <c r="M42">
        <v>6.3</v>
      </c>
      <c r="N42">
        <v>246051</v>
      </c>
      <c r="O42">
        <v>7</v>
      </c>
      <c r="P42">
        <v>245804</v>
      </c>
      <c r="R42">
        <v>1.774</v>
      </c>
      <c r="S42">
        <v>2.83</v>
      </c>
      <c r="T42">
        <v>21.59</v>
      </c>
      <c r="U42">
        <v>29.76</v>
      </c>
      <c r="V42">
        <v>0.14000000000000001</v>
      </c>
      <c r="W42">
        <v>0.54</v>
      </c>
      <c r="X42">
        <v>6.37</v>
      </c>
      <c r="Y42">
        <v>8</v>
      </c>
      <c r="Z42">
        <v>7</v>
      </c>
      <c r="AA42">
        <v>245804</v>
      </c>
    </row>
    <row r="43" spans="1:27" x14ac:dyDescent="0.25">
      <c r="A43">
        <v>9</v>
      </c>
      <c r="B43">
        <v>28.06</v>
      </c>
      <c r="C43">
        <v>0.14000000000000001</v>
      </c>
      <c r="D43">
        <v>1.5509999999999999</v>
      </c>
      <c r="E43">
        <v>245804</v>
      </c>
      <c r="G43">
        <v>0.78500000000000003</v>
      </c>
      <c r="H43">
        <v>5.0999999999999996</v>
      </c>
      <c r="I43">
        <v>2.73</v>
      </c>
      <c r="J43">
        <v>27.18</v>
      </c>
      <c r="K43">
        <v>0.14000000000000001</v>
      </c>
      <c r="L43">
        <v>0.54</v>
      </c>
      <c r="M43">
        <v>6.33</v>
      </c>
      <c r="N43">
        <v>246051</v>
      </c>
      <c r="O43">
        <v>7</v>
      </c>
      <c r="P43">
        <v>245804</v>
      </c>
      <c r="R43">
        <v>1.6719999999999999</v>
      </c>
      <c r="S43">
        <v>2.11</v>
      </c>
      <c r="T43">
        <v>23.11</v>
      </c>
      <c r="U43">
        <v>57.1</v>
      </c>
      <c r="V43">
        <v>0.14000000000000001</v>
      </c>
      <c r="W43">
        <v>0.54</v>
      </c>
      <c r="X43">
        <v>6.35</v>
      </c>
      <c r="Y43">
        <v>8</v>
      </c>
      <c r="Z43">
        <v>7</v>
      </c>
      <c r="AA43">
        <v>245804</v>
      </c>
    </row>
    <row r="44" spans="1:27" x14ac:dyDescent="0.25">
      <c r="A44">
        <v>10</v>
      </c>
      <c r="B44">
        <v>27.9</v>
      </c>
      <c r="C44">
        <v>0.14000000000000001</v>
      </c>
      <c r="D44">
        <v>1.613</v>
      </c>
      <c r="E44">
        <v>245804</v>
      </c>
      <c r="G44">
        <v>0.69099999999999995</v>
      </c>
      <c r="H44">
        <v>5.1100000000000003</v>
      </c>
      <c r="I44">
        <v>2.34</v>
      </c>
      <c r="J44">
        <v>28.71</v>
      </c>
      <c r="K44">
        <v>0.14000000000000001</v>
      </c>
      <c r="L44">
        <v>0.54</v>
      </c>
      <c r="M44">
        <v>6.32</v>
      </c>
      <c r="N44">
        <v>246051</v>
      </c>
      <c r="O44">
        <v>7</v>
      </c>
      <c r="P44">
        <v>245804</v>
      </c>
      <c r="R44">
        <v>1.7629999999999999</v>
      </c>
      <c r="S44">
        <v>3.29</v>
      </c>
      <c r="T44">
        <v>21.91</v>
      </c>
      <c r="U44">
        <v>35.03</v>
      </c>
      <c r="V44">
        <v>0.14000000000000001</v>
      </c>
      <c r="W44">
        <v>0.54</v>
      </c>
      <c r="X44">
        <v>6.37</v>
      </c>
      <c r="Y44">
        <v>8</v>
      </c>
      <c r="Z44">
        <v>7</v>
      </c>
      <c r="AA44">
        <v>245804</v>
      </c>
    </row>
    <row r="45" spans="1:27" x14ac:dyDescent="0.25">
      <c r="A45" t="s">
        <v>1</v>
      </c>
      <c r="B45">
        <f t="shared" ref="B45" si="6">AVERAGE(B35:B44)</f>
        <v>27.927999999999997</v>
      </c>
      <c r="C45">
        <f t="shared" ref="C45" si="7">AVERAGE(C35:C44)</f>
        <v>0.14000000000000004</v>
      </c>
      <c r="D45">
        <f t="shared" ref="D45" si="8">AVERAGE(D35:D44)</f>
        <v>1.4284700000000001</v>
      </c>
      <c r="E45">
        <f t="shared" ref="E45" si="9">AVERAGE(E35:E44)</f>
        <v>245804</v>
      </c>
      <c r="G45">
        <f t="shared" ref="G45:P45" si="10">AVERAGE(G35:G44)</f>
        <v>0.79889999999999994</v>
      </c>
      <c r="H45">
        <f t="shared" si="10"/>
        <v>5.1840000000000002</v>
      </c>
      <c r="I45">
        <f t="shared" si="10"/>
        <v>2.8250000000000002</v>
      </c>
      <c r="J45">
        <f t="shared" si="10"/>
        <v>26.929000000000002</v>
      </c>
      <c r="K45">
        <f t="shared" si="10"/>
        <v>0.14600000000000005</v>
      </c>
      <c r="L45">
        <f t="shared" si="10"/>
        <v>0.54</v>
      </c>
      <c r="M45">
        <f t="shared" si="10"/>
        <v>6.3339999999999996</v>
      </c>
      <c r="N45">
        <f t="shared" si="10"/>
        <v>246051</v>
      </c>
      <c r="O45">
        <f t="shared" si="10"/>
        <v>7</v>
      </c>
      <c r="P45">
        <f t="shared" si="10"/>
        <v>245804</v>
      </c>
      <c r="R45">
        <f t="shared" ref="R45:AA45" si="11">AVERAGE(R35:R44)</f>
        <v>1.7344999999999999</v>
      </c>
      <c r="S45">
        <f t="shared" si="11"/>
        <v>3.2709999999999999</v>
      </c>
      <c r="T45">
        <f t="shared" si="11"/>
        <v>22.884999999999998</v>
      </c>
      <c r="U45">
        <f t="shared" si="11"/>
        <v>35.563000000000002</v>
      </c>
      <c r="V45">
        <f t="shared" si="11"/>
        <v>0.14000000000000004</v>
      </c>
      <c r="W45">
        <f t="shared" si="11"/>
        <v>0.54</v>
      </c>
      <c r="X45">
        <f t="shared" si="11"/>
        <v>6.3309999999999995</v>
      </c>
      <c r="Y45">
        <f t="shared" si="11"/>
        <v>8</v>
      </c>
      <c r="Z45">
        <f t="shared" si="11"/>
        <v>7</v>
      </c>
      <c r="AA45">
        <f t="shared" si="11"/>
        <v>245804</v>
      </c>
    </row>
    <row r="46" spans="1:27" x14ac:dyDescent="0.25">
      <c r="A46" t="s">
        <v>17</v>
      </c>
      <c r="B46">
        <f>STDEV(B35:B44)</f>
        <v>0.6142529337875946</v>
      </c>
      <c r="C46">
        <v>0</v>
      </c>
      <c r="D46">
        <f t="shared" ref="D46" si="12">STDEV(D35:D44)</f>
        <v>0.44821506259086535</v>
      </c>
      <c r="E46">
        <f>STDEV(E35:E44)</f>
        <v>0</v>
      </c>
      <c r="G46">
        <f t="shared" ref="G46:L46" si="13">STDEV(G35:G44)</f>
        <v>8.6621077753114589E-2</v>
      </c>
      <c r="H46">
        <f t="shared" si="13"/>
        <v>1.5208126482611533</v>
      </c>
      <c r="I46">
        <f t="shared" si="13"/>
        <v>1.341949245604235</v>
      </c>
      <c r="J46">
        <f t="shared" si="13"/>
        <v>3.234345030725343</v>
      </c>
      <c r="K46">
        <f t="shared" si="13"/>
        <v>5.163977794943213E-3</v>
      </c>
      <c r="L46">
        <f t="shared" si="13"/>
        <v>0</v>
      </c>
      <c r="M46">
        <f>STDEV(M35:M44)</f>
        <v>2.170509412813296E-2</v>
      </c>
      <c r="N46">
        <f t="shared" ref="N46:P46" si="14">STDEV(N35:N44)</f>
        <v>0</v>
      </c>
      <c r="O46">
        <f t="shared" si="14"/>
        <v>0</v>
      </c>
      <c r="P46">
        <f t="shared" si="14"/>
        <v>0</v>
      </c>
      <c r="R46">
        <f t="shared" ref="R46:U46" si="15">STDEV(R35:R44)</f>
        <v>5.5733991224187228E-2</v>
      </c>
      <c r="S46">
        <f t="shared" si="15"/>
        <v>1.8113558457685779</v>
      </c>
      <c r="T46">
        <f t="shared" si="15"/>
        <v>0.81975944981168447</v>
      </c>
      <c r="U46">
        <f t="shared" si="15"/>
        <v>13.870916856662523</v>
      </c>
      <c r="V46">
        <v>0</v>
      </c>
      <c r="W46">
        <f t="shared" ref="W46" si="16">STDEV(W35:W44)</f>
        <v>0</v>
      </c>
      <c r="X46">
        <f>STDEV(X35:X44)</f>
        <v>4.0400770069668503E-2</v>
      </c>
      <c r="Y46">
        <f t="shared" ref="Y46:AA46" si="17">STDEV(Y35:Y44)</f>
        <v>0</v>
      </c>
      <c r="Z46">
        <f t="shared" si="17"/>
        <v>0</v>
      </c>
      <c r="AA46">
        <f t="shared" si="17"/>
        <v>0</v>
      </c>
    </row>
    <row r="48" spans="1:27" x14ac:dyDescent="0.25">
      <c r="A48" t="s">
        <v>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7" x14ac:dyDescent="0.25">
      <c r="A49" t="s">
        <v>0</v>
      </c>
      <c r="B49" s="7" t="s">
        <v>15</v>
      </c>
      <c r="C49" s="7"/>
      <c r="D49" s="7"/>
      <c r="E49" s="7"/>
      <c r="G49" s="8" t="s">
        <v>12</v>
      </c>
      <c r="H49" s="8"/>
      <c r="I49" s="8"/>
      <c r="J49" s="8"/>
      <c r="K49" s="8"/>
      <c r="L49" s="8"/>
      <c r="M49" s="8"/>
      <c r="N49" s="8"/>
      <c r="O49" s="8"/>
      <c r="P49" s="8"/>
      <c r="R49" s="8" t="s">
        <v>14</v>
      </c>
      <c r="S49" s="8"/>
      <c r="T49" s="8"/>
      <c r="U49" s="8"/>
      <c r="V49" s="8"/>
      <c r="W49" s="8"/>
      <c r="X49" s="8"/>
      <c r="Y49" s="8"/>
      <c r="Z49" s="8"/>
      <c r="AA49" s="8"/>
    </row>
    <row r="50" spans="1:27" x14ac:dyDescent="0.25">
      <c r="B50" t="s">
        <v>2</v>
      </c>
      <c r="C50" t="s">
        <v>5</v>
      </c>
      <c r="D50" t="s">
        <v>16</v>
      </c>
      <c r="E50" t="s">
        <v>11</v>
      </c>
      <c r="G50" t="s">
        <v>10</v>
      </c>
      <c r="H50" t="s">
        <v>2</v>
      </c>
      <c r="I50" t="s">
        <v>3</v>
      </c>
      <c r="J50" t="s">
        <v>4</v>
      </c>
      <c r="K50" t="s">
        <v>5</v>
      </c>
      <c r="L50" t="s">
        <v>6</v>
      </c>
      <c r="M50" t="s">
        <v>7</v>
      </c>
      <c r="N50" t="s">
        <v>8</v>
      </c>
      <c r="O50" t="s">
        <v>9</v>
      </c>
      <c r="P50" t="s">
        <v>11</v>
      </c>
      <c r="R50" t="s">
        <v>10</v>
      </c>
      <c r="S50" t="s">
        <v>2</v>
      </c>
      <c r="T50" t="s">
        <v>3</v>
      </c>
      <c r="U50" t="s">
        <v>4</v>
      </c>
      <c r="V50" t="s">
        <v>5</v>
      </c>
      <c r="W50" t="s">
        <v>6</v>
      </c>
      <c r="X50" t="s">
        <v>7</v>
      </c>
      <c r="Y50" t="s">
        <v>8</v>
      </c>
      <c r="Z50" t="s">
        <v>9</v>
      </c>
      <c r="AA50" t="s">
        <v>11</v>
      </c>
    </row>
    <row r="51" spans="1:27" x14ac:dyDescent="0.25">
      <c r="A51">
        <v>1</v>
      </c>
      <c r="B51">
        <v>28.66</v>
      </c>
      <c r="C51">
        <v>0.15</v>
      </c>
      <c r="D51">
        <v>1.6319999999999999</v>
      </c>
      <c r="E51">
        <v>245804</v>
      </c>
      <c r="G51">
        <v>2.9049999999999998</v>
      </c>
      <c r="H51">
        <v>5.87</v>
      </c>
      <c r="I51">
        <v>2.37</v>
      </c>
      <c r="J51">
        <v>26.13</v>
      </c>
      <c r="K51">
        <v>0.14000000000000001</v>
      </c>
      <c r="L51">
        <v>0.54</v>
      </c>
      <c r="M51">
        <v>6.33</v>
      </c>
      <c r="N51">
        <v>246051</v>
      </c>
      <c r="O51">
        <v>7</v>
      </c>
      <c r="P51">
        <v>245804</v>
      </c>
      <c r="R51">
        <v>2.0219999999999998</v>
      </c>
      <c r="S51">
        <v>9.75</v>
      </c>
      <c r="T51">
        <v>20.41</v>
      </c>
      <c r="U51">
        <v>31.26</v>
      </c>
      <c r="V51">
        <v>0.14000000000000001</v>
      </c>
      <c r="W51">
        <v>0.54</v>
      </c>
      <c r="X51">
        <v>6.05</v>
      </c>
      <c r="Y51">
        <v>8</v>
      </c>
      <c r="Z51">
        <v>7</v>
      </c>
      <c r="AA51">
        <v>245804</v>
      </c>
    </row>
    <row r="52" spans="1:27" x14ac:dyDescent="0.25">
      <c r="A52">
        <v>2</v>
      </c>
      <c r="B52">
        <v>27.83</v>
      </c>
      <c r="C52">
        <v>0.15</v>
      </c>
      <c r="D52">
        <v>1.5449999999999999</v>
      </c>
      <c r="E52">
        <v>245804</v>
      </c>
      <c r="G52">
        <v>2.2949999999999999</v>
      </c>
      <c r="H52">
        <v>3.26</v>
      </c>
      <c r="I52">
        <v>0.46</v>
      </c>
      <c r="J52">
        <v>15.45</v>
      </c>
      <c r="K52">
        <v>0.14000000000000001</v>
      </c>
      <c r="L52">
        <v>0.54</v>
      </c>
      <c r="M52">
        <v>6.33</v>
      </c>
      <c r="N52">
        <v>246051</v>
      </c>
      <c r="O52">
        <v>7</v>
      </c>
      <c r="P52">
        <v>245804</v>
      </c>
      <c r="R52">
        <v>1.734</v>
      </c>
      <c r="S52">
        <v>2.19</v>
      </c>
      <c r="T52">
        <v>24.67</v>
      </c>
      <c r="U52">
        <v>44.5</v>
      </c>
      <c r="V52">
        <v>0.14000000000000001</v>
      </c>
      <c r="W52">
        <v>0.54</v>
      </c>
      <c r="X52">
        <v>6.04</v>
      </c>
      <c r="Y52">
        <v>8</v>
      </c>
      <c r="Z52">
        <v>7</v>
      </c>
      <c r="AA52">
        <v>245804</v>
      </c>
    </row>
    <row r="53" spans="1:27" x14ac:dyDescent="0.25">
      <c r="A53">
        <v>3</v>
      </c>
      <c r="B53">
        <v>26.33</v>
      </c>
      <c r="C53">
        <v>0.15</v>
      </c>
      <c r="D53">
        <v>1.5669999999999999</v>
      </c>
      <c r="E53">
        <v>245804</v>
      </c>
      <c r="G53">
        <v>2.944</v>
      </c>
      <c r="H53">
        <v>2.21</v>
      </c>
      <c r="I53">
        <v>0.44</v>
      </c>
      <c r="J53">
        <v>16.91</v>
      </c>
      <c r="K53">
        <v>0.14000000000000001</v>
      </c>
      <c r="L53">
        <v>0.54</v>
      </c>
      <c r="M53">
        <v>5.78</v>
      </c>
      <c r="N53">
        <v>246051</v>
      </c>
      <c r="O53">
        <v>7</v>
      </c>
      <c r="P53">
        <v>245804</v>
      </c>
      <c r="R53">
        <v>1.7629999999999999</v>
      </c>
      <c r="S53">
        <v>2.29</v>
      </c>
      <c r="T53">
        <v>22.43</v>
      </c>
      <c r="U53">
        <v>60.22</v>
      </c>
      <c r="V53">
        <v>0.14000000000000001</v>
      </c>
      <c r="W53">
        <v>0.54</v>
      </c>
      <c r="X53">
        <v>6.04</v>
      </c>
      <c r="Y53">
        <v>8</v>
      </c>
      <c r="Z53">
        <v>7</v>
      </c>
      <c r="AA53">
        <v>245804</v>
      </c>
    </row>
    <row r="54" spans="1:27" x14ac:dyDescent="0.25">
      <c r="A54">
        <v>4</v>
      </c>
      <c r="B54">
        <v>27.42</v>
      </c>
      <c r="C54">
        <v>0.15</v>
      </c>
      <c r="D54">
        <v>1.532</v>
      </c>
      <c r="E54">
        <v>245804</v>
      </c>
      <c r="G54">
        <v>0.88</v>
      </c>
      <c r="H54">
        <v>5.16</v>
      </c>
      <c r="I54">
        <v>3.4</v>
      </c>
      <c r="J54">
        <v>24.87</v>
      </c>
      <c r="K54">
        <v>0.14000000000000001</v>
      </c>
      <c r="L54">
        <v>0.54</v>
      </c>
      <c r="M54">
        <v>5.77</v>
      </c>
      <c r="N54">
        <v>246051</v>
      </c>
      <c r="O54">
        <v>7</v>
      </c>
      <c r="P54">
        <v>245804</v>
      </c>
      <c r="R54">
        <v>1.768</v>
      </c>
      <c r="S54">
        <v>2.4300000000000002</v>
      </c>
      <c r="T54">
        <v>21.96</v>
      </c>
      <c r="U54">
        <v>44.37</v>
      </c>
      <c r="V54">
        <v>0.14000000000000001</v>
      </c>
      <c r="W54">
        <v>0.54</v>
      </c>
      <c r="X54">
        <v>6.03</v>
      </c>
      <c r="Y54">
        <v>8</v>
      </c>
      <c r="Z54">
        <v>7</v>
      </c>
      <c r="AA54">
        <v>245804</v>
      </c>
    </row>
    <row r="55" spans="1:27" x14ac:dyDescent="0.25">
      <c r="A55">
        <v>5</v>
      </c>
      <c r="B55">
        <v>26.83</v>
      </c>
      <c r="C55">
        <v>0.15</v>
      </c>
      <c r="D55">
        <v>1.518</v>
      </c>
      <c r="E55">
        <v>245804</v>
      </c>
      <c r="G55">
        <v>1.0369999999999999</v>
      </c>
      <c r="H55">
        <v>5.81</v>
      </c>
      <c r="I55">
        <v>3.28</v>
      </c>
      <c r="J55">
        <v>33.79</v>
      </c>
      <c r="K55">
        <v>0.14000000000000001</v>
      </c>
      <c r="L55">
        <v>0.54</v>
      </c>
      <c r="M55">
        <v>5.77</v>
      </c>
      <c r="N55">
        <v>246051</v>
      </c>
      <c r="O55">
        <v>7</v>
      </c>
      <c r="P55">
        <v>245804</v>
      </c>
      <c r="R55">
        <v>1.774</v>
      </c>
      <c r="S55">
        <v>2.42</v>
      </c>
      <c r="T55">
        <v>22.6</v>
      </c>
      <c r="U55">
        <v>22.9</v>
      </c>
      <c r="V55">
        <v>0.14000000000000001</v>
      </c>
      <c r="W55">
        <v>0.54</v>
      </c>
      <c r="X55">
        <v>6.04</v>
      </c>
      <c r="Y55">
        <v>8</v>
      </c>
      <c r="Z55">
        <v>7</v>
      </c>
      <c r="AA55">
        <v>245804</v>
      </c>
    </row>
    <row r="56" spans="1:27" x14ac:dyDescent="0.25">
      <c r="A56">
        <v>6</v>
      </c>
      <c r="B56">
        <v>27.48</v>
      </c>
      <c r="C56">
        <v>0.15</v>
      </c>
      <c r="D56">
        <v>1.52</v>
      </c>
      <c r="E56">
        <v>245804</v>
      </c>
      <c r="G56">
        <v>3.3740000000000001</v>
      </c>
      <c r="H56">
        <v>1.71</v>
      </c>
      <c r="I56">
        <v>1.23</v>
      </c>
      <c r="J56">
        <v>19.29</v>
      </c>
      <c r="K56">
        <v>0.14000000000000001</v>
      </c>
      <c r="L56">
        <v>0.54</v>
      </c>
      <c r="M56">
        <v>5.64</v>
      </c>
      <c r="N56">
        <v>246051</v>
      </c>
      <c r="O56">
        <v>7</v>
      </c>
      <c r="P56">
        <v>245804</v>
      </c>
      <c r="R56">
        <v>1.8779999999999999</v>
      </c>
      <c r="S56">
        <v>2.27</v>
      </c>
      <c r="T56">
        <v>20.69</v>
      </c>
      <c r="U56">
        <v>44.08</v>
      </c>
      <c r="V56">
        <v>0.14000000000000001</v>
      </c>
      <c r="W56">
        <v>0.54</v>
      </c>
      <c r="X56">
        <v>6.04</v>
      </c>
      <c r="Y56">
        <v>8</v>
      </c>
      <c r="Z56">
        <v>7</v>
      </c>
      <c r="AA56">
        <v>245804</v>
      </c>
    </row>
    <row r="57" spans="1:27" x14ac:dyDescent="0.25">
      <c r="A57">
        <v>7</v>
      </c>
      <c r="B57">
        <v>27.41</v>
      </c>
      <c r="C57">
        <v>0.15</v>
      </c>
      <c r="D57">
        <v>1.5429999999999999</v>
      </c>
      <c r="E57">
        <v>245804</v>
      </c>
      <c r="G57">
        <v>2.5499999999999998</v>
      </c>
      <c r="H57">
        <v>2.36</v>
      </c>
      <c r="I57">
        <v>0.52</v>
      </c>
      <c r="J57">
        <v>17.440000000000001</v>
      </c>
      <c r="K57">
        <v>0.14000000000000001</v>
      </c>
      <c r="L57">
        <v>0.54</v>
      </c>
      <c r="M57">
        <v>5.74</v>
      </c>
      <c r="N57">
        <v>246051</v>
      </c>
      <c r="O57">
        <v>7</v>
      </c>
      <c r="P57">
        <v>245804</v>
      </c>
      <c r="R57">
        <v>1.7509999999999999</v>
      </c>
      <c r="S57">
        <v>2.4500000000000002</v>
      </c>
      <c r="T57">
        <v>22.29</v>
      </c>
      <c r="U57">
        <v>42.83</v>
      </c>
      <c r="V57">
        <v>0.14000000000000001</v>
      </c>
      <c r="W57">
        <v>0.54</v>
      </c>
      <c r="X57">
        <v>6.04</v>
      </c>
      <c r="Y57">
        <v>8</v>
      </c>
      <c r="Z57">
        <v>7</v>
      </c>
      <c r="AA57">
        <v>245804</v>
      </c>
    </row>
    <row r="58" spans="1:27" x14ac:dyDescent="0.25">
      <c r="A58">
        <v>8</v>
      </c>
      <c r="B58">
        <v>27.6</v>
      </c>
      <c r="C58">
        <v>0.15</v>
      </c>
      <c r="D58">
        <v>1.518</v>
      </c>
      <c r="E58">
        <v>245804</v>
      </c>
      <c r="G58">
        <v>2.4780000000000002</v>
      </c>
      <c r="H58">
        <v>2.92</v>
      </c>
      <c r="I58">
        <v>0.53</v>
      </c>
      <c r="J58">
        <v>16.54</v>
      </c>
      <c r="K58">
        <v>0.14000000000000001</v>
      </c>
      <c r="L58">
        <v>0.54</v>
      </c>
      <c r="M58">
        <v>5.73</v>
      </c>
      <c r="N58">
        <v>246051</v>
      </c>
      <c r="O58">
        <v>7</v>
      </c>
      <c r="P58">
        <v>245804</v>
      </c>
      <c r="R58">
        <v>1.7170000000000001</v>
      </c>
      <c r="S58">
        <v>2.4900000000000002</v>
      </c>
      <c r="T58">
        <v>22.66</v>
      </c>
      <c r="U58">
        <v>26.96</v>
      </c>
      <c r="V58">
        <v>0.14000000000000001</v>
      </c>
      <c r="W58">
        <v>0.54</v>
      </c>
      <c r="X58">
        <v>6.04</v>
      </c>
      <c r="Y58">
        <v>8</v>
      </c>
      <c r="Z58">
        <v>7</v>
      </c>
      <c r="AA58">
        <v>245804</v>
      </c>
    </row>
    <row r="59" spans="1:27" x14ac:dyDescent="0.25">
      <c r="A59">
        <v>9</v>
      </c>
      <c r="B59">
        <v>28.01</v>
      </c>
      <c r="C59">
        <v>0.15</v>
      </c>
      <c r="D59">
        <v>1.5329999999999999</v>
      </c>
      <c r="E59">
        <v>245804</v>
      </c>
      <c r="G59">
        <v>1.3440000000000001</v>
      </c>
      <c r="H59">
        <v>3.18</v>
      </c>
      <c r="I59">
        <v>0.8</v>
      </c>
      <c r="J59">
        <v>18.38</v>
      </c>
      <c r="K59">
        <v>0.14000000000000001</v>
      </c>
      <c r="L59">
        <v>0.54</v>
      </c>
      <c r="M59">
        <v>5.82</v>
      </c>
      <c r="N59">
        <v>246051</v>
      </c>
      <c r="O59">
        <v>7</v>
      </c>
      <c r="P59">
        <v>245804</v>
      </c>
      <c r="R59">
        <v>1.764</v>
      </c>
      <c r="S59">
        <v>2.98</v>
      </c>
      <c r="T59">
        <v>22.06</v>
      </c>
      <c r="U59">
        <v>39.700000000000003</v>
      </c>
      <c r="V59">
        <v>0.14000000000000001</v>
      </c>
      <c r="W59">
        <v>0.54</v>
      </c>
      <c r="X59">
        <v>6.03</v>
      </c>
      <c r="Y59">
        <v>8</v>
      </c>
      <c r="Z59">
        <v>7</v>
      </c>
      <c r="AA59">
        <v>245804</v>
      </c>
    </row>
    <row r="60" spans="1:27" x14ac:dyDescent="0.25">
      <c r="A60">
        <v>10</v>
      </c>
      <c r="B60">
        <v>27.11</v>
      </c>
      <c r="C60">
        <v>0.15</v>
      </c>
      <c r="D60">
        <v>1.5289999999999999</v>
      </c>
      <c r="E60">
        <v>245804</v>
      </c>
      <c r="G60">
        <v>1.833</v>
      </c>
      <c r="H60">
        <v>2.6</v>
      </c>
      <c r="I60">
        <v>0.99</v>
      </c>
      <c r="J60">
        <v>17.03</v>
      </c>
      <c r="K60">
        <v>0.14000000000000001</v>
      </c>
      <c r="L60">
        <v>0.54</v>
      </c>
      <c r="M60">
        <v>6.06</v>
      </c>
      <c r="N60">
        <v>246051</v>
      </c>
      <c r="O60">
        <v>7</v>
      </c>
      <c r="P60">
        <v>245804</v>
      </c>
      <c r="R60">
        <v>1.7709999999999999</v>
      </c>
      <c r="S60">
        <v>2.83</v>
      </c>
      <c r="T60">
        <v>21.82</v>
      </c>
      <c r="U60">
        <v>62.98</v>
      </c>
      <c r="V60">
        <v>0.14000000000000001</v>
      </c>
      <c r="W60">
        <v>0.54</v>
      </c>
      <c r="X60">
        <v>6.02</v>
      </c>
      <c r="Y60">
        <v>8</v>
      </c>
      <c r="Z60">
        <v>7</v>
      </c>
      <c r="AA60">
        <v>245804</v>
      </c>
    </row>
    <row r="61" spans="1:27" x14ac:dyDescent="0.25">
      <c r="A61" t="s">
        <v>1</v>
      </c>
      <c r="B61">
        <f t="shared" ref="B61" si="18">AVERAGE(B51:B60)</f>
        <v>27.467999999999996</v>
      </c>
      <c r="C61">
        <f t="shared" ref="C61" si="19">AVERAGE(C51:C60)</f>
        <v>0.14999999999999997</v>
      </c>
      <c r="D61">
        <f t="shared" ref="D61" si="20">AVERAGE(D51:D60)</f>
        <v>1.5436999999999999</v>
      </c>
      <c r="E61">
        <f t="shared" ref="E61" si="21">AVERAGE(E51:E60)</f>
        <v>245804</v>
      </c>
      <c r="G61">
        <f t="shared" ref="G61:P61" si="22">AVERAGE(G51:G60)</f>
        <v>2.1640000000000001</v>
      </c>
      <c r="H61">
        <f t="shared" si="22"/>
        <v>3.508</v>
      </c>
      <c r="I61">
        <f t="shared" si="22"/>
        <v>1.4019999999999999</v>
      </c>
      <c r="J61">
        <f t="shared" si="22"/>
        <v>20.582999999999998</v>
      </c>
      <c r="K61">
        <f t="shared" si="22"/>
        <v>0.14000000000000004</v>
      </c>
      <c r="L61">
        <f t="shared" si="22"/>
        <v>0.54</v>
      </c>
      <c r="M61">
        <f t="shared" si="22"/>
        <v>5.8970000000000002</v>
      </c>
      <c r="N61">
        <f t="shared" si="22"/>
        <v>246051</v>
      </c>
      <c r="O61">
        <f t="shared" si="22"/>
        <v>7</v>
      </c>
      <c r="P61">
        <f t="shared" si="22"/>
        <v>245804</v>
      </c>
      <c r="R61">
        <f t="shared" ref="R61:AA61" si="23">AVERAGE(R51:R60)</f>
        <v>1.7942</v>
      </c>
      <c r="S61">
        <f t="shared" si="23"/>
        <v>3.21</v>
      </c>
      <c r="T61">
        <f t="shared" si="23"/>
        <v>22.158999999999999</v>
      </c>
      <c r="U61">
        <f t="shared" si="23"/>
        <v>41.980000000000004</v>
      </c>
      <c r="V61">
        <f t="shared" si="23"/>
        <v>0.14000000000000004</v>
      </c>
      <c r="W61">
        <f t="shared" si="23"/>
        <v>0.54</v>
      </c>
      <c r="X61">
        <f t="shared" si="23"/>
        <v>6.0370000000000008</v>
      </c>
      <c r="Y61">
        <f t="shared" si="23"/>
        <v>8</v>
      </c>
      <c r="Z61">
        <f t="shared" si="23"/>
        <v>7</v>
      </c>
      <c r="AA61">
        <f t="shared" si="23"/>
        <v>245804</v>
      </c>
    </row>
    <row r="62" spans="1:27" x14ac:dyDescent="0.25">
      <c r="A62" t="s">
        <v>17</v>
      </c>
      <c r="B62">
        <f>STDEV(B51:B60)</f>
        <v>0.64110668205672183</v>
      </c>
      <c r="C62">
        <v>0</v>
      </c>
      <c r="D62">
        <f t="shared" ref="D62" si="24">STDEV(D51:D60)</f>
        <v>3.4467537061866033E-2</v>
      </c>
      <c r="E62">
        <f>STDEV(E51:E60)</f>
        <v>0</v>
      </c>
      <c r="G62">
        <f t="shared" ref="G62:L62" si="25">STDEV(G51:G60)</f>
        <v>0.8555102441103658</v>
      </c>
      <c r="H62">
        <f t="shared" si="25"/>
        <v>1.5341360217833793</v>
      </c>
      <c r="I62">
        <f t="shared" si="25"/>
        <v>1.1723082643514315</v>
      </c>
      <c r="J62">
        <f t="shared" si="25"/>
        <v>5.857418942389792</v>
      </c>
      <c r="K62">
        <f t="shared" si="25"/>
        <v>2.925694557147251E-17</v>
      </c>
      <c r="L62">
        <f t="shared" si="25"/>
        <v>0</v>
      </c>
      <c r="M62">
        <f>STDEV(M51:M60)</f>
        <v>0.25210447569741135</v>
      </c>
      <c r="N62">
        <f t="shared" ref="N62:P62" si="26">STDEV(N51:N60)</f>
        <v>0</v>
      </c>
      <c r="O62">
        <f t="shared" si="26"/>
        <v>0</v>
      </c>
      <c r="P62">
        <f t="shared" si="26"/>
        <v>0</v>
      </c>
      <c r="R62">
        <f t="shared" ref="R62:U62" si="27">STDEV(R51:R60)</f>
        <v>9.0605126173351133E-2</v>
      </c>
      <c r="S62">
        <f t="shared" si="27"/>
        <v>2.3110315157233718</v>
      </c>
      <c r="T62">
        <f t="shared" si="27"/>
        <v>1.1653559303682479</v>
      </c>
      <c r="U62">
        <f t="shared" si="27"/>
        <v>12.912768013783007</v>
      </c>
      <c r="V62">
        <v>0</v>
      </c>
      <c r="W62">
        <f t="shared" ref="W62" si="28">STDEV(W51:W60)</f>
        <v>0</v>
      </c>
      <c r="X62">
        <f>STDEV(X51:X60)</f>
        <v>8.2327260234856744E-3</v>
      </c>
      <c r="Y62">
        <f t="shared" ref="Y62:AA62" si="29">STDEV(Y51:Y60)</f>
        <v>0</v>
      </c>
      <c r="Z62">
        <f t="shared" si="29"/>
        <v>0</v>
      </c>
      <c r="AA62">
        <f t="shared" si="29"/>
        <v>0</v>
      </c>
    </row>
    <row r="64" spans="1:27" x14ac:dyDescent="0.25">
      <c r="A64" t="s">
        <v>23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7" x14ac:dyDescent="0.25">
      <c r="A65" t="s">
        <v>0</v>
      </c>
      <c r="B65" s="7" t="s">
        <v>15</v>
      </c>
      <c r="C65" s="7"/>
      <c r="D65" s="7"/>
      <c r="E65" s="7"/>
      <c r="G65" s="8" t="s">
        <v>12</v>
      </c>
      <c r="H65" s="8"/>
      <c r="I65" s="8"/>
      <c r="J65" s="8"/>
      <c r="K65" s="8"/>
      <c r="L65" s="8"/>
      <c r="M65" s="8"/>
      <c r="N65" s="8"/>
      <c r="O65" s="8"/>
      <c r="P65" s="8"/>
      <c r="R65" s="8" t="s">
        <v>14</v>
      </c>
      <c r="S65" s="8"/>
      <c r="T65" s="8"/>
      <c r="U65" s="8"/>
      <c r="V65" s="8"/>
      <c r="W65" s="8"/>
      <c r="X65" s="8"/>
      <c r="Y65" s="8"/>
      <c r="Z65" s="8"/>
      <c r="AA65" s="8"/>
    </row>
    <row r="66" spans="1:27" x14ac:dyDescent="0.25">
      <c r="B66" t="s">
        <v>2</v>
      </c>
      <c r="C66" t="s">
        <v>5</v>
      </c>
      <c r="D66" t="s">
        <v>16</v>
      </c>
      <c r="E66" t="s">
        <v>11</v>
      </c>
      <c r="G66" t="s">
        <v>10</v>
      </c>
      <c r="H66" t="s">
        <v>2</v>
      </c>
      <c r="I66" t="s">
        <v>3</v>
      </c>
      <c r="J66" t="s">
        <v>4</v>
      </c>
      <c r="K66" t="s">
        <v>5</v>
      </c>
      <c r="L66" t="s">
        <v>6</v>
      </c>
      <c r="M66" t="s">
        <v>7</v>
      </c>
      <c r="N66" t="s">
        <v>8</v>
      </c>
      <c r="O66" t="s">
        <v>9</v>
      </c>
      <c r="P66" t="s">
        <v>11</v>
      </c>
      <c r="R66" t="s">
        <v>10</v>
      </c>
      <c r="S66" t="s">
        <v>2</v>
      </c>
      <c r="T66" t="s">
        <v>3</v>
      </c>
      <c r="U66" t="s">
        <v>4</v>
      </c>
      <c r="V66" t="s">
        <v>5</v>
      </c>
      <c r="W66" t="s">
        <v>6</v>
      </c>
      <c r="X66" t="s">
        <v>7</v>
      </c>
      <c r="Y66" t="s">
        <v>8</v>
      </c>
      <c r="Z66" t="s">
        <v>9</v>
      </c>
      <c r="AA66" t="s">
        <v>11</v>
      </c>
    </row>
    <row r="67" spans="1:27" x14ac:dyDescent="0.25">
      <c r="A67">
        <v>1</v>
      </c>
      <c r="B67">
        <v>27.79</v>
      </c>
      <c r="C67">
        <v>0.15</v>
      </c>
      <c r="D67">
        <v>1.619</v>
      </c>
      <c r="E67">
        <v>245804</v>
      </c>
      <c r="G67">
        <v>1.075</v>
      </c>
      <c r="H67">
        <v>14.86</v>
      </c>
      <c r="I67">
        <v>1.58</v>
      </c>
      <c r="J67">
        <v>30.19</v>
      </c>
      <c r="K67">
        <v>0.14000000000000001</v>
      </c>
      <c r="L67">
        <v>0.54</v>
      </c>
      <c r="M67">
        <v>5.71</v>
      </c>
      <c r="N67">
        <v>246051</v>
      </c>
      <c r="O67">
        <v>7</v>
      </c>
      <c r="P67">
        <v>245804</v>
      </c>
      <c r="R67">
        <v>1.8140000000000001</v>
      </c>
      <c r="S67">
        <v>9.2100000000000009</v>
      </c>
      <c r="T67">
        <v>22.59</v>
      </c>
      <c r="U67">
        <v>25.36</v>
      </c>
      <c r="V67">
        <v>0.14000000000000001</v>
      </c>
      <c r="W67">
        <v>0.54</v>
      </c>
      <c r="X67">
        <v>5.74</v>
      </c>
      <c r="Y67">
        <v>8</v>
      </c>
      <c r="Z67">
        <v>7</v>
      </c>
      <c r="AA67">
        <v>245804</v>
      </c>
    </row>
    <row r="68" spans="1:27" x14ac:dyDescent="0.25">
      <c r="A68">
        <v>2</v>
      </c>
      <c r="B68">
        <v>28.1</v>
      </c>
      <c r="C68">
        <v>0.15</v>
      </c>
      <c r="D68">
        <v>1.542</v>
      </c>
      <c r="E68">
        <v>245804</v>
      </c>
      <c r="G68">
        <v>0.81899999999999995</v>
      </c>
      <c r="H68">
        <v>8.2100000000000009</v>
      </c>
      <c r="I68">
        <v>1.75</v>
      </c>
      <c r="J68">
        <v>35.57</v>
      </c>
      <c r="K68">
        <v>0.14000000000000001</v>
      </c>
      <c r="L68">
        <v>0.54</v>
      </c>
      <c r="M68">
        <v>5.7</v>
      </c>
      <c r="N68">
        <v>246051</v>
      </c>
      <c r="O68">
        <v>7</v>
      </c>
      <c r="P68">
        <v>245804</v>
      </c>
      <c r="R68">
        <v>1.768</v>
      </c>
      <c r="S68">
        <v>2.0099999999999998</v>
      </c>
      <c r="T68">
        <v>22.01</v>
      </c>
      <c r="U68">
        <v>11.79</v>
      </c>
      <c r="V68">
        <v>0.14000000000000001</v>
      </c>
      <c r="W68">
        <v>0.54</v>
      </c>
      <c r="X68">
        <v>5.84</v>
      </c>
      <c r="Y68">
        <v>8</v>
      </c>
      <c r="Z68">
        <v>7</v>
      </c>
      <c r="AA68">
        <v>245804</v>
      </c>
    </row>
    <row r="69" spans="1:27" x14ac:dyDescent="0.25">
      <c r="A69">
        <v>3</v>
      </c>
      <c r="B69">
        <v>27.2</v>
      </c>
      <c r="C69">
        <v>0.15</v>
      </c>
      <c r="D69">
        <v>1.5640000000000001</v>
      </c>
      <c r="E69">
        <v>245804</v>
      </c>
      <c r="G69">
        <v>0.77900000000000003</v>
      </c>
      <c r="H69">
        <v>6.17</v>
      </c>
      <c r="I69">
        <v>1.05</v>
      </c>
      <c r="J69">
        <v>47.24</v>
      </c>
      <c r="K69">
        <v>0.14000000000000001</v>
      </c>
      <c r="L69">
        <v>0.54</v>
      </c>
      <c r="M69">
        <v>5.72</v>
      </c>
      <c r="N69">
        <v>246051</v>
      </c>
      <c r="O69">
        <v>7</v>
      </c>
      <c r="P69">
        <v>245804</v>
      </c>
      <c r="R69">
        <v>1.76</v>
      </c>
      <c r="S69">
        <v>2.87</v>
      </c>
      <c r="T69">
        <v>21.99</v>
      </c>
      <c r="U69">
        <v>59.06</v>
      </c>
      <c r="V69">
        <v>0.14000000000000001</v>
      </c>
      <c r="W69">
        <v>0.54</v>
      </c>
      <c r="X69">
        <v>5.8</v>
      </c>
      <c r="Y69">
        <v>8</v>
      </c>
      <c r="Z69">
        <v>7</v>
      </c>
      <c r="AA69">
        <v>245804</v>
      </c>
    </row>
    <row r="70" spans="1:27" x14ac:dyDescent="0.25">
      <c r="A70">
        <v>4</v>
      </c>
      <c r="B70">
        <v>27.96</v>
      </c>
      <c r="C70">
        <v>0.15</v>
      </c>
      <c r="D70">
        <v>1.569</v>
      </c>
      <c r="E70">
        <v>245804</v>
      </c>
      <c r="G70">
        <v>0.84299999999999997</v>
      </c>
      <c r="H70">
        <v>6.55</v>
      </c>
      <c r="I70">
        <v>1.63</v>
      </c>
      <c r="J70">
        <v>34.340000000000003</v>
      </c>
      <c r="K70">
        <v>0.14000000000000001</v>
      </c>
      <c r="L70">
        <v>0.54</v>
      </c>
      <c r="M70">
        <v>5.73</v>
      </c>
      <c r="N70">
        <v>246051</v>
      </c>
      <c r="O70">
        <v>7</v>
      </c>
      <c r="P70">
        <v>245804</v>
      </c>
      <c r="R70">
        <v>1.8819999999999999</v>
      </c>
      <c r="S70">
        <v>3.31</v>
      </c>
      <c r="T70">
        <v>22.28</v>
      </c>
      <c r="U70">
        <v>36.380000000000003</v>
      </c>
      <c r="V70">
        <v>0.14000000000000001</v>
      </c>
      <c r="W70">
        <v>0.54</v>
      </c>
      <c r="X70">
        <v>5.79</v>
      </c>
      <c r="Y70">
        <v>8</v>
      </c>
      <c r="Z70">
        <v>7</v>
      </c>
      <c r="AA70">
        <v>245804</v>
      </c>
    </row>
    <row r="71" spans="1:27" x14ac:dyDescent="0.25">
      <c r="A71">
        <v>5</v>
      </c>
      <c r="B71">
        <v>26.92</v>
      </c>
      <c r="C71">
        <v>0.15</v>
      </c>
      <c r="D71">
        <v>1.548</v>
      </c>
      <c r="E71">
        <v>245804</v>
      </c>
      <c r="G71">
        <v>0.85899999999999999</v>
      </c>
      <c r="H71">
        <v>5.56</v>
      </c>
      <c r="I71">
        <v>1.26</v>
      </c>
      <c r="J71">
        <v>29.23</v>
      </c>
      <c r="K71">
        <v>0.14000000000000001</v>
      </c>
      <c r="L71">
        <v>0.54</v>
      </c>
      <c r="M71">
        <v>5.73</v>
      </c>
      <c r="N71">
        <v>246051</v>
      </c>
      <c r="O71">
        <v>7</v>
      </c>
      <c r="P71">
        <v>245804</v>
      </c>
      <c r="R71">
        <v>1.75</v>
      </c>
      <c r="S71">
        <v>3.02</v>
      </c>
      <c r="T71">
        <v>21.94</v>
      </c>
      <c r="U71">
        <v>48.6</v>
      </c>
      <c r="V71">
        <v>0.14000000000000001</v>
      </c>
      <c r="W71">
        <v>0.54</v>
      </c>
      <c r="X71">
        <v>5.8</v>
      </c>
      <c r="Y71">
        <v>8</v>
      </c>
      <c r="Z71">
        <v>7</v>
      </c>
      <c r="AA71">
        <v>245804</v>
      </c>
    </row>
    <row r="72" spans="1:27" x14ac:dyDescent="0.25">
      <c r="A72">
        <v>6</v>
      </c>
      <c r="B72">
        <v>26.9</v>
      </c>
      <c r="C72">
        <v>0.15</v>
      </c>
      <c r="D72">
        <v>1.5269999999999999</v>
      </c>
      <c r="E72">
        <v>245804</v>
      </c>
      <c r="G72">
        <v>0.82</v>
      </c>
      <c r="H72">
        <v>5.59</v>
      </c>
      <c r="I72">
        <v>0.99</v>
      </c>
      <c r="J72">
        <v>34.49</v>
      </c>
      <c r="K72">
        <v>0.14000000000000001</v>
      </c>
      <c r="L72">
        <v>0.54</v>
      </c>
      <c r="M72">
        <v>5.73</v>
      </c>
      <c r="N72">
        <v>246051</v>
      </c>
      <c r="O72">
        <v>7</v>
      </c>
      <c r="P72">
        <v>245804</v>
      </c>
      <c r="R72">
        <v>1.712</v>
      </c>
      <c r="S72">
        <v>3.23</v>
      </c>
      <c r="T72">
        <v>23.02</v>
      </c>
      <c r="U72">
        <v>33.700000000000003</v>
      </c>
      <c r="V72">
        <v>0.14000000000000001</v>
      </c>
      <c r="W72">
        <v>0.54</v>
      </c>
      <c r="X72">
        <v>5.8</v>
      </c>
      <c r="Y72">
        <v>8</v>
      </c>
      <c r="Z72">
        <v>7</v>
      </c>
      <c r="AA72">
        <v>245804</v>
      </c>
    </row>
    <row r="73" spans="1:27" x14ac:dyDescent="0.25">
      <c r="A73">
        <v>7</v>
      </c>
      <c r="B73">
        <v>27</v>
      </c>
      <c r="C73">
        <v>0.15</v>
      </c>
      <c r="D73">
        <v>1.5349999999999999</v>
      </c>
      <c r="E73">
        <v>245804</v>
      </c>
      <c r="G73">
        <v>0.92800000000000005</v>
      </c>
      <c r="H73">
        <v>4.8899999999999997</v>
      </c>
      <c r="I73">
        <v>1.98</v>
      </c>
      <c r="J73">
        <v>32.76</v>
      </c>
      <c r="K73">
        <v>0.14000000000000001</v>
      </c>
      <c r="L73">
        <v>0.54</v>
      </c>
      <c r="M73">
        <v>5.78</v>
      </c>
      <c r="N73">
        <v>246051</v>
      </c>
      <c r="O73">
        <v>7</v>
      </c>
      <c r="P73">
        <v>245804</v>
      </c>
      <c r="R73">
        <v>1.7450000000000001</v>
      </c>
      <c r="S73">
        <v>3.16</v>
      </c>
      <c r="T73">
        <v>22.39</v>
      </c>
      <c r="U73">
        <v>32.82</v>
      </c>
      <c r="V73">
        <v>0.14000000000000001</v>
      </c>
      <c r="W73">
        <v>0.54</v>
      </c>
      <c r="X73">
        <v>5.8</v>
      </c>
      <c r="Y73">
        <v>8</v>
      </c>
      <c r="Z73">
        <v>7</v>
      </c>
      <c r="AA73">
        <v>245804</v>
      </c>
    </row>
    <row r="74" spans="1:27" x14ac:dyDescent="0.25">
      <c r="A74">
        <v>8</v>
      </c>
      <c r="B74">
        <v>28.01</v>
      </c>
      <c r="C74">
        <v>0.15</v>
      </c>
      <c r="D74">
        <v>1.54</v>
      </c>
      <c r="E74">
        <v>245804</v>
      </c>
      <c r="G74">
        <v>0.88300000000000001</v>
      </c>
      <c r="H74">
        <v>4.3</v>
      </c>
      <c r="I74">
        <v>0.6</v>
      </c>
      <c r="J74">
        <v>37.74</v>
      </c>
      <c r="K74">
        <v>0.14000000000000001</v>
      </c>
      <c r="L74">
        <v>0.54</v>
      </c>
      <c r="M74">
        <v>5.77</v>
      </c>
      <c r="N74">
        <v>246051</v>
      </c>
      <c r="O74">
        <v>7</v>
      </c>
      <c r="P74">
        <v>245804</v>
      </c>
      <c r="R74">
        <v>1.6739999999999999</v>
      </c>
      <c r="S74">
        <v>2.56</v>
      </c>
      <c r="T74">
        <v>23.35</v>
      </c>
      <c r="U74">
        <v>19.96</v>
      </c>
      <c r="V74">
        <v>0.14000000000000001</v>
      </c>
      <c r="W74">
        <v>0.54</v>
      </c>
      <c r="X74">
        <v>5.62</v>
      </c>
      <c r="Y74">
        <v>8</v>
      </c>
      <c r="Z74">
        <v>7</v>
      </c>
      <c r="AA74">
        <v>245804</v>
      </c>
    </row>
    <row r="75" spans="1:27" x14ac:dyDescent="0.25">
      <c r="A75">
        <v>9</v>
      </c>
      <c r="B75">
        <v>27.29</v>
      </c>
      <c r="C75">
        <v>0.15</v>
      </c>
      <c r="D75">
        <v>1.538</v>
      </c>
      <c r="E75">
        <v>245804</v>
      </c>
      <c r="G75">
        <v>0.81</v>
      </c>
      <c r="H75">
        <v>5.64</v>
      </c>
      <c r="I75">
        <v>0.66</v>
      </c>
      <c r="J75">
        <v>26.74</v>
      </c>
      <c r="K75">
        <v>0.14000000000000001</v>
      </c>
      <c r="L75">
        <v>0.54</v>
      </c>
      <c r="M75">
        <v>5.77</v>
      </c>
      <c r="N75">
        <v>246051</v>
      </c>
      <c r="O75">
        <v>7</v>
      </c>
      <c r="P75">
        <v>245804</v>
      </c>
      <c r="R75">
        <v>1.7470000000000001</v>
      </c>
      <c r="S75">
        <v>2.86</v>
      </c>
      <c r="T75">
        <v>21.73</v>
      </c>
      <c r="U75">
        <v>44.96</v>
      </c>
      <c r="V75">
        <v>0.14000000000000001</v>
      </c>
      <c r="W75">
        <v>0.54</v>
      </c>
      <c r="X75">
        <v>5.63</v>
      </c>
      <c r="Y75">
        <v>8</v>
      </c>
      <c r="Z75">
        <v>7</v>
      </c>
      <c r="AA75">
        <v>245804</v>
      </c>
    </row>
    <row r="76" spans="1:27" x14ac:dyDescent="0.25">
      <c r="A76">
        <v>10</v>
      </c>
      <c r="B76">
        <v>27.9</v>
      </c>
      <c r="C76">
        <v>0.15</v>
      </c>
      <c r="D76">
        <v>1.5389999999999999</v>
      </c>
      <c r="E76">
        <v>245804</v>
      </c>
      <c r="G76">
        <v>0.88100000000000001</v>
      </c>
      <c r="H76">
        <v>4.5999999999999996</v>
      </c>
      <c r="I76">
        <v>0.93</v>
      </c>
      <c r="J76">
        <v>32.92</v>
      </c>
      <c r="K76">
        <v>0.14000000000000001</v>
      </c>
      <c r="L76">
        <v>0.54</v>
      </c>
      <c r="M76">
        <v>5.75</v>
      </c>
      <c r="N76">
        <v>246051</v>
      </c>
      <c r="O76">
        <v>7</v>
      </c>
      <c r="P76">
        <v>245804</v>
      </c>
      <c r="R76">
        <v>1.921</v>
      </c>
      <c r="S76">
        <v>1.97</v>
      </c>
      <c r="T76">
        <v>20.239999999999998</v>
      </c>
      <c r="U76">
        <v>32.590000000000003</v>
      </c>
      <c r="V76">
        <v>0.14000000000000001</v>
      </c>
      <c r="W76">
        <v>0.54</v>
      </c>
      <c r="X76">
        <v>5.64</v>
      </c>
      <c r="Y76">
        <v>8</v>
      </c>
      <c r="Z76">
        <v>7</v>
      </c>
      <c r="AA76">
        <v>245804</v>
      </c>
    </row>
    <row r="77" spans="1:27" x14ac:dyDescent="0.25">
      <c r="A77" t="s">
        <v>1</v>
      </c>
      <c r="B77">
        <f t="shared" ref="B77" si="30">AVERAGE(B67:B76)</f>
        <v>27.506999999999998</v>
      </c>
      <c r="C77">
        <f t="shared" ref="C77" si="31">AVERAGE(C67:C76)</f>
        <v>0.14999999999999997</v>
      </c>
      <c r="D77">
        <f t="shared" ref="D77" si="32">AVERAGE(D67:D76)</f>
        <v>1.5520999999999998</v>
      </c>
      <c r="E77">
        <f t="shared" ref="E77" si="33">AVERAGE(E67:E76)</f>
        <v>245804</v>
      </c>
      <c r="G77">
        <f t="shared" ref="G77:P77" si="34">AVERAGE(G67:G76)</f>
        <v>0.86970000000000014</v>
      </c>
      <c r="H77">
        <f t="shared" si="34"/>
        <v>6.6369999999999987</v>
      </c>
      <c r="I77">
        <f t="shared" si="34"/>
        <v>1.2429999999999999</v>
      </c>
      <c r="J77">
        <f t="shared" si="34"/>
        <v>34.122</v>
      </c>
      <c r="K77">
        <f t="shared" si="34"/>
        <v>0.14000000000000004</v>
      </c>
      <c r="L77">
        <f t="shared" si="34"/>
        <v>0.54</v>
      </c>
      <c r="M77">
        <f t="shared" si="34"/>
        <v>5.7389999999999999</v>
      </c>
      <c r="N77">
        <f t="shared" si="34"/>
        <v>246051</v>
      </c>
      <c r="O77">
        <f t="shared" si="34"/>
        <v>7</v>
      </c>
      <c r="P77">
        <f t="shared" si="34"/>
        <v>245804</v>
      </c>
      <c r="R77">
        <f t="shared" ref="R77:AA77" si="35">AVERAGE(R67:R76)</f>
        <v>1.7772999999999999</v>
      </c>
      <c r="S77">
        <f t="shared" si="35"/>
        <v>3.4199999999999995</v>
      </c>
      <c r="T77">
        <f t="shared" si="35"/>
        <v>22.154000000000003</v>
      </c>
      <c r="U77">
        <f t="shared" si="35"/>
        <v>34.521999999999991</v>
      </c>
      <c r="V77">
        <f t="shared" si="35"/>
        <v>0.14000000000000004</v>
      </c>
      <c r="W77">
        <f t="shared" si="35"/>
        <v>0.54</v>
      </c>
      <c r="X77">
        <f t="shared" si="35"/>
        <v>5.7459999999999996</v>
      </c>
      <c r="Y77">
        <f t="shared" si="35"/>
        <v>8</v>
      </c>
      <c r="Z77">
        <f t="shared" si="35"/>
        <v>7</v>
      </c>
      <c r="AA77">
        <f t="shared" si="35"/>
        <v>245804</v>
      </c>
    </row>
    <row r="78" spans="1:27" x14ac:dyDescent="0.25">
      <c r="A78" t="s">
        <v>17</v>
      </c>
      <c r="B78">
        <f>STDEV(B67:B76)</f>
        <v>0.48942256225519959</v>
      </c>
      <c r="C78">
        <v>0</v>
      </c>
      <c r="D78">
        <f t="shared" ref="D78" si="36">STDEV(D67:D76)</f>
        <v>2.6793241270473011E-2</v>
      </c>
      <c r="E78">
        <f>STDEV(E67:E76)</f>
        <v>0</v>
      </c>
      <c r="G78">
        <f t="shared" ref="G78:L78" si="37">STDEV(G67:G76)</f>
        <v>8.4004034294656194E-2</v>
      </c>
      <c r="H78">
        <f t="shared" si="37"/>
        <v>3.0953515327198495</v>
      </c>
      <c r="I78">
        <f t="shared" si="37"/>
        <v>0.47333450704079838</v>
      </c>
      <c r="J78">
        <f t="shared" si="37"/>
        <v>5.6237350182556671</v>
      </c>
      <c r="K78">
        <v>0</v>
      </c>
      <c r="L78">
        <f t="shared" si="37"/>
        <v>0</v>
      </c>
      <c r="M78">
        <f>STDEV(M67:M76)</f>
        <v>2.7264140062237926E-2</v>
      </c>
      <c r="N78">
        <f t="shared" ref="N78:P78" si="38">STDEV(N67:N76)</f>
        <v>0</v>
      </c>
      <c r="O78">
        <f t="shared" si="38"/>
        <v>0</v>
      </c>
      <c r="P78">
        <f t="shared" si="38"/>
        <v>0</v>
      </c>
      <c r="R78">
        <f t="shared" ref="R78:W78" si="39">STDEV(R67:R76)</f>
        <v>7.5267006199411318E-2</v>
      </c>
      <c r="S78">
        <f t="shared" si="39"/>
        <v>2.0882262542380059</v>
      </c>
      <c r="T78">
        <f t="shared" si="39"/>
        <v>0.84186565304553118</v>
      </c>
      <c r="U78">
        <f t="shared" si="39"/>
        <v>13.87544017319812</v>
      </c>
      <c r="V78">
        <v>0</v>
      </c>
      <c r="W78">
        <f t="shared" si="39"/>
        <v>0</v>
      </c>
      <c r="X78">
        <f>STDEV(X67:X76)</f>
        <v>8.3692559074534462E-2</v>
      </c>
      <c r="Y78">
        <f t="shared" ref="Y78:AA78" si="40">STDEV(Y67:Y76)</f>
        <v>0</v>
      </c>
      <c r="Z78">
        <f t="shared" si="40"/>
        <v>0</v>
      </c>
      <c r="AA78">
        <f t="shared" si="40"/>
        <v>0</v>
      </c>
    </row>
    <row r="80" spans="1:27" x14ac:dyDescent="0.25">
      <c r="A80" t="s">
        <v>22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7" x14ac:dyDescent="0.25">
      <c r="A81" t="s">
        <v>0</v>
      </c>
      <c r="B81" s="7" t="s">
        <v>15</v>
      </c>
      <c r="C81" s="7"/>
      <c r="D81" s="7"/>
      <c r="E81" s="7"/>
      <c r="G81" s="8" t="s">
        <v>12</v>
      </c>
      <c r="H81" s="8"/>
      <c r="I81" s="8"/>
      <c r="J81" s="8"/>
      <c r="K81" s="8"/>
      <c r="L81" s="8"/>
      <c r="M81" s="8"/>
      <c r="N81" s="8"/>
      <c r="O81" s="8"/>
      <c r="P81" s="8"/>
      <c r="R81" s="8" t="s">
        <v>14</v>
      </c>
      <c r="S81" s="8"/>
      <c r="T81" s="8"/>
      <c r="U81" s="8"/>
      <c r="V81" s="8"/>
      <c r="W81" s="8"/>
      <c r="X81" s="8"/>
      <c r="Y81" s="8"/>
      <c r="Z81" s="8"/>
      <c r="AA81" s="8"/>
    </row>
    <row r="82" spans="1:27" x14ac:dyDescent="0.25">
      <c r="B82" t="s">
        <v>2</v>
      </c>
      <c r="C82" t="s">
        <v>5</v>
      </c>
      <c r="D82" t="s">
        <v>16</v>
      </c>
      <c r="E82" t="s">
        <v>11</v>
      </c>
      <c r="G82" t="s">
        <v>10</v>
      </c>
      <c r="H82" t="s">
        <v>2</v>
      </c>
      <c r="I82" t="s">
        <v>3</v>
      </c>
      <c r="J82" t="s">
        <v>4</v>
      </c>
      <c r="K82" t="s">
        <v>5</v>
      </c>
      <c r="L82" t="s">
        <v>6</v>
      </c>
      <c r="M82" t="s">
        <v>7</v>
      </c>
      <c r="N82" t="s">
        <v>8</v>
      </c>
      <c r="O82" t="s">
        <v>9</v>
      </c>
      <c r="P82" t="s">
        <v>11</v>
      </c>
      <c r="R82" t="s">
        <v>10</v>
      </c>
      <c r="S82" t="s">
        <v>2</v>
      </c>
      <c r="T82" t="s">
        <v>3</v>
      </c>
      <c r="U82" t="s">
        <v>4</v>
      </c>
      <c r="V82" t="s">
        <v>5</v>
      </c>
      <c r="W82" t="s">
        <v>6</v>
      </c>
      <c r="X82" t="s">
        <v>7</v>
      </c>
      <c r="Y82" t="s">
        <v>8</v>
      </c>
      <c r="Z82" t="s">
        <v>9</v>
      </c>
      <c r="AA82" t="s">
        <v>11</v>
      </c>
    </row>
    <row r="83" spans="1:27" x14ac:dyDescent="0.25">
      <c r="A83">
        <v>1</v>
      </c>
      <c r="B83">
        <v>28.42</v>
      </c>
      <c r="C83">
        <v>0.15</v>
      </c>
      <c r="D83">
        <v>1.6220000000000001</v>
      </c>
      <c r="E83">
        <v>245804</v>
      </c>
      <c r="G83">
        <v>0.85299999999999998</v>
      </c>
      <c r="H83">
        <v>14.84</v>
      </c>
      <c r="I83">
        <v>2.4</v>
      </c>
      <c r="J83">
        <v>25.88</v>
      </c>
      <c r="K83">
        <v>0.14000000000000001</v>
      </c>
      <c r="L83">
        <v>0.54</v>
      </c>
      <c r="M83">
        <v>6.01</v>
      </c>
      <c r="N83">
        <v>246051</v>
      </c>
      <c r="O83">
        <v>7</v>
      </c>
      <c r="P83">
        <v>245804</v>
      </c>
      <c r="R83">
        <v>1.7749999999999999</v>
      </c>
      <c r="S83">
        <v>4.5599999999999996</v>
      </c>
      <c r="T83">
        <v>23.31</v>
      </c>
      <c r="U83">
        <v>46.01</v>
      </c>
      <c r="V83">
        <v>0.14000000000000001</v>
      </c>
      <c r="W83">
        <v>0.54</v>
      </c>
      <c r="X83">
        <v>6.25</v>
      </c>
      <c r="Y83">
        <v>8</v>
      </c>
      <c r="Z83">
        <v>7</v>
      </c>
      <c r="AA83">
        <v>245804</v>
      </c>
    </row>
    <row r="84" spans="1:27" x14ac:dyDescent="0.25">
      <c r="A84">
        <v>2</v>
      </c>
      <c r="B84">
        <v>27.72</v>
      </c>
      <c r="C84">
        <v>0.15</v>
      </c>
      <c r="D84">
        <v>1.5649999999999999</v>
      </c>
      <c r="E84">
        <v>245804</v>
      </c>
      <c r="G84">
        <v>0.76700000000000002</v>
      </c>
      <c r="H84">
        <v>6.58</v>
      </c>
      <c r="I84">
        <v>1.36</v>
      </c>
      <c r="J84">
        <v>31.35</v>
      </c>
      <c r="K84">
        <v>0.14000000000000001</v>
      </c>
      <c r="L84">
        <v>0.54</v>
      </c>
      <c r="M84">
        <v>6.02</v>
      </c>
      <c r="N84">
        <v>246051</v>
      </c>
      <c r="O84">
        <v>7</v>
      </c>
      <c r="P84">
        <v>245804</v>
      </c>
      <c r="R84">
        <v>1.748</v>
      </c>
      <c r="S84">
        <v>3</v>
      </c>
      <c r="T84">
        <v>22.49</v>
      </c>
      <c r="U84">
        <v>20.84</v>
      </c>
      <c r="V84">
        <v>0.14000000000000001</v>
      </c>
      <c r="W84">
        <v>0.54</v>
      </c>
      <c r="X84">
        <v>6.26</v>
      </c>
      <c r="Y84">
        <v>8</v>
      </c>
      <c r="Z84">
        <v>7</v>
      </c>
      <c r="AA84">
        <v>245804</v>
      </c>
    </row>
    <row r="85" spans="1:27" x14ac:dyDescent="0.25">
      <c r="A85">
        <v>3</v>
      </c>
      <c r="B85">
        <v>28.11</v>
      </c>
      <c r="C85">
        <v>0.15</v>
      </c>
      <c r="D85">
        <v>1.55</v>
      </c>
      <c r="E85">
        <v>245804</v>
      </c>
      <c r="G85">
        <v>0.625</v>
      </c>
      <c r="H85">
        <v>6.88</v>
      </c>
      <c r="I85">
        <v>2.61</v>
      </c>
      <c r="J85">
        <v>28.67</v>
      </c>
      <c r="K85">
        <v>0.14000000000000001</v>
      </c>
      <c r="L85">
        <v>0.54</v>
      </c>
      <c r="M85">
        <v>6.11</v>
      </c>
      <c r="N85">
        <v>246051</v>
      </c>
      <c r="O85">
        <v>7</v>
      </c>
      <c r="P85">
        <v>245804</v>
      </c>
      <c r="R85">
        <v>1.7549999999999999</v>
      </c>
      <c r="S85">
        <v>2.16</v>
      </c>
      <c r="T85">
        <v>24.08</v>
      </c>
      <c r="U85">
        <v>46.54</v>
      </c>
      <c r="V85">
        <v>0.14000000000000001</v>
      </c>
      <c r="W85">
        <v>0.54</v>
      </c>
      <c r="X85">
        <v>6.27</v>
      </c>
      <c r="Y85">
        <v>8</v>
      </c>
      <c r="Z85">
        <v>7</v>
      </c>
      <c r="AA85">
        <v>245804</v>
      </c>
    </row>
    <row r="86" spans="1:27" x14ac:dyDescent="0.25">
      <c r="A86">
        <v>4</v>
      </c>
      <c r="B86">
        <v>28.04</v>
      </c>
      <c r="C86">
        <v>0.15</v>
      </c>
      <c r="D86">
        <v>1.5609999999999999</v>
      </c>
      <c r="E86">
        <v>245804</v>
      </c>
      <c r="G86">
        <v>0.65300000000000002</v>
      </c>
      <c r="H86">
        <v>8.11</v>
      </c>
      <c r="I86">
        <v>2.2599999999999998</v>
      </c>
      <c r="J86">
        <v>25.76</v>
      </c>
      <c r="K86">
        <v>0.14000000000000001</v>
      </c>
      <c r="L86">
        <v>0.54</v>
      </c>
      <c r="M86">
        <v>6.07</v>
      </c>
      <c r="N86">
        <v>246051</v>
      </c>
      <c r="O86">
        <v>7</v>
      </c>
      <c r="P86">
        <v>245804</v>
      </c>
      <c r="R86">
        <v>1.7410000000000001</v>
      </c>
      <c r="S86">
        <v>2.3199999999999998</v>
      </c>
      <c r="T86">
        <v>22.22</v>
      </c>
      <c r="U86">
        <v>46.35</v>
      </c>
      <c r="V86">
        <v>0.14000000000000001</v>
      </c>
      <c r="W86">
        <v>0.54</v>
      </c>
      <c r="X86">
        <v>6.27</v>
      </c>
      <c r="Y86">
        <v>8</v>
      </c>
      <c r="Z86">
        <v>7</v>
      </c>
      <c r="AA86">
        <v>245804</v>
      </c>
    </row>
    <row r="87" spans="1:27" x14ac:dyDescent="0.25">
      <c r="A87">
        <v>5</v>
      </c>
      <c r="B87">
        <v>28.41</v>
      </c>
      <c r="C87">
        <v>0.15</v>
      </c>
      <c r="D87">
        <v>1.5429999999999999</v>
      </c>
      <c r="E87">
        <v>245804</v>
      </c>
      <c r="G87">
        <v>0.71399999999999997</v>
      </c>
      <c r="H87">
        <v>4.6399999999999997</v>
      </c>
      <c r="I87">
        <v>2.2999999999999998</v>
      </c>
      <c r="J87">
        <v>34.51</v>
      </c>
      <c r="K87">
        <v>0.14000000000000001</v>
      </c>
      <c r="L87">
        <v>0.54</v>
      </c>
      <c r="M87">
        <v>6.07</v>
      </c>
      <c r="N87">
        <v>246051</v>
      </c>
      <c r="O87">
        <v>7</v>
      </c>
      <c r="P87">
        <v>245804</v>
      </c>
      <c r="R87">
        <v>1.746</v>
      </c>
      <c r="S87">
        <v>2.72</v>
      </c>
      <c r="T87">
        <v>22.73</v>
      </c>
      <c r="U87">
        <v>18.84</v>
      </c>
      <c r="V87">
        <v>0.14000000000000001</v>
      </c>
      <c r="W87">
        <v>0.54</v>
      </c>
      <c r="X87">
        <v>6.25</v>
      </c>
      <c r="Y87">
        <v>8</v>
      </c>
      <c r="Z87">
        <v>7</v>
      </c>
      <c r="AA87">
        <v>245804</v>
      </c>
    </row>
    <row r="88" spans="1:27" x14ac:dyDescent="0.25">
      <c r="A88">
        <v>6</v>
      </c>
      <c r="B88">
        <v>26.64</v>
      </c>
      <c r="C88">
        <v>0.15</v>
      </c>
      <c r="D88">
        <v>1.5369999999999999</v>
      </c>
      <c r="E88">
        <v>245804</v>
      </c>
      <c r="G88">
        <v>0.69699999999999995</v>
      </c>
      <c r="H88">
        <v>4.03</v>
      </c>
      <c r="I88">
        <v>2.75</v>
      </c>
      <c r="J88">
        <v>27.52</v>
      </c>
      <c r="K88">
        <v>0.14000000000000001</v>
      </c>
      <c r="L88">
        <v>0.54</v>
      </c>
      <c r="M88">
        <v>6.06</v>
      </c>
      <c r="N88">
        <v>246051</v>
      </c>
      <c r="O88">
        <v>7</v>
      </c>
      <c r="P88">
        <v>245804</v>
      </c>
      <c r="R88">
        <v>1.8460000000000001</v>
      </c>
      <c r="S88">
        <v>2.19</v>
      </c>
      <c r="T88">
        <v>22.44</v>
      </c>
      <c r="U88">
        <v>77.08</v>
      </c>
      <c r="V88">
        <v>0.14000000000000001</v>
      </c>
      <c r="W88">
        <v>0.54</v>
      </c>
      <c r="X88">
        <v>6.27</v>
      </c>
      <c r="Y88">
        <v>8</v>
      </c>
      <c r="Z88">
        <v>7</v>
      </c>
      <c r="AA88">
        <v>245804</v>
      </c>
    </row>
    <row r="89" spans="1:27" x14ac:dyDescent="0.25">
      <c r="A89">
        <v>7</v>
      </c>
      <c r="B89">
        <v>27.42</v>
      </c>
      <c r="C89">
        <v>0.15</v>
      </c>
      <c r="D89">
        <v>1.5529999999999999</v>
      </c>
      <c r="E89">
        <v>245804</v>
      </c>
      <c r="G89">
        <v>0.69499999999999995</v>
      </c>
      <c r="H89">
        <v>6.2</v>
      </c>
      <c r="I89">
        <v>1.25</v>
      </c>
      <c r="J89">
        <v>32.03</v>
      </c>
      <c r="K89">
        <v>0.14000000000000001</v>
      </c>
      <c r="L89">
        <v>0.54</v>
      </c>
      <c r="M89">
        <v>6.05</v>
      </c>
      <c r="N89">
        <v>246051</v>
      </c>
      <c r="O89">
        <v>7</v>
      </c>
      <c r="P89">
        <v>245804</v>
      </c>
      <c r="R89">
        <v>1.7569999999999999</v>
      </c>
      <c r="S89">
        <v>2.15</v>
      </c>
      <c r="T89">
        <v>22.12</v>
      </c>
      <c r="U89">
        <v>20.58</v>
      </c>
      <c r="V89">
        <v>0.14000000000000001</v>
      </c>
      <c r="W89">
        <v>0.54</v>
      </c>
      <c r="X89">
        <v>6.26</v>
      </c>
      <c r="Y89">
        <v>8</v>
      </c>
      <c r="Z89">
        <v>7</v>
      </c>
      <c r="AA89">
        <v>245804</v>
      </c>
    </row>
    <row r="90" spans="1:27" x14ac:dyDescent="0.25">
      <c r="A90">
        <v>8</v>
      </c>
      <c r="B90">
        <v>28.02</v>
      </c>
      <c r="C90">
        <v>0.15</v>
      </c>
      <c r="D90">
        <v>1.5589999999999999</v>
      </c>
      <c r="E90">
        <v>245804</v>
      </c>
      <c r="G90">
        <v>0.73299999999999998</v>
      </c>
      <c r="H90">
        <v>4.83</v>
      </c>
      <c r="I90">
        <v>3.89</v>
      </c>
      <c r="J90">
        <v>34.840000000000003</v>
      </c>
      <c r="K90">
        <v>0.14000000000000001</v>
      </c>
      <c r="L90">
        <v>0.54</v>
      </c>
      <c r="M90">
        <v>6.05</v>
      </c>
      <c r="N90">
        <v>246051</v>
      </c>
      <c r="O90">
        <v>7</v>
      </c>
      <c r="P90">
        <v>245804</v>
      </c>
      <c r="R90">
        <v>1.7170000000000001</v>
      </c>
      <c r="S90">
        <v>2.2000000000000002</v>
      </c>
      <c r="T90">
        <v>23.53</v>
      </c>
      <c r="U90">
        <v>35.799999999999997</v>
      </c>
      <c r="V90">
        <v>0.14000000000000001</v>
      </c>
      <c r="W90">
        <v>0.54</v>
      </c>
      <c r="X90">
        <v>6.27</v>
      </c>
      <c r="Y90">
        <v>8</v>
      </c>
      <c r="Z90">
        <v>7</v>
      </c>
      <c r="AA90">
        <v>245804</v>
      </c>
    </row>
    <row r="91" spans="1:27" x14ac:dyDescent="0.25">
      <c r="A91">
        <v>9</v>
      </c>
      <c r="B91">
        <v>28.18</v>
      </c>
      <c r="C91">
        <v>0.15</v>
      </c>
      <c r="D91">
        <v>1.5529999999999999</v>
      </c>
      <c r="E91">
        <v>245804</v>
      </c>
      <c r="G91">
        <v>0.58199999999999996</v>
      </c>
      <c r="H91">
        <v>7.86</v>
      </c>
      <c r="I91">
        <v>1.5</v>
      </c>
      <c r="J91">
        <v>38.229999999999997</v>
      </c>
      <c r="K91">
        <v>0.14000000000000001</v>
      </c>
      <c r="L91">
        <v>0.54</v>
      </c>
      <c r="M91">
        <v>6.03</v>
      </c>
      <c r="N91">
        <v>246051</v>
      </c>
      <c r="O91">
        <v>7</v>
      </c>
      <c r="P91">
        <v>245804</v>
      </c>
      <c r="R91">
        <v>1.8089999999999999</v>
      </c>
      <c r="S91">
        <v>2.9</v>
      </c>
      <c r="T91">
        <v>21.62</v>
      </c>
      <c r="U91">
        <v>52.03</v>
      </c>
      <c r="V91">
        <v>0.14000000000000001</v>
      </c>
      <c r="W91">
        <v>0.54</v>
      </c>
      <c r="X91">
        <v>6.27</v>
      </c>
      <c r="Y91">
        <v>8</v>
      </c>
      <c r="Z91">
        <v>7</v>
      </c>
      <c r="AA91">
        <v>245804</v>
      </c>
    </row>
    <row r="92" spans="1:27" x14ac:dyDescent="0.25">
      <c r="A92">
        <v>10</v>
      </c>
      <c r="B92">
        <v>27.8</v>
      </c>
      <c r="C92">
        <v>0.15</v>
      </c>
      <c r="D92">
        <v>1.55</v>
      </c>
      <c r="E92">
        <v>245804</v>
      </c>
      <c r="G92">
        <v>0.55100000000000005</v>
      </c>
      <c r="H92">
        <v>7.87</v>
      </c>
      <c r="I92">
        <v>4.8499999999999996</v>
      </c>
      <c r="J92">
        <v>18.62</v>
      </c>
      <c r="K92">
        <v>0.14000000000000001</v>
      </c>
      <c r="L92">
        <v>0.54</v>
      </c>
      <c r="M92">
        <v>6.02</v>
      </c>
      <c r="N92">
        <v>246051</v>
      </c>
      <c r="O92">
        <v>7</v>
      </c>
      <c r="P92">
        <v>245804</v>
      </c>
      <c r="R92">
        <v>1.726</v>
      </c>
      <c r="S92">
        <v>2.91</v>
      </c>
      <c r="T92">
        <v>22.41</v>
      </c>
      <c r="U92">
        <v>48.04</v>
      </c>
      <c r="V92">
        <v>0.14000000000000001</v>
      </c>
      <c r="W92">
        <v>0.54</v>
      </c>
      <c r="X92">
        <v>6.27</v>
      </c>
      <c r="Y92">
        <v>8</v>
      </c>
      <c r="Z92">
        <v>7</v>
      </c>
      <c r="AA92">
        <v>245804</v>
      </c>
    </row>
    <row r="93" spans="1:27" x14ac:dyDescent="0.25">
      <c r="A93" t="s">
        <v>1</v>
      </c>
      <c r="B93">
        <f t="shared" ref="B93" si="41">AVERAGE(B83:B92)</f>
        <v>27.875999999999998</v>
      </c>
      <c r="C93">
        <f t="shared" ref="C93" si="42">AVERAGE(C83:C92)</f>
        <v>0.14999999999999997</v>
      </c>
      <c r="D93">
        <f t="shared" ref="D93" si="43">AVERAGE(D83:D92)</f>
        <v>1.5592999999999999</v>
      </c>
      <c r="E93">
        <f t="shared" ref="E93" si="44">AVERAGE(E83:E92)</f>
        <v>245804</v>
      </c>
      <c r="G93">
        <f t="shared" ref="G93:P93" si="45">AVERAGE(G83:G92)</f>
        <v>0.68700000000000006</v>
      </c>
      <c r="H93">
        <f t="shared" si="45"/>
        <v>7.1840000000000002</v>
      </c>
      <c r="I93">
        <f t="shared" si="45"/>
        <v>2.5170000000000003</v>
      </c>
      <c r="J93">
        <f t="shared" si="45"/>
        <v>29.741000000000003</v>
      </c>
      <c r="K93">
        <f t="shared" si="45"/>
        <v>0.14000000000000004</v>
      </c>
      <c r="L93">
        <f t="shared" si="45"/>
        <v>0.54</v>
      </c>
      <c r="M93">
        <f t="shared" si="45"/>
        <v>6.0489999999999995</v>
      </c>
      <c r="N93">
        <f t="shared" si="45"/>
        <v>246051</v>
      </c>
      <c r="O93">
        <f t="shared" si="45"/>
        <v>7</v>
      </c>
      <c r="P93">
        <f t="shared" si="45"/>
        <v>245804</v>
      </c>
      <c r="R93">
        <f t="shared" ref="R93:AA93" si="46">AVERAGE(R83:R92)</f>
        <v>1.762</v>
      </c>
      <c r="S93">
        <f t="shared" si="46"/>
        <v>2.7109999999999994</v>
      </c>
      <c r="T93">
        <f t="shared" si="46"/>
        <v>22.695</v>
      </c>
      <c r="U93">
        <f t="shared" si="46"/>
        <v>41.210999999999999</v>
      </c>
      <c r="V93">
        <f t="shared" si="46"/>
        <v>0.14000000000000004</v>
      </c>
      <c r="W93">
        <f t="shared" si="46"/>
        <v>0.54</v>
      </c>
      <c r="X93">
        <f t="shared" si="46"/>
        <v>6.2639999999999985</v>
      </c>
      <c r="Y93">
        <f t="shared" si="46"/>
        <v>8</v>
      </c>
      <c r="Z93">
        <f t="shared" si="46"/>
        <v>7</v>
      </c>
      <c r="AA93">
        <f t="shared" si="46"/>
        <v>245804</v>
      </c>
    </row>
    <row r="94" spans="1:27" x14ac:dyDescent="0.25">
      <c r="A94" t="s">
        <v>17</v>
      </c>
      <c r="B94">
        <f>STDEV(B83:B92)</f>
        <v>0.5314173919288343</v>
      </c>
      <c r="C94">
        <v>0</v>
      </c>
      <c r="D94">
        <f t="shared" ref="D94" si="47">STDEV(D83:D92)</f>
        <v>2.3527997506516966E-2</v>
      </c>
      <c r="E94">
        <f>STDEV(E83:E92)</f>
        <v>0</v>
      </c>
      <c r="G94">
        <f t="shared" ref="G94:L94" si="48">STDEV(G83:G92)</f>
        <v>8.9122886448369187E-2</v>
      </c>
      <c r="H94">
        <f t="shared" si="48"/>
        <v>3.0511535159309449</v>
      </c>
      <c r="I94">
        <f t="shared" si="48"/>
        <v>1.1301922157068871</v>
      </c>
      <c r="J94">
        <f t="shared" si="48"/>
        <v>5.6681065817627507</v>
      </c>
      <c r="K94">
        <v>0</v>
      </c>
      <c r="L94">
        <f t="shared" si="48"/>
        <v>0</v>
      </c>
      <c r="M94">
        <f>STDEV(M83:M92)</f>
        <v>3.0349812373573634E-2</v>
      </c>
      <c r="N94">
        <f t="shared" ref="N94:P94" si="49">STDEV(N83:N92)</f>
        <v>0</v>
      </c>
      <c r="O94">
        <f t="shared" si="49"/>
        <v>0</v>
      </c>
      <c r="P94">
        <f t="shared" si="49"/>
        <v>0</v>
      </c>
      <c r="R94">
        <f t="shared" ref="R94:W94" si="50">STDEV(R83:R92)</f>
        <v>3.9046980250291657E-2</v>
      </c>
      <c r="S94">
        <f t="shared" si="50"/>
        <v>0.73646980778425841</v>
      </c>
      <c r="T94">
        <f t="shared" si="50"/>
        <v>0.73749199619008987</v>
      </c>
      <c r="U94">
        <f t="shared" si="50"/>
        <v>17.945799539477502</v>
      </c>
      <c r="V94">
        <v>0</v>
      </c>
      <c r="W94">
        <f t="shared" si="50"/>
        <v>0</v>
      </c>
      <c r="X94">
        <f>STDEV(X83:X92)</f>
        <v>8.4327404271154968E-3</v>
      </c>
      <c r="Y94">
        <f t="shared" ref="Y94:AA94" si="51">STDEV(Y83:Y92)</f>
        <v>0</v>
      </c>
      <c r="Z94">
        <f t="shared" si="51"/>
        <v>0</v>
      </c>
      <c r="AA94">
        <f t="shared" si="51"/>
        <v>0</v>
      </c>
    </row>
  </sheetData>
  <mergeCells count="27">
    <mergeCell ref="A5:B5"/>
    <mergeCell ref="R12:S14"/>
    <mergeCell ref="T12:T14"/>
    <mergeCell ref="V12:W14"/>
    <mergeCell ref="G17:P17"/>
    <mergeCell ref="R17:AA17"/>
    <mergeCell ref="G12:H14"/>
    <mergeCell ref="I12:I14"/>
    <mergeCell ref="X12:X14"/>
    <mergeCell ref="K12:L14"/>
    <mergeCell ref="M12:M14"/>
    <mergeCell ref="B81:E81"/>
    <mergeCell ref="G81:P81"/>
    <mergeCell ref="R81:AA81"/>
    <mergeCell ref="B6:E6"/>
    <mergeCell ref="G6:P6"/>
    <mergeCell ref="R6:AA6"/>
    <mergeCell ref="B65:E65"/>
    <mergeCell ref="G65:P65"/>
    <mergeCell ref="R65:AA65"/>
    <mergeCell ref="B33:E33"/>
    <mergeCell ref="G33:P33"/>
    <mergeCell ref="R33:AA33"/>
    <mergeCell ref="B49:E49"/>
    <mergeCell ref="G49:P49"/>
    <mergeCell ref="R49:AA49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Word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2017-04-09T10:22:43Z</dcterms:modified>
</cp:coreProperties>
</file>