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windowHeight="18020" windowWidth="37780" xWindow="-20" yWindow="-20"/>
  </bookViews>
  <sheets>
    <sheet name="Sheet1" r:id="rId1" sheetId="1"/>
    <sheet name="Sheet2" r:id="rId2" sheetId="2"/>
    <sheet name="Sheet3" r:id="rId3" sheetId="3"/>
  </sheets>
  <definedNames>
    <definedName name="current.deviceName">Sheet1!$D$2</definedName>
    <definedName name="current.name">Sheet1!$C$2</definedName>
    <definedName name="current.xid">Sheet1!$B$2</definedName>
    <definedName name="last_month_current">Sheet1!$C$11:$C$110</definedName>
    <definedName name="last_month_current.average">Sheet1!$C$5</definedName>
    <definedName name="last_month_current.count">Sheet1!$C$9</definedName>
    <definedName name="last_month_current.integral">Sheet1!$C$8</definedName>
    <definedName name="last_month_current.maximumValue">Sheet1!$C$6</definedName>
    <definedName name="last_month_current.minimumValue">Sheet1!$C$7</definedName>
    <definedName name="last_month_power">Sheet1!$D$11:$D$30</definedName>
    <definedName name="last_month_time">Sheet1!$A$11:$A$110</definedName>
    <definedName name="last_month_voltage">Sheet1!$B$11:$B$110</definedName>
    <definedName name="last_month_voltage.average">Sheet1!$B$5</definedName>
    <definedName name="last_month_voltage.count">Sheet1!$B$9</definedName>
    <definedName name="last_month_voltage.integral">Sheet1!$B$8</definedName>
    <definedName name="last_month_voltage.maximumValue">Sheet1!$B$6</definedName>
    <definedName name="last_month_voltage.minimumValue">Sheet1!$B$7</definedName>
    <definedName name="this_month_current">Sheet1!$G$11:$G$110</definedName>
    <definedName name="this_month_current.average">Sheet1!$G$5</definedName>
    <definedName name="this_month_current.count">Sheet1!$G$9</definedName>
    <definedName name="this_month_current.integral">Sheet1!$G$8</definedName>
    <definedName name="this_month_current.maximumValue">Sheet1!$G$6</definedName>
    <definedName name="this_month_current.minimumValue">Sheet1!$G$7</definedName>
    <definedName name="this_month_power">Sheet1!$H$11:$H$30</definedName>
    <definedName name="this_month_time">Sheet1!$E$11:$E$110</definedName>
    <definedName name="this_month_voltage">Sheet1!$F$11:$F$110</definedName>
    <definedName name="this_month_voltage.average">Sheet1!$F$5</definedName>
    <definedName name="this_month_voltage.count">Sheet1!$F$9</definedName>
    <definedName name="this_month_voltage.integral">Sheet1!$F$8</definedName>
    <definedName name="this_month_voltage.maximumValue">Sheet1!$F$6</definedName>
    <definedName name="this_month_voltage.minimumValue">Sheet1!$F$7</definedName>
    <definedName name="voltage.deviceName">Sheet1!$D$3</definedName>
    <definedName name="voltage.name">Sheet1!$C$3</definedName>
    <definedName name="voltage.xid">Sheet1!$B$3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2" i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11"/>
  <c r="H9"/>
  <c r="H7"/>
  <c r="H6"/>
  <c r="H5"/>
  <c r="D9"/>
  <c r="D7"/>
  <c r="D6"/>
  <c r="D5"/>
</calcChain>
</file>

<file path=xl/sharedStrings.xml><?xml version="1.0" encoding="utf-8"?>
<sst xmlns="http://schemas.openxmlformats.org/spreadsheetml/2006/main" count="27" uniqueCount="21">
  <si>
    <t>Last Month Time</t>
  </si>
  <si>
    <t>Last Month Voltage</t>
  </si>
  <si>
    <t>Last Month Current</t>
  </si>
  <si>
    <t>Last Month Power</t>
  </si>
  <si>
    <t>This Month Time</t>
  </si>
  <si>
    <t>This Month Voltage</t>
  </si>
  <si>
    <t>This Month Current</t>
  </si>
  <si>
    <t>This Month Power</t>
  </si>
  <si>
    <t>XID</t>
    <phoneticPr fontId="1" type="noConversion"/>
  </si>
  <si>
    <t>Current:</t>
    <phoneticPr fontId="1" type="noConversion"/>
  </si>
  <si>
    <t>Voltage:</t>
    <phoneticPr fontId="1" type="noConversion"/>
  </si>
  <si>
    <t>Name</t>
    <phoneticPr fontId="1" type="noConversion"/>
  </si>
  <si>
    <t>Device Name</t>
    <phoneticPr fontId="1" type="noConversion"/>
  </si>
  <si>
    <t>Average</t>
    <phoneticPr fontId="1" type="noConversion"/>
  </si>
  <si>
    <t>Maximum</t>
    <phoneticPr fontId="1" type="noConversion"/>
  </si>
  <si>
    <t>Minimum</t>
    <phoneticPr fontId="1" type="noConversion"/>
  </si>
  <si>
    <t>Count</t>
    <phoneticPr fontId="1" type="noConversion"/>
  </si>
  <si>
    <t>Integral</t>
    <phoneticPr fontId="1" type="noConversion"/>
  </si>
  <si>
    <t/>
  </si>
  <si>
    <t>current</t>
  </si>
  <si>
    <t>voltage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</si>
</sst>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yyyy\-mm\-dd\ hh:mm"/>
    <numFmt numFmtId="165" formatCode="yyyy\-mm\-dd\ hh:mm:ss"/>
  </numFmts>
  <fonts count="3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3">
    <xf borderId="0" fillId="0" fontId="0" numFmtId="0" xfId="0"/>
    <xf applyNumberFormat="1" borderId="0" fillId="0" fontId="0" numFmtId="164" xfId="0"/>
    <xf applyAlignment="1" applyFill="1" applyNumberFormat="1" borderId="0" fillId="2" fontId="0" numFmtId="164" xfId="0">
      <alignment horizontal="center"/>
    </xf>
    <xf applyAlignment="1" applyFill="1" applyFont="1" borderId="0" fillId="2" fontId="2" numFmtId="0" xfId="0">
      <alignment horizontal="center"/>
    </xf>
    <xf applyFill="1" borderId="0" fillId="4" fontId="0" numFmtId="0" xfId="0"/>
    <xf applyAlignment="1" applyFill="1" applyFont="1" applyNumberFormat="1" borderId="0" fillId="3" fontId="2" numFmtId="164" xfId="0">
      <alignment horizontal="right"/>
    </xf>
    <xf applyAlignment="1" applyFill="1" applyFont="1" applyNumberFormat="1" borderId="0" fillId="4" fontId="2" numFmtId="164" xfId="0">
      <alignment horizontal="right"/>
    </xf>
    <xf applyAlignment="1" applyBorder="1" applyFill="1" applyFont="1" applyNumberFormat="1" borderId="1" fillId="3" fontId="2" numFmtId="164" xfId="0">
      <alignment horizontal="center"/>
    </xf>
    <xf applyAlignment="1" applyBorder="1" applyFill="1" applyFont="1" borderId="2" fillId="3" fontId="2" numFmtId="0" xfId="0">
      <alignment horizontal="center"/>
    </xf>
    <xf applyAlignment="1" applyBorder="1" applyFill="1" applyFont="1" borderId="3" fillId="3" fontId="2" numFmtId="0" xfId="0">
      <alignment horizontal="center"/>
    </xf>
    <xf applyNumberFormat="1" borderId="0" fillId="0" fontId="0" numFmtId="165" xfId="0"/>
    <xf applyBorder="1" applyNumberFormat="1" borderId="4" fillId="0" fontId="0" numFmtId="4" xfId="0"/>
    <xf applyNumberFormat="1" borderId="0" fillId="0" fontId="0" numFmtId="4" xfId="0"/>
  </cellXfs>
  <cellStyles count="1">
    <cellStyle builtinId="0" name="Normal" xf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style val="2"/>
  <c:chart>
    <c:plotArea>
      <c:layout/>
      <c:lineChart>
        <c:grouping val="standard"/>
        <c:ser>
          <c:idx val="3"/>
          <c:order val="1"/>
          <c:tx>
            <c:strRef>
              <c:f>Sheet1!$H$10</c:f>
              <c:strCache>
                <c:ptCount val="1"/>
                <c:pt idx="0">
                  <c:v>This Month Power</c:v>
                </c:pt>
              </c:strCache>
            </c:strRef>
          </c:tx>
          <c:marker>
            <c:symbol val="none"/>
          </c:marker>
          <c:cat>
            <c:numRef>
              <c:f>[0]!this_month_time</c:f>
              <c:numCache>
                <c:formatCode>yyyy\-mm\-dd\ hh:mm:ss</c:formatCode>
                <c:ptCount val="20"/>
                <c:pt idx="0">
                  <c:v>42188.625</c:v>
                </c:pt>
                <c:pt idx="1">
                  <c:v>42189.625</c:v>
                </c:pt>
                <c:pt idx="2">
                  <c:v>42190.625</c:v>
                </c:pt>
                <c:pt idx="3">
                  <c:v>42191.625</c:v>
                </c:pt>
                <c:pt idx="4">
                  <c:v>42192.625</c:v>
                </c:pt>
                <c:pt idx="5">
                  <c:v>42193.625</c:v>
                </c:pt>
                <c:pt idx="6">
                  <c:v>42194.625</c:v>
                </c:pt>
                <c:pt idx="7">
                  <c:v>42195.625</c:v>
                </c:pt>
                <c:pt idx="8">
                  <c:v>42196.625</c:v>
                </c:pt>
                <c:pt idx="9">
                  <c:v>42197.625</c:v>
                </c:pt>
                <c:pt idx="10">
                  <c:v>42198.625</c:v>
                </c:pt>
                <c:pt idx="11">
                  <c:v>42199.625</c:v>
                </c:pt>
                <c:pt idx="12">
                  <c:v>42200.625</c:v>
                </c:pt>
                <c:pt idx="13">
                  <c:v>42201.625</c:v>
                </c:pt>
                <c:pt idx="14">
                  <c:v>42202.625</c:v>
                </c:pt>
                <c:pt idx="15">
                  <c:v>42203.625</c:v>
                </c:pt>
                <c:pt idx="16">
                  <c:v>42204.625</c:v>
                </c:pt>
                <c:pt idx="17">
                  <c:v>42205.625</c:v>
                </c:pt>
                <c:pt idx="18">
                  <c:v>42206.625</c:v>
                </c:pt>
                <c:pt idx="19">
                  <c:v>42207.625</c:v>
                </c:pt>
              </c:numCache>
            </c:numRef>
          </c:cat>
          <c:val>
            <c:numRef>
              <c:f>[0]!this_month_power</c:f>
              <c:numCache>
                <c:formatCode>#,##0.00</c:formatCode>
                <c:ptCount val="20"/>
                <c:pt idx="0">
                  <c:v>2300.0</c:v>
                </c:pt>
                <c:pt idx="1">
                  <c:v>2300.0</c:v>
                </c:pt>
                <c:pt idx="2">
                  <c:v>3003.0</c:v>
                </c:pt>
                <c:pt idx="3">
                  <c:v>2784.0</c:v>
                </c:pt>
                <c:pt idx="4">
                  <c:v>2541.0</c:v>
                </c:pt>
                <c:pt idx="5">
                  <c:v>2310.0</c:v>
                </c:pt>
                <c:pt idx="6">
                  <c:v>2541.0</c:v>
                </c:pt>
                <c:pt idx="7">
                  <c:v>3220.0</c:v>
                </c:pt>
                <c:pt idx="8">
                  <c:v>2519.0</c:v>
                </c:pt>
                <c:pt idx="9">
                  <c:v>2748.0</c:v>
                </c:pt>
                <c:pt idx="10">
                  <c:v>3220.0</c:v>
                </c:pt>
                <c:pt idx="11">
                  <c:v>3450.0</c:v>
                </c:pt>
                <c:pt idx="12">
                  <c:v>3234.0</c:v>
                </c:pt>
                <c:pt idx="13">
                  <c:v>3248.0</c:v>
                </c:pt>
                <c:pt idx="14">
                  <c:v>2563.0</c:v>
                </c:pt>
                <c:pt idx="15">
                  <c:v>2088.0</c:v>
                </c:pt>
                <c:pt idx="16">
                  <c:v>2541.0</c:v>
                </c:pt>
                <c:pt idx="17">
                  <c:v>2300.0</c:v>
                </c:pt>
                <c:pt idx="18">
                  <c:v>1603.0</c:v>
                </c:pt>
                <c:pt idx="19">
                  <c:v>1596.0</c:v>
                </c:pt>
              </c:numCache>
            </c:numRef>
          </c:val>
        </c:ser>
        <c:marker val="1"/>
        <c:axId val="297618440"/>
        <c:axId val="544146488"/>
      </c:lineChart>
      <c:lineChart>
        <c:grouping val="standard"/>
        <c:ser>
          <c:idx val="0"/>
          <c:order val="0"/>
          <c:tx>
            <c:strRef>
              <c:f>Sheet1!$F$10</c:f>
              <c:strCache>
                <c:ptCount val="1"/>
                <c:pt idx="0">
                  <c:v>This Month Voltage</c:v>
                </c:pt>
              </c:strCache>
            </c:strRef>
          </c:tx>
          <c:marker>
            <c:symbol val="none"/>
          </c:marker>
          <c:cat>
            <c:numRef>
              <c:f>[0]!this_month_time</c:f>
              <c:numCache>
                <c:formatCode>yyyy\-mm\-dd\ hh:mm:ss</c:formatCode>
                <c:ptCount val="20"/>
                <c:pt idx="0">
                  <c:v>42188.625</c:v>
                </c:pt>
                <c:pt idx="1">
                  <c:v>42189.625</c:v>
                </c:pt>
                <c:pt idx="2">
                  <c:v>42190.625</c:v>
                </c:pt>
                <c:pt idx="3">
                  <c:v>42191.625</c:v>
                </c:pt>
                <c:pt idx="4">
                  <c:v>42192.625</c:v>
                </c:pt>
                <c:pt idx="5">
                  <c:v>42193.625</c:v>
                </c:pt>
                <c:pt idx="6">
                  <c:v>42194.625</c:v>
                </c:pt>
                <c:pt idx="7">
                  <c:v>42195.625</c:v>
                </c:pt>
                <c:pt idx="8">
                  <c:v>42196.625</c:v>
                </c:pt>
                <c:pt idx="9">
                  <c:v>42197.625</c:v>
                </c:pt>
                <c:pt idx="10">
                  <c:v>42198.625</c:v>
                </c:pt>
                <c:pt idx="11">
                  <c:v>42199.625</c:v>
                </c:pt>
                <c:pt idx="12">
                  <c:v>42200.625</c:v>
                </c:pt>
                <c:pt idx="13">
                  <c:v>42201.625</c:v>
                </c:pt>
                <c:pt idx="14">
                  <c:v>42202.625</c:v>
                </c:pt>
                <c:pt idx="15">
                  <c:v>42203.625</c:v>
                </c:pt>
                <c:pt idx="16">
                  <c:v>42204.625</c:v>
                </c:pt>
                <c:pt idx="17">
                  <c:v>42205.625</c:v>
                </c:pt>
                <c:pt idx="18">
                  <c:v>42206.625</c:v>
                </c:pt>
                <c:pt idx="19">
                  <c:v>42207.625</c:v>
                </c:pt>
              </c:numCache>
            </c:numRef>
          </c:cat>
          <c:val>
            <c:numRef>
              <c:f>[0]!this_month_voltage</c:f>
              <c:numCache>
                <c:formatCode>#,##0.00</c:formatCode>
                <c:ptCount val="20"/>
                <c:pt idx="0">
                  <c:v>230.0</c:v>
                </c:pt>
                <c:pt idx="1">
                  <c:v>230.0</c:v>
                </c:pt>
                <c:pt idx="2">
                  <c:v>231.0</c:v>
                </c:pt>
                <c:pt idx="3">
                  <c:v>232.0</c:v>
                </c:pt>
                <c:pt idx="4">
                  <c:v>231.0</c:v>
                </c:pt>
                <c:pt idx="5">
                  <c:v>231.0</c:v>
                </c:pt>
                <c:pt idx="6">
                  <c:v>231.0</c:v>
                </c:pt>
                <c:pt idx="7">
                  <c:v>230.0</c:v>
                </c:pt>
                <c:pt idx="8">
                  <c:v>229.0</c:v>
                </c:pt>
                <c:pt idx="9">
                  <c:v>229.0</c:v>
                </c:pt>
                <c:pt idx="10">
                  <c:v>230.0</c:v>
                </c:pt>
                <c:pt idx="11">
                  <c:v>230.0</c:v>
                </c:pt>
                <c:pt idx="12">
                  <c:v>231.0</c:v>
                </c:pt>
                <c:pt idx="13">
                  <c:v>232.0</c:v>
                </c:pt>
                <c:pt idx="14">
                  <c:v>233.0</c:v>
                </c:pt>
                <c:pt idx="15">
                  <c:v>232.0</c:v>
                </c:pt>
                <c:pt idx="16">
                  <c:v>231.0</c:v>
                </c:pt>
                <c:pt idx="17">
                  <c:v>230.0</c:v>
                </c:pt>
                <c:pt idx="18">
                  <c:v>229.0</c:v>
                </c:pt>
                <c:pt idx="19">
                  <c:v>228.0</c:v>
                </c:pt>
              </c:numCache>
            </c:numRef>
          </c:val>
        </c:ser>
        <c:marker val="1"/>
        <c:axId val="544019256"/>
        <c:axId val="341353048"/>
      </c:lineChart>
      <c:catAx>
        <c:axId val="297618440"/>
        <c:scaling>
          <c:orientation val="minMax"/>
        </c:scaling>
        <c:axPos val="b"/>
        <c:numFmt formatCode="yyyy\-mm\-dd\ hh:mm:ss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4146488"/>
        <c:crosses val="autoZero"/>
        <c:lblAlgn val="ctr"/>
        <c:lblOffset val="100"/>
      </c:catAx>
      <c:valAx>
        <c:axId val="544146488"/>
        <c:scaling>
          <c:orientation val="minMax"/>
        </c:scaling>
        <c:axPos val="l"/>
        <c:majorGridlines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297618440"/>
        <c:crosses val="autoZero"/>
        <c:crossBetween val="between"/>
      </c:valAx>
      <c:valAx>
        <c:axId val="341353048"/>
        <c:scaling>
          <c:orientation val="minMax"/>
        </c:scaling>
        <c:axPos val="r"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4019256"/>
        <c:crosses val="max"/>
        <c:crossBetween val="between"/>
      </c:valAx>
      <c:dateAx>
        <c:axId val="544019256"/>
        <c:scaling>
          <c:orientation val="minMax"/>
        </c:scaling>
        <c:delete val="1"/>
        <c:axPos val="b"/>
        <c:numFmt formatCode="yyyy\-mm\-dd\ hh:mm:ss" sourceLinked="1"/>
        <c:tickLblPos val="nextTo"/>
        <c:crossAx val="341353048"/>
        <c:crosses val="autoZero"/>
        <c:auto val="1"/>
        <c:lblOffset val="100"/>
        <c:baseTimeUnit val="days"/>
      </c:date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style val="2"/>
  <c:chart>
    <c:plotArea>
      <c:layout/>
      <c:lineChart>
        <c:grouping val="standard"/>
        <c:ser>
          <c:idx val="1"/>
          <c:order val="1"/>
          <c:tx>
            <c:strRef>
              <c:f>Sheet1!$D$10</c:f>
              <c:strCache>
                <c:ptCount val="1"/>
                <c:pt idx="0">
                  <c:v>Last Month Power</c:v>
                </c:pt>
              </c:strCache>
            </c:strRef>
          </c:tx>
          <c:marker>
            <c:symbol val="none"/>
          </c:marker>
          <c:cat>
            <c:numRef>
              <c:f>[0]!last_month_time</c:f>
              <c:numCache>
                <c:formatCode>yyyy\-mm\-dd\ hh:mm:ss</c:formatCode>
                <c:ptCount val="20"/>
                <c:pt idx="0">
                  <c:v>42188.63217592592</c:v>
                </c:pt>
                <c:pt idx="1">
                  <c:v>42189.63217586806</c:v>
                </c:pt>
                <c:pt idx="2">
                  <c:v>42190.63217586806</c:v>
                </c:pt>
                <c:pt idx="3">
                  <c:v>42191.63217586806</c:v>
                </c:pt>
                <c:pt idx="4">
                  <c:v>42192.63217586806</c:v>
                </c:pt>
                <c:pt idx="5">
                  <c:v>42193.63217586806</c:v>
                </c:pt>
                <c:pt idx="6">
                  <c:v>42194.63217586806</c:v>
                </c:pt>
                <c:pt idx="7">
                  <c:v>42195.63217586806</c:v>
                </c:pt>
                <c:pt idx="8">
                  <c:v>42196.63217586806</c:v>
                </c:pt>
                <c:pt idx="9">
                  <c:v>42197.63217586806</c:v>
                </c:pt>
                <c:pt idx="10">
                  <c:v>42198.63217586806</c:v>
                </c:pt>
                <c:pt idx="11">
                  <c:v>42199.63217586806</c:v>
                </c:pt>
                <c:pt idx="12">
                  <c:v>42200.63217586806</c:v>
                </c:pt>
                <c:pt idx="13">
                  <c:v>42201.63217586806</c:v>
                </c:pt>
                <c:pt idx="14">
                  <c:v>42202.63217586806</c:v>
                </c:pt>
                <c:pt idx="15">
                  <c:v>42203.63217586806</c:v>
                </c:pt>
                <c:pt idx="16">
                  <c:v>42204.63217586806</c:v>
                </c:pt>
                <c:pt idx="17">
                  <c:v>42205.63217586806</c:v>
                </c:pt>
                <c:pt idx="18">
                  <c:v>42206.63217586806</c:v>
                </c:pt>
                <c:pt idx="19">
                  <c:v>42207.63217586806</c:v>
                </c:pt>
              </c:numCache>
            </c:numRef>
          </c:cat>
          <c:val>
            <c:numRef>
              <c:f>[0]!last_month_power</c:f>
              <c:numCache>
                <c:formatCode>#,##0.00</c:formatCode>
                <c:ptCount val="20"/>
                <c:pt idx="0">
                  <c:v>2300.0</c:v>
                </c:pt>
                <c:pt idx="1">
                  <c:v>3003.0</c:v>
                </c:pt>
                <c:pt idx="2">
                  <c:v>2552.0</c:v>
                </c:pt>
                <c:pt idx="3">
                  <c:v>1856.0</c:v>
                </c:pt>
                <c:pt idx="4">
                  <c:v>2320.0</c:v>
                </c:pt>
                <c:pt idx="5">
                  <c:v>1617.0</c:v>
                </c:pt>
                <c:pt idx="6">
                  <c:v>2310.0</c:v>
                </c:pt>
                <c:pt idx="7">
                  <c:v>2070.0</c:v>
                </c:pt>
                <c:pt idx="8">
                  <c:v>2760.0</c:v>
                </c:pt>
                <c:pt idx="9">
                  <c:v>3234.0</c:v>
                </c:pt>
                <c:pt idx="10">
                  <c:v>3944.0</c:v>
                </c:pt>
                <c:pt idx="11">
                  <c:v>3728.0</c:v>
                </c:pt>
                <c:pt idx="12">
                  <c:v>3042.0</c:v>
                </c:pt>
                <c:pt idx="13">
                  <c:v>3760.0</c:v>
                </c:pt>
                <c:pt idx="14">
                  <c:v>3510.0</c:v>
                </c:pt>
                <c:pt idx="15">
                  <c:v>3510.0</c:v>
                </c:pt>
                <c:pt idx="16">
                  <c:v>3995.0</c:v>
                </c:pt>
                <c:pt idx="17">
                  <c:v>3540.0</c:v>
                </c:pt>
                <c:pt idx="18">
                  <c:v>4248.0</c:v>
                </c:pt>
                <c:pt idx="19">
                  <c:v>4720.0</c:v>
                </c:pt>
              </c:numCache>
            </c:numRef>
          </c:val>
        </c:ser>
        <c:marker val="1"/>
        <c:axId val="543802776"/>
        <c:axId val="296943848"/>
      </c:lineChart>
      <c:lineChart>
        <c:grouping val="standard"/>
        <c:ser>
          <c:idx val="2"/>
          <c:order val="0"/>
          <c:tx>
            <c:strRef>
              <c:f>Sheet1!$B$10</c:f>
              <c:strCache>
                <c:ptCount val="1"/>
                <c:pt idx="0">
                  <c:v>Last Month Voltage</c:v>
                </c:pt>
              </c:strCache>
            </c:strRef>
          </c:tx>
          <c:marker>
            <c:symbol val="none"/>
          </c:marker>
          <c:cat>
            <c:numRef>
              <c:f>[0]!this_month_time</c:f>
              <c:numCache>
                <c:formatCode>yyyy\-mm\-dd\ hh:mm:ss</c:formatCode>
                <c:ptCount val="20"/>
                <c:pt idx="0">
                  <c:v>42188.625</c:v>
                </c:pt>
                <c:pt idx="1">
                  <c:v>42189.625</c:v>
                </c:pt>
                <c:pt idx="2">
                  <c:v>42190.625</c:v>
                </c:pt>
                <c:pt idx="3">
                  <c:v>42191.625</c:v>
                </c:pt>
                <c:pt idx="4">
                  <c:v>42192.625</c:v>
                </c:pt>
                <c:pt idx="5">
                  <c:v>42193.625</c:v>
                </c:pt>
                <c:pt idx="6">
                  <c:v>42194.625</c:v>
                </c:pt>
                <c:pt idx="7">
                  <c:v>42195.625</c:v>
                </c:pt>
                <c:pt idx="8">
                  <c:v>42196.625</c:v>
                </c:pt>
                <c:pt idx="9">
                  <c:v>42197.625</c:v>
                </c:pt>
                <c:pt idx="10">
                  <c:v>42198.625</c:v>
                </c:pt>
                <c:pt idx="11">
                  <c:v>42199.625</c:v>
                </c:pt>
                <c:pt idx="12">
                  <c:v>42200.625</c:v>
                </c:pt>
                <c:pt idx="13">
                  <c:v>42201.625</c:v>
                </c:pt>
                <c:pt idx="14">
                  <c:v>42202.625</c:v>
                </c:pt>
                <c:pt idx="15">
                  <c:v>42203.625</c:v>
                </c:pt>
                <c:pt idx="16">
                  <c:v>42204.625</c:v>
                </c:pt>
                <c:pt idx="17">
                  <c:v>42205.625</c:v>
                </c:pt>
                <c:pt idx="18">
                  <c:v>42206.625</c:v>
                </c:pt>
                <c:pt idx="19">
                  <c:v>42207.625</c:v>
                </c:pt>
              </c:numCache>
            </c:numRef>
          </c:cat>
          <c:val>
            <c:numRef>
              <c:f>[0]!last_month_voltage</c:f>
              <c:numCache>
                <c:formatCode>#,##0.00</c:formatCode>
                <c:ptCount val="20"/>
                <c:pt idx="0">
                  <c:v>230.0</c:v>
                </c:pt>
                <c:pt idx="1">
                  <c:v>231.0</c:v>
                </c:pt>
                <c:pt idx="2">
                  <c:v>232.0</c:v>
                </c:pt>
                <c:pt idx="3">
                  <c:v>232.0</c:v>
                </c:pt>
                <c:pt idx="4">
                  <c:v>232.0</c:v>
                </c:pt>
                <c:pt idx="5">
                  <c:v>231.0</c:v>
                </c:pt>
                <c:pt idx="6">
                  <c:v>231.0</c:v>
                </c:pt>
                <c:pt idx="7">
                  <c:v>230.0</c:v>
                </c:pt>
                <c:pt idx="8">
                  <c:v>230.0</c:v>
                </c:pt>
                <c:pt idx="9">
                  <c:v>231.0</c:v>
                </c:pt>
                <c:pt idx="10">
                  <c:v>232.0</c:v>
                </c:pt>
                <c:pt idx="11">
                  <c:v>233.0</c:v>
                </c:pt>
                <c:pt idx="12">
                  <c:v>234.0</c:v>
                </c:pt>
                <c:pt idx="13">
                  <c:v>235.0</c:v>
                </c:pt>
                <c:pt idx="14">
                  <c:v>234.0</c:v>
                </c:pt>
                <c:pt idx="15">
                  <c:v>234.0</c:v>
                </c:pt>
                <c:pt idx="16">
                  <c:v>235.0</c:v>
                </c:pt>
                <c:pt idx="17">
                  <c:v>236.0</c:v>
                </c:pt>
                <c:pt idx="18">
                  <c:v>236.0</c:v>
                </c:pt>
                <c:pt idx="19">
                  <c:v>236.0</c:v>
                </c:pt>
              </c:numCache>
            </c:numRef>
          </c:val>
        </c:ser>
        <c:marker val="1"/>
        <c:axId val="543563832"/>
        <c:axId val="544110264"/>
      </c:lineChart>
      <c:catAx>
        <c:axId val="543802776"/>
        <c:scaling>
          <c:orientation val="minMax"/>
        </c:scaling>
        <c:axPos val="b"/>
        <c:numFmt formatCode="yyyy\-mm\-dd\ hh:mm:ss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296943848"/>
        <c:crosses val="autoZero"/>
        <c:lblAlgn val="ctr"/>
        <c:lblOffset val="100"/>
      </c:catAx>
      <c:valAx>
        <c:axId val="296943848"/>
        <c:scaling>
          <c:orientation val="minMax"/>
        </c:scaling>
        <c:axPos val="l"/>
        <c:majorGridlines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3802776"/>
        <c:crosses val="autoZero"/>
        <c:crossBetween val="between"/>
      </c:valAx>
      <c:valAx>
        <c:axId val="544110264"/>
        <c:scaling>
          <c:orientation val="minMax"/>
        </c:scaling>
        <c:axPos val="r"/>
        <c:numFmt formatCode="#,##0.00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3563832"/>
        <c:crosses val="max"/>
        <c:crossBetween val="between"/>
      </c:valAx>
      <c:dateAx>
        <c:axId val="543563832"/>
        <c:scaling>
          <c:orientation val="minMax"/>
        </c:scaling>
        <c:delete val="1"/>
        <c:axPos val="b"/>
        <c:numFmt formatCode="yyyy\-mm\-dd\ hh:mm:ss" sourceLinked="1"/>
        <c:tickLblPos val="nextTo"/>
        <c:crossAx val="544110264"/>
        <c:crosses val="autoZero"/>
        <c:auto val="1"/>
        <c:lblOffset val="100"/>
        <c:baseTimeUnit val="days"/>
      </c:date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325436</xdr:colOff>
      <xdr:row>1</xdr:row>
      <xdr:rowOff>15874</xdr:rowOff>
    </xdr:from>
    <xdr:to>
      <xdr:col>18</xdr:col>
      <xdr:colOff>609599</xdr:colOff>
      <xdr:row>28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292101</xdr:colOff>
      <xdr:row>29</xdr:row>
      <xdr:rowOff>146050</xdr:rowOff>
    </xdr:from>
    <xdr:to>
      <xdr:col>18</xdr:col>
      <xdr:colOff>558800</xdr:colOff>
      <xdr:row>57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r="http://schemas.openxmlformats.org/officeDocument/2006/relationships" mc:Ignorable="mv" mc:PreserveAttributes="mv:*">
  <dimension ref="A1:I110"/>
  <sheetViews>
    <sheetView tabSelected="1" view="pageLayout" workbookViewId="0">
      <selection activeCell="C32" sqref="C32"/>
    </sheetView>
  </sheetViews>
  <sheetFormatPr baseColWidth="10" defaultColWidth="8.625" defaultRowHeight="15"/>
  <cols>
    <col min="1" max="1" customWidth="true" style="1" width="27.25" collapsed="false"/>
    <col min="2" max="2" customWidth="true" width="23.5" collapsed="false"/>
    <col min="3" max="3" customWidth="true" width="26.0" collapsed="false"/>
    <col min="4" max="4" customWidth="true" width="29.75" collapsed="false"/>
    <col min="5" max="5" customWidth="true" width="38.75" collapsed="false"/>
    <col min="6" max="6" customWidth="true" width="23.75" collapsed="false"/>
    <col min="7" max="7" customWidth="true" width="24.25" collapsed="false"/>
    <col min="8" max="8" customWidth="true" width="27.0" collapsed="false"/>
    <col min="16" max="16" customWidth="true" width="29.375" collapsed="false"/>
    <col min="17" max="17" customWidth="true" width="10.125" collapsed="false"/>
  </cols>
  <sheetData>
    <row r="1" spans="1:8">
      <c r="A1" s="2"/>
      <c r="B1" s="3" t="s">
        <v>8</v>
      </c>
      <c r="C1" s="3" t="s">
        <v>11</v>
      </c>
      <c r="D1" s="3" t="s">
        <v>12</v>
      </c>
    </row>
    <row r="2" spans="1:8">
      <c r="A2" s="5" t="s">
        <v>9</v>
      </c>
      <c r="B2" t="s">
        <v>19</v>
      </c>
    </row>
    <row r="3" spans="1:8">
      <c r="A3" s="5" t="s">
        <v>10</v>
      </c>
      <c r="B3" t="s">
        <v>20</v>
      </c>
    </row>
    <row r="4" spans="1:8">
      <c r="A4" s="6"/>
      <c r="B4" s="4"/>
      <c r="C4" s="4"/>
      <c r="D4" s="4"/>
      <c r="E4" s="4"/>
      <c r="F4" s="4"/>
      <c r="G4" s="4"/>
      <c r="H4" s="4"/>
    </row>
    <row r="5" spans="1:8">
      <c r="A5" s="5" t="s">
        <v>13</v>
      </c>
      <c r="B5" s="11"/>
      <c r="C5" s="11"/>
      <c r="D5" s="11">
        <f ca="1">AVERAGE(last_month_power)</f>
        <v>3100.95</v>
      </c>
      <c r="E5" s="5" t="s">
        <v>13</v>
      </c>
      <c r="F5" s="11"/>
      <c r="G5" s="11"/>
      <c r="H5" s="11">
        <f ca="1">AVERAGE(this_month_power)</f>
        <v>2605.4499999999998</v>
      </c>
    </row>
    <row r="6" spans="1:8">
      <c r="A6" s="5" t="s">
        <v>14</v>
      </c>
      <c r="B6" s="11"/>
      <c r="C6" s="11"/>
      <c r="D6" s="11">
        <f ca="1">MAX(last_month_power)</f>
        <v>4720</v>
      </c>
      <c r="E6" s="5" t="s">
        <v>14</v>
      </c>
      <c r="F6" s="11"/>
      <c r="G6" s="11"/>
      <c r="H6" s="11">
        <f ca="1">MAX(this_month_power)</f>
        <v>3450</v>
      </c>
    </row>
    <row r="7" spans="1:8">
      <c r="A7" s="5" t="s">
        <v>15</v>
      </c>
      <c r="B7" s="11"/>
      <c r="C7" s="11"/>
      <c r="D7" s="11">
        <f ca="1">MIN(last_month_power)</f>
        <v>1617</v>
      </c>
      <c r="E7" s="5" t="s">
        <v>15</v>
      </c>
      <c r="F7" s="11"/>
      <c r="G7" s="11"/>
      <c r="H7" s="11">
        <f ca="1">MIN(this_month_power)</f>
        <v>1596</v>
      </c>
    </row>
    <row r="8" spans="1:8">
      <c r="A8" s="5" t="s">
        <v>17</v>
      </c>
      <c r="B8" s="11"/>
      <c r="C8" s="11"/>
      <c r="D8" s="11"/>
      <c r="E8" s="5" t="s">
        <v>17</v>
      </c>
      <c r="F8" s="11"/>
      <c r="G8" s="11"/>
      <c r="H8" s="11"/>
    </row>
    <row r="9" spans="1:8">
      <c r="A9" s="5" t="s">
        <v>16</v>
      </c>
      <c r="B9" s="11"/>
      <c r="C9" s="11"/>
      <c r="D9" s="11">
        <f ca="1">COUNT(last_month_power)</f>
        <v>20</v>
      </c>
      <c r="E9" s="5" t="s">
        <v>16</v>
      </c>
      <c r="F9" s="11"/>
      <c r="G9" s="11"/>
      <c r="H9" s="11">
        <f ca="1">COUNT(this_month_power)</f>
        <v>20</v>
      </c>
    </row>
    <row r="10" spans="1:8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8">
      <c r="A11" s="10" t="n">
        <v>43435.76550790509</v>
      </c>
      <c r="B11" s="12" t="n">
        <v>0.0</v>
      </c>
      <c r="C11" s="12" t="n">
        <v>0.0</v>
      </c>
      <c r="D11" s="12">
        <f>last_month_voltage*last_month_current</f>
        <v>2300</v>
      </c>
      <c r="E11" s="10" t="n">
        <v>43466.7655083912</v>
      </c>
      <c r="F11" s="12" t="n">
        <v>0.0</v>
      </c>
      <c r="G11" s="12" t="n">
        <v>0.0</v>
      </c>
      <c r="H11" s="12">
        <f>this_month_voltage*this_month_current</f>
        <v>2300</v>
      </c>
    </row>
    <row r="12" spans="1:8">
      <c r="A12" s="10" t="n">
        <v>43436.768980127315</v>
      </c>
      <c r="B12" s="12" t="n">
        <v>1.0</v>
      </c>
      <c r="C12" s="12" t="n">
        <v>1.0</v>
      </c>
      <c r="D12" s="12">
        <f ca="1" ref="D12:D30" si="0" t="shared">last_month_voltage*last_month_current</f>
        <v>3003</v>
      </c>
      <c r="E12" s="10" t="n">
        <v>43467.76898061343</v>
      </c>
      <c r="F12" s="12" t="n">
        <v>1.0</v>
      </c>
      <c r="G12" s="12" t="n">
        <v>1.0</v>
      </c>
      <c r="H12" s="12">
        <f ca="1" ref="H12:H30" si="1" t="shared">this_month_voltage*this_month_current</f>
        <v>2300</v>
      </c>
    </row>
    <row r="13" spans="1:8">
      <c r="A13" s="10" t="n">
        <v>43437.772452349534</v>
      </c>
      <c r="B13" s="12" t="n">
        <v>2.0</v>
      </c>
      <c r="C13" s="12" t="n">
        <v>2.0</v>
      </c>
      <c r="D13" s="12">
        <f ca="1" si="0" t="shared"/>
        <v>2552</v>
      </c>
      <c r="E13" s="10" t="n">
        <v>43468.77245283565</v>
      </c>
      <c r="F13" s="12" t="n">
        <v>2.0</v>
      </c>
      <c r="G13" s="12" t="n">
        <v>2.0</v>
      </c>
      <c r="H13" s="12">
        <f ca="1" si="1" t="shared"/>
        <v>3003</v>
      </c>
    </row>
    <row r="14" spans="1:8">
      <c r="A14" s="10" t="n">
        <v>43438.77592457176</v>
      </c>
      <c r="B14" s="12" t="n">
        <v>3.0</v>
      </c>
      <c r="C14" s="12" t="n">
        <v>3.0</v>
      </c>
      <c r="D14" s="12">
        <f ca="1" si="0" t="shared"/>
        <v>1856</v>
      </c>
      <c r="E14" s="10" t="n">
        <v>43469.77592505787</v>
      </c>
      <c r="F14" s="12" t="n">
        <v>3.0</v>
      </c>
      <c r="G14" s="12" t="n">
        <v>3.0</v>
      </c>
      <c r="H14" s="12">
        <f ca="1" si="1" t="shared"/>
        <v>2784</v>
      </c>
    </row>
    <row r="15" spans="1:8">
      <c r="A15" s="10" t="n">
        <v>43439.77939679398</v>
      </c>
      <c r="B15" s="12" t="n">
        <v>4.0</v>
      </c>
      <c r="C15" s="12" t="n">
        <v>4.0</v>
      </c>
      <c r="D15" s="12">
        <f ca="1" si="0" t="shared"/>
        <v>2320</v>
      </c>
      <c r="E15" s="10" t="n">
        <v>43470.779397280094</v>
      </c>
      <c r="F15" s="12" t="n">
        <v>4.0</v>
      </c>
      <c r="G15" s="12" t="n">
        <v>4.0</v>
      </c>
      <c r="H15" s="12">
        <f ca="1" si="1" t="shared"/>
        <v>2541</v>
      </c>
    </row>
    <row r="16" spans="1:8">
      <c r="A16" s="10" t="n">
        <v>43440.782869016206</v>
      </c>
      <c r="B16" s="12" t="n">
        <v>5.0</v>
      </c>
      <c r="C16" s="12" t="n">
        <v>5.0</v>
      </c>
      <c r="D16" s="12">
        <f ca="1" si="0" t="shared"/>
        <v>1617</v>
      </c>
      <c r="E16" s="10" t="n">
        <v>43471.78286950231</v>
      </c>
      <c r="F16" s="12" t="n">
        <v>5.0</v>
      </c>
      <c r="G16" s="12" t="n">
        <v>5.0</v>
      </c>
      <c r="H16" s="12">
        <f ca="1" si="1" t="shared"/>
        <v>2310</v>
      </c>
    </row>
    <row r="17" spans="1:8">
      <c r="A17" s="10" t="n">
        <v>43441.786341238425</v>
      </c>
      <c r="B17" s="12" t="n">
        <v>6.0</v>
      </c>
      <c r="C17" s="12" t="n">
        <v>6.0</v>
      </c>
      <c r="D17" s="12">
        <f ca="1" si="0" t="shared"/>
        <v>2310</v>
      </c>
      <c r="E17" s="10" t="n">
        <v>43472.78634172454</v>
      </c>
      <c r="F17" s="12" t="n">
        <v>6.0</v>
      </c>
      <c r="G17" s="12" t="n">
        <v>6.0</v>
      </c>
      <c r="H17" s="12">
        <f ca="1" si="1" t="shared"/>
        <v>2541</v>
      </c>
    </row>
    <row r="18" spans="1:8">
      <c r="A18" s="10" t="n">
        <v>43442.78981346065</v>
      </c>
      <c r="B18" s="12" t="n">
        <v>7.0</v>
      </c>
      <c r="C18" s="12" t="n">
        <v>7.0</v>
      </c>
      <c r="D18" s="12">
        <f ca="1" si="0" t="shared"/>
        <v>2070</v>
      </c>
      <c r="E18" s="10" t="n">
        <v>43473.78981394676</v>
      </c>
      <c r="F18" s="12" t="n">
        <v>7.0</v>
      </c>
      <c r="G18" s="12" t="n">
        <v>7.0</v>
      </c>
      <c r="H18" s="12">
        <f ca="1" si="1" t="shared"/>
        <v>3220</v>
      </c>
    </row>
    <row r="19" spans="1:8">
      <c r="A19" s="10" t="n">
        <v>43443.79328568287</v>
      </c>
      <c r="B19" s="12" t="n">
        <v>8.0</v>
      </c>
      <c r="C19" s="12" t="n">
        <v>8.0</v>
      </c>
      <c r="D19" s="12">
        <f ca="1" si="0" t="shared"/>
        <v>2760</v>
      </c>
      <c r="E19" s="10" t="n">
        <v>43474.793286168984</v>
      </c>
      <c r="F19" s="12" t="n">
        <v>8.0</v>
      </c>
      <c r="G19" s="12" t="n">
        <v>8.0</v>
      </c>
      <c r="H19" s="12">
        <f ca="1" si="1" t="shared"/>
        <v>2519</v>
      </c>
    </row>
    <row r="20" spans="1:8">
      <c r="A20" s="10" t="n">
        <v>43444.79675790509</v>
      </c>
      <c r="B20" s="12" t="n">
        <v>9.0</v>
      </c>
      <c r="C20" s="12" t="n">
        <v>9.0</v>
      </c>
      <c r="D20" s="12">
        <f ca="1" si="0" t="shared"/>
        <v>3234</v>
      </c>
      <c r="E20" s="10" t="n">
        <v>43475.7967583912</v>
      </c>
      <c r="F20" s="12" t="n">
        <v>9.0</v>
      </c>
      <c r="G20" s="12" t="n">
        <v>9.0</v>
      </c>
      <c r="H20" s="12">
        <f ca="1" si="1" t="shared"/>
        <v>2748</v>
      </c>
    </row>
    <row r="21" spans="1:8">
      <c r="A21" s="10" t="n">
        <v>43445.800230127315</v>
      </c>
      <c r="B21" s="12" t="n">
        <v>10.0</v>
      </c>
      <c r="C21" s="12" t="n">
        <v>10.0</v>
      </c>
      <c r="D21" s="12">
        <f ca="1" si="0" t="shared"/>
        <v>3944</v>
      </c>
      <c r="E21" s="10" t="n">
        <v>43476.80023061343</v>
      </c>
      <c r="F21" s="12" t="n">
        <v>10.0</v>
      </c>
      <c r="G21" s="12" t="n">
        <v>10.0</v>
      </c>
      <c r="H21" s="12">
        <f ca="1" si="1" t="shared"/>
        <v>3220</v>
      </c>
    </row>
    <row r="22" spans="1:8">
      <c r="A22" s="10" t="n">
        <v>43446.803702349534</v>
      </c>
      <c r="B22" s="12" t="n">
        <v>11.0</v>
      </c>
      <c r="C22" s="12" t="n">
        <v>11.0</v>
      </c>
      <c r="D22" s="12">
        <f ca="1" si="0" t="shared"/>
        <v>3728</v>
      </c>
      <c r="E22" s="10" t="n">
        <v>43477.80370283565</v>
      </c>
      <c r="F22" s="12" t="n">
        <v>11.0</v>
      </c>
      <c r="G22" s="12" t="n">
        <v>11.0</v>
      </c>
      <c r="H22" s="12">
        <f ca="1" si="1" t="shared"/>
        <v>3450</v>
      </c>
    </row>
    <row r="23" spans="1:8">
      <c r="A23" s="10" t="n">
        <v>43447.80717457176</v>
      </c>
      <c r="B23" s="12" t="n">
        <v>12.0</v>
      </c>
      <c r="C23" s="12" t="n">
        <v>12.0</v>
      </c>
      <c r="D23" s="12">
        <f ca="1" si="0" t="shared"/>
        <v>3042</v>
      </c>
      <c r="E23" s="10" t="n">
        <v>43478.80717505787</v>
      </c>
      <c r="F23" s="12" t="n">
        <v>12.0</v>
      </c>
      <c r="G23" s="12" t="n">
        <v>12.0</v>
      </c>
      <c r="H23" s="12">
        <f ca="1" si="1" t="shared"/>
        <v>3234</v>
      </c>
    </row>
    <row r="24" spans="1:8">
      <c r="A24" s="10" t="n">
        <v>43448.81064679398</v>
      </c>
      <c r="B24" s="12" t="n">
        <v>13.0</v>
      </c>
      <c r="C24" s="12" t="n">
        <v>13.0</v>
      </c>
      <c r="D24" s="12">
        <f ca="1" si="0" t="shared"/>
        <v>3760</v>
      </c>
      <c r="E24" s="10" t="n">
        <v>43479.810647280094</v>
      </c>
      <c r="F24" s="12" t="n">
        <v>13.0</v>
      </c>
      <c r="G24" s="12" t="n">
        <v>13.0</v>
      </c>
      <c r="H24" s="12">
        <f ca="1" si="1" t="shared"/>
        <v>3248</v>
      </c>
    </row>
    <row r="25" spans="1:8">
      <c r="A25" s="10" t="n">
        <v>43449.814119016206</v>
      </c>
      <c r="B25" s="12" t="n">
        <v>14.0</v>
      </c>
      <c r="C25" s="12" t="n">
        <v>14.0</v>
      </c>
      <c r="D25" s="12">
        <f ca="1" si="0" t="shared"/>
        <v>3510</v>
      </c>
      <c r="E25" s="10" t="n">
        <v>43480.81411950231</v>
      </c>
      <c r="F25" s="12" t="n">
        <v>14.0</v>
      </c>
      <c r="G25" s="12" t="n">
        <v>14.0</v>
      </c>
      <c r="H25" s="12">
        <f ca="1" si="1" t="shared"/>
        <v>2563</v>
      </c>
    </row>
    <row r="26" spans="1:8">
      <c r="A26" s="10" t="n">
        <v>43450.817591238425</v>
      </c>
      <c r="B26" s="12" t="n">
        <v>15.0</v>
      </c>
      <c r="C26" s="12" t="n">
        <v>15.0</v>
      </c>
      <c r="D26" s="12">
        <f ca="1" si="0" t="shared"/>
        <v>3510</v>
      </c>
      <c r="E26" s="10" t="n">
        <v>43481.81759172454</v>
      </c>
      <c r="F26" s="12" t="n">
        <v>15.0</v>
      </c>
      <c r="G26" s="12" t="n">
        <v>15.0</v>
      </c>
      <c r="H26" s="12">
        <f ca="1" si="1" t="shared"/>
        <v>2088</v>
      </c>
    </row>
    <row r="27" spans="1:8">
      <c r="A27" s="10" t="n">
        <v>43451.82106346065</v>
      </c>
      <c r="B27" s="12" t="n">
        <v>16.0</v>
      </c>
      <c r="C27" s="12" t="n">
        <v>16.0</v>
      </c>
      <c r="D27" s="12">
        <f ca="1" si="0" t="shared"/>
        <v>3995</v>
      </c>
      <c r="E27" s="10" t="n">
        <v>43482.82106394676</v>
      </c>
      <c r="F27" s="12" t="n">
        <v>16.0</v>
      </c>
      <c r="G27" s="12" t="n">
        <v>16.0</v>
      </c>
      <c r="H27" s="12">
        <f ca="1" si="1" t="shared"/>
        <v>2541</v>
      </c>
    </row>
    <row r="28" spans="1:8">
      <c r="A28" s="10" t="n">
        <v>43452.82453568287</v>
      </c>
      <c r="B28" s="12" t="n">
        <v>17.0</v>
      </c>
      <c r="C28" s="12" t="n">
        <v>17.0</v>
      </c>
      <c r="D28" s="12">
        <f ca="1" si="0" t="shared"/>
        <v>3540</v>
      </c>
      <c r="E28" s="10" t="n">
        <v>43483.824536168984</v>
      </c>
      <c r="F28" s="12" t="n">
        <v>17.0</v>
      </c>
      <c r="G28" s="12" t="n">
        <v>17.0</v>
      </c>
      <c r="H28" s="12">
        <f ca="1" si="1" t="shared"/>
        <v>2300</v>
      </c>
    </row>
    <row r="29" spans="1:8">
      <c r="A29" s="10" t="n">
        <v>43453.82800790509</v>
      </c>
      <c r="B29" s="12" t="n">
        <v>18.0</v>
      </c>
      <c r="C29" s="12" t="n">
        <v>18.0</v>
      </c>
      <c r="D29" s="12">
        <f ca="1" si="0" t="shared"/>
        <v>4248</v>
      </c>
      <c r="E29" s="10" t="n">
        <v>43484.8280083912</v>
      </c>
      <c r="F29" s="12" t="n">
        <v>18.0</v>
      </c>
      <c r="G29" s="12" t="n">
        <v>18.0</v>
      </c>
      <c r="H29" s="12">
        <f ca="1" si="1" t="shared"/>
        <v>1603</v>
      </c>
    </row>
    <row r="30" spans="1:8">
      <c r="A30" s="10" t="n">
        <v>43454.831480127315</v>
      </c>
      <c r="B30" s="12" t="n">
        <v>19.0</v>
      </c>
      <c r="C30" s="12" t="n">
        <v>19.0</v>
      </c>
      <c r="D30" s="12">
        <f ca="1" si="0" t="shared"/>
        <v>4720</v>
      </c>
      <c r="E30" s="10" t="n">
        <v>43485.83148061343</v>
      </c>
      <c r="F30" s="12" t="n">
        <v>19.0</v>
      </c>
      <c r="G30" s="12" t="n">
        <v>19.0</v>
      </c>
      <c r="H30" s="12">
        <f ca="1" si="1" t="shared"/>
        <v>1596</v>
      </c>
    </row>
    <row r="31">
      <c r="A31" t="n" s="10">
        <v>43455.834952349534</v>
      </c>
      <c r="B31" t="n" s="12">
        <v>20.0</v>
      </c>
      <c r="C31" t="n" s="12">
        <v>20.0</v>
      </c>
      <c r="E31" t="n" s="10">
        <v>43486.83495283565</v>
      </c>
      <c r="F31" t="n" s="12">
        <v>20.0</v>
      </c>
      <c r="G31" t="n" s="12">
        <v>20.0</v>
      </c>
    </row>
    <row r="32">
      <c r="A32" t="n" s="10">
        <v>43456.83842457176</v>
      </c>
      <c r="B32" t="n" s="12">
        <v>21.0</v>
      </c>
      <c r="C32" t="n" s="12">
        <v>21.0</v>
      </c>
      <c r="E32" t="n" s="10">
        <v>43487.83842505787</v>
      </c>
      <c r="F32" t="n" s="12">
        <v>21.0</v>
      </c>
      <c r="G32" t="n" s="12">
        <v>21.0</v>
      </c>
    </row>
    <row r="33">
      <c r="A33" t="n" s="10">
        <v>43457.84189679398</v>
      </c>
      <c r="B33" t="n" s="12">
        <v>22.0</v>
      </c>
      <c r="C33" t="n" s="12">
        <v>22.0</v>
      </c>
      <c r="E33" t="n" s="10">
        <v>43488.841897280094</v>
      </c>
      <c r="F33" t="n" s="12">
        <v>22.0</v>
      </c>
      <c r="G33" t="n" s="12">
        <v>22.0</v>
      </c>
    </row>
    <row r="34">
      <c r="A34" t="n" s="10">
        <v>43458.845369016206</v>
      </c>
      <c r="B34" t="n" s="12">
        <v>23.0</v>
      </c>
      <c r="C34" t="n" s="12">
        <v>23.0</v>
      </c>
      <c r="E34" t="n" s="10">
        <v>43489.84536950231</v>
      </c>
      <c r="F34" t="n" s="12">
        <v>23.0</v>
      </c>
      <c r="G34" t="n" s="12">
        <v>23.0</v>
      </c>
    </row>
    <row r="35">
      <c r="A35" t="n" s="10">
        <v>43459.848841238425</v>
      </c>
      <c r="B35" t="n" s="12">
        <v>24.0</v>
      </c>
      <c r="C35" t="n" s="12">
        <v>24.0</v>
      </c>
      <c r="E35" t="n" s="10">
        <v>43490.84884172454</v>
      </c>
      <c r="F35" t="n" s="12">
        <v>24.0</v>
      </c>
      <c r="G35" t="n" s="12">
        <v>24.0</v>
      </c>
    </row>
    <row r="36">
      <c r="A36" t="n" s="10">
        <v>43460.85231346065</v>
      </c>
      <c r="B36" t="n" s="12">
        <v>25.0</v>
      </c>
      <c r="C36" t="n" s="12">
        <v>25.0</v>
      </c>
      <c r="E36" t="n" s="10">
        <v>43491.85231394676</v>
      </c>
      <c r="F36" t="n" s="12">
        <v>25.0</v>
      </c>
      <c r="G36" t="n" s="12">
        <v>25.0</v>
      </c>
    </row>
    <row r="37">
      <c r="A37" t="n" s="10">
        <v>43461.85578568287</v>
      </c>
      <c r="B37" t="n" s="12">
        <v>26.0</v>
      </c>
      <c r="C37" t="n" s="12">
        <v>26.0</v>
      </c>
      <c r="E37" t="n" s="10">
        <v>43492.855786168984</v>
      </c>
      <c r="F37" t="n" s="12">
        <v>26.0</v>
      </c>
      <c r="G37" t="n" s="12">
        <v>26.0</v>
      </c>
    </row>
    <row r="38">
      <c r="A38" t="n" s="10">
        <v>43462.85925790509</v>
      </c>
      <c r="B38" t="n" s="12">
        <v>27.0</v>
      </c>
      <c r="C38" t="n" s="12">
        <v>27.0</v>
      </c>
      <c r="E38" t="n" s="10">
        <v>43493.8592583912</v>
      </c>
      <c r="F38" t="n" s="12">
        <v>27.0</v>
      </c>
      <c r="G38" t="n" s="12">
        <v>27.0</v>
      </c>
    </row>
    <row r="39">
      <c r="A39" t="n" s="10">
        <v>43463.862730127315</v>
      </c>
      <c r="B39" t="n" s="12">
        <v>28.0</v>
      </c>
      <c r="C39" t="n" s="12">
        <v>28.0</v>
      </c>
      <c r="E39" t="n" s="10">
        <v>43494.86273061343</v>
      </c>
      <c r="F39" t="n" s="12">
        <v>28.0</v>
      </c>
      <c r="G39" t="n" s="12">
        <v>28.0</v>
      </c>
    </row>
    <row r="40">
      <c r="A40" t="n" s="10">
        <v>43464.866202349534</v>
      </c>
      <c r="B40" t="n" s="12">
        <v>29.0</v>
      </c>
      <c r="C40" t="n" s="12">
        <v>29.0</v>
      </c>
      <c r="E40" t="n" s="10">
        <v>43495.86620283565</v>
      </c>
      <c r="F40" t="n" s="12">
        <v>29.0</v>
      </c>
      <c r="G40" t="n" s="12">
        <v>29.0</v>
      </c>
    </row>
    <row r="41">
      <c r="A41" t="n" s="10">
        <v>43465.86967457176</v>
      </c>
      <c r="B41" t="n" s="12">
        <v>30.0</v>
      </c>
      <c r="C41" t="n" s="12">
        <v>30.0</v>
      </c>
      <c r="E41" t="n" s="10">
        <v>43496.86967505787</v>
      </c>
      <c r="F41" t="n" s="12">
        <v>30.0</v>
      </c>
      <c r="G41" t="n" s="12">
        <v>30.0</v>
      </c>
    </row>
    <row r="42">
      <c r="A42" t="n" s="10">
        <v>43466.87314679398</v>
      </c>
      <c r="B42" t="n" s="12">
        <v>31.0</v>
      </c>
      <c r="C42" t="n" s="12">
        <v>31.0</v>
      </c>
      <c r="E42" t="n" s="10">
        <v>43497.873147280094</v>
      </c>
      <c r="F42" t="n" s="12">
        <v>31.0</v>
      </c>
      <c r="G42" t="n" s="12">
        <v>31.0</v>
      </c>
    </row>
    <row r="43">
      <c r="A43" t="n" s="10">
        <v>43467.876619016206</v>
      </c>
      <c r="B43" t="n" s="12">
        <v>32.0</v>
      </c>
      <c r="C43" t="n" s="12">
        <v>32.0</v>
      </c>
      <c r="E43" t="n" s="10">
        <v>43498.87661950231</v>
      </c>
      <c r="F43" t="n" s="12">
        <v>32.0</v>
      </c>
      <c r="G43" t="n" s="12">
        <v>32.0</v>
      </c>
    </row>
    <row r="44">
      <c r="A44" t="n" s="10">
        <v>43468.880091238425</v>
      </c>
      <c r="B44" t="n" s="12">
        <v>33.0</v>
      </c>
      <c r="C44" t="n" s="12">
        <v>33.0</v>
      </c>
      <c r="E44" t="n" s="10">
        <v>43499.88009172454</v>
      </c>
      <c r="F44" t="n" s="12">
        <v>33.0</v>
      </c>
      <c r="G44" t="n" s="12">
        <v>33.0</v>
      </c>
    </row>
    <row r="45">
      <c r="A45" t="n" s="10">
        <v>43469.88356346065</v>
      </c>
      <c r="B45" t="n" s="12">
        <v>34.0</v>
      </c>
      <c r="C45" t="n" s="12">
        <v>34.0</v>
      </c>
      <c r="E45" t="n" s="10">
        <v>43500.88356394676</v>
      </c>
      <c r="F45" t="n" s="12">
        <v>34.0</v>
      </c>
      <c r="G45" t="n" s="12">
        <v>34.0</v>
      </c>
    </row>
    <row r="46">
      <c r="A46" t="n" s="10">
        <v>43470.88703568287</v>
      </c>
      <c r="B46" t="n" s="12">
        <v>35.0</v>
      </c>
      <c r="C46" t="n" s="12">
        <v>35.0</v>
      </c>
      <c r="E46" t="n" s="10">
        <v>43501.887036168984</v>
      </c>
      <c r="F46" t="n" s="12">
        <v>35.0</v>
      </c>
      <c r="G46" t="n" s="12">
        <v>35.0</v>
      </c>
    </row>
    <row r="47">
      <c r="A47" t="n" s="10">
        <v>43471.89050790509</v>
      </c>
      <c r="B47" t="n" s="12">
        <v>36.0</v>
      </c>
      <c r="C47" t="n" s="12">
        <v>36.0</v>
      </c>
      <c r="E47" t="n" s="10">
        <v>43502.8905083912</v>
      </c>
      <c r="F47" t="n" s="12">
        <v>36.0</v>
      </c>
      <c r="G47" t="n" s="12">
        <v>36.0</v>
      </c>
    </row>
    <row r="48">
      <c r="A48" t="n" s="10">
        <v>43472.893980127315</v>
      </c>
      <c r="B48" t="n" s="12">
        <v>37.0</v>
      </c>
      <c r="C48" t="n" s="12">
        <v>37.0</v>
      </c>
      <c r="E48" t="n" s="10">
        <v>43503.89398061343</v>
      </c>
      <c r="F48" t="n" s="12">
        <v>37.0</v>
      </c>
      <c r="G48" t="n" s="12">
        <v>37.0</v>
      </c>
    </row>
    <row r="49">
      <c r="A49" t="n" s="10">
        <v>43473.897452349534</v>
      </c>
      <c r="B49" t="n" s="12">
        <v>38.0</v>
      </c>
      <c r="C49" t="n" s="12">
        <v>38.0</v>
      </c>
      <c r="E49" t="n" s="10">
        <v>43504.89745283565</v>
      </c>
      <c r="F49" t="n" s="12">
        <v>38.0</v>
      </c>
      <c r="G49" t="n" s="12">
        <v>38.0</v>
      </c>
    </row>
    <row r="50">
      <c r="A50" t="n" s="10">
        <v>43474.90092457176</v>
      </c>
      <c r="B50" t="n" s="12">
        <v>39.0</v>
      </c>
      <c r="C50" t="n" s="12">
        <v>39.0</v>
      </c>
      <c r="E50" t="n" s="10">
        <v>43505.90092505787</v>
      </c>
      <c r="F50" t="n" s="12">
        <v>39.0</v>
      </c>
      <c r="G50" t="n" s="12">
        <v>39.0</v>
      </c>
    </row>
    <row r="51">
      <c r="A51" t="n" s="10">
        <v>43475.90439679398</v>
      </c>
      <c r="B51" t="n" s="12">
        <v>40.0</v>
      </c>
      <c r="C51" t="n" s="12">
        <v>40.0</v>
      </c>
      <c r="E51" t="n" s="10">
        <v>43506.904397280094</v>
      </c>
      <c r="F51" t="n" s="12">
        <v>40.0</v>
      </c>
      <c r="G51" t="n" s="12">
        <v>40.0</v>
      </c>
    </row>
    <row r="52">
      <c r="A52" t="n" s="10">
        <v>43476.907869016206</v>
      </c>
      <c r="B52" t="n" s="12">
        <v>41.0</v>
      </c>
      <c r="C52" t="n" s="12">
        <v>41.0</v>
      </c>
      <c r="E52" t="n" s="10">
        <v>43507.90786950231</v>
      </c>
      <c r="F52" t="n" s="12">
        <v>41.0</v>
      </c>
      <c r="G52" t="n" s="12">
        <v>41.0</v>
      </c>
    </row>
    <row r="53">
      <c r="A53" t="n" s="10">
        <v>43477.911341238425</v>
      </c>
      <c r="B53" t="n" s="12">
        <v>42.0</v>
      </c>
      <c r="C53" t="n" s="12">
        <v>42.0</v>
      </c>
      <c r="E53" t="n" s="10">
        <v>43508.91134172454</v>
      </c>
      <c r="F53" t="n" s="12">
        <v>42.0</v>
      </c>
      <c r="G53" t="n" s="12">
        <v>42.0</v>
      </c>
    </row>
    <row r="54">
      <c r="A54" t="n" s="10">
        <v>43478.91481346065</v>
      </c>
      <c r="B54" t="n" s="12">
        <v>43.0</v>
      </c>
      <c r="C54" t="n" s="12">
        <v>43.0</v>
      </c>
      <c r="E54" t="n" s="10">
        <v>43509.91481394676</v>
      </c>
      <c r="F54" t="n" s="12">
        <v>43.0</v>
      </c>
      <c r="G54" t="n" s="12">
        <v>43.0</v>
      </c>
    </row>
    <row r="55">
      <c r="A55" t="n" s="10">
        <v>43479.91828568287</v>
      </c>
      <c r="B55" t="n" s="12">
        <v>44.0</v>
      </c>
      <c r="C55" t="n" s="12">
        <v>44.0</v>
      </c>
      <c r="E55" t="n" s="10">
        <v>43510.918286168984</v>
      </c>
      <c r="F55" t="n" s="12">
        <v>44.0</v>
      </c>
      <c r="G55" t="n" s="12">
        <v>44.0</v>
      </c>
    </row>
    <row r="56">
      <c r="A56" t="n" s="10">
        <v>43480.92175790509</v>
      </c>
      <c r="B56" t="n" s="12">
        <v>45.0</v>
      </c>
      <c r="C56" t="n" s="12">
        <v>45.0</v>
      </c>
      <c r="E56" t="n" s="10">
        <v>43511.9217583912</v>
      </c>
      <c r="F56" t="n" s="12">
        <v>45.0</v>
      </c>
      <c r="G56" t="n" s="12">
        <v>45.0</v>
      </c>
    </row>
    <row r="57">
      <c r="A57" t="n" s="10">
        <v>43481.925230127315</v>
      </c>
      <c r="B57" t="n" s="12">
        <v>46.0</v>
      </c>
      <c r="C57" t="n" s="12">
        <v>46.0</v>
      </c>
      <c r="E57" t="n" s="10">
        <v>43512.92523061343</v>
      </c>
      <c r="F57" t="n" s="12">
        <v>46.0</v>
      </c>
      <c r="G57" t="n" s="12">
        <v>46.0</v>
      </c>
    </row>
    <row r="58">
      <c r="A58" t="n" s="10">
        <v>43482.928702349534</v>
      </c>
      <c r="B58" t="n" s="12">
        <v>47.0</v>
      </c>
      <c r="C58" t="n" s="12">
        <v>47.0</v>
      </c>
      <c r="E58" t="n" s="10">
        <v>43513.92870283565</v>
      </c>
      <c r="F58" t="n" s="12">
        <v>47.0</v>
      </c>
      <c r="G58" t="n" s="12">
        <v>47.0</v>
      </c>
    </row>
    <row r="59">
      <c r="A59" t="n" s="10">
        <v>43483.93217457176</v>
      </c>
      <c r="B59" t="n" s="12">
        <v>48.0</v>
      </c>
      <c r="C59" t="n" s="12">
        <v>48.0</v>
      </c>
      <c r="E59" t="n" s="10">
        <v>43514.93217505787</v>
      </c>
      <c r="F59" t="n" s="12">
        <v>48.0</v>
      </c>
      <c r="G59" t="n" s="12">
        <v>48.0</v>
      </c>
    </row>
    <row r="60">
      <c r="A60" t="n" s="10">
        <v>43484.93564679398</v>
      </c>
      <c r="B60" t="n" s="12">
        <v>49.0</v>
      </c>
      <c r="C60" t="n" s="12">
        <v>49.0</v>
      </c>
      <c r="E60" t="n" s="10">
        <v>43515.935647280094</v>
      </c>
      <c r="F60" t="n" s="12">
        <v>49.0</v>
      </c>
      <c r="G60" t="n" s="12">
        <v>49.0</v>
      </c>
    </row>
    <row r="61">
      <c r="A61" t="n" s="10">
        <v>43485.939119016206</v>
      </c>
      <c r="B61" t="n" s="12">
        <v>50.0</v>
      </c>
      <c r="C61" t="n" s="12">
        <v>50.0</v>
      </c>
      <c r="E61" t="n" s="10">
        <v>43516.93911950231</v>
      </c>
      <c r="F61" t="n" s="12">
        <v>50.0</v>
      </c>
      <c r="G61" t="n" s="12">
        <v>50.0</v>
      </c>
    </row>
    <row r="62">
      <c r="A62" t="n" s="10">
        <v>43486.942591238425</v>
      </c>
      <c r="B62" t="n" s="12">
        <v>51.0</v>
      </c>
      <c r="C62" t="n" s="12">
        <v>51.0</v>
      </c>
      <c r="E62" t="n" s="10">
        <v>43517.94259172454</v>
      </c>
      <c r="F62" t="n" s="12">
        <v>51.0</v>
      </c>
      <c r="G62" t="n" s="12">
        <v>51.0</v>
      </c>
    </row>
    <row r="63">
      <c r="A63" t="n" s="10">
        <v>43487.94606346065</v>
      </c>
      <c r="B63" t="n" s="12">
        <v>52.0</v>
      </c>
      <c r="C63" t="n" s="12">
        <v>52.0</v>
      </c>
      <c r="E63" t="n" s="10">
        <v>43518.94606394676</v>
      </c>
      <c r="F63" t="n" s="12">
        <v>52.0</v>
      </c>
      <c r="G63" t="n" s="12">
        <v>52.0</v>
      </c>
    </row>
    <row r="64">
      <c r="A64" t="n" s="10">
        <v>43488.94953568287</v>
      </c>
      <c r="B64" t="n" s="12">
        <v>53.0</v>
      </c>
      <c r="C64" t="n" s="12">
        <v>53.0</v>
      </c>
      <c r="E64" t="n" s="10">
        <v>43519.949536168984</v>
      </c>
      <c r="F64" t="n" s="12">
        <v>53.0</v>
      </c>
      <c r="G64" t="n" s="12">
        <v>53.0</v>
      </c>
    </row>
    <row r="65">
      <c r="A65" t="n" s="10">
        <v>43489.95300790509</v>
      </c>
      <c r="B65" t="n" s="12">
        <v>54.0</v>
      </c>
      <c r="C65" t="n" s="12">
        <v>54.0</v>
      </c>
      <c r="E65" t="n" s="10">
        <v>43520.9530083912</v>
      </c>
      <c r="F65" t="n" s="12">
        <v>54.0</v>
      </c>
      <c r="G65" t="n" s="12">
        <v>54.0</v>
      </c>
    </row>
    <row r="66">
      <c r="A66" t="n" s="10">
        <v>43490.956480127315</v>
      </c>
      <c r="B66" t="n" s="12">
        <v>55.0</v>
      </c>
      <c r="C66" t="n" s="12">
        <v>55.0</v>
      </c>
      <c r="E66" t="n" s="10">
        <v>43521.95648061343</v>
      </c>
      <c r="F66" t="n" s="12">
        <v>55.0</v>
      </c>
      <c r="G66" t="n" s="12">
        <v>55.0</v>
      </c>
    </row>
    <row r="67">
      <c r="A67" t="n" s="10">
        <v>43491.959952349534</v>
      </c>
      <c r="B67" t="n" s="12">
        <v>56.0</v>
      </c>
      <c r="C67" t="n" s="12">
        <v>56.0</v>
      </c>
      <c r="E67" t="n" s="10">
        <v>43522.95995283565</v>
      </c>
      <c r="F67" t="n" s="12">
        <v>56.0</v>
      </c>
      <c r="G67" t="n" s="12">
        <v>56.0</v>
      </c>
    </row>
    <row r="68">
      <c r="A68" t="n" s="10">
        <v>43492.96342457176</v>
      </c>
      <c r="B68" t="n" s="12">
        <v>57.0</v>
      </c>
      <c r="C68" t="n" s="12">
        <v>57.0</v>
      </c>
      <c r="E68" t="n" s="10">
        <v>43523.96342505787</v>
      </c>
      <c r="F68" t="n" s="12">
        <v>57.0</v>
      </c>
      <c r="G68" t="n" s="12">
        <v>57.0</v>
      </c>
    </row>
    <row r="69">
      <c r="A69" t="n" s="10">
        <v>43493.96689679398</v>
      </c>
      <c r="B69" t="n" s="12">
        <v>58.0</v>
      </c>
      <c r="C69" t="n" s="12">
        <v>58.0</v>
      </c>
      <c r="E69" t="n" s="10">
        <v>43524.966897280094</v>
      </c>
      <c r="F69" t="n" s="12">
        <v>58.0</v>
      </c>
      <c r="G69" t="n" s="12">
        <v>58.0</v>
      </c>
    </row>
    <row r="70">
      <c r="A70" t="n" s="10">
        <v>43494.970369016206</v>
      </c>
      <c r="B70" t="n" s="12">
        <v>59.0</v>
      </c>
      <c r="C70" t="n" s="12">
        <v>59.0</v>
      </c>
      <c r="E70" t="n" s="10">
        <v>43525.97036950231</v>
      </c>
      <c r="F70" t="n" s="12">
        <v>59.0</v>
      </c>
      <c r="G70" t="n" s="12">
        <v>59.0</v>
      </c>
    </row>
    <row r="71">
      <c r="A71" t="n" s="10">
        <v>43495.973841238425</v>
      </c>
      <c r="B71" t="n" s="12">
        <v>60.0</v>
      </c>
      <c r="C71" t="n" s="12">
        <v>60.0</v>
      </c>
      <c r="E71" t="n" s="10">
        <v>43526.97384172454</v>
      </c>
      <c r="F71" t="n" s="12">
        <v>60.0</v>
      </c>
      <c r="G71" t="n" s="12">
        <v>60.0</v>
      </c>
    </row>
    <row r="72">
      <c r="A72" t="n" s="10">
        <v>43496.97731346065</v>
      </c>
      <c r="B72" t="n" s="12">
        <v>61.0</v>
      </c>
      <c r="C72" t="n" s="12">
        <v>61.0</v>
      </c>
      <c r="E72" t="n" s="10">
        <v>43527.97731394676</v>
      </c>
      <c r="F72" t="n" s="12">
        <v>61.0</v>
      </c>
      <c r="G72" t="n" s="12">
        <v>61.0</v>
      </c>
    </row>
    <row r="73">
      <c r="A73" t="n" s="10">
        <v>43497.98078568287</v>
      </c>
      <c r="B73" t="n" s="12">
        <v>62.0</v>
      </c>
      <c r="C73" t="n" s="12">
        <v>62.0</v>
      </c>
      <c r="E73" t="n" s="10">
        <v>43528.980786168984</v>
      </c>
      <c r="F73" t="n" s="12">
        <v>62.0</v>
      </c>
      <c r="G73" t="n" s="12">
        <v>62.0</v>
      </c>
    </row>
    <row r="74">
      <c r="A74" t="n" s="10">
        <v>43498.98425790509</v>
      </c>
      <c r="B74" t="n" s="12">
        <v>63.0</v>
      </c>
      <c r="C74" t="n" s="12">
        <v>63.0</v>
      </c>
      <c r="E74" t="n" s="10">
        <v>43529.9842583912</v>
      </c>
      <c r="F74" t="n" s="12">
        <v>63.0</v>
      </c>
      <c r="G74" t="n" s="12">
        <v>63.0</v>
      </c>
    </row>
    <row r="75">
      <c r="A75" t="n" s="10">
        <v>43499.987730127315</v>
      </c>
      <c r="B75" t="n" s="12">
        <v>64.0</v>
      </c>
      <c r="C75" t="n" s="12">
        <v>64.0</v>
      </c>
      <c r="E75" t="n" s="10">
        <v>43530.98773061343</v>
      </c>
      <c r="F75" t="n" s="12">
        <v>64.0</v>
      </c>
      <c r="G75" t="n" s="12">
        <v>64.0</v>
      </c>
    </row>
    <row r="76">
      <c r="A76" t="n" s="10">
        <v>43500.991202349534</v>
      </c>
      <c r="B76" t="n" s="12">
        <v>65.0</v>
      </c>
      <c r="C76" t="n" s="12">
        <v>65.0</v>
      </c>
      <c r="E76" t="n" s="10">
        <v>43531.99120283565</v>
      </c>
      <c r="F76" t="n" s="12">
        <v>65.0</v>
      </c>
      <c r="G76" t="n" s="12">
        <v>65.0</v>
      </c>
    </row>
    <row r="77">
      <c r="A77" t="n" s="10">
        <v>43501.99467457176</v>
      </c>
      <c r="B77" t="n" s="12">
        <v>66.0</v>
      </c>
      <c r="C77" t="n" s="12">
        <v>66.0</v>
      </c>
      <c r="E77" t="n" s="10">
        <v>43532.99467505787</v>
      </c>
      <c r="F77" t="n" s="12">
        <v>66.0</v>
      </c>
      <c r="G77" t="n" s="12">
        <v>66.0</v>
      </c>
    </row>
    <row r="78">
      <c r="A78" t="n" s="10">
        <v>43502.99814679398</v>
      </c>
      <c r="B78" t="n" s="12">
        <v>67.0</v>
      </c>
      <c r="C78" t="n" s="12">
        <v>67.0</v>
      </c>
      <c r="E78" t="n" s="10">
        <v>43533.998147280094</v>
      </c>
      <c r="F78" t="n" s="12">
        <v>67.0</v>
      </c>
      <c r="G78" t="n" s="12">
        <v>67.0</v>
      </c>
    </row>
    <row r="79">
      <c r="A79" t="n" s="10">
        <v>43504.001619016206</v>
      </c>
      <c r="B79" t="n" s="12">
        <v>68.0</v>
      </c>
      <c r="C79" t="n" s="12">
        <v>68.0</v>
      </c>
      <c r="E79" t="n" s="10">
        <v>43535.00161950231</v>
      </c>
      <c r="F79" t="n" s="12">
        <v>68.0</v>
      </c>
      <c r="G79" t="n" s="12">
        <v>68.0</v>
      </c>
    </row>
    <row r="80">
      <c r="A80" t="n" s="10">
        <v>43505.005091238425</v>
      </c>
      <c r="B80" t="n" s="12">
        <v>69.0</v>
      </c>
      <c r="C80" t="n" s="12">
        <v>69.0</v>
      </c>
      <c r="E80" t="n" s="10">
        <v>43536.00509172454</v>
      </c>
      <c r="F80" t="n" s="12">
        <v>69.0</v>
      </c>
      <c r="G80" t="n" s="12">
        <v>69.0</v>
      </c>
    </row>
    <row r="81">
      <c r="A81" t="n" s="10">
        <v>43506.00856346065</v>
      </c>
      <c r="B81" t="n" s="12">
        <v>70.0</v>
      </c>
      <c r="C81" t="n" s="12">
        <v>70.0</v>
      </c>
      <c r="E81" t="n" s="10">
        <v>43537.00856394676</v>
      </c>
      <c r="F81" t="n" s="12">
        <v>70.0</v>
      </c>
      <c r="G81" t="n" s="12">
        <v>70.0</v>
      </c>
    </row>
    <row r="82">
      <c r="A82" t="n" s="10">
        <v>43507.01203568287</v>
      </c>
      <c r="B82" t="n" s="12">
        <v>71.0</v>
      </c>
      <c r="C82" t="n" s="12">
        <v>71.0</v>
      </c>
      <c r="E82" t="n" s="10">
        <v>43538.012036168984</v>
      </c>
      <c r="F82" t="n" s="12">
        <v>71.0</v>
      </c>
      <c r="G82" t="n" s="12">
        <v>71.0</v>
      </c>
    </row>
    <row r="83">
      <c r="A83" t="n" s="10">
        <v>43508.01550790509</v>
      </c>
      <c r="B83" t="n" s="12">
        <v>72.0</v>
      </c>
      <c r="C83" t="n" s="12">
        <v>72.0</v>
      </c>
      <c r="E83" t="n" s="10">
        <v>43539.0155083912</v>
      </c>
      <c r="F83" t="n" s="12">
        <v>72.0</v>
      </c>
      <c r="G83" t="n" s="12">
        <v>72.0</v>
      </c>
    </row>
    <row r="84">
      <c r="A84" t="n" s="10">
        <v>43509.018980127315</v>
      </c>
      <c r="B84" t="n" s="12">
        <v>73.0</v>
      </c>
      <c r="C84" t="n" s="12">
        <v>73.0</v>
      </c>
      <c r="E84" t="n" s="10">
        <v>43540.01898061343</v>
      </c>
      <c r="F84" t="n" s="12">
        <v>73.0</v>
      </c>
      <c r="G84" t="n" s="12">
        <v>73.0</v>
      </c>
    </row>
    <row r="85">
      <c r="A85" t="n" s="10">
        <v>43510.022452349534</v>
      </c>
      <c r="B85" t="n" s="12">
        <v>74.0</v>
      </c>
      <c r="C85" t="n" s="12">
        <v>74.0</v>
      </c>
      <c r="E85" t="n" s="10">
        <v>43541.02245283565</v>
      </c>
      <c r="F85" t="n" s="12">
        <v>74.0</v>
      </c>
      <c r="G85" t="n" s="12">
        <v>74.0</v>
      </c>
    </row>
    <row r="86">
      <c r="A86" t="n" s="10">
        <v>43511.02592457176</v>
      </c>
      <c r="B86" t="n" s="12">
        <v>75.0</v>
      </c>
      <c r="C86" t="n" s="12">
        <v>75.0</v>
      </c>
      <c r="E86" t="n" s="10">
        <v>43542.02592505787</v>
      </c>
      <c r="F86" t="n" s="12">
        <v>75.0</v>
      </c>
      <c r="G86" t="n" s="12">
        <v>75.0</v>
      </c>
    </row>
    <row r="87">
      <c r="A87" t="n" s="10">
        <v>43512.02939679398</v>
      </c>
      <c r="B87" t="n" s="12">
        <v>76.0</v>
      </c>
      <c r="C87" t="n" s="12">
        <v>76.0</v>
      </c>
      <c r="E87" t="n" s="10">
        <v>43543.029397280094</v>
      </c>
      <c r="F87" t="n" s="12">
        <v>76.0</v>
      </c>
      <c r="G87" t="n" s="12">
        <v>76.0</v>
      </c>
    </row>
    <row r="88">
      <c r="A88" t="n" s="10">
        <v>43513.032869016206</v>
      </c>
      <c r="B88" t="n" s="12">
        <v>77.0</v>
      </c>
      <c r="C88" t="n" s="12">
        <v>77.0</v>
      </c>
      <c r="E88" t="n" s="10">
        <v>43544.03286950231</v>
      </c>
      <c r="F88" t="n" s="12">
        <v>77.0</v>
      </c>
      <c r="G88" t="n" s="12">
        <v>77.0</v>
      </c>
    </row>
    <row r="89">
      <c r="A89" t="n" s="10">
        <v>43514.036341238425</v>
      </c>
      <c r="B89" t="n" s="12">
        <v>78.0</v>
      </c>
      <c r="C89" t="n" s="12">
        <v>78.0</v>
      </c>
      <c r="E89" t="n" s="10">
        <v>43545.03634172454</v>
      </c>
      <c r="F89" t="n" s="12">
        <v>78.0</v>
      </c>
      <c r="G89" t="n" s="12">
        <v>78.0</v>
      </c>
    </row>
    <row r="90">
      <c r="A90" t="n" s="10">
        <v>43515.03981346065</v>
      </c>
      <c r="B90" t="n" s="12">
        <v>79.0</v>
      </c>
      <c r="C90" t="n" s="12">
        <v>79.0</v>
      </c>
      <c r="E90" t="n" s="10">
        <v>43546.03981394676</v>
      </c>
      <c r="F90" t="n" s="12">
        <v>79.0</v>
      </c>
      <c r="G90" t="n" s="12">
        <v>79.0</v>
      </c>
    </row>
    <row r="91">
      <c r="A91" t="n" s="10">
        <v>43516.04328568287</v>
      </c>
      <c r="B91" t="n" s="12">
        <v>80.0</v>
      </c>
      <c r="C91" t="n" s="12">
        <v>80.0</v>
      </c>
      <c r="E91" t="n" s="10">
        <v>43547.043286168984</v>
      </c>
      <c r="F91" t="n" s="12">
        <v>80.0</v>
      </c>
      <c r="G91" t="n" s="12">
        <v>80.0</v>
      </c>
    </row>
    <row r="92">
      <c r="A92" t="n" s="10">
        <v>43517.04675790509</v>
      </c>
      <c r="B92" t="n" s="12">
        <v>81.0</v>
      </c>
      <c r="C92" t="n" s="12">
        <v>81.0</v>
      </c>
      <c r="E92" t="n" s="10">
        <v>43548.0467583912</v>
      </c>
      <c r="F92" t="n" s="12">
        <v>81.0</v>
      </c>
      <c r="G92" t="n" s="12">
        <v>81.0</v>
      </c>
    </row>
    <row r="93">
      <c r="A93" t="n" s="10">
        <v>43518.050230127315</v>
      </c>
      <c r="B93" t="n" s="12">
        <v>82.0</v>
      </c>
      <c r="C93" t="n" s="12">
        <v>82.0</v>
      </c>
      <c r="E93" t="n" s="10">
        <v>43549.05023061343</v>
      </c>
      <c r="F93" t="n" s="12">
        <v>82.0</v>
      </c>
      <c r="G93" t="n" s="12">
        <v>82.0</v>
      </c>
    </row>
    <row r="94">
      <c r="A94" t="n" s="10">
        <v>43519.053702349534</v>
      </c>
      <c r="B94" t="n" s="12">
        <v>83.0</v>
      </c>
      <c r="C94" t="n" s="12">
        <v>83.0</v>
      </c>
      <c r="E94" t="n" s="10">
        <v>43550.05370283565</v>
      </c>
      <c r="F94" t="n" s="12">
        <v>83.0</v>
      </c>
      <c r="G94" t="n" s="12">
        <v>83.0</v>
      </c>
    </row>
    <row r="95">
      <c r="A95" t="n" s="10">
        <v>43520.05717457176</v>
      </c>
      <c r="B95" t="n" s="12">
        <v>84.0</v>
      </c>
      <c r="C95" t="n" s="12">
        <v>84.0</v>
      </c>
      <c r="E95" t="n" s="10">
        <v>43551.05717505787</v>
      </c>
      <c r="F95" t="n" s="12">
        <v>84.0</v>
      </c>
      <c r="G95" t="n" s="12">
        <v>84.0</v>
      </c>
    </row>
    <row r="96">
      <c r="A96" t="n" s="10">
        <v>43521.06064679398</v>
      </c>
      <c r="B96" t="n" s="12">
        <v>85.0</v>
      </c>
      <c r="C96" t="n" s="12">
        <v>85.0</v>
      </c>
      <c r="E96" t="n" s="10">
        <v>43552.060647280094</v>
      </c>
      <c r="F96" t="n" s="12">
        <v>85.0</v>
      </c>
      <c r="G96" t="n" s="12">
        <v>85.0</v>
      </c>
    </row>
    <row r="97">
      <c r="A97" t="n" s="10">
        <v>43522.064119016206</v>
      </c>
      <c r="B97" t="n" s="12">
        <v>86.0</v>
      </c>
      <c r="C97" t="n" s="12">
        <v>86.0</v>
      </c>
      <c r="E97" t="n" s="10">
        <v>43553.06411950231</v>
      </c>
      <c r="F97" t="n" s="12">
        <v>86.0</v>
      </c>
      <c r="G97" t="n" s="12">
        <v>86.0</v>
      </c>
    </row>
    <row r="98">
      <c r="A98" t="n" s="10">
        <v>43523.067591238425</v>
      </c>
      <c r="B98" t="n" s="12">
        <v>87.0</v>
      </c>
      <c r="C98" t="n" s="12">
        <v>87.0</v>
      </c>
      <c r="E98" t="n" s="10">
        <v>43554.06759172454</v>
      </c>
      <c r="F98" t="n" s="12">
        <v>87.0</v>
      </c>
      <c r="G98" t="n" s="12">
        <v>87.0</v>
      </c>
    </row>
    <row r="99">
      <c r="A99" t="n" s="10">
        <v>43524.07106346065</v>
      </c>
      <c r="B99" t="n" s="12">
        <v>88.0</v>
      </c>
      <c r="C99" t="n" s="12">
        <v>88.0</v>
      </c>
      <c r="E99" t="n" s="10">
        <v>43555.07106394676</v>
      </c>
      <c r="F99" t="n" s="12">
        <v>88.0</v>
      </c>
      <c r="G99" t="n" s="12">
        <v>88.0</v>
      </c>
    </row>
    <row r="100">
      <c r="A100" t="n" s="10">
        <v>43525.07453568287</v>
      </c>
      <c r="B100" t="n" s="12">
        <v>89.0</v>
      </c>
      <c r="C100" t="n" s="12">
        <v>89.0</v>
      </c>
      <c r="E100" t="n" s="10">
        <v>43556.074536168984</v>
      </c>
      <c r="F100" t="n" s="12">
        <v>89.0</v>
      </c>
      <c r="G100" t="n" s="12">
        <v>89.0</v>
      </c>
    </row>
    <row r="101">
      <c r="A101" t="n" s="10">
        <v>43526.07800790509</v>
      </c>
      <c r="B101" t="n" s="12">
        <v>90.0</v>
      </c>
      <c r="C101" t="n" s="12">
        <v>90.0</v>
      </c>
      <c r="E101" t="n" s="10">
        <v>43557.0780083912</v>
      </c>
      <c r="F101" t="n" s="12">
        <v>90.0</v>
      </c>
      <c r="G101" t="n" s="12">
        <v>90.0</v>
      </c>
    </row>
    <row r="102">
      <c r="A102" t="n" s="10">
        <v>43527.081480127315</v>
      </c>
      <c r="B102" t="n" s="12">
        <v>91.0</v>
      </c>
      <c r="C102" t="n" s="12">
        <v>91.0</v>
      </c>
      <c r="E102" t="n" s="10">
        <v>43558.08148061343</v>
      </c>
      <c r="F102" t="n" s="12">
        <v>91.0</v>
      </c>
      <c r="G102" t="n" s="12">
        <v>91.0</v>
      </c>
    </row>
    <row r="103">
      <c r="A103" t="n" s="10">
        <v>43528.084952349534</v>
      </c>
      <c r="B103" t="n" s="12">
        <v>92.0</v>
      </c>
      <c r="C103" t="n" s="12">
        <v>92.0</v>
      </c>
      <c r="E103" t="n" s="10">
        <v>43559.08495283565</v>
      </c>
      <c r="F103" t="n" s="12">
        <v>92.0</v>
      </c>
      <c r="G103" t="n" s="12">
        <v>92.0</v>
      </c>
    </row>
    <row r="104">
      <c r="A104" t="n" s="10">
        <v>43529.08842457176</v>
      </c>
      <c r="B104" t="n" s="12">
        <v>93.0</v>
      </c>
      <c r="C104" t="n" s="12">
        <v>93.0</v>
      </c>
      <c r="E104" t="n" s="10">
        <v>43560.08842505787</v>
      </c>
      <c r="F104" t="n" s="12">
        <v>93.0</v>
      </c>
      <c r="G104" t="n" s="12">
        <v>93.0</v>
      </c>
    </row>
    <row r="105">
      <c r="A105" t="n" s="10">
        <v>43530.09189679398</v>
      </c>
      <c r="B105" t="n" s="12">
        <v>94.0</v>
      </c>
      <c r="C105" t="n" s="12">
        <v>94.0</v>
      </c>
      <c r="E105" t="n" s="10">
        <v>43561.091897280094</v>
      </c>
      <c r="F105" t="n" s="12">
        <v>94.0</v>
      </c>
      <c r="G105" t="n" s="12">
        <v>94.0</v>
      </c>
    </row>
    <row r="106">
      <c r="A106" t="n" s="10">
        <v>43531.095369016206</v>
      </c>
      <c r="B106" t="n" s="12">
        <v>95.0</v>
      </c>
      <c r="C106" t="n" s="12">
        <v>95.0</v>
      </c>
      <c r="E106" t="n" s="10">
        <v>43562.09536950231</v>
      </c>
      <c r="F106" t="n" s="12">
        <v>95.0</v>
      </c>
      <c r="G106" t="n" s="12">
        <v>95.0</v>
      </c>
    </row>
    <row r="107">
      <c r="A107" t="n" s="10">
        <v>43532.098841238425</v>
      </c>
      <c r="B107" t="n" s="12">
        <v>96.0</v>
      </c>
      <c r="C107" t="n" s="12">
        <v>96.0</v>
      </c>
      <c r="E107" t="n" s="10">
        <v>43563.09884172454</v>
      </c>
      <c r="F107" t="n" s="12">
        <v>96.0</v>
      </c>
      <c r="G107" t="n" s="12">
        <v>96.0</v>
      </c>
    </row>
    <row r="108">
      <c r="A108" t="n" s="10">
        <v>43533.10231346065</v>
      </c>
      <c r="B108" t="n" s="12">
        <v>97.0</v>
      </c>
      <c r="C108" t="n" s="12">
        <v>97.0</v>
      </c>
      <c r="E108" t="n" s="10">
        <v>43564.10231394676</v>
      </c>
      <c r="F108" t="n" s="12">
        <v>97.0</v>
      </c>
      <c r="G108" t="n" s="12">
        <v>97.0</v>
      </c>
    </row>
    <row r="109">
      <c r="A109" t="n" s="10">
        <v>43534.147452349534</v>
      </c>
      <c r="B109" t="n" s="12">
        <v>98.0</v>
      </c>
      <c r="C109" t="n" s="12">
        <v>98.0</v>
      </c>
      <c r="E109" t="n" s="10">
        <v>43565.105786168984</v>
      </c>
      <c r="F109" t="n" s="12">
        <v>98.0</v>
      </c>
      <c r="G109" t="n" s="12">
        <v>98.0</v>
      </c>
    </row>
    <row r="110">
      <c r="A110" t="n" s="10">
        <v>43535.15092457176</v>
      </c>
      <c r="B110" t="n" s="12">
        <v>99.0</v>
      </c>
      <c r="C110" t="n" s="12">
        <v>99.0</v>
      </c>
      <c r="E110" t="n" s="10">
        <v>43566.1092583912</v>
      </c>
      <c r="F110" t="n" s="12">
        <v>99.0</v>
      </c>
      <c r="G110" t="n" s="12">
        <v>99.0</v>
      </c>
    </row>
  </sheetData>
  <phoneticPr fontId="1" type="noConversion"/>
  <pageMargins bottom="0.75" footer="0.3" header="0.3" left="0.7" right="0.7" top="0.75"/>
  <pageSetup horizontalDpi="4294967292" orientation="portrait" scale="54" verticalDpi="4294967292"/>
  <headerFooter>
    <oddHeader>&amp;C&amp;24Mango Automation Example Excel Report_x000D_&amp;14Infinite Automation</oddHeader>
  </headerFooter>
  <colBreaks count="3" manualBreakCount="3">
    <brk id="8" man="1" max="1048575"/>
    <brk id="19" man="1" max="1048575" pt="1"/>
    <brk id="21" man="1" max="1048575" pt="1"/>
  </colBreaks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r="http://schemas.openxmlformats.org/officeDocument/2006/relationships" mc:Ignorable="mv" mc:PreserveAttributes="mv:*">
  <dimension ref="A1"/>
  <sheetViews>
    <sheetView workbookViewId="0"/>
  </sheetViews>
  <sheetFormatPr baseColWidth="10" defaultColWidth="8.625" defaultRowHeight="15"/>
  <sheetData/>
  <pageMargins bottom="0.75" footer="0.3" header="0.3" left="0.7" right="0.7" top="0.7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r="http://schemas.openxmlformats.org/officeDocument/2006/relationships" mc:Ignorable="mv" mc:PreserveAttributes="mv:*">
  <dimension ref="A1"/>
  <sheetViews>
    <sheetView workbookViewId="0"/>
  </sheetViews>
  <sheetFormatPr baseColWidth="10" defaultColWidth="8.625" defaultRowHeight="15"/>
  <sheetData/>
  <pageMargins bottom="0.75" footer="0.3" header="0.3" left="0.7" right="0.7" top="0.7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>Delta Automation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2015-05-29T00:25:36Z</dcterms:created>
  <dc:creator>Jared Wiltshire</dc:creator>
  <cp:lastModifiedBy>Jeanne Allemann</cp:lastModifiedBy>
  <cp:lastPrinted>2015-06-18T01:12:02Z</cp:lastPrinted>
  <dcterms:modified xsi:type="dcterms:W3CDTF">2015-06-25T02:15:56Z</dcterms:modified>
</cp:coreProperties>
</file>