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740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I3" i="1" l="1"/>
  <c r="K3" i="1" s="1"/>
  <c r="J3" i="1"/>
  <c r="I4" i="1"/>
  <c r="J4" i="1"/>
  <c r="K4" i="1"/>
  <c r="I5" i="1"/>
  <c r="J5" i="1"/>
  <c r="I6" i="1"/>
  <c r="K6" i="1" s="1"/>
  <c r="J6" i="1"/>
  <c r="I7" i="1"/>
  <c r="J7" i="1"/>
  <c r="K7" i="1" s="1"/>
  <c r="I8" i="1"/>
  <c r="J8" i="1"/>
  <c r="I9" i="1"/>
  <c r="J9" i="1"/>
  <c r="I10" i="1"/>
  <c r="K10" i="1" s="1"/>
  <c r="J10" i="1"/>
  <c r="I11" i="1"/>
  <c r="J11" i="1"/>
  <c r="K11" i="1"/>
  <c r="I12" i="1"/>
  <c r="J12" i="1"/>
  <c r="I13" i="1"/>
  <c r="J13" i="1"/>
  <c r="I14" i="1"/>
  <c r="K14" i="1" s="1"/>
  <c r="J14" i="1"/>
  <c r="G13" i="1"/>
  <c r="G14" i="1"/>
  <c r="K13" i="1" l="1"/>
  <c r="K12" i="1"/>
  <c r="K5" i="1"/>
  <c r="K9" i="1"/>
  <c r="K8" i="1"/>
  <c r="J2" i="1"/>
  <c r="I2" i="1"/>
  <c r="G3" i="1"/>
  <c r="G4" i="1"/>
  <c r="G5" i="1"/>
  <c r="G6" i="1"/>
  <c r="G7" i="1"/>
  <c r="G8" i="1"/>
  <c r="G9" i="1"/>
  <c r="G10" i="1"/>
  <c r="G11" i="1"/>
  <c r="G12" i="1"/>
  <c r="G2" i="1"/>
  <c r="K2" i="1" l="1"/>
</calcChain>
</file>

<file path=xl/sharedStrings.xml><?xml version="1.0" encoding="utf-8"?>
<sst xmlns="http://schemas.openxmlformats.org/spreadsheetml/2006/main" count="14" uniqueCount="14">
  <si>
    <t>TM</t>
  </si>
  <si>
    <t>CBA</t>
  </si>
  <si>
    <t>CEB</t>
  </si>
  <si>
    <t>FeedConc</t>
  </si>
  <si>
    <t>vo</t>
  </si>
  <si>
    <t>alphav</t>
  </si>
  <si>
    <t>temp0</t>
  </si>
  <si>
    <t>alphaT</t>
  </si>
  <si>
    <t>TL</t>
  </si>
  <si>
    <t>TE</t>
  </si>
  <si>
    <t>Res</t>
  </si>
  <si>
    <t>Vdead</t>
  </si>
  <si>
    <t>Vrxr</t>
  </si>
  <si>
    <t>alphaConc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</si>
</sst>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25" sqref="O2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N1" t="s">
        <v>11</v>
      </c>
      <c r="O1">
        <v>44.2</v>
      </c>
    </row>
    <row r="2" spans="1:15" x14ac:dyDescent="0.25">
      <c r="A2">
        <v>302</v>
      </c>
      <c r="B2">
        <v>1.3253027253064122</v>
      </c>
      <c r="C2">
        <v>0.23084532569358787</v>
      </c>
      <c r="D2">
        <v>1.5561480510000001</v>
      </c>
      <c r="E2">
        <v>27.297667000000001</v>
      </c>
      <c r="F2">
        <v>0.27900000000000003</v>
      </c>
      <c r="G2">
        <f>135.7+273.15</f>
        <v>408.84999999999997</v>
      </c>
      <c r="H2">
        <v>0</v>
      </c>
      <c r="I2">
        <f>60*(E2-SQRT(E2*E2-2*F2*(E2*(A2/60)-0.5*F2*(A2/60)^2-$O$1)))/F2</f>
        <v>200.50491106112287</v>
      </c>
      <c r="J2">
        <f>60*(E2-SQRT(E2*E2-2*F2*(E2*(A2/60)-0.5*F2*(A2/60)^2-($O$1+$O$2))))/F2</f>
        <v>-18.677157348998239</v>
      </c>
      <c r="K2">
        <f>I2-J2</f>
        <v>219.1820684101211</v>
      </c>
      <c r="L2">
        <v>0</v>
      </c>
      <c r="N2" t="s">
        <v>12</v>
      </c>
      <c r="O2">
        <v>98.174999999999997</v>
      </c>
    </row>
    <row r="3" spans="1:15" x14ac:dyDescent="0.25">
      <c r="A3">
        <v>722</v>
      </c>
      <c r="B3">
        <v>1.3113406035222848</v>
      </c>
      <c r="C3">
        <v>0.24480744747771507</v>
      </c>
      <c r="D3">
        <v>1.5561480510000001</v>
      </c>
      <c r="E3">
        <v>27.297667000000001</v>
      </c>
      <c r="F3">
        <v>0.27900000000000003</v>
      </c>
      <c r="G3">
        <f t="shared" ref="G3:G14" si="0">135.7+273.15</f>
        <v>408.84999999999997</v>
      </c>
      <c r="H3">
        <v>0</v>
      </c>
      <c r="I3">
        <f t="shared" ref="I3:I14" si="1">60*(E3-SQRT(E3*E3-2*F3*(E3*(A3/60)-0.5*F3*(A3/60)^2-$O$1)))/F3</f>
        <v>612.39151310539364</v>
      </c>
      <c r="J3">
        <f t="shared" ref="J3:J14" si="2">60*(E3-SQRT(E3*E3-2*F3*(E3*(A3/60)-0.5*F3*(A3/60)^2-($O$1+$O$2))))/F3</f>
        <v>376.75180223782417</v>
      </c>
      <c r="K3">
        <f t="shared" ref="K3:K14" si="3">I3-J3</f>
        <v>235.63971086756948</v>
      </c>
      <c r="L3">
        <v>0</v>
      </c>
    </row>
    <row r="4" spans="1:15" x14ac:dyDescent="0.25">
      <c r="A4">
        <v>1142</v>
      </c>
      <c r="B4">
        <v>1.2934615665126483</v>
      </c>
      <c r="C4">
        <v>0.26268648547175877</v>
      </c>
      <c r="D4">
        <v>1.5561480510000001</v>
      </c>
      <c r="E4">
        <v>27.297667000000001</v>
      </c>
      <c r="F4">
        <v>0.27900000000000003</v>
      </c>
      <c r="G4">
        <f t="shared" si="0"/>
        <v>408.84999999999997</v>
      </c>
      <c r="H4">
        <v>0</v>
      </c>
      <c r="I4">
        <f t="shared" si="1"/>
        <v>1022.8855860900752</v>
      </c>
      <c r="J4">
        <f t="shared" si="2"/>
        <v>768.25233870866532</v>
      </c>
      <c r="K4">
        <f t="shared" si="3"/>
        <v>254.63324738140989</v>
      </c>
      <c r="L4">
        <v>0</v>
      </c>
    </row>
    <row r="5" spans="1:15" x14ac:dyDescent="0.25">
      <c r="A5">
        <v>1562</v>
      </c>
      <c r="B5">
        <v>1.2756765206209157</v>
      </c>
      <c r="C5">
        <v>0.28047153037908445</v>
      </c>
      <c r="D5">
        <v>1.5561480510000001</v>
      </c>
      <c r="E5">
        <v>27.297667000000001</v>
      </c>
      <c r="F5">
        <v>0.27900000000000003</v>
      </c>
      <c r="G5">
        <f t="shared" si="0"/>
        <v>408.84999999999997</v>
      </c>
      <c r="H5">
        <v>0</v>
      </c>
      <c r="I5">
        <f t="shared" si="1"/>
        <v>1431.6007814066536</v>
      </c>
      <c r="J5">
        <f t="shared" si="2"/>
        <v>1154.8459130940282</v>
      </c>
      <c r="K5">
        <f t="shared" si="3"/>
        <v>276.75486831262538</v>
      </c>
      <c r="L5">
        <v>0</v>
      </c>
    </row>
    <row r="6" spans="1:15" x14ac:dyDescent="0.25">
      <c r="A6">
        <v>1982</v>
      </c>
      <c r="B6">
        <v>1.2514254934283504</v>
      </c>
      <c r="C6">
        <v>0.30472255757164984</v>
      </c>
      <c r="D6">
        <v>1.5561480510000001</v>
      </c>
      <c r="E6">
        <v>27.297667000000001</v>
      </c>
      <c r="F6">
        <v>0.27900000000000003</v>
      </c>
      <c r="G6">
        <f t="shared" si="0"/>
        <v>408.84999999999997</v>
      </c>
      <c r="H6">
        <v>0</v>
      </c>
      <c r="I6">
        <f t="shared" si="1"/>
        <v>1837.9961627597252</v>
      </c>
      <c r="J6">
        <f t="shared" si="2"/>
        <v>1535.219598429873</v>
      </c>
      <c r="K6">
        <f t="shared" si="3"/>
        <v>302.77656432985214</v>
      </c>
      <c r="L6">
        <v>0</v>
      </c>
    </row>
    <row r="7" spans="1:15" x14ac:dyDescent="0.25">
      <c r="A7">
        <v>2402</v>
      </c>
      <c r="B7">
        <v>1.2269684298329535</v>
      </c>
      <c r="C7">
        <v>0.32917962116704647</v>
      </c>
      <c r="D7">
        <v>1.5561480510000001</v>
      </c>
      <c r="E7">
        <v>27.297667000000001</v>
      </c>
      <c r="F7">
        <v>0.27900000000000003</v>
      </c>
      <c r="G7">
        <f t="shared" si="0"/>
        <v>408.84999999999997</v>
      </c>
      <c r="H7">
        <v>0</v>
      </c>
      <c r="I7">
        <f t="shared" si="1"/>
        <v>2241.2923271738887</v>
      </c>
      <c r="J7">
        <f t="shared" si="2"/>
        <v>1907.5819592693342</v>
      </c>
      <c r="K7">
        <f t="shared" si="3"/>
        <v>333.71036790455446</v>
      </c>
      <c r="L7">
        <v>0</v>
      </c>
    </row>
    <row r="8" spans="1:15" x14ac:dyDescent="0.25">
      <c r="A8">
        <v>2822</v>
      </c>
      <c r="B8">
        <v>1.1977959808643819</v>
      </c>
      <c r="C8">
        <v>0.35835207013561809</v>
      </c>
      <c r="D8">
        <v>1.5561480510000001</v>
      </c>
      <c r="E8">
        <v>27.297667000000001</v>
      </c>
      <c r="F8">
        <v>0.27900000000000003</v>
      </c>
      <c r="G8">
        <f t="shared" si="0"/>
        <v>408.84999999999997</v>
      </c>
      <c r="H8">
        <v>0</v>
      </c>
      <c r="I8">
        <f t="shared" si="1"/>
        <v>2640.3282155343773</v>
      </c>
      <c r="J8">
        <f t="shared" si="2"/>
        <v>2269.4469112173024</v>
      </c>
      <c r="K8">
        <f t="shared" si="3"/>
        <v>370.88130431707486</v>
      </c>
      <c r="L8">
        <v>0</v>
      </c>
    </row>
    <row r="9" spans="1:15" x14ac:dyDescent="0.25">
      <c r="A9">
        <v>3242</v>
      </c>
      <c r="B9">
        <v>1.1624065556752585</v>
      </c>
      <c r="C9">
        <v>0.39374149532474145</v>
      </c>
      <c r="D9">
        <v>1.5561480510000001</v>
      </c>
      <c r="E9">
        <v>27.297667000000001</v>
      </c>
      <c r="F9">
        <v>0.27900000000000003</v>
      </c>
      <c r="G9">
        <f t="shared" si="0"/>
        <v>408.84999999999997</v>
      </c>
      <c r="H9">
        <v>0</v>
      </c>
      <c r="I9">
        <f t="shared" si="1"/>
        <v>3033.3056828042609</v>
      </c>
      <c r="J9">
        <f t="shared" si="2"/>
        <v>2617.309527483701</v>
      </c>
      <c r="K9">
        <f t="shared" si="3"/>
        <v>415.99615532055986</v>
      </c>
      <c r="L9">
        <v>0</v>
      </c>
    </row>
    <row r="10" spans="1:15" x14ac:dyDescent="0.25">
      <c r="A10">
        <v>3662</v>
      </c>
      <c r="B10">
        <v>1.1207459408460489</v>
      </c>
      <c r="C10">
        <v>0.43540211015395119</v>
      </c>
      <c r="D10">
        <v>1.5561480510000001</v>
      </c>
      <c r="E10">
        <v>27.297667000000001</v>
      </c>
      <c r="F10">
        <v>0.27900000000000003</v>
      </c>
      <c r="G10">
        <f t="shared" si="0"/>
        <v>408.84999999999997</v>
      </c>
      <c r="H10">
        <v>0</v>
      </c>
      <c r="I10">
        <f t="shared" si="1"/>
        <v>3417.3114545377525</v>
      </c>
      <c r="J10">
        <f t="shared" si="2"/>
        <v>2946.1685474903134</v>
      </c>
      <c r="K10">
        <f t="shared" si="3"/>
        <v>471.14290704743917</v>
      </c>
      <c r="L10">
        <v>0</v>
      </c>
    </row>
    <row r="11" spans="1:15" x14ac:dyDescent="0.25">
      <c r="A11">
        <v>4082</v>
      </c>
      <c r="B11">
        <v>1.0806080932864346</v>
      </c>
      <c r="C11">
        <v>0.4755399586599009</v>
      </c>
      <c r="D11">
        <v>1.5561480510000001</v>
      </c>
      <c r="E11">
        <v>27.297667000000001</v>
      </c>
      <c r="F11">
        <v>0.27900000000000003</v>
      </c>
      <c r="G11">
        <f t="shared" si="0"/>
        <v>408.84999999999997</v>
      </c>
      <c r="H11">
        <v>0</v>
      </c>
      <c r="I11">
        <f t="shared" si="1"/>
        <v>3787.3779601480105</v>
      </c>
      <c r="J11">
        <f t="shared" si="2"/>
        <v>3248.8626459990128</v>
      </c>
      <c r="K11">
        <f t="shared" si="3"/>
        <v>538.51531414899773</v>
      </c>
      <c r="L11">
        <v>0</v>
      </c>
    </row>
    <row r="12" spans="1:15" x14ac:dyDescent="0.25">
      <c r="A12">
        <v>4502</v>
      </c>
      <c r="B12">
        <v>1.0306126160959217</v>
      </c>
      <c r="C12">
        <v>0.52553543586361318</v>
      </c>
      <c r="D12">
        <v>1.5561480510000001</v>
      </c>
      <c r="E12">
        <v>27.297667000000001</v>
      </c>
      <c r="F12">
        <v>0.27900000000000003</v>
      </c>
      <c r="G12">
        <f t="shared" si="0"/>
        <v>408.84999999999997</v>
      </c>
      <c r="H12">
        <v>0</v>
      </c>
      <c r="I12">
        <f t="shared" si="1"/>
        <v>4134.5672879079721</v>
      </c>
      <c r="J12">
        <f t="shared" si="2"/>
        <v>3515.281782342367</v>
      </c>
      <c r="K12">
        <f t="shared" si="3"/>
        <v>619.28550556560504</v>
      </c>
      <c r="L12">
        <v>0</v>
      </c>
    </row>
    <row r="13" spans="1:15" x14ac:dyDescent="0.25">
      <c r="A13">
        <v>4922</v>
      </c>
      <c r="B13">
        <v>0.98201819354078879</v>
      </c>
      <c r="C13">
        <v>0.57412985745921141</v>
      </c>
      <c r="D13">
        <v>1.5561480510000001</v>
      </c>
      <c r="E13">
        <v>27.297667000000001</v>
      </c>
      <c r="F13">
        <v>0.27900000000000003</v>
      </c>
      <c r="G13">
        <f>135.7+273.15</f>
        <v>408.84999999999997</v>
      </c>
      <c r="H13">
        <v>0</v>
      </c>
      <c r="I13">
        <f t="shared" si="1"/>
        <v>4442.0987874788561</v>
      </c>
      <c r="J13">
        <f t="shared" si="2"/>
        <v>3731.8259530653077</v>
      </c>
      <c r="K13">
        <f t="shared" si="3"/>
        <v>710.27283441354848</v>
      </c>
      <c r="L13">
        <v>0</v>
      </c>
    </row>
    <row r="14" spans="1:15" x14ac:dyDescent="0.25">
      <c r="A14">
        <v>5342</v>
      </c>
      <c r="B14">
        <v>0.94675007758545826</v>
      </c>
      <c r="C14">
        <v>0.60939797447242683</v>
      </c>
      <c r="D14">
        <v>1.5561480510000001</v>
      </c>
      <c r="E14">
        <v>27.297667000000001</v>
      </c>
      <c r="F14">
        <v>0.27900000000000003</v>
      </c>
      <c r="G14">
        <f t="shared" si="0"/>
        <v>408.84999999999997</v>
      </c>
      <c r="H14">
        <v>0</v>
      </c>
      <c r="I14">
        <f t="shared" si="1"/>
        <v>4678.8614322325548</v>
      </c>
      <c r="J14">
        <f t="shared" si="2"/>
        <v>3882.1325775697715</v>
      </c>
      <c r="K14">
        <f t="shared" si="3"/>
        <v>796.72885466278331</v>
      </c>
      <c r="L1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Conor Waldron</cp:lastModifiedBy>
  <dcterms:created xsi:type="dcterms:W3CDTF">2018-12-08T15:53:52Z</dcterms:created>
  <dcterms:modified xsi:type="dcterms:W3CDTF">2018-12-13T12:45:03Z</dcterms:modified>
</cp:coreProperties>
</file>