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7495" windowHeight="13740"/>
  </bookViews>
  <sheets>
    <sheet name="Sheet" sheetId="1" r:id="rId1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I15" i="1" l="1"/>
  <c r="J15" i="1"/>
  <c r="K15" i="1" l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K11" i="1" s="1"/>
  <c r="I12" i="1"/>
  <c r="J12" i="1"/>
  <c r="I13" i="1"/>
  <c r="J13" i="1"/>
  <c r="I14" i="1"/>
  <c r="J14" i="1"/>
  <c r="K7" i="1" l="1"/>
  <c r="K10" i="1"/>
  <c r="K4" i="1"/>
  <c r="K6" i="1"/>
  <c r="K14" i="1"/>
  <c r="K3" i="1"/>
  <c r="K13" i="1"/>
  <c r="K12" i="1"/>
  <c r="K5" i="1"/>
  <c r="K9" i="1"/>
  <c r="K8" i="1"/>
  <c r="J2" i="1"/>
  <c r="I2" i="1"/>
  <c r="K2" i="1" l="1"/>
</calcChain>
</file>

<file path=xl/sharedStrings.xml><?xml version="1.0" encoding="utf-8"?>
<sst xmlns="http://schemas.openxmlformats.org/spreadsheetml/2006/main" count="14" uniqueCount="14">
  <si>
    <t>TM</t>
  </si>
  <si>
    <t>CBA</t>
  </si>
  <si>
    <t>CEB</t>
  </si>
  <si>
    <t>FeedConc</t>
  </si>
  <si>
    <t>vo</t>
  </si>
  <si>
    <t>alphav</t>
  </si>
  <si>
    <t>temp0</t>
  </si>
  <si>
    <t>alphaT</t>
  </si>
  <si>
    <t>TL</t>
  </si>
  <si>
    <t>TE</t>
  </si>
  <si>
    <t>Res</t>
  </si>
  <si>
    <t>Vdead</t>
  </si>
  <si>
    <t>Vrxr</t>
  </si>
  <si>
    <t>alphaConc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</si>
</sst>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G3" sqref="G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N1" t="s">
        <v>11</v>
      </c>
      <c r="O1">
        <v>44.2</v>
      </c>
    </row>
    <row r="2" spans="1:15" x14ac:dyDescent="0.25">
      <c r="A2">
        <v>458</v>
      </c>
      <c r="B2">
        <v>1.0168379786465387</v>
      </c>
      <c r="C2">
        <v>0.53863205083266208</v>
      </c>
      <c r="D2">
        <v>1.5554700294792008</v>
      </c>
      <c r="E2">
        <v>9.1300000000000008</v>
      </c>
      <c r="F2">
        <v>4.2700000000000002E-2</v>
      </c>
      <c r="G2">
        <f>139.43+273.15</f>
        <v>412.58</v>
      </c>
      <c r="H2">
        <v>0</v>
      </c>
      <c r="I2">
        <f>60*(E2-SQRT(E2*E2-2*F2*(E2*(A2/60)-0.5*F2*(A2/60)^2-$O$1)))/F2</f>
        <v>160.35584600840221</v>
      </c>
      <c r="J2">
        <f>60*(E2-SQRT(E2*E2-2*F2*(E2*(A2/60)-0.5*F2*(A2/60)^2-($O$1+$O$2))))/F2</f>
        <v>-476.9607813415036</v>
      </c>
      <c r="K2">
        <f>I2-J2</f>
        <v>637.31662734990584</v>
      </c>
      <c r="L2">
        <v>0</v>
      </c>
      <c r="N2" t="s">
        <v>12</v>
      </c>
      <c r="O2">
        <v>98.174999999999997</v>
      </c>
    </row>
    <row r="3" spans="1:15" x14ac:dyDescent="0.25">
      <c r="A3">
        <v>878</v>
      </c>
      <c r="B3">
        <v>0.95686054330592374</v>
      </c>
      <c r="C3">
        <v>0.59860948617327703</v>
      </c>
      <c r="D3">
        <v>1.5554700294792008</v>
      </c>
      <c r="E3">
        <v>9.1300000000000008</v>
      </c>
      <c r="F3">
        <v>4.2700000000000002E-2</v>
      </c>
      <c r="G3">
        <f t="shared" ref="G3:G15" si="0">139.43+273.15</f>
        <v>412.58</v>
      </c>
      <c r="H3">
        <v>0</v>
      </c>
      <c r="I3">
        <f t="shared" ref="I3:I14" si="1">60*(E3-SQRT(E3*E3-2*F3*(E3*(A3/60)-0.5*F3*(A3/60)^2-$O$1)))/F3</f>
        <v>570.15405561580144</v>
      </c>
      <c r="J3">
        <f t="shared" ref="J3:J14" si="2">60*(E3-SQRT(E3*E3-2*F3*(E3*(A3/60)-0.5*F3*(A3/60)^2-($O$1+$O$2))))/F3</f>
        <v>-87.398487619795773</v>
      </c>
      <c r="K3">
        <f t="shared" ref="K3:K14" si="3">I3-J3</f>
        <v>657.55254323559723</v>
      </c>
      <c r="L3">
        <v>0</v>
      </c>
    </row>
    <row r="4" spans="1:15" x14ac:dyDescent="0.25">
      <c r="A4">
        <v>1298</v>
      </c>
      <c r="B4">
        <v>0.8693320426818294</v>
      </c>
      <c r="C4">
        <v>0.68613798679737148</v>
      </c>
      <c r="D4">
        <v>1.5554700294792008</v>
      </c>
      <c r="E4">
        <v>9.1300000000000008</v>
      </c>
      <c r="F4">
        <v>4.2700000000000002E-2</v>
      </c>
      <c r="G4">
        <f t="shared" si="0"/>
        <v>412.58</v>
      </c>
      <c r="H4">
        <v>0</v>
      </c>
      <c r="I4">
        <f t="shared" si="1"/>
        <v>979.23784968918164</v>
      </c>
      <c r="J4">
        <f t="shared" si="2"/>
        <v>300.19689233007676</v>
      </c>
      <c r="K4">
        <f t="shared" si="3"/>
        <v>679.04095735910482</v>
      </c>
      <c r="L4">
        <v>0</v>
      </c>
    </row>
    <row r="5" spans="1:15" x14ac:dyDescent="0.25">
      <c r="A5">
        <v>1718</v>
      </c>
      <c r="B5">
        <v>0.78521668176201653</v>
      </c>
      <c r="C5">
        <v>0.77025334771718434</v>
      </c>
      <c r="D5">
        <v>1.5554700294792008</v>
      </c>
      <c r="E5">
        <v>9.1300000000000008</v>
      </c>
      <c r="F5">
        <v>4.2700000000000002E-2</v>
      </c>
      <c r="G5">
        <f t="shared" si="0"/>
        <v>412.58</v>
      </c>
      <c r="H5">
        <v>0</v>
      </c>
      <c r="I5">
        <f t="shared" si="1"/>
        <v>1387.5305975698454</v>
      </c>
      <c r="J5">
        <f t="shared" si="2"/>
        <v>685.63701609314103</v>
      </c>
      <c r="K5">
        <f t="shared" si="3"/>
        <v>701.89358147670441</v>
      </c>
      <c r="L5">
        <v>0</v>
      </c>
    </row>
    <row r="6" spans="1:15" x14ac:dyDescent="0.25">
      <c r="A6">
        <v>2138</v>
      </c>
      <c r="B6">
        <v>0.77489564960398183</v>
      </c>
      <c r="C6">
        <v>0.78057437987521894</v>
      </c>
      <c r="D6">
        <v>1.5554700294792008</v>
      </c>
      <c r="E6">
        <v>9.1300000000000008</v>
      </c>
      <c r="F6">
        <v>4.2700000000000002E-2</v>
      </c>
      <c r="G6">
        <f t="shared" si="0"/>
        <v>412.58</v>
      </c>
      <c r="H6">
        <v>0</v>
      </c>
      <c r="I6">
        <f t="shared" si="1"/>
        <v>1794.9444860662104</v>
      </c>
      <c r="J6">
        <f t="shared" si="2"/>
        <v>1068.7099687723532</v>
      </c>
      <c r="K6">
        <f t="shared" si="3"/>
        <v>726.23451729385715</v>
      </c>
      <c r="L6">
        <v>0</v>
      </c>
    </row>
    <row r="7" spans="1:15" x14ac:dyDescent="0.25">
      <c r="A7">
        <v>2558</v>
      </c>
      <c r="B7">
        <v>0.77171848026481515</v>
      </c>
      <c r="C7">
        <v>0.78375154921438572</v>
      </c>
      <c r="D7">
        <v>1.5554700294792008</v>
      </c>
      <c r="E7">
        <v>9.1300000000000008</v>
      </c>
      <c r="F7">
        <v>4.2700000000000002E-2</v>
      </c>
      <c r="G7">
        <f t="shared" si="0"/>
        <v>412.58</v>
      </c>
      <c r="H7">
        <v>0</v>
      </c>
      <c r="I7">
        <f t="shared" si="1"/>
        <v>2201.3784408564711</v>
      </c>
      <c r="J7">
        <f t="shared" si="2"/>
        <v>1449.1766942213114</v>
      </c>
      <c r="K7">
        <f t="shared" si="3"/>
        <v>752.20174663515968</v>
      </c>
      <c r="L7">
        <v>0</v>
      </c>
    </row>
    <row r="8" spans="1:15" x14ac:dyDescent="0.25">
      <c r="A8">
        <v>2978</v>
      </c>
      <c r="B8">
        <v>0.74600405175202467</v>
      </c>
      <c r="C8">
        <v>0.80946597772717621</v>
      </c>
      <c r="D8">
        <v>1.5554700294792008</v>
      </c>
      <c r="E8">
        <v>9.1300000000000008</v>
      </c>
      <c r="F8">
        <v>4.2700000000000002E-2</v>
      </c>
      <c r="G8">
        <f t="shared" si="0"/>
        <v>412.58</v>
      </c>
      <c r="H8">
        <v>0</v>
      </c>
      <c r="I8">
        <f t="shared" si="1"/>
        <v>2606.7155764067375</v>
      </c>
      <c r="J8">
        <f t="shared" si="2"/>
        <v>1826.7668133308225</v>
      </c>
      <c r="K8">
        <f t="shared" si="3"/>
        <v>779.94876307591494</v>
      </c>
      <c r="L8">
        <v>0</v>
      </c>
    </row>
    <row r="9" spans="1:15" x14ac:dyDescent="0.25">
      <c r="A9">
        <v>3398</v>
      </c>
      <c r="B9">
        <v>0.73523707170245678</v>
      </c>
      <c r="C9">
        <v>0.82023295777674388</v>
      </c>
      <c r="D9">
        <v>1.5554700294792008</v>
      </c>
      <c r="E9">
        <v>9.1300000000000008</v>
      </c>
      <c r="F9">
        <v>4.2700000000000002E-2</v>
      </c>
      <c r="G9">
        <f t="shared" si="0"/>
        <v>412.58</v>
      </c>
      <c r="H9">
        <v>0</v>
      </c>
      <c r="I9">
        <f t="shared" si="1"/>
        <v>3010.8200479339685</v>
      </c>
      <c r="J9">
        <f t="shared" si="2"/>
        <v>2201.1737187945573</v>
      </c>
      <c r="K9">
        <f t="shared" si="3"/>
        <v>809.64632913941114</v>
      </c>
      <c r="L9">
        <v>0</v>
      </c>
    </row>
    <row r="10" spans="1:15" x14ac:dyDescent="0.25">
      <c r="A10">
        <v>3817</v>
      </c>
      <c r="B10">
        <v>0.68773848939353843</v>
      </c>
      <c r="C10">
        <v>0.86773154008566256</v>
      </c>
      <c r="D10">
        <v>1.5554700294792008</v>
      </c>
      <c r="E10">
        <v>9.1300000000000008</v>
      </c>
      <c r="F10">
        <v>4.2700000000000002E-2</v>
      </c>
      <c r="G10">
        <f t="shared" si="0"/>
        <v>412.58</v>
      </c>
      <c r="H10">
        <v>0</v>
      </c>
      <c r="I10">
        <f t="shared" si="1"/>
        <v>3412.5760929057378</v>
      </c>
      <c r="J10">
        <f t="shared" si="2"/>
        <v>2571.1702801436618</v>
      </c>
      <c r="K10">
        <f t="shared" si="3"/>
        <v>841.40581276207604</v>
      </c>
      <c r="L10">
        <v>0</v>
      </c>
    </row>
    <row r="11" spans="1:15" x14ac:dyDescent="0.25">
      <c r="A11">
        <v>4237</v>
      </c>
      <c r="B11">
        <v>0.66197544587839607</v>
      </c>
      <c r="C11">
        <v>0.8934945836008048</v>
      </c>
      <c r="D11">
        <v>1.5554700294792008</v>
      </c>
      <c r="E11">
        <v>9.1300000000000008</v>
      </c>
      <c r="F11">
        <v>4.2700000000000002E-2</v>
      </c>
      <c r="G11">
        <f t="shared" si="0"/>
        <v>412.58</v>
      </c>
      <c r="H11">
        <v>0</v>
      </c>
      <c r="I11">
        <f t="shared" si="1"/>
        <v>3813.7153291588984</v>
      </c>
      <c r="J11">
        <f t="shared" si="2"/>
        <v>2938.126108482109</v>
      </c>
      <c r="K11">
        <f t="shared" si="3"/>
        <v>875.58922067678941</v>
      </c>
      <c r="L11">
        <v>0</v>
      </c>
    </row>
    <row r="12" spans="1:15" x14ac:dyDescent="0.25">
      <c r="A12">
        <v>4658</v>
      </c>
      <c r="B12">
        <v>0.62622791506134134</v>
      </c>
      <c r="C12">
        <v>0.92924211441785953</v>
      </c>
      <c r="D12">
        <v>1.5554700294792008</v>
      </c>
      <c r="E12">
        <v>9.1300000000000008</v>
      </c>
      <c r="F12">
        <v>4.2700000000000002E-2</v>
      </c>
      <c r="G12">
        <f t="shared" si="0"/>
        <v>412.58</v>
      </c>
      <c r="H12">
        <v>0</v>
      </c>
      <c r="I12">
        <f t="shared" si="1"/>
        <v>4214.005336782654</v>
      </c>
      <c r="J12">
        <f t="shared" si="2"/>
        <v>3301.5575963955234</v>
      </c>
      <c r="K12">
        <f t="shared" si="3"/>
        <v>912.44774038713058</v>
      </c>
      <c r="L12">
        <v>0</v>
      </c>
    </row>
    <row r="13" spans="1:15" x14ac:dyDescent="0.25">
      <c r="A13">
        <v>5077</v>
      </c>
      <c r="B13">
        <v>0.61119023940975636</v>
      </c>
      <c r="C13">
        <v>0.94427979006944429</v>
      </c>
      <c r="D13">
        <v>1.5554700294792008</v>
      </c>
      <c r="E13">
        <v>9.1300000000000008</v>
      </c>
      <c r="F13">
        <v>4.2700000000000002E-2</v>
      </c>
      <c r="G13">
        <f t="shared" si="0"/>
        <v>412.58</v>
      </c>
      <c r="H13">
        <v>0</v>
      </c>
      <c r="I13">
        <f t="shared" si="1"/>
        <v>4610.3386587338637</v>
      </c>
      <c r="J13">
        <f t="shared" si="2"/>
        <v>3658.3720606242473</v>
      </c>
      <c r="K13">
        <f t="shared" si="3"/>
        <v>951.96659810961637</v>
      </c>
      <c r="L13">
        <v>0</v>
      </c>
    </row>
    <row r="14" spans="1:15" x14ac:dyDescent="0.25">
      <c r="A14">
        <v>5496</v>
      </c>
      <c r="B14">
        <v>0.57317172362945079</v>
      </c>
      <c r="C14">
        <v>0.98229830584975031</v>
      </c>
      <c r="D14">
        <v>1.5554700294792008</v>
      </c>
      <c r="E14">
        <v>9.1300000000000008</v>
      </c>
      <c r="F14">
        <v>4.2700000000000002E-2</v>
      </c>
      <c r="G14">
        <f t="shared" si="0"/>
        <v>412.58</v>
      </c>
      <c r="H14">
        <v>0</v>
      </c>
      <c r="I14">
        <f t="shared" si="1"/>
        <v>5004.3097665473279</v>
      </c>
      <c r="J14">
        <f t="shared" si="2"/>
        <v>4009.7145178757514</v>
      </c>
      <c r="K14">
        <f t="shared" si="3"/>
        <v>994.59524867157643</v>
      </c>
      <c r="L14">
        <v>0</v>
      </c>
    </row>
    <row r="15" spans="1:15" x14ac:dyDescent="0.25">
      <c r="A15">
        <v>5917</v>
      </c>
      <c r="B15">
        <v>0.54384097084305594</v>
      </c>
      <c r="C15">
        <v>1.0116290586361447</v>
      </c>
      <c r="D15">
        <v>1.5554700294792008</v>
      </c>
      <c r="E15">
        <v>9.1300000000000008</v>
      </c>
      <c r="F15">
        <v>4.2700000000000002E-2</v>
      </c>
      <c r="G15">
        <f t="shared" si="0"/>
        <v>412.58</v>
      </c>
      <c r="H15">
        <v>0</v>
      </c>
      <c r="I15">
        <f t="shared" ref="I15" si="4">60*(E15-SQRT(E15*E15-2*F15*(E15*(A15/60)-0.5*F15*(A15/60)^2-$O$1)))/F15</f>
        <v>5397.4032652850256</v>
      </c>
      <c r="J15">
        <f t="shared" ref="J15" si="5">60*(E15-SQRT(E15*E15-2*F15*(E15*(A15/60)-0.5*F15*(A15/60)^2-($O$1+$O$2))))/F15</f>
        <v>4356.5360426423358</v>
      </c>
      <c r="K15">
        <f t="shared" ref="K15" si="6">I15-J15</f>
        <v>1040.8672226426897</v>
      </c>
      <c r="L1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Conor Waldron</cp:lastModifiedBy>
  <dcterms:created xsi:type="dcterms:W3CDTF">2018-12-08T15:53:52Z</dcterms:created>
  <dcterms:modified xsi:type="dcterms:W3CDTF">2018-12-13T18:53:05Z</dcterms:modified>
</cp:coreProperties>
</file>