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cob\Documents\ClasesMarz-Julio2021\Ing-Software\Unidad3\ControlAlumnosFx\build\classes\controlalumnosfx\Data\"/>
    </mc:Choice>
  </mc:AlternateContent>
  <xr:revisionPtr revIDLastSave="0" documentId="13_ncr:1_{943CB8C3-C381-41C0-915D-7F26DA00BB7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  <c r="P8" i="1" s="1"/>
  <c r="Q8" i="1" s="1"/>
  <c r="K8" i="1"/>
  <c r="J8" i="1"/>
  <c r="O7" i="1"/>
  <c r="N7" i="1"/>
  <c r="M7" i="1"/>
  <c r="P7" i="1" s="1"/>
  <c r="Q7" i="1" s="1"/>
  <c r="K7" i="1"/>
  <c r="J7" i="1"/>
  <c r="O6" i="1"/>
  <c r="N6" i="1"/>
  <c r="M6" i="1"/>
  <c r="P6" i="1" s="1"/>
  <c r="Q6" i="1" s="1"/>
  <c r="K6" i="1"/>
  <c r="J6" i="1"/>
  <c r="O5" i="1"/>
  <c r="N5" i="1"/>
  <c r="M5" i="1"/>
  <c r="P5" i="1" s="1"/>
  <c r="Q5" i="1" s="1"/>
  <c r="K5" i="1"/>
  <c r="J5" i="1"/>
  <c r="O4" i="1"/>
  <c r="N4" i="1"/>
  <c r="M4" i="1"/>
  <c r="P4" i="1" s="1"/>
  <c r="Q4" i="1" s="1"/>
  <c r="K4" i="1"/>
  <c r="J4" i="1"/>
  <c r="O3" i="1"/>
  <c r="N3" i="1"/>
  <c r="M3" i="1"/>
  <c r="P3" i="1" s="1"/>
  <c r="Q3" i="1" s="1"/>
  <c r="K3" i="1"/>
  <c r="J3" i="1"/>
  <c r="O2" i="1"/>
  <c r="M2" i="1"/>
  <c r="P2" i="1" s="1"/>
  <c r="Q2" i="1" s="1"/>
  <c r="K2" i="1"/>
  <c r="J2" i="1" s="1"/>
  <c r="N2" i="1" l="1"/>
  <c r="L2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<sst xmlns="http://schemas.openxmlformats.org/spreadsheetml/2006/main" count="44" uniqueCount="32">
  <si>
    <t>N.Control</t>
  </si>
  <si>
    <t>Alumno</t>
  </si>
  <si>
    <t>Sexo</t>
  </si>
  <si>
    <t>Edad</t>
  </si>
  <si>
    <t>Semestre</t>
  </si>
  <si>
    <t>Cr. Apr.</t>
  </si>
  <si>
    <t>Carga</t>
  </si>
  <si>
    <t>Promedio</t>
  </si>
  <si>
    <t>Especialidad</t>
  </si>
  <si>
    <t>rendimiento</t>
  </si>
  <si>
    <t>cr.apr+carga</t>
  </si>
  <si>
    <t>Gerardo Beltran Torres</t>
  </si>
  <si>
    <t>M</t>
  </si>
  <si>
    <t>Sistemas</t>
  </si>
  <si>
    <t>55-Computo de Alto Desempeño</t>
  </si>
  <si>
    <t>PROGRAMACION WEB PARA MOVILES</t>
  </si>
  <si>
    <t>PDD1604</t>
  </si>
  <si>
    <t>8°</t>
  </si>
  <si>
    <t>54-Programacion para dispositivos Móviles</t>
  </si>
  <si>
    <t>resta</t>
  </si>
  <si>
    <t>seme=  cre. ap/22</t>
  </si>
  <si>
    <t>(F2-N2) &gt; 1</t>
  </si>
  <si>
    <t>(F2-N2) &gt; 2</t>
  </si>
  <si>
    <t>(F2-N2) &gt; 3</t>
  </si>
  <si>
    <t>(F2-N2) &gt; 4</t>
  </si>
  <si>
    <t>Yandel Torres Jimenez</t>
  </si>
  <si>
    <t>Martha Solis Capistrani</t>
  </si>
  <si>
    <t>F</t>
  </si>
  <si>
    <t>Julieta Badia Ocunos</t>
  </si>
  <si>
    <t>Rober Nacio Suarez</t>
  </si>
  <si>
    <t>Cecilia Cobos Reyes</t>
  </si>
  <si>
    <t>Pablo Torres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</si>
</sst>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DA846B"/>
      <name val="Segoe UI"/>
      <family val="2"/>
    </font>
    <font>
      <sz val="11"/>
      <color theme="1"/>
      <name val="Segoe UI"/>
      <family val="2"/>
    </font>
    <font>
      <sz val="11"/>
      <color rgb="FFDA846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B1" workbookViewId="0">
      <selection activeCell="M2" sqref="M2"/>
    </sheetView>
  </sheetViews>
  <sheetFormatPr baseColWidth="10" defaultColWidth="9.140625" defaultRowHeight="15" x14ac:dyDescent="0.25"/>
  <cols>
    <col min="9" max="10" width="11.42578125" customWidth="1"/>
    <col min="11" max="11" width="11.42578125"/>
  </cols>
  <sheetData>
    <row r="1" spans="1:18" ht="49.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3"/>
    </row>
    <row r="2" spans="1:18" ht="36" x14ac:dyDescent="0.25">
      <c r="A2">
        <v>18071932</v>
      </c>
      <c r="B2" s="1" t="s">
        <v>11</v>
      </c>
      <c r="C2" s="1" t="s">
        <v>12</v>
      </c>
      <c r="D2" s="1">
        <v>21</v>
      </c>
      <c r="E2" s="1">
        <v>6</v>
      </c>
      <c r="F2" s="1">
        <v>141</v>
      </c>
      <c r="G2" s="1">
        <v>141</v>
      </c>
      <c r="H2" s="1">
        <v>91.62</v>
      </c>
      <c r="I2" s="1" t="s">
        <v>13</v>
      </c>
      <c r="J2" s="1">
        <f t="shared" ref="J2:J8" si="0">K2</f>
        <v>282</v>
      </c>
      <c r="K2" s="1">
        <f t="shared" ref="K2:K8" si="1">F2+G2</f>
        <v>282</v>
      </c>
      <c r="L2" s="1">
        <f t="shared" ref="L2:L8" si="2">M2</f>
        <v>6.4090909090909092</v>
      </c>
      <c r="M2" s="4">
        <f t="shared" ref="M2:M8" si="3">F2/22</f>
        <v>6.4090909090909092</v>
      </c>
      <c r="N2" s="4">
        <f>IF(E2-M2&gt;1, 1, 0)</f>
        <v>0</v>
      </c>
      <c r="O2" s="4">
        <f>IF(E2-M2&gt;2, 2, 0)</f>
        <v>0</v>
      </c>
      <c r="P2" s="4">
        <f>IF(E2-M2&gt;3, 3, 0)</f>
        <v>0</v>
      </c>
      <c r="Q2" s="4">
        <f>IF(H2-P2&gt;4, 4, 0)</f>
        <v>4</v>
      </c>
      <c r="R2" s="3"/>
    </row>
    <row r="3" spans="1:18" ht="36" x14ac:dyDescent="0.25">
      <c r="A3">
        <v>18912321</v>
      </c>
      <c r="B3" s="1" t="s">
        <v>25</v>
      </c>
      <c r="C3" s="1" t="s">
        <v>12</v>
      </c>
      <c r="D3" s="1">
        <v>21</v>
      </c>
      <c r="E3" s="1">
        <v>7</v>
      </c>
      <c r="F3" s="1">
        <v>115</v>
      </c>
      <c r="G3" s="1">
        <v>30</v>
      </c>
      <c r="H3" s="1">
        <v>91.62</v>
      </c>
      <c r="I3" s="1" t="s">
        <v>13</v>
      </c>
      <c r="J3" s="1">
        <f t="shared" si="0"/>
        <v>145</v>
      </c>
      <c r="K3" s="1">
        <f t="shared" si="1"/>
        <v>145</v>
      </c>
      <c r="L3" s="1">
        <f t="shared" si="2"/>
        <v>5.2272727272727275</v>
      </c>
      <c r="M3" s="4">
        <f t="shared" si="3"/>
        <v>5.2272727272727275</v>
      </c>
      <c r="N3" s="4">
        <f t="shared" ref="N3:N8" si="4">IF(E3-M3&gt;1, 1, 0)</f>
        <v>1</v>
      </c>
      <c r="O3" s="4">
        <f t="shared" ref="O3:O8" si="5">IF(E3-M3&gt;2, 2, 0)</f>
        <v>0</v>
      </c>
      <c r="P3" s="4">
        <f t="shared" ref="P3:P8" si="6">IF(E3-M3&gt;3, 3, 0)</f>
        <v>0</v>
      </c>
      <c r="Q3" s="4">
        <f t="shared" ref="Q3:Q8" si="7">IF(H3-P3&gt;4, 4, 0)</f>
        <v>4</v>
      </c>
    </row>
    <row r="4" spans="1:18" ht="36" x14ac:dyDescent="0.25">
      <c r="A4">
        <v>15683651</v>
      </c>
      <c r="B4" s="1" t="s">
        <v>26</v>
      </c>
      <c r="C4" s="1" t="s">
        <v>27</v>
      </c>
      <c r="D4" s="1">
        <v>24</v>
      </c>
      <c r="E4" s="1">
        <v>11</v>
      </c>
      <c r="F4" s="1">
        <v>20</v>
      </c>
      <c r="G4" s="1">
        <v>30</v>
      </c>
      <c r="H4" s="1">
        <v>91.62</v>
      </c>
      <c r="I4" s="1" t="s">
        <v>13</v>
      </c>
      <c r="J4" s="1">
        <f t="shared" si="0"/>
        <v>50</v>
      </c>
      <c r="K4" s="1">
        <f t="shared" si="1"/>
        <v>50</v>
      </c>
      <c r="L4" s="1">
        <f t="shared" si="2"/>
        <v>0.90909090909090906</v>
      </c>
      <c r="M4" s="4">
        <f t="shared" si="3"/>
        <v>0.90909090909090906</v>
      </c>
      <c r="N4" s="4">
        <f t="shared" si="4"/>
        <v>1</v>
      </c>
      <c r="O4" s="4">
        <f t="shared" si="5"/>
        <v>2</v>
      </c>
      <c r="P4" s="4">
        <f t="shared" si="6"/>
        <v>3</v>
      </c>
      <c r="Q4" s="4">
        <f t="shared" si="7"/>
        <v>4</v>
      </c>
    </row>
    <row r="5" spans="1:18" ht="36" x14ac:dyDescent="0.25">
      <c r="A5">
        <v>17951688</v>
      </c>
      <c r="B5" s="1" t="s">
        <v>28</v>
      </c>
      <c r="C5" s="1" t="s">
        <v>27</v>
      </c>
      <c r="D5" s="1">
        <v>22</v>
      </c>
      <c r="E5" s="1">
        <v>5</v>
      </c>
      <c r="F5" s="1">
        <v>33</v>
      </c>
      <c r="G5" s="1">
        <v>30</v>
      </c>
      <c r="H5" s="1">
        <v>91.62</v>
      </c>
      <c r="I5" s="1" t="s">
        <v>13</v>
      </c>
      <c r="J5" s="1">
        <f t="shared" si="0"/>
        <v>63</v>
      </c>
      <c r="K5" s="1">
        <f t="shared" si="1"/>
        <v>63</v>
      </c>
      <c r="L5" s="1">
        <f t="shared" si="2"/>
        <v>1.5</v>
      </c>
      <c r="M5" s="4">
        <f t="shared" si="3"/>
        <v>1.5</v>
      </c>
      <c r="N5" s="4">
        <f t="shared" si="4"/>
        <v>1</v>
      </c>
      <c r="O5" s="4">
        <f t="shared" si="5"/>
        <v>2</v>
      </c>
      <c r="P5" s="4">
        <f t="shared" si="6"/>
        <v>3</v>
      </c>
      <c r="Q5" s="4">
        <f t="shared" si="7"/>
        <v>4</v>
      </c>
    </row>
    <row r="6" spans="1:18" ht="36" x14ac:dyDescent="0.25">
      <c r="A6">
        <v>16879841</v>
      </c>
      <c r="B6" s="1" t="s">
        <v>29</v>
      </c>
      <c r="C6" s="1" t="s">
        <v>12</v>
      </c>
      <c r="D6" s="1">
        <v>25</v>
      </c>
      <c r="E6" s="1">
        <v>4</v>
      </c>
      <c r="F6" s="1">
        <v>75</v>
      </c>
      <c r="G6" s="1">
        <v>30</v>
      </c>
      <c r="H6" s="1">
        <v>91.62</v>
      </c>
      <c r="I6" s="1" t="s">
        <v>13</v>
      </c>
      <c r="J6" s="1">
        <f t="shared" si="0"/>
        <v>105</v>
      </c>
      <c r="K6" s="1">
        <f t="shared" si="1"/>
        <v>105</v>
      </c>
      <c r="L6" s="1">
        <f t="shared" si="2"/>
        <v>3.4090909090909092</v>
      </c>
      <c r="M6" s="4">
        <f t="shared" si="3"/>
        <v>3.4090909090909092</v>
      </c>
      <c r="N6" s="4">
        <f t="shared" si="4"/>
        <v>0</v>
      </c>
      <c r="O6" s="4">
        <f t="shared" si="5"/>
        <v>0</v>
      </c>
      <c r="P6" s="4">
        <f t="shared" si="6"/>
        <v>0</v>
      </c>
      <c r="Q6" s="4">
        <f t="shared" si="7"/>
        <v>4</v>
      </c>
    </row>
    <row r="7" spans="1:18" ht="36" x14ac:dyDescent="0.25">
      <c r="A7">
        <v>12354970</v>
      </c>
      <c r="B7" s="1" t="s">
        <v>30</v>
      </c>
      <c r="C7" s="1" t="s">
        <v>27</v>
      </c>
      <c r="D7" s="1">
        <v>28</v>
      </c>
      <c r="E7" s="1">
        <v>2</v>
      </c>
      <c r="F7" s="1">
        <v>89</v>
      </c>
      <c r="G7" s="1">
        <v>30</v>
      </c>
      <c r="H7" s="1">
        <v>91.62</v>
      </c>
      <c r="I7" s="1" t="s">
        <v>13</v>
      </c>
      <c r="J7" s="1">
        <f t="shared" si="0"/>
        <v>119</v>
      </c>
      <c r="K7" s="1">
        <f t="shared" si="1"/>
        <v>119</v>
      </c>
      <c r="L7" s="1">
        <f t="shared" si="2"/>
        <v>4.0454545454545459</v>
      </c>
      <c r="M7" s="4">
        <f t="shared" si="3"/>
        <v>4.0454545454545459</v>
      </c>
      <c r="N7" s="4">
        <f t="shared" si="4"/>
        <v>0</v>
      </c>
      <c r="O7" s="4">
        <f t="shared" si="5"/>
        <v>0</v>
      </c>
      <c r="P7" s="4">
        <f t="shared" si="6"/>
        <v>0</v>
      </c>
      <c r="Q7" s="4">
        <f t="shared" si="7"/>
        <v>4</v>
      </c>
    </row>
    <row r="8" spans="1:18" ht="36" x14ac:dyDescent="0.25">
      <c r="A8">
        <v>14874896</v>
      </c>
      <c r="B8" s="1" t="s">
        <v>31</v>
      </c>
      <c r="C8" s="1" t="s">
        <v>12</v>
      </c>
      <c r="D8" s="1">
        <v>26</v>
      </c>
      <c r="E8" s="1">
        <v>4</v>
      </c>
      <c r="F8" s="1">
        <v>53</v>
      </c>
      <c r="G8" s="1">
        <v>30</v>
      </c>
      <c r="H8" s="1">
        <v>91.62</v>
      </c>
      <c r="I8" s="1" t="s">
        <v>13</v>
      </c>
      <c r="J8" s="1">
        <f t="shared" si="0"/>
        <v>83</v>
      </c>
      <c r="K8" s="1">
        <f t="shared" si="1"/>
        <v>83</v>
      </c>
      <c r="L8" s="1">
        <f t="shared" si="2"/>
        <v>2.4090909090909092</v>
      </c>
      <c r="M8" s="4">
        <f t="shared" si="3"/>
        <v>2.4090909090909092</v>
      </c>
      <c r="N8" s="4">
        <f t="shared" si="4"/>
        <v>1</v>
      </c>
      <c r="O8" s="4">
        <f t="shared" si="5"/>
        <v>0</v>
      </c>
      <c r="P8" s="4">
        <f t="shared" si="6"/>
        <v>0</v>
      </c>
      <c r="Q8" s="4">
        <f t="shared" si="7"/>
        <v>4</v>
      </c>
    </row>
    <row r="9" spans="1:18" x14ac:dyDescent="0.25">
      <c r="B9" s="2"/>
    </row>
    <row r="10" spans="1:18" x14ac:dyDescent="0.25">
      <c r="B10" s="2"/>
    </row>
    <row r="12" spans="1:18" ht="99" x14ac:dyDescent="0.25">
      <c r="B12" s="3" t="s">
        <v>14</v>
      </c>
      <c r="C12" s="3">
        <v>7508</v>
      </c>
    </row>
    <row r="13" spans="1:18" ht="99" x14ac:dyDescent="0.25">
      <c r="B13" s="3" t="s">
        <v>15</v>
      </c>
      <c r="C13" s="3" t="s">
        <v>16</v>
      </c>
      <c r="E13" s="3">
        <v>5</v>
      </c>
      <c r="F13" s="3">
        <v>0</v>
      </c>
      <c r="G13" s="3"/>
      <c r="H13" s="3" t="s">
        <v>17</v>
      </c>
      <c r="I13" s="3">
        <v>50</v>
      </c>
      <c r="J13" s="3">
        <v>2</v>
      </c>
      <c r="K13" s="3">
        <v>3</v>
      </c>
    </row>
    <row r="14" spans="1:18" ht="115.5" x14ac:dyDescent="0.25">
      <c r="B14" s="3" t="s">
        <v>18</v>
      </c>
      <c r="C14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Beltrán Torres</dc:creator>
  <cp:lastModifiedBy>Gerardo Beltrán Torres</cp:lastModifiedBy>
  <dcterms:created xsi:type="dcterms:W3CDTF">2015-06-05T18:19:34Z</dcterms:created>
  <dcterms:modified xsi:type="dcterms:W3CDTF">2021-06-08T12:31:48Z</dcterms:modified>
</cp:coreProperties>
</file>