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mc:AlternateContent xmlns:mc="http://schemas.openxmlformats.org/markup-compatibility/2006">
    <mc:Choice Requires="x15">
      <x15ac:absPath xmlns:x15ac="http://schemas.microsoft.com/office/spreadsheetml/2010/11/ac" url="C:\Users\CONSERFLOW\Desktop\"/>
    </mc:Choice>
  </mc:AlternateContent>
  <xr:revisionPtr revIDLastSave="0" documentId="13_ncr:1_{9D8F1080-A9DA-40F8-BF69-52FF5AFCF59C}" xr6:coauthVersionLast="47" xr6:coauthVersionMax="47" xr10:uidLastSave="{00000000-0000-0000-0000-000000000000}"/>
  <bookViews>
    <workbookView xWindow="-108" yWindow="-108" windowWidth="23256" windowHeight="12576" xr2:uid="{00000000-000D-0000-FFFF-FFFF00000000}"/>
  </bookViews>
  <sheets>
    <sheet name="CICLO DE VIDA" sheetId="4" r:id="rId1"/>
    <sheet name="VALORACIÓN" sheetId="5" r:id="rId2"/>
  </sheets>
  <definedNames>
    <definedName name="_xlnm._FilterDatabase" localSheetId="0" hidden="1">'CICLO DE VIDA'!$A$7:$ALQ$60</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Y29" i="4" l="1"/>
  <c r="Z29" i="4" s="1"/>
  <c r="AA29" i="4" s="1"/>
  <c r="Y9" i="4"/>
  <c r="Z9" i="4" s="1"/>
  <c r="AA9" i="4" s="1"/>
  <c r="Y10" i="4"/>
  <c r="Z10" i="4" s="1"/>
  <c r="AA10" i="4" s="1"/>
  <c r="Y11" i="4"/>
  <c r="Z11" i="4" s="1"/>
  <c r="AA11" i="4" s="1"/>
  <c r="Y12" i="4"/>
  <c r="Z12" i="4" s="1"/>
  <c r="AA12" i="4" s="1"/>
  <c r="Y13" i="4"/>
  <c r="Z13" i="4" s="1"/>
  <c r="AA13" i="4" s="1"/>
  <c r="Y14" i="4"/>
  <c r="Z14" i="4" s="1"/>
  <c r="AA14" i="4" s="1"/>
  <c r="Y15" i="4"/>
  <c r="Z15" i="4" s="1"/>
  <c r="AA15" i="4" s="1"/>
  <c r="Y16" i="4"/>
  <c r="Z16" i="4" s="1"/>
  <c r="AA16" i="4" s="1"/>
  <c r="Y17" i="4"/>
  <c r="Z17" i="4" s="1"/>
  <c r="AA17" i="4" s="1"/>
  <c r="Y18" i="4"/>
  <c r="Z18" i="4" s="1"/>
  <c r="AA18" i="4" s="1"/>
  <c r="Y19" i="4"/>
  <c r="Z19" i="4" s="1"/>
  <c r="AA19" i="4" s="1"/>
  <c r="Y20" i="4"/>
  <c r="Z20" i="4" s="1"/>
  <c r="AA20" i="4" s="1"/>
  <c r="Y21" i="4"/>
  <c r="Z21" i="4" s="1"/>
  <c r="AA21" i="4" s="1"/>
  <c r="Y22" i="4"/>
  <c r="Z22" i="4" s="1"/>
  <c r="AA22" i="4" s="1"/>
  <c r="Y23" i="4"/>
  <c r="Z23" i="4" s="1"/>
  <c r="AA23" i="4" s="1"/>
  <c r="Y24" i="4"/>
  <c r="Z24" i="4" s="1"/>
  <c r="AA24" i="4" s="1"/>
  <c r="Y25" i="4"/>
  <c r="Z25" i="4" s="1"/>
  <c r="AA25" i="4" s="1"/>
  <c r="Y26" i="4"/>
  <c r="Z26" i="4" s="1"/>
  <c r="AA26" i="4" s="1"/>
  <c r="Y27" i="4"/>
  <c r="Z27" i="4" s="1"/>
  <c r="AA27" i="4" s="1"/>
  <c r="Y28" i="4"/>
  <c r="Z28" i="4" s="1"/>
  <c r="AA28" i="4" s="1"/>
  <c r="Y30" i="4"/>
  <c r="Z30" i="4" s="1"/>
  <c r="AA30" i="4" s="1"/>
  <c r="Y31" i="4"/>
  <c r="Z31" i="4" s="1"/>
  <c r="AA31" i="4" s="1"/>
  <c r="Y32" i="4"/>
  <c r="Z32" i="4" s="1"/>
  <c r="AA32" i="4" s="1"/>
  <c r="Y33" i="4"/>
  <c r="Z33" i="4" s="1"/>
  <c r="AA33" i="4" s="1"/>
  <c r="Y34" i="4"/>
  <c r="Z34" i="4" s="1"/>
  <c r="AA34" i="4" s="1"/>
  <c r="Y35" i="4"/>
  <c r="Z35" i="4" s="1"/>
  <c r="AA35" i="4" s="1"/>
  <c r="Y36" i="4"/>
  <c r="Z36" i="4" s="1"/>
  <c r="AA36" i="4" s="1"/>
  <c r="Y37" i="4"/>
  <c r="Z37" i="4" s="1"/>
  <c r="AA37" i="4" s="1"/>
  <c r="Y38" i="4"/>
  <c r="Z38" i="4" s="1"/>
  <c r="AA38" i="4" s="1"/>
  <c r="Y39" i="4"/>
  <c r="Z39" i="4" s="1"/>
  <c r="AA39" i="4" s="1"/>
  <c r="Y40" i="4"/>
  <c r="Z40" i="4" s="1"/>
  <c r="AA40" i="4" s="1"/>
  <c r="Y41" i="4"/>
  <c r="Z41" i="4" s="1"/>
  <c r="AA41" i="4" s="1"/>
  <c r="Y42" i="4"/>
  <c r="Z42" i="4" s="1"/>
  <c r="AA42" i="4" s="1"/>
  <c r="Y43" i="4"/>
  <c r="Z43" i="4" s="1"/>
  <c r="AA43" i="4" s="1"/>
  <c r="Y44" i="4"/>
  <c r="Z44" i="4" s="1"/>
  <c r="AA44" i="4" s="1"/>
  <c r="Y45" i="4"/>
  <c r="Z45" i="4" s="1"/>
  <c r="AA45" i="4" s="1"/>
  <c r="Y46" i="4"/>
  <c r="Z46" i="4" s="1"/>
  <c r="AA46" i="4" s="1"/>
  <c r="Y47" i="4"/>
  <c r="Z47" i="4" s="1"/>
  <c r="AA47" i="4" s="1"/>
  <c r="Y48" i="4"/>
  <c r="Z48" i="4" s="1"/>
  <c r="AA48" i="4" s="1"/>
  <c r="Y49" i="4"/>
  <c r="Z49" i="4" s="1"/>
  <c r="AA49" i="4" s="1"/>
  <c r="Y50" i="4"/>
  <c r="Z50" i="4" s="1"/>
  <c r="AA50" i="4" s="1"/>
  <c r="Y51" i="4"/>
  <c r="Z51" i="4" s="1"/>
  <c r="AA51" i="4" s="1"/>
  <c r="Y52" i="4"/>
  <c r="Z52" i="4" s="1"/>
  <c r="AA52" i="4" s="1"/>
  <c r="Y53" i="4"/>
  <c r="Z53" i="4" s="1"/>
  <c r="AA53" i="4" s="1"/>
  <c r="Y54" i="4"/>
  <c r="Z54" i="4" s="1"/>
  <c r="AA54" i="4" s="1"/>
  <c r="Y55" i="4"/>
  <c r="Z55" i="4" s="1"/>
  <c r="AA55" i="4" s="1"/>
  <c r="Y56" i="4"/>
  <c r="Z56" i="4" s="1"/>
  <c r="AA56" i="4" s="1"/>
  <c r="Y57" i="4"/>
  <c r="Z57" i="4" s="1"/>
  <c r="AA57" i="4" s="1"/>
  <c r="Y58" i="4"/>
  <c r="Z58" i="4" s="1"/>
  <c r="AA58" i="4" s="1"/>
  <c r="Y59" i="4"/>
  <c r="Z59" i="4" s="1"/>
  <c r="AA59" i="4" s="1"/>
  <c r="Y60" i="4"/>
  <c r="Z60" i="4" s="1"/>
  <c r="AA60" i="4" s="1"/>
  <c r="Y8" i="4"/>
  <c r="Z8" i="4" s="1"/>
  <c r="AA8" i="4"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CONSERFLOW</author>
  </authors>
  <commentList>
    <comment ref="O7" authorId="0" shapeId="0" xr:uid="{2F12D7C0-A934-4CBF-B6F8-43049CEBCEB5}">
      <text>
        <r>
          <rPr>
            <b/>
            <sz val="9"/>
            <color indexed="81"/>
            <rFont val="Tahoma"/>
            <family val="2"/>
          </rPr>
          <t>REGULARIDAD: Se define la regularidad o frecuencia de ocurrencia de las actividades identificadas con que se presentan en la organización</t>
        </r>
        <r>
          <rPr>
            <sz val="9"/>
            <color indexed="81"/>
            <rFont val="Tahoma"/>
            <family val="2"/>
          </rPr>
          <t xml:space="preserve">
</t>
        </r>
      </text>
    </comment>
    <comment ref="P7" authorId="0" shapeId="0" xr:uid="{85030131-3F7F-4EAA-8F1C-D04D55BE65D4}">
      <text>
        <r>
          <rPr>
            <b/>
            <sz val="9"/>
            <color indexed="81"/>
            <rFont val="Tahoma"/>
            <family val="2"/>
          </rPr>
          <t>ASPECTO AMBIENTAL: Se identifican los aspectos ambientales que se pueden presentar en el desarrollo normal de las actividades, y aquellos que se encuentran relacionados con las operaciones y servicios ofertados por Conserflow S.A. DE C.V.</t>
        </r>
        <r>
          <rPr>
            <sz val="9"/>
            <color indexed="81"/>
            <rFont val="Tahoma"/>
            <family val="2"/>
          </rPr>
          <t xml:space="preserve">
</t>
        </r>
      </text>
    </comment>
    <comment ref="Q7" authorId="0" shapeId="0" xr:uid="{20F49078-9BCF-4F37-8AC1-EE966F6DE9DB}">
      <text>
        <r>
          <rPr>
            <b/>
            <sz val="9"/>
            <color indexed="81"/>
            <rFont val="Tahoma"/>
            <family val="2"/>
          </rPr>
          <t>IMPACTO AMBIENTAL: Se identifica el impacto ambiental que se genera como resultado total del aspecto ambiental</t>
        </r>
        <r>
          <rPr>
            <sz val="9"/>
            <color indexed="81"/>
            <rFont val="Tahoma"/>
            <family val="2"/>
          </rPr>
          <t xml:space="preserve">
</t>
        </r>
      </text>
    </comment>
    <comment ref="R7" authorId="0" shapeId="0" xr:uid="{477575D3-9E4C-46B3-A2F8-28FFD59E6DD4}">
      <text>
        <r>
          <rPr>
            <b/>
            <sz val="9"/>
            <color indexed="81"/>
            <rFont val="Tahoma"/>
            <family val="2"/>
          </rPr>
          <t>TIPO DE IMPACTO: Los impactos ambientales pueden ser positivos, si el medio se beneficia, o negativos, si se perjudica el medio ambiente.</t>
        </r>
        <r>
          <rPr>
            <sz val="9"/>
            <color indexed="81"/>
            <rFont val="Tahoma"/>
            <family val="2"/>
          </rPr>
          <t xml:space="preserve">
</t>
        </r>
      </text>
    </comment>
    <comment ref="S7" authorId="0" shapeId="0" xr:uid="{DA0183E5-72FC-4247-90E6-E6D0424C5C78}">
      <text>
        <r>
          <rPr>
            <b/>
            <sz val="9"/>
            <color indexed="81"/>
            <rFont val="Tahoma"/>
            <family val="2"/>
          </rPr>
          <t>ALANCE:Se refiere al área de influencia del impacto en relación con el entorno donde se genera</t>
        </r>
        <r>
          <rPr>
            <sz val="9"/>
            <color indexed="81"/>
            <rFont val="Tahoma"/>
            <family val="2"/>
          </rPr>
          <t xml:space="preserve">
</t>
        </r>
      </text>
    </comment>
    <comment ref="T7" authorId="0" shapeId="0" xr:uid="{834DC236-2877-4CEE-83A3-9136C8F1D5AD}">
      <text>
        <r>
          <rPr>
            <b/>
            <sz val="9"/>
            <color indexed="81"/>
            <rFont val="Tahoma"/>
            <family val="2"/>
          </rPr>
          <t>PROBABILIDAD: Se refiere a la posibilidad que se dé el impacto y está relacionada con la "REGULARIDAD" (Normal, anormal o de emergencia).</t>
        </r>
        <r>
          <rPr>
            <sz val="9"/>
            <color indexed="81"/>
            <rFont val="Tahoma"/>
            <family val="2"/>
          </rPr>
          <t xml:space="preserve">
</t>
        </r>
      </text>
    </comment>
    <comment ref="U7" authorId="0" shapeId="0" xr:uid="{6B465354-F838-41D2-9255-EB556C8F2260}">
      <text>
        <r>
          <rPr>
            <b/>
            <sz val="9"/>
            <color indexed="81"/>
            <rFont val="Tahoma"/>
            <family val="2"/>
          </rPr>
          <t>DURACIÓN: Se refiere al tiempo que permanecerá el efecto positivo o negativo del impacto en el ambiente.</t>
        </r>
        <r>
          <rPr>
            <sz val="9"/>
            <color indexed="81"/>
            <rFont val="Tahoma"/>
            <family val="2"/>
          </rPr>
          <t xml:space="preserve">
</t>
        </r>
      </text>
    </comment>
    <comment ref="V7" authorId="0" shapeId="0" xr:uid="{7E0E992E-6B0B-42E0-84E2-46494057F4A6}">
      <text>
        <r>
          <rPr>
            <b/>
            <sz val="9"/>
            <color indexed="81"/>
            <rFont val="Tahoma"/>
            <family val="2"/>
          </rPr>
          <t>MAGNITUD:</t>
        </r>
        <r>
          <rPr>
            <sz val="9"/>
            <color indexed="81"/>
            <rFont val="Tahoma"/>
            <family val="2"/>
          </rPr>
          <t xml:space="preserve">
Se refiere a la dimensión del impacto, es decir, la severidad con la que ocurrirá la afectación y/o riesgo sobre el recurso, esta deberá estar relacionada con la "REGULARIDAD" seleccionada.</t>
        </r>
      </text>
    </comment>
    <comment ref="W7" authorId="0" shapeId="0" xr:uid="{7D5A2E11-A2CF-43E2-8414-2884660691C7}">
      <text>
        <r>
          <rPr>
            <b/>
            <sz val="9"/>
            <color indexed="81"/>
            <rFont val="Tahoma"/>
            <family val="2"/>
          </rPr>
          <t xml:space="preserve">RECUPERABILIDAD: Se refiere a la posibilidad de reconstrucción, total o parcial del recurso afectado por el impacto. Existen aspectos ambientales que por sus características se valoran directamente con la normatividad vigente </t>
        </r>
        <r>
          <rPr>
            <sz val="9"/>
            <color indexed="81"/>
            <rFont val="Tahoma"/>
            <family val="2"/>
          </rPr>
          <t xml:space="preserve">
</t>
        </r>
      </text>
    </comment>
    <comment ref="X7" authorId="0" shapeId="0" xr:uid="{C3EBE2EB-D41A-49A7-97A9-478D3CD82C09}">
      <text>
        <r>
          <rPr>
            <b/>
            <sz val="9"/>
            <color indexed="81"/>
            <rFont val="Tahoma"/>
            <family val="2"/>
          </rPr>
          <t>NORMATIVIDAD: Hace referencia al nivel de cumplimiento normativo ambiental que tiene la empresa.</t>
        </r>
        <r>
          <rPr>
            <sz val="9"/>
            <color indexed="81"/>
            <rFont val="Tahoma"/>
            <family val="2"/>
          </rPr>
          <t xml:space="preserve">
</t>
        </r>
      </text>
    </comment>
  </commentList>
</comments>
</file>

<file path=xl/sharedStrings.xml><?xml version="1.0" encoding="utf-8"?>
<sst xmlns="http://schemas.openxmlformats.org/spreadsheetml/2006/main" count="814" uniqueCount="254">
  <si>
    <t>ETAPA DE PROCESO</t>
  </si>
  <si>
    <t>ENTRADAS</t>
  </si>
  <si>
    <t>SALIDAS</t>
  </si>
  <si>
    <t>IMPACTO AMBIENTAL</t>
  </si>
  <si>
    <t>NORMATIVA APLICABLE</t>
  </si>
  <si>
    <t>PUNTO DE LA NORMA</t>
  </si>
  <si>
    <t>Residuo</t>
  </si>
  <si>
    <t>Plástico</t>
  </si>
  <si>
    <t>Baja</t>
  </si>
  <si>
    <t>Madera</t>
  </si>
  <si>
    <t>Media</t>
  </si>
  <si>
    <t>Cartón</t>
  </si>
  <si>
    <t>RSU</t>
  </si>
  <si>
    <t>RME</t>
  </si>
  <si>
    <t>Aceites gastados</t>
  </si>
  <si>
    <t>Emisión o descarga</t>
  </si>
  <si>
    <t>Recepción de Materiales</t>
  </si>
  <si>
    <t>Reducción de afectación al ambiente</t>
  </si>
  <si>
    <t xml:space="preserve">Unisel </t>
  </si>
  <si>
    <t>Pilas /Baterías</t>
  </si>
  <si>
    <t>Almacén de materiales</t>
  </si>
  <si>
    <t>Construcción Tubería</t>
  </si>
  <si>
    <t>Emisión de ruido ambiental</t>
  </si>
  <si>
    <t>Contaminación acústica</t>
  </si>
  <si>
    <t>Disco de desbaste/ corte</t>
  </si>
  <si>
    <t>Contaminación al medio ambiente</t>
  </si>
  <si>
    <t>Tugsteno</t>
  </si>
  <si>
    <t>Construcción Estructura</t>
  </si>
  <si>
    <t>Flexómetro, nivel torpedo, escuadra universal, galgas, vernier, lámpara, baterías, lupa, multímetro, pirómetro</t>
  </si>
  <si>
    <t>Residuo no aprovechable</t>
  </si>
  <si>
    <t>Kit de líquidos, trapo, brocha, lámpara, baterías</t>
  </si>
  <si>
    <t>RP</t>
  </si>
  <si>
    <t>Brocha impregnada con líquido penetrante</t>
  </si>
  <si>
    <t>Descarga de agua con contaminantes</t>
  </si>
  <si>
    <t>Contaminación al agua y suelo</t>
  </si>
  <si>
    <t>Agua, manguera, bomba de combustión interna, tinacos, inhibidor de corrosión, gráficas, Indicadores de presión, registradores de presión y temperatura, herramienta manual diversa, cinta teflón, accesorio mecánicos para cierre de ciscuitos (brídas, espárragos, tapones)</t>
  </si>
  <si>
    <t xml:space="preserve">Teflón </t>
  </si>
  <si>
    <t>Aplicación anticorrosiva</t>
  </si>
  <si>
    <t>Arena sílica</t>
  </si>
  <si>
    <t>Brocha impregnada con pintura</t>
  </si>
  <si>
    <t>Cinta gris impregnada pintura</t>
  </si>
  <si>
    <t>Envases de resina, solvente, catalizador</t>
  </si>
  <si>
    <t>Emplaye contaminado</t>
  </si>
  <si>
    <t>Lijas usadas</t>
  </si>
  <si>
    <t>Restos de solventes con pintura</t>
  </si>
  <si>
    <t>Desechos de citas de Test tex</t>
  </si>
  <si>
    <t>Desechos de parches bresle</t>
  </si>
  <si>
    <t>Solución de limpieza</t>
  </si>
  <si>
    <t>Sin daño al ambiente</t>
  </si>
  <si>
    <t>Ensamble</t>
  </si>
  <si>
    <t>Reuso/ Recicle</t>
  </si>
  <si>
    <t>Cinta masking</t>
  </si>
  <si>
    <t>Instalación eléctrica e instrumentación</t>
  </si>
  <si>
    <t>Pedacería y biruta de aluminio</t>
  </si>
  <si>
    <t>Pedacería de cables</t>
  </si>
  <si>
    <t>Restos de lubricantes</t>
  </si>
  <si>
    <t>Prueba de hermeticidad</t>
  </si>
  <si>
    <t>Aire, manguera, compresor, Indicadores de presión,  herramienta manual diversa, cinta teflón, accesorio mecánicos para cierre de circuitos (brídas, espárragos, tapones), diesel</t>
  </si>
  <si>
    <t>Puebas FAT</t>
  </si>
  <si>
    <t>Envio de carga</t>
  </si>
  <si>
    <t>Emplaye,carton, madera, polines, grúa, montacargas, diesel, trailer, matracas para cadena, bandas con matraca, slingas, neopreno, cinta masking</t>
  </si>
  <si>
    <t>Emplaye</t>
  </si>
  <si>
    <t xml:space="preserve">Ley para la Prevención y Gestión Integral de los Residuos Sólidos Urbanos y de Manejo Especial para el Estado de Puebla </t>
  </si>
  <si>
    <t xml:space="preserve">Reciclar de manera mensual </t>
  </si>
  <si>
    <t xml:space="preserve"> Art. 26, 30-33, 38-48, </t>
  </si>
  <si>
    <t xml:space="preserve">MENSUAL </t>
  </si>
  <si>
    <t>7.6.1,7.6.2,7.6.3</t>
  </si>
  <si>
    <t>Envases de aerosol (removerdor, revelador, penetrante)</t>
  </si>
  <si>
    <t>Materiales, empaques y embalajes, grúas, montacargas, equipos de medición, diesel, gas, pilas</t>
  </si>
  <si>
    <t>FEDERAL</t>
  </si>
  <si>
    <t>ESTATAL</t>
  </si>
  <si>
    <t>Inspección visual</t>
  </si>
  <si>
    <t>Prueba hidrostática</t>
  </si>
  <si>
    <t>Inspección de aplicación anticorrosiva</t>
  </si>
  <si>
    <t>Minipulidora, disco de desbaste, disco de corte, equipo de protección personal, energía eléctrica, gas oxígeno, gas acetileno, mangueras de paso de gas, manoreductores, cable de red eléctrica, válvula de seguridad, soplete mezclador, boquilla para equipo de oxícorte, soldadura MIG (bobina de microalambre, gas argón, CO2, soldadora eléctrica, cabezal / antorcha), escuadras, flexómetros, nivel</t>
  </si>
  <si>
    <t>Minipulidora, disco de desbaste, disco de corte, equipo de protección personal, energía eléctrica, gas oxígeno, gas acetileno, mangueras de paso de gas, manoreductores, cable de red eléctrica, válvula de seguridad, soplete mezclador, boquilla para equipo de oxícorte, soldadura TIG (Varilla (aporte), gas argón, CO2, soldadora eléctrica, tugsteno, antorcha), escuadras, flexómetros, nivel</t>
  </si>
  <si>
    <t>Montacargas, grúas, das, diesel, energía eléctrica, materiales, empaques y embalajes</t>
  </si>
  <si>
    <t>Thiner, resina, solvente , catalizador, arena Sílica, trapo de algodón, disolvente, compresor, energía electrica, diesel, equipo de sand blast, hábitat, lijas, brocha, masking tape, cinta gris, emplaye, pistola de vaso de gravedad, olla de sand blast, olla de pintura, manómetro, medidor de espesores de pelicula húmeda</t>
  </si>
  <si>
    <t>Medidor de espesores, medidor de perfil de anclaje, guantes de latex, termohidrómeto, cinta test-tex, micrómetro, lámpara de mano, EPP, agua destilada, solución de calibración, solución de limpieza, detector de porosidad, kit de adherencia, exacto, baterías alcalinas</t>
  </si>
  <si>
    <t>Grúa, montacargas, emplaye, cartón, tripie, cinta masking, herramientas de apriete de diferentes tamaños, marro, herramientas de nivelación, diferencial, gatos hidraúlicas, gpolines de madera, slingas de diferentes medidas, neoprenos de diferentes medidas, material para uniones (empaques, tornillo, birlos, espárragos, etc.), abrazaderas de diferentes tamaños, EPP, diesel, gas</t>
  </si>
  <si>
    <t>Cables elécticos, tubería conduit, cinta de aislar, antiferrante, lubricante para cable, trapos, tarrajas, tripiés, herrmaienta manual (stilson, segueta, climatón, nivel, etc), doblador de tubería conduit hidráulicos y manuales, accesorios diversos para tubin, accesorios diversos para conduit, accesorios de conexión, cinta teflón, teflón líquido, cuerda/ rafia, abrazaderas, guías para cables, multimetros, flexómetros, bomba de presión manual, canaleta, placa, EPP, equipos de instrumentación.</t>
  </si>
  <si>
    <t>Flexómetro, nivel, multimetro, bomba manual, horno de pozo seco, equipo hard, energía eléctrica, fuente de alimentación, clemeros</t>
  </si>
  <si>
    <t xml:space="preserve">Manejo de residuos de manejo especial </t>
  </si>
  <si>
    <t xml:space="preserve">NOM-161-SEMARNAT-2011,
reglamento de la ley general para la prevención y gestión integral de los residuos </t>
  </si>
  <si>
    <t xml:space="preserve">Ley para la prevención y gestión integral de los residuos sólidos urbanos y de manejo especial para el estado de Puebla </t>
  </si>
  <si>
    <t xml:space="preserve">ANEXO NORMATIVO- 
TÍTULO SEGUNDO PLANES DE MANEJO  CAPÍTULO I generalidades,
CAPÍTULO II registro e incorporación a los planes de manejo
 </t>
  </si>
  <si>
    <t xml:space="preserve">LPPGIRUMEP, CAPÍTULO I TÍTULO QUINTO  PLANES DE MANEJO CAPÍTULO I  criterios y acciones para el establecimiento de planes de manejo.
CAPÍTULO II  del sistema estatal para la prevención y gestión integral de los residuos sólidos urbanos y de manejo especial </t>
  </si>
  <si>
    <t xml:space="preserve">ANEXO NORMATIVO- 
TÍTULO SEGUNDO PLANES DE MANEJO  CAPÍTULO I generalidades,
CAPÍTULO II registro e Incorporación a los Planes de Manejo
 </t>
  </si>
  <si>
    <t xml:space="preserve">Manejo de sustancias químicas peligrosas </t>
  </si>
  <si>
    <t>LISTADO 5 
Clasificación por tipo de residuos, sujetos a condiciones
particulares de manejo
LGPGIR; Art. 45-46-47</t>
  </si>
  <si>
    <t xml:space="preserve">ANEXO NORMATIVO-
TÍTULO SEGUNDO PLANES DE MANEJO  CAPÍTULO I generalidades,
CAPÍTULO II registro e incorporación a los planes de manejo
 </t>
  </si>
  <si>
    <t>ANEXO NORMATIVO- â¢
TÍTULO SEGUNDO PLANES DE MANEJO  CAPÍTULO I generalidades,
CAPÍTULO II registro e incorporación a los planes de manejo</t>
  </si>
  <si>
    <t>ANEXO NORMATIVO- 
TÍTULO SEGUNDO PLANES DE MANEJO  CAPÍTULO I generalidades,
CAPÍTULO II registro e incorporación a los planes de manejo</t>
  </si>
  <si>
    <t xml:space="preserve">Ver características para su clasificación </t>
  </si>
  <si>
    <t>GIRO 5: 
Pinturas y productos relacionados</t>
  </si>
  <si>
    <t>GIRO 5:
 Pinturas y productos relacionados</t>
  </si>
  <si>
    <t>Reducción de contaminación al medio ambiente</t>
  </si>
  <si>
    <t>CONTROLES ACTUALES</t>
  </si>
  <si>
    <t>FRECUENCIA DE SEGUIMIENTO</t>
  </si>
  <si>
    <t>CLASIFICACION DE RESIDUO [RSU/RP/RME]</t>
  </si>
  <si>
    <t>Separacion de residuos
Reciclarje 
Plan de manejo de RME</t>
  </si>
  <si>
    <t>Diario
Mensual
Anual</t>
  </si>
  <si>
    <t>Contención y resguardo
Disposicion con proveedores autorizados
Plan de manejo de RP</t>
  </si>
  <si>
    <t xml:space="preserve">En cada generacion
No mayor a 6 meses
Anual </t>
  </si>
  <si>
    <t>Daño a suelos y acuiferos</t>
  </si>
  <si>
    <t xml:space="preserve">Trapo impregnado de pintura / solvente </t>
  </si>
  <si>
    <t>Consientizacion para el uso consciente para minimizar la generación
Disposición final con proveedores aprobados
Plan manejo de RP</t>
  </si>
  <si>
    <t>3 veces al mes
Maximo cada 6 meses
Cada año</t>
  </si>
  <si>
    <t>Disposición final con proveedores aprobados
Plan manejo de RP</t>
  </si>
  <si>
    <t>Maximo cada 6 meses
Cada año</t>
  </si>
  <si>
    <t>Segregacion adecuada
Disposición final</t>
  </si>
  <si>
    <t>Cuando se genera
Maximo cada mes</t>
  </si>
  <si>
    <t>Cada que se genera
Dependiendo su acumulación
Cada Año</t>
  </si>
  <si>
    <t>Segregacion y sepación
Recicle para su disposicion
Plan de Manejo especial de RSU</t>
  </si>
  <si>
    <t>Estudios de ruido perimetral
Equipo de protección adecuado al personal que lo ejecuta</t>
  </si>
  <si>
    <t>cada dos años
Durante la estancia en planta en operación</t>
  </si>
  <si>
    <t xml:space="preserve">REGULARIDAD </t>
  </si>
  <si>
    <t xml:space="preserve">ASPECTO AMBIENTAL </t>
  </si>
  <si>
    <t xml:space="preserve">IMPACTO AMBIENTAL </t>
  </si>
  <si>
    <t xml:space="preserve">TIPO DE IMPACTO </t>
  </si>
  <si>
    <t xml:space="preserve">ALCANCE </t>
  </si>
  <si>
    <t xml:space="preserve">PROBABILIDAD </t>
  </si>
  <si>
    <t xml:space="preserve">DURACIÓN </t>
  </si>
  <si>
    <t>MAGNITUD</t>
  </si>
  <si>
    <t xml:space="preserve">NORMATIVIDAD </t>
  </si>
  <si>
    <t xml:space="preserve">VALORACIÓN DEL IMPACTO AMBIENTAL </t>
  </si>
  <si>
    <t xml:space="preserve">RANGO DE IMPORTANCIA </t>
  </si>
  <si>
    <t xml:space="preserve">SIGNIFICANCIA DEL IMPACTO AMBIENTAL </t>
  </si>
  <si>
    <t>PUNTUAL</t>
  </si>
  <si>
    <t>REGULARIDAD</t>
  </si>
  <si>
    <t>ANORMAL</t>
  </si>
  <si>
    <t>EMERGENCIA</t>
  </si>
  <si>
    <t xml:space="preserve">CONSUMO DE ENERGÍA </t>
  </si>
  <si>
    <t>EMISIONES AL AIRE</t>
  </si>
  <si>
    <t>VERTIDO AL AGUA</t>
  </si>
  <si>
    <t>DESCARGAS AL SUELO</t>
  </si>
  <si>
    <t>USO DE MATERIAS PRIMAS Y RECURSOS NATURALES</t>
  </si>
  <si>
    <t>ENERGIA EMITIDA (CALOR, RADIACION, VIBRACION, RUIDO, LUZ)</t>
  </si>
  <si>
    <t>GENERACION DE RESIDUOS Y/O SUBPRODUCTOS</t>
  </si>
  <si>
    <t>USO DE ESPACIO</t>
  </si>
  <si>
    <t xml:space="preserve">CUMPLIMIENTO DE LA NORMATIVIDAD </t>
  </si>
  <si>
    <t xml:space="preserve">AFECTACIÓN A LA FAUNA </t>
  </si>
  <si>
    <t>POSITIVO (+)</t>
  </si>
  <si>
    <t xml:space="preserve">SIGNIFICATIVO </t>
  </si>
  <si>
    <t xml:space="preserve">SI </t>
  </si>
  <si>
    <t xml:space="preserve">AFECTACIÓN A LA FLORA </t>
  </si>
  <si>
    <t>NEGATIVO (-)</t>
  </si>
  <si>
    <t xml:space="preserve">NO SIGNIFICATIVO </t>
  </si>
  <si>
    <t xml:space="preserve">NO </t>
  </si>
  <si>
    <t xml:space="preserve">AFECTACIÓN A LA SALUD HUMANA </t>
  </si>
  <si>
    <t xml:space="preserve">AGOTAMIENTO DE LOS RECURSOS NATURALES </t>
  </si>
  <si>
    <t xml:space="preserve">ALTERACIÓN DEL AMBIENTE DEL TRABAJO </t>
  </si>
  <si>
    <t>APROVECHAMIENTO DE RESIDUOS</t>
  </si>
  <si>
    <t xml:space="preserve">AUMENTO DE CONCIENCIA AMBIENTAL </t>
  </si>
  <si>
    <t xml:space="preserve">CONSERVACIÓN DE FLORA Y FAUNA </t>
  </si>
  <si>
    <t xml:space="preserve">CONTAMINACIÓN DEL SUELO </t>
  </si>
  <si>
    <t xml:space="preserve">CONTAMINACIÓN ELECTROMAGNÉTICA </t>
  </si>
  <si>
    <t>CONTAMINACIÓN RADIACION IONIZANTE</t>
  </si>
  <si>
    <t xml:space="preserve">CONTAMINACIÓN RADIACION NO IONIZANTE </t>
  </si>
  <si>
    <t>EMISIONES DE CONTAMINANTES AL AIRE (FUENTES MOVILES)</t>
  </si>
  <si>
    <t>GENERACIÓN DE RESÍDUOS DE MANEJO ESPECIAL</t>
  </si>
  <si>
    <t>GENERACION DE RESIDUOS NO APROVECHABLES</t>
  </si>
  <si>
    <t>GENERACION DE RESIDUOS PELIGROSOS</t>
  </si>
  <si>
    <t>GENERACION DE RUIDO</t>
  </si>
  <si>
    <t xml:space="preserve">PÉRDIDA DE LA BIODIVERSIDAD </t>
  </si>
  <si>
    <t xml:space="preserve">REDUCCIÓN DE AFECTACIÓN AL AMBIENTE </t>
  </si>
  <si>
    <t xml:space="preserve">REDUCCIÓN DE CONSUMO DE ENERGÍA </t>
  </si>
  <si>
    <t>REDUCCION DE CONSUMO DEL RECURSO AGUA</t>
  </si>
  <si>
    <t xml:space="preserve">SOBREPRESIÓN DEL RELLENO SANITARIO </t>
  </si>
  <si>
    <t>USO DE COMBUSTIBLES</t>
  </si>
  <si>
    <t xml:space="preserve">USO DE ENERGIA ELECTRICA </t>
  </si>
  <si>
    <t xml:space="preserve">VERTIDOS DE CONTAMINANTES AL AGUA </t>
  </si>
  <si>
    <t xml:space="preserve">VERTIMIENTOS NO DOMÉSTICOS CON DESCARGA AL ALCANTARILLADO O EL SUELO </t>
  </si>
  <si>
    <t xml:space="preserve">CRITERIOS DE EVALUACIÓN </t>
  </si>
  <si>
    <t xml:space="preserve">SIGNIFICADO </t>
  </si>
  <si>
    <t>ALCANCE (A)</t>
  </si>
  <si>
    <t xml:space="preserve">Se refiere al área de influencia del impacto en relación con el entorno donde se genera. </t>
  </si>
  <si>
    <r>
      <t xml:space="preserve">Puntual: </t>
    </r>
    <r>
      <rPr>
        <sz val="10"/>
        <color rgb="FF000000"/>
        <rFont val="Arial"/>
        <family val="2"/>
      </rPr>
      <t xml:space="preserve">El Impacto queda confinado dentro del área donde se genera. </t>
    </r>
  </si>
  <si>
    <r>
      <t xml:space="preserve">Local: </t>
    </r>
    <r>
      <rPr>
        <sz val="10"/>
        <color rgb="FF000000"/>
        <rFont val="Arial"/>
        <family val="2"/>
      </rPr>
      <t xml:space="preserve">Trasciende los límites del área de influencia. </t>
    </r>
  </si>
  <si>
    <r>
      <t xml:space="preserve">Regional: </t>
    </r>
    <r>
      <rPr>
        <sz val="10"/>
        <color rgb="FF000000"/>
        <rFont val="Arial"/>
        <family val="2"/>
      </rPr>
      <t>Tiene consecuencias a nivel regional o trasciende los límites del municipio de Miahuatlán.</t>
    </r>
  </si>
  <si>
    <t>PROBABILIDAD (P)</t>
  </si>
  <si>
    <t xml:space="preserve">Se refiere a la posibilidad que se dé el impacto y está relacionada con la "REGULARIDAD" (Normal, anormal o de emergencia). </t>
  </si>
  <si>
    <r>
      <t xml:space="preserve">Baja: </t>
    </r>
    <r>
      <rPr>
        <sz val="10"/>
        <color rgb="FF000000"/>
        <rFont val="Arial"/>
        <family val="2"/>
      </rPr>
      <t xml:space="preserve">Existe una posibilidad muy remota de que suceda. </t>
    </r>
  </si>
  <si>
    <r>
      <t xml:space="preserve">Media: </t>
    </r>
    <r>
      <rPr>
        <sz val="10"/>
        <color rgb="FF000000"/>
        <rFont val="Arial"/>
        <family val="2"/>
      </rPr>
      <t xml:space="preserve">Existe una posibilidad media de que suceda. </t>
    </r>
  </si>
  <si>
    <r>
      <t xml:space="preserve">Alta: </t>
    </r>
    <r>
      <rPr>
        <sz val="10"/>
        <color rgb="FF000000"/>
        <rFont val="Arial"/>
        <family val="2"/>
      </rPr>
      <t>Es muy posible que suceda en cualquier momento.</t>
    </r>
  </si>
  <si>
    <t xml:space="preserve">Se refiere al tiempo que permanecerá el efecto positivo o negativo del impacto en el ambiente. </t>
  </si>
  <si>
    <t xml:space="preserve">RECUPERABILIDAD (R) </t>
  </si>
  <si>
    <r>
      <t xml:space="preserve">Reversible: </t>
    </r>
    <r>
      <rPr>
        <sz val="10"/>
        <color rgb="FF000000"/>
        <rFont val="Arial"/>
        <family val="2"/>
      </rPr>
      <t xml:space="preserve">Puede eliminarse el efecto por medio de actividades humanas tendientes a restablecer las condiciones </t>
    </r>
    <r>
      <rPr>
        <b/>
        <sz val="10"/>
        <color rgb="FF000000"/>
        <rFont val="Arial"/>
        <family val="2"/>
      </rPr>
      <t xml:space="preserve">originales </t>
    </r>
    <r>
      <rPr>
        <sz val="10"/>
        <color rgb="FF000000"/>
        <rFont val="Arial"/>
        <family val="2"/>
      </rPr>
      <t xml:space="preserve">del recurso. </t>
    </r>
  </si>
  <si>
    <r>
      <t xml:space="preserve">Recuperable: </t>
    </r>
    <r>
      <rPr>
        <sz val="10"/>
        <color rgb="FF000000"/>
        <rFont val="Arial"/>
        <family val="2"/>
      </rPr>
      <t xml:space="preserve">Se puede disminuir el efecto a través de medidas de control hasta un estándar determinado. </t>
    </r>
  </si>
  <si>
    <r>
      <t xml:space="preserve">Moderada: </t>
    </r>
    <r>
      <rPr>
        <sz val="10"/>
        <color rgb="FF000000"/>
        <rFont val="Arial"/>
        <family val="2"/>
      </rPr>
      <t xml:space="preserve">Alteración moderada del recurso. Tiene un potencial de riesgo medio sobre el recurso o el ambiente. </t>
    </r>
  </si>
  <si>
    <t>NORMATIVIDAD (N)</t>
  </si>
  <si>
    <r>
      <t xml:space="preserve">Irrecuperable / Irreversible: </t>
    </r>
    <r>
      <rPr>
        <sz val="10"/>
        <color rgb="FF000000"/>
        <rFont val="Arial"/>
        <family val="2"/>
      </rPr>
      <t>El/los recursos afectados no retornan a las condiciones originales a través de ningún medio. 10 (Cuando el impacto es positivo se considera una importancia alta)</t>
    </r>
  </si>
  <si>
    <t>MAGNITUD (D)</t>
  </si>
  <si>
    <r>
      <t xml:space="preserve">Alta: </t>
    </r>
    <r>
      <rPr>
        <sz val="10"/>
        <color rgb="FF000000"/>
        <rFont val="Arial"/>
        <family val="2"/>
      </rPr>
      <t>Alteración significativa del recurso. Tiene efectos importantes sobre el recurso o el ambiente.</t>
    </r>
  </si>
  <si>
    <r>
      <t xml:space="preserve">Baja: </t>
    </r>
    <r>
      <rPr>
        <sz val="10"/>
        <color rgb="FF000000"/>
        <rFont val="Arial"/>
        <family val="2"/>
      </rPr>
      <t>Alteración mínima del recurso. Existe bajo potencial de riesgo sobre el recurso o el ambiente.</t>
    </r>
  </si>
  <si>
    <t>Se refiere a la posibilidad de reconstrucción, total o parcial del recurso afectado por el impacto. Existen aspectos ambientales que por sus características se valoran directamente con la normatividad vigente como: vertimientos domésticos y no domésticos.</t>
  </si>
  <si>
    <t>RECUPARIBILIDAD</t>
  </si>
  <si>
    <t>Rango de Importancia</t>
  </si>
  <si>
    <t>Rango</t>
  </si>
  <si>
    <t>Escala</t>
  </si>
  <si>
    <t>Acción a tomar</t>
  </si>
  <si>
    <t>Alta</t>
  </si>
  <si>
    <t>&gt;125.000 a 1.000.000</t>
  </si>
  <si>
    <t>Se deben establecer mecanismos de mejora, control y seguimiento.</t>
  </si>
  <si>
    <t>Moderada</t>
  </si>
  <si>
    <t>&gt;25.000 a 125.000</t>
  </si>
  <si>
    <t>Se debe revisar el control operacional.</t>
  </si>
  <si>
    <t>1 a 25.000</t>
  </si>
  <si>
    <t>Se debe hacer seguimiento al desempeño ambiental.</t>
  </si>
  <si>
    <t>CONSERFLOW S.A. DE C.V.</t>
  </si>
  <si>
    <t>CÓDIGO</t>
  </si>
  <si>
    <t>REVISIÓN</t>
  </si>
  <si>
    <t>EMISIÓN</t>
  </si>
  <si>
    <t>CICLO DE VIDA Y EVALUACIÓN DE IMPACTO AMBIENTAL</t>
  </si>
  <si>
    <t>PSE-03/F-01</t>
  </si>
  <si>
    <t>01</t>
  </si>
  <si>
    <t>22.JUN.22</t>
  </si>
  <si>
    <t>ACCIONES</t>
  </si>
  <si>
    <t xml:space="preserve">Recurrente o frecuente </t>
  </si>
  <si>
    <t xml:space="preserve">Poco frecuente </t>
  </si>
  <si>
    <t>De forma impredecible</t>
  </si>
  <si>
    <t>Se considera positivo cuando se aprovecha el impacto.</t>
  </si>
  <si>
    <t>Cuando no existe un beneficio para el ambiente.</t>
  </si>
  <si>
    <t xml:space="preserve">IMPORTANCIA DEL IMPACTO </t>
  </si>
  <si>
    <r>
      <t xml:space="preserve">Cumplimiento Parcial Normativo - </t>
    </r>
    <r>
      <rPr>
        <sz val="10"/>
        <color rgb="FF000000"/>
        <rFont val="Arial"/>
        <family val="2"/>
      </rPr>
      <t>Requisitos en trámite o en proceso de implementación</t>
    </r>
  </si>
  <si>
    <t>Hace referencia al nivel de cumplimiento normativo ambiental que tiene la empresa.</t>
  </si>
  <si>
    <r>
      <rPr>
        <b/>
        <sz val="10"/>
        <color rgb="FF000000"/>
        <rFont val="Arial"/>
        <family val="2"/>
      </rPr>
      <t>Sin Cumplimiento Normativo</t>
    </r>
    <r>
      <rPr>
        <sz val="10"/>
        <color rgb="FF000000"/>
        <rFont val="Arial"/>
        <family val="2"/>
      </rPr>
      <t xml:space="preserve"> - No se tiene evidencia de implementación.</t>
    </r>
  </si>
  <si>
    <r>
      <t xml:space="preserve"> Con Cumplimiento Normativo- </t>
    </r>
    <r>
      <rPr>
        <sz val="10"/>
        <color rgb="FF000000"/>
        <rFont val="Arial"/>
        <family val="2"/>
      </rPr>
      <t>Se tiene evidencia de cumplimiento de la normatividad</t>
    </r>
  </si>
  <si>
    <t>DURACIÓN (D)</t>
  </si>
  <si>
    <t>Se refiere al tiempo que permanecerá el efecto positivo o negativo del impacto en el ambiente.</t>
  </si>
  <si>
    <r>
      <t xml:space="preserve">Breve - </t>
    </r>
    <r>
      <rPr>
        <sz val="10"/>
        <color rgb="FF000000"/>
        <rFont val="Arial"/>
        <family val="2"/>
      </rPr>
      <t>Alteración del recurso durante un lapso muy pequeño</t>
    </r>
    <r>
      <rPr>
        <b/>
        <sz val="10"/>
        <color rgb="FF000000"/>
        <rFont val="Arial"/>
        <family val="2"/>
      </rPr>
      <t>.</t>
    </r>
  </si>
  <si>
    <r>
      <t xml:space="preserve">Temporal - </t>
    </r>
    <r>
      <rPr>
        <sz val="10"/>
        <rFont val="Arial"/>
        <family val="2"/>
      </rPr>
      <t>Alteración del recurso durante un lapso moderado.</t>
    </r>
  </si>
  <si>
    <r>
      <t xml:space="preserve">Permanente - </t>
    </r>
    <r>
      <rPr>
        <sz val="9"/>
        <rFont val="Arial"/>
        <family val="2"/>
      </rPr>
      <t>Alteración del recurso permanente en el tiempo</t>
    </r>
  </si>
  <si>
    <t>IDENTIFICACIÓN DE ASPECTOS E IMPACTO AMBIENTALES</t>
  </si>
  <si>
    <t>EVALUACIÓN DE ASPECTOS E IMPACTO AMBIENTAL</t>
  </si>
  <si>
    <t>ASPECTOS SIGNIFICATIVOS</t>
  </si>
  <si>
    <t>Reuso.                                 Disposición final con proveedores</t>
  </si>
  <si>
    <t>Irregular conforme a las necesidades.                 De acuerdo al volumen acumulado.</t>
  </si>
  <si>
    <t>Manejo de residuos de PR</t>
  </si>
  <si>
    <t>Líquidos penetrantes</t>
  </si>
  <si>
    <t xml:space="preserve">LPPGIRUMEP, CAPÍTULO I TÍTULO QUINTO  PLANES DE MANEJO CAPÍTULO I  criterios y acciones para el establecimiento de planes de manejo.
CAPÍTULO II  del sistema estatal para la prevención y gestión integral de los residuos sólidos urbanos y de manejo especial </t>
  </si>
  <si>
    <t>LPPGIRUMEP, CAPÍTULO I TÍTULO QUINTO  planes de manejo capítulo i  criterios y acciones para el establecimiento de planes de manejo.
CAPÍTULO II  del sistema estatal para la prevención y gestión integral de los residuos sólidos urbanos y de manejo especial.</t>
  </si>
  <si>
    <t>Segregacion y sepación
Recicle para su disposicion
Plan de Manejo especial de RSU</t>
  </si>
  <si>
    <t xml:space="preserve">LPPGIRUMEP, CAPÍTULO I TÍTULO QUINTO  PLANES DE MANEJO CAPÍTULO I criterios y acciones para el establecimiento de planes de manejo.
CAPÍTULO II  del sistema estatal para la prevención y gestión integral de los residuos sólidos urbanos y de manejo especial </t>
  </si>
  <si>
    <t>Ley General Para la Prevencion y Gestion Integral de los Residuos</t>
  </si>
  <si>
    <t>Capitulo II Planes de Manejo,  Art. 31 y Artículo 32</t>
  </si>
  <si>
    <t>NOM-081-SEMARNAT-1994</t>
  </si>
  <si>
    <t xml:space="preserve">Alcance de la norma, para fuentes fijas, ver punto 5.1 </t>
  </si>
  <si>
    <t>Plástico, cartón, madera</t>
  </si>
  <si>
    <t xml:space="preserve">NOM-052-SEMARNAT-2005
</t>
  </si>
  <si>
    <t xml:space="preserve">NOM-001-SEMARNAT-2021
</t>
  </si>
  <si>
    <t>Separacion de residuos
Reciclaje / Reuso
Plan de manejo de RME</t>
  </si>
  <si>
    <t>Realizar registro como generador de RME y verificar el plan de manejo de RME ante autoridad competente</t>
  </si>
  <si>
    <t>Ingresar el Plan de Manejo De Residuos Peligrosos ante la autoridad competente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</si>
</sst>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name val="Calibri"/>
    </font>
    <font>
      <b/>
      <sz val="10"/>
      <name val="Arial"/>
      <family val="2"/>
    </font>
    <font>
      <sz val="10"/>
      <name val="Arial"/>
      <family val="2"/>
    </font>
    <font>
      <sz val="8"/>
      <name val="Calibri"/>
      <family val="2"/>
    </font>
    <font>
      <b/>
      <sz val="8"/>
      <color theme="1"/>
      <name val="Arial"/>
      <family val="2"/>
    </font>
    <font>
      <sz val="8"/>
      <color theme="1"/>
      <name val="Arial"/>
      <family val="2"/>
    </font>
    <font>
      <sz val="8"/>
      <color rgb="FF000000"/>
      <name val="Arial"/>
      <family val="2"/>
    </font>
    <font>
      <sz val="11"/>
      <name val="Arial"/>
      <family val="2"/>
    </font>
    <font>
      <b/>
      <sz val="10"/>
      <color theme="1"/>
      <name val="Arial"/>
      <family val="2"/>
    </font>
    <font>
      <b/>
      <sz val="10"/>
      <color theme="0"/>
      <name val="Arial"/>
      <family val="2"/>
    </font>
    <font>
      <sz val="10"/>
      <color theme="0"/>
      <name val="Arial"/>
      <family val="2"/>
    </font>
    <font>
      <sz val="8"/>
      <name val="Arial"/>
      <family val="2"/>
    </font>
    <font>
      <b/>
      <sz val="10"/>
      <color rgb="FF000000"/>
      <name val="Arial"/>
      <family val="2"/>
    </font>
    <font>
      <sz val="10"/>
      <color rgb="FF000000"/>
      <name val="Arial"/>
      <family val="2"/>
    </font>
    <font>
      <b/>
      <sz val="10"/>
      <color rgb="FFFFFFFF"/>
      <name val="Arial"/>
      <family val="2"/>
    </font>
    <font>
      <sz val="9"/>
      <name val="Arial"/>
      <family val="2"/>
    </font>
    <font>
      <sz val="14"/>
      <name val="Arial"/>
      <family val="2"/>
    </font>
    <font>
      <b/>
      <sz val="16"/>
      <color rgb="FF0070C0"/>
      <name val="Arial"/>
      <family val="2"/>
    </font>
    <font>
      <b/>
      <sz val="14"/>
      <name val="Arial"/>
      <family val="2"/>
    </font>
    <font>
      <b/>
      <sz val="20"/>
      <name val="Arial"/>
      <family val="2"/>
    </font>
    <font>
      <b/>
      <sz val="8"/>
      <color theme="0"/>
      <name val="Arial"/>
      <family val="2"/>
    </font>
    <font>
      <b/>
      <sz val="9"/>
      <name val="Arial"/>
      <family val="2"/>
    </font>
    <font>
      <sz val="9"/>
      <color indexed="81"/>
      <name val="Tahoma"/>
      <family val="2"/>
    </font>
    <font>
      <b/>
      <sz val="9"/>
      <color indexed="81"/>
      <name val="Tahoma"/>
      <family val="2"/>
    </font>
  </fonts>
  <fills count="13">
    <fill>
      <patternFill patternType="none"/>
    </fill>
    <fill>
      <patternFill patternType="gray125"/>
    </fill>
    <fill>
      <patternFill patternType="solid">
        <fgColor rgb="FFFFFF00"/>
        <bgColor indexed="64"/>
      </patternFill>
    </fill>
    <fill>
      <patternFill patternType="solid">
        <fgColor theme="7" tint="0.39997558519241921"/>
        <bgColor indexed="64"/>
      </patternFill>
    </fill>
    <fill>
      <patternFill patternType="solid">
        <fgColor theme="7" tint="0.39997558519241921"/>
        <bgColor rgb="FF0070C0"/>
      </patternFill>
    </fill>
    <fill>
      <patternFill patternType="solid">
        <fgColor theme="7" tint="0.39997558519241921"/>
        <bgColor rgb="FFBFBFBF"/>
      </patternFill>
    </fill>
    <fill>
      <patternFill patternType="solid">
        <fgColor theme="0"/>
        <bgColor indexed="64"/>
      </patternFill>
    </fill>
    <fill>
      <patternFill patternType="solid">
        <fgColor rgb="FF0070C0"/>
        <bgColor rgb="FF0070C0"/>
      </patternFill>
    </fill>
    <fill>
      <patternFill patternType="solid">
        <fgColor rgb="FF0070C0"/>
        <bgColor indexed="64"/>
      </patternFill>
    </fill>
    <fill>
      <patternFill patternType="solid">
        <fgColor theme="8" tint="0.39997558519241921"/>
        <bgColor indexed="64"/>
      </patternFill>
    </fill>
    <fill>
      <patternFill patternType="solid">
        <fgColor theme="9" tint="0.59999389629810485"/>
        <bgColor indexed="64"/>
      </patternFill>
    </fill>
    <fill>
      <patternFill patternType="solid">
        <fgColor rgb="FFBFBFBF"/>
        <bgColor indexed="64"/>
      </patternFill>
    </fill>
    <fill>
      <patternFill patternType="solid">
        <fgColor theme="0" tint="-0.249977111117893"/>
        <bgColor indexed="64"/>
      </patternFill>
    </fill>
  </fills>
  <borders count="49">
    <border>
      <left/>
      <right/>
      <top/>
      <bottom/>
      <diagonal/>
    </border>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bottom style="thin">
        <color indexed="64"/>
      </bottom>
      <diagonal/>
    </border>
    <border>
      <left style="dashed">
        <color indexed="64"/>
      </left>
      <right style="dashed">
        <color indexed="64"/>
      </right>
      <top style="dashed">
        <color indexed="64"/>
      </top>
      <bottom style="dashed">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bottom/>
      <diagonal/>
    </border>
    <border>
      <left style="dashed">
        <color indexed="64"/>
      </left>
      <right/>
      <top style="thin">
        <color indexed="64"/>
      </top>
      <bottom style="thin">
        <color indexed="64"/>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style="thin">
        <color indexed="64"/>
      </left>
      <right/>
      <top style="medium">
        <color indexed="64"/>
      </top>
      <bottom/>
      <diagonal/>
    </border>
    <border>
      <left/>
      <right/>
      <top style="medium">
        <color indexed="64"/>
      </top>
      <bottom/>
      <diagonal/>
    </border>
    <border>
      <left/>
      <right style="thin">
        <color indexed="64"/>
      </right>
      <top style="medium">
        <color indexed="64"/>
      </top>
      <bottom/>
      <diagonal/>
    </border>
    <border>
      <left style="thin">
        <color indexed="64"/>
      </left>
      <right/>
      <top/>
      <bottom style="medium">
        <color indexed="64"/>
      </bottom>
      <diagonal/>
    </border>
    <border>
      <left/>
      <right style="thin">
        <color indexed="64"/>
      </right>
      <top/>
      <bottom style="medium">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dashed">
        <color indexed="64"/>
      </right>
      <top style="thin">
        <color indexed="64"/>
      </top>
      <bottom style="thin">
        <color indexed="64"/>
      </bottom>
      <diagonal/>
    </border>
    <border>
      <left style="dashed">
        <color indexed="64"/>
      </left>
      <right style="dashed">
        <color indexed="64"/>
      </right>
      <top style="thin">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diagonalUp="1">
      <left style="thin">
        <color indexed="64"/>
      </left>
      <right style="thin">
        <color indexed="64"/>
      </right>
      <top style="thin">
        <color indexed="64"/>
      </top>
      <bottom style="thin">
        <color indexed="64"/>
      </bottom>
      <diagonal style="thin">
        <color indexed="64"/>
      </diagonal>
    </border>
    <border diagonalUp="1">
      <left style="thin">
        <color indexed="64"/>
      </left>
      <right/>
      <top style="thin">
        <color indexed="64"/>
      </top>
      <bottom style="thin">
        <color indexed="64"/>
      </bottom>
      <diagonal style="thin">
        <color indexed="64"/>
      </diagonal>
    </border>
    <border diagonalUp="1">
      <left/>
      <right style="thin">
        <color indexed="64"/>
      </right>
      <top style="thin">
        <color indexed="64"/>
      </top>
      <bottom style="thin">
        <color indexed="64"/>
      </bottom>
      <diagonal style="thin">
        <color indexed="64"/>
      </diagonal>
    </border>
    <border diagonalUp="1">
      <left/>
      <right/>
      <top style="thin">
        <color indexed="64"/>
      </top>
      <bottom style="thin">
        <color indexed="64"/>
      </bottom>
      <diagonal style="thin">
        <color indexed="64"/>
      </diagonal>
    </border>
    <border>
      <left style="thin">
        <color indexed="64"/>
      </left>
      <right style="thin">
        <color indexed="64"/>
      </right>
      <top/>
      <bottom/>
      <diagonal/>
    </border>
  </borders>
  <cellStyleXfs count="1">
    <xf numFmtId="0" fontId="0" fillId="0" borderId="0"/>
  </cellStyleXfs>
  <cellXfs count="127">
    <xf numFmtId="0" fontId="0" fillId="0" borderId="0" xfId="0" applyFont="1" applyAlignment="1"/>
    <xf numFmtId="0" fontId="0" fillId="0" borderId="2" xfId="0" applyFont="1" applyBorder="1" applyAlignment="1">
      <alignment horizontal="center" vertical="center" wrapText="1"/>
    </xf>
    <xf numFmtId="0" fontId="0" fillId="0" borderId="3" xfId="0" applyFont="1" applyBorder="1" applyAlignment="1">
      <alignment horizontal="center" vertical="center" wrapText="1"/>
    </xf>
    <xf numFmtId="0" fontId="0" fillId="0" borderId="0" xfId="0" applyFont="1" applyAlignment="1">
      <alignment horizontal="center" vertical="center" wrapText="1"/>
    </xf>
    <xf numFmtId="0" fontId="0" fillId="2" borderId="0" xfId="0" applyFont="1" applyFill="1" applyAlignment="1">
      <alignment horizontal="center" vertical="center" wrapText="1"/>
    </xf>
    <xf numFmtId="0" fontId="0" fillId="0" borderId="0" xfId="0" applyFont="1" applyAlignment="1">
      <alignment horizontal="center" vertical="center" wrapText="1"/>
    </xf>
    <xf numFmtId="0" fontId="0" fillId="0" borderId="1" xfId="0" applyFont="1" applyBorder="1" applyAlignment="1">
      <alignment horizontal="center" vertical="center" wrapText="1"/>
    </xf>
    <xf numFmtId="0" fontId="0" fillId="0" borderId="2" xfId="0" applyFont="1" applyBorder="1" applyAlignment="1">
      <alignment horizontal="center" vertical="center" wrapText="1"/>
    </xf>
    <xf numFmtId="0" fontId="2" fillId="0" borderId="1" xfId="0" applyFont="1" applyBorder="1" applyAlignment="1">
      <alignment horizontal="center" vertical="center" wrapText="1"/>
    </xf>
    <xf numFmtId="0" fontId="4" fillId="0" borderId="0" xfId="0" applyFont="1" applyAlignment="1">
      <alignment horizontal="center" vertical="center" wrapText="1"/>
    </xf>
    <xf numFmtId="0" fontId="2" fillId="0" borderId="7" xfId="0" applyFont="1" applyBorder="1" applyAlignment="1">
      <alignment horizontal="center" vertical="center" wrapText="1"/>
    </xf>
    <xf numFmtId="0" fontId="1" fillId="3" borderId="2" xfId="0" applyFont="1" applyFill="1" applyBorder="1" applyAlignment="1">
      <alignment horizontal="center" vertical="center" wrapText="1"/>
    </xf>
    <xf numFmtId="0" fontId="1" fillId="5" borderId="2" xfId="0" applyFont="1" applyFill="1" applyBorder="1" applyAlignment="1">
      <alignment horizontal="center" vertical="center" wrapText="1"/>
    </xf>
    <xf numFmtId="0" fontId="5" fillId="0" borderId="0" xfId="0" applyFont="1" applyAlignment="1">
      <alignment horizontal="center" vertical="center" wrapText="1"/>
    </xf>
    <xf numFmtId="0" fontId="7" fillId="0" borderId="0" xfId="0" applyFont="1" applyAlignment="1">
      <alignment horizontal="center" vertical="center"/>
    </xf>
    <xf numFmtId="0" fontId="11" fillId="0" borderId="0" xfId="0" applyFont="1" applyAlignment="1">
      <alignment horizontal="center"/>
    </xf>
    <xf numFmtId="0" fontId="7" fillId="0" borderId="0" xfId="0" applyFont="1" applyAlignment="1"/>
    <xf numFmtId="0" fontId="12" fillId="0" borderId="2" xfId="0" applyFont="1" applyBorder="1" applyAlignment="1">
      <alignment horizontal="center" vertical="center" wrapText="1"/>
    </xf>
    <xf numFmtId="0" fontId="13" fillId="0" borderId="2" xfId="0" applyFont="1" applyBorder="1" applyAlignment="1">
      <alignment horizontal="center" vertical="center" wrapText="1"/>
    </xf>
    <xf numFmtId="0" fontId="12" fillId="0" borderId="8" xfId="0" applyFont="1" applyBorder="1" applyAlignment="1">
      <alignment horizontal="center" vertical="center" wrapText="1"/>
    </xf>
    <xf numFmtId="0" fontId="12" fillId="11" borderId="7" xfId="0" applyFont="1" applyFill="1" applyBorder="1" applyAlignment="1">
      <alignment horizontal="center" vertical="center" wrapText="1"/>
    </xf>
    <xf numFmtId="0" fontId="15" fillId="0" borderId="7" xfId="0" applyFont="1" applyBorder="1" applyAlignment="1">
      <alignment horizontal="center" vertical="center" wrapText="1"/>
    </xf>
    <xf numFmtId="0" fontId="2" fillId="0" borderId="7" xfId="0" applyFont="1" applyBorder="1" applyAlignment="1">
      <alignment horizontal="left" vertical="center" wrapText="1"/>
    </xf>
    <xf numFmtId="0" fontId="0" fillId="0" borderId="9" xfId="0" applyFont="1" applyBorder="1" applyAlignment="1">
      <alignment horizontal="center" vertical="center" wrapText="1"/>
    </xf>
    <xf numFmtId="0" fontId="0" fillId="0" borderId="6" xfId="0" applyFont="1" applyBorder="1" applyAlignment="1">
      <alignment horizontal="center" vertical="center" wrapText="1"/>
    </xf>
    <xf numFmtId="0" fontId="8" fillId="10" borderId="2" xfId="0" applyFont="1" applyFill="1" applyBorder="1" applyAlignment="1">
      <alignment horizontal="center" vertical="center" wrapText="1"/>
    </xf>
    <xf numFmtId="0" fontId="8" fillId="3" borderId="2" xfId="0" applyFont="1" applyFill="1" applyBorder="1" applyAlignment="1">
      <alignment horizontal="center" vertical="center" wrapText="1"/>
    </xf>
    <xf numFmtId="0" fontId="8" fillId="9" borderId="2" xfId="0" applyFont="1" applyFill="1" applyBorder="1" applyAlignment="1">
      <alignment horizontal="center" vertical="center" wrapText="1"/>
    </xf>
    <xf numFmtId="0" fontId="2" fillId="0" borderId="1" xfId="0" applyFont="1" applyBorder="1" applyAlignment="1">
      <alignment horizontal="left" vertical="center"/>
    </xf>
    <xf numFmtId="0" fontId="5" fillId="0" borderId="1" xfId="0" applyFont="1" applyBorder="1" applyAlignment="1">
      <alignment horizontal="center" vertical="center" wrapText="1"/>
    </xf>
    <xf numFmtId="0" fontId="11" fillId="0" borderId="1" xfId="0" applyFont="1" applyBorder="1" applyAlignment="1">
      <alignment horizontal="center"/>
    </xf>
    <xf numFmtId="0" fontId="8" fillId="12" borderId="8" xfId="0" applyFont="1" applyFill="1" applyBorder="1" applyAlignment="1">
      <alignment horizontal="center" vertical="center" wrapText="1"/>
    </xf>
    <xf numFmtId="0" fontId="12" fillId="12" borderId="2" xfId="0" applyFont="1" applyFill="1" applyBorder="1" applyAlignment="1">
      <alignment horizontal="center" vertical="center" wrapText="1"/>
    </xf>
    <xf numFmtId="0" fontId="20" fillId="8" borderId="2" xfId="0" applyFont="1" applyFill="1" applyBorder="1" applyAlignment="1">
      <alignment horizontal="center" vertical="center" wrapText="1"/>
    </xf>
    <xf numFmtId="0" fontId="5" fillId="0" borderId="2" xfId="0" applyFont="1" applyBorder="1" applyAlignment="1">
      <alignment horizontal="center" vertical="center" wrapText="1"/>
    </xf>
    <xf numFmtId="0" fontId="1" fillId="0" borderId="2" xfId="0" applyFont="1" applyBorder="1" applyAlignment="1">
      <alignment horizontal="center" vertical="center" wrapText="1"/>
    </xf>
    <xf numFmtId="0" fontId="21" fillId="0" borderId="2" xfId="0" applyFont="1" applyBorder="1" applyAlignment="1">
      <alignment horizontal="center" vertical="center" wrapText="1"/>
    </xf>
    <xf numFmtId="0" fontId="8" fillId="12" borderId="2" xfId="0" applyFont="1" applyFill="1" applyBorder="1" applyAlignment="1">
      <alignment horizontal="center" vertical="center" wrapText="1"/>
    </xf>
    <xf numFmtId="0" fontId="11" fillId="0" borderId="12" xfId="0" applyFont="1" applyBorder="1" applyAlignment="1">
      <alignment horizontal="center" vertical="center"/>
    </xf>
    <xf numFmtId="0" fontId="11" fillId="0" borderId="13" xfId="0" applyFont="1" applyBorder="1" applyAlignment="1">
      <alignment horizontal="center" vertical="center"/>
    </xf>
    <xf numFmtId="0" fontId="5" fillId="0" borderId="40" xfId="0" applyFont="1" applyBorder="1" applyAlignment="1">
      <alignment horizontal="center" vertical="center" wrapText="1"/>
    </xf>
    <xf numFmtId="0" fontId="5" fillId="0" borderId="41" xfId="0" applyFont="1" applyBorder="1" applyAlignment="1">
      <alignment horizontal="center" vertical="center" wrapText="1"/>
    </xf>
    <xf numFmtId="0" fontId="20" fillId="8" borderId="35" xfId="0" applyFont="1" applyFill="1" applyBorder="1" applyAlignment="1">
      <alignment horizontal="center" vertical="center"/>
    </xf>
    <xf numFmtId="0" fontId="5" fillId="0" borderId="42" xfId="0" applyFont="1" applyBorder="1" applyAlignment="1">
      <alignment horizontal="center" vertical="center" wrapText="1"/>
    </xf>
    <xf numFmtId="0" fontId="5" fillId="0" borderId="43" xfId="0" applyFont="1" applyBorder="1" applyAlignment="1">
      <alignment horizontal="center" vertical="center" wrapText="1"/>
    </xf>
    <xf numFmtId="0" fontId="20" fillId="8" borderId="39" xfId="0" applyFont="1" applyFill="1" applyBorder="1" applyAlignment="1">
      <alignment horizontal="center" vertical="center" wrapText="1"/>
    </xf>
    <xf numFmtId="0" fontId="6" fillId="0" borderId="40" xfId="0" applyFont="1" applyBorder="1" applyAlignment="1">
      <alignment horizontal="center"/>
    </xf>
    <xf numFmtId="0" fontId="6" fillId="0" borderId="40" xfId="0" applyFont="1" applyBorder="1" applyAlignment="1">
      <alignment horizontal="center" vertical="center"/>
    </xf>
    <xf numFmtId="0" fontId="5" fillId="0" borderId="12" xfId="0" applyFont="1" applyBorder="1" applyAlignment="1">
      <alignment horizontal="center" vertical="center" wrapText="1"/>
    </xf>
    <xf numFmtId="0" fontId="5" fillId="0" borderId="37" xfId="0" applyFont="1" applyBorder="1" applyAlignment="1">
      <alignment horizontal="center" vertical="center" wrapText="1"/>
    </xf>
    <xf numFmtId="0" fontId="5" fillId="0" borderId="13" xfId="0" applyFont="1" applyBorder="1" applyAlignment="1">
      <alignment horizontal="center" vertical="center" wrapText="1"/>
    </xf>
    <xf numFmtId="0" fontId="5" fillId="0" borderId="38" xfId="0" applyFont="1" applyBorder="1" applyAlignment="1">
      <alignment horizontal="center" vertical="center" wrapText="1"/>
    </xf>
    <xf numFmtId="0" fontId="11" fillId="0" borderId="3" xfId="0" applyFont="1" applyBorder="1" applyAlignment="1">
      <alignment horizontal="center" vertical="center"/>
    </xf>
    <xf numFmtId="0" fontId="11" fillId="0" borderId="20" xfId="0" applyFont="1" applyBorder="1" applyAlignment="1">
      <alignment horizontal="center" vertical="center"/>
    </xf>
    <xf numFmtId="0" fontId="1" fillId="4" borderId="2" xfId="0" applyFont="1" applyFill="1" applyBorder="1" applyAlignment="1">
      <alignment horizontal="center" vertical="center" wrapText="1"/>
    </xf>
    <xf numFmtId="0" fontId="2" fillId="0" borderId="2" xfId="0" applyFont="1" applyBorder="1" applyAlignment="1">
      <alignment horizontal="center" vertical="center" wrapText="1"/>
    </xf>
    <xf numFmtId="0" fontId="11" fillId="0" borderId="2" xfId="0" applyFont="1" applyBorder="1" applyAlignment="1">
      <alignment horizontal="center" vertical="center" wrapText="1"/>
    </xf>
    <xf numFmtId="0" fontId="7" fillId="0" borderId="2" xfId="0" applyFont="1" applyBorder="1" applyAlignment="1">
      <alignment horizontal="center" vertical="center" wrapText="1"/>
    </xf>
    <xf numFmtId="0" fontId="2" fillId="6" borderId="2" xfId="0" applyFont="1" applyFill="1" applyBorder="1" applyAlignment="1">
      <alignment horizontal="center" vertical="center" wrapText="1"/>
    </xf>
    <xf numFmtId="0" fontId="2" fillId="0" borderId="44" xfId="0" applyFont="1" applyBorder="1" applyAlignment="1">
      <alignment horizontal="center" vertical="center" wrapText="1"/>
    </xf>
    <xf numFmtId="0" fontId="2" fillId="0" borderId="2" xfId="0" applyFont="1" applyBorder="1" applyAlignment="1">
      <alignment horizontal="center" vertical="center" wrapText="1"/>
    </xf>
    <xf numFmtId="0" fontId="11" fillId="0" borderId="2" xfId="0" applyFont="1" applyBorder="1" applyAlignment="1">
      <alignment horizontal="center" vertical="center" wrapText="1"/>
    </xf>
    <xf numFmtId="0" fontId="2" fillId="0" borderId="2" xfId="0" applyFont="1" applyFill="1" applyBorder="1" applyAlignment="1">
      <alignment horizontal="center" vertical="center" wrapText="1"/>
    </xf>
    <xf numFmtId="0" fontId="2" fillId="0" borderId="44" xfId="0" applyFont="1" applyFill="1" applyBorder="1" applyAlignment="1">
      <alignment horizontal="center" vertical="center" wrapText="1"/>
    </xf>
    <xf numFmtId="0" fontId="11" fillId="0" borderId="2" xfId="0" applyFont="1" applyFill="1" applyBorder="1" applyAlignment="1">
      <alignment horizontal="center" vertical="center" wrapText="1"/>
    </xf>
    <xf numFmtId="0" fontId="7" fillId="0" borderId="2" xfId="0" applyFont="1" applyFill="1" applyBorder="1" applyAlignment="1">
      <alignment horizontal="center" vertical="center" wrapText="1"/>
    </xf>
    <xf numFmtId="0" fontId="0" fillId="0" borderId="1" xfId="0" applyFont="1" applyFill="1" applyBorder="1" applyAlignment="1">
      <alignment horizontal="center" vertical="center" wrapText="1"/>
    </xf>
    <xf numFmtId="0" fontId="0" fillId="0" borderId="0" xfId="0" applyFont="1" applyFill="1" applyAlignment="1">
      <alignment horizontal="center" vertical="center" wrapText="1"/>
    </xf>
    <xf numFmtId="0" fontId="7" fillId="0" borderId="2" xfId="0" applyFont="1" applyBorder="1" applyAlignment="1">
      <alignment horizontal="center" vertical="center" wrapText="1"/>
    </xf>
    <xf numFmtId="0" fontId="7" fillId="0" borderId="8" xfId="0" applyFont="1" applyBorder="1" applyAlignment="1">
      <alignment horizontal="center" vertical="center" wrapText="1"/>
    </xf>
    <xf numFmtId="0" fontId="7" fillId="0" borderId="48" xfId="0" applyFont="1" applyBorder="1" applyAlignment="1">
      <alignment horizontal="center" vertical="center" wrapText="1"/>
    </xf>
    <xf numFmtId="0" fontId="7" fillId="0" borderId="9" xfId="0" applyFont="1" applyBorder="1" applyAlignment="1">
      <alignment horizontal="center" vertical="center" wrapText="1"/>
    </xf>
    <xf numFmtId="0" fontId="7" fillId="0" borderId="2" xfId="0" applyFont="1" applyBorder="1" applyAlignment="1">
      <alignment vertical="center" wrapText="1"/>
    </xf>
    <xf numFmtId="0" fontId="11" fillId="0" borderId="2" xfId="0" applyFont="1" applyBorder="1" applyAlignment="1">
      <alignment horizontal="center" vertical="center" wrapText="1"/>
    </xf>
    <xf numFmtId="0" fontId="11" fillId="0" borderId="9" xfId="0" applyFont="1" applyBorder="1" applyAlignment="1">
      <alignment horizontal="center" vertical="center" wrapText="1"/>
    </xf>
    <xf numFmtId="0" fontId="2" fillId="0" borderId="45" xfId="0" applyFont="1" applyBorder="1" applyAlignment="1">
      <alignment horizontal="center" vertical="center" wrapText="1"/>
    </xf>
    <xf numFmtId="0" fontId="2" fillId="0" borderId="47" xfId="0" applyFont="1" applyBorder="1" applyAlignment="1">
      <alignment horizontal="center" vertical="center" wrapText="1"/>
    </xf>
    <xf numFmtId="0" fontId="2" fillId="0" borderId="46" xfId="0" applyFont="1" applyBorder="1" applyAlignment="1">
      <alignment horizontal="center" vertical="center" wrapText="1"/>
    </xf>
    <xf numFmtId="0" fontId="2" fillId="0" borderId="2" xfId="0" applyFont="1" applyBorder="1" applyAlignment="1">
      <alignment horizontal="center" vertical="center" wrapText="1"/>
    </xf>
    <xf numFmtId="0" fontId="7" fillId="0" borderId="2" xfId="0" applyFont="1" applyBorder="1" applyAlignment="1">
      <alignment horizontal="center" vertical="center" wrapText="1"/>
    </xf>
    <xf numFmtId="0" fontId="2" fillId="0" borderId="45" xfId="0" applyFont="1" applyFill="1" applyBorder="1" applyAlignment="1">
      <alignment horizontal="center" vertical="center" wrapText="1"/>
    </xf>
    <xf numFmtId="0" fontId="2" fillId="0" borderId="47" xfId="0" applyFont="1" applyFill="1" applyBorder="1" applyAlignment="1">
      <alignment horizontal="center" vertical="center" wrapText="1"/>
    </xf>
    <xf numFmtId="0" fontId="2" fillId="0" borderId="46" xfId="0" applyFont="1" applyFill="1" applyBorder="1" applyAlignment="1">
      <alignment horizontal="center" vertical="center" wrapText="1"/>
    </xf>
    <xf numFmtId="0" fontId="9" fillId="8" borderId="2" xfId="0" applyFont="1" applyFill="1" applyBorder="1" applyAlignment="1">
      <alignment horizontal="center" vertical="center" wrapText="1"/>
    </xf>
    <xf numFmtId="0" fontId="16" fillId="0" borderId="17" xfId="0" applyFont="1" applyBorder="1" applyAlignment="1">
      <alignment horizontal="center" vertical="center" wrapText="1"/>
    </xf>
    <xf numFmtId="0" fontId="16" fillId="0" borderId="18" xfId="0" applyFont="1" applyBorder="1" applyAlignment="1">
      <alignment horizontal="center" vertical="center" wrapText="1"/>
    </xf>
    <xf numFmtId="49" fontId="16" fillId="0" borderId="3" xfId="0" applyNumberFormat="1" applyFont="1" applyBorder="1" applyAlignment="1">
      <alignment horizontal="center" vertical="center" wrapText="1"/>
    </xf>
    <xf numFmtId="49" fontId="16" fillId="0" borderId="19" xfId="0" applyNumberFormat="1" applyFont="1" applyBorder="1" applyAlignment="1">
      <alignment horizontal="center" vertical="center" wrapText="1"/>
    </xf>
    <xf numFmtId="0" fontId="16" fillId="0" borderId="20" xfId="0" applyFont="1" applyBorder="1" applyAlignment="1">
      <alignment horizontal="center" vertical="center" wrapText="1"/>
    </xf>
    <xf numFmtId="0" fontId="16" fillId="0" borderId="21" xfId="0" applyFont="1" applyBorder="1" applyAlignment="1">
      <alignment horizontal="center" vertical="center" wrapText="1"/>
    </xf>
    <xf numFmtId="0" fontId="17" fillId="0" borderId="22" xfId="0" applyFont="1" applyBorder="1" applyAlignment="1">
      <alignment horizontal="center" vertical="center" wrapText="1"/>
    </xf>
    <xf numFmtId="0" fontId="17" fillId="0" borderId="23" xfId="0" applyFont="1" applyBorder="1" applyAlignment="1">
      <alignment horizontal="center" vertical="center" wrapText="1"/>
    </xf>
    <xf numFmtId="0" fontId="18" fillId="0" borderId="17" xfId="0" applyFont="1" applyBorder="1" applyAlignment="1">
      <alignment horizontal="center" vertical="center" wrapText="1"/>
    </xf>
    <xf numFmtId="0" fontId="18" fillId="0" borderId="29" xfId="0" applyFont="1" applyBorder="1" applyAlignment="1">
      <alignment horizontal="center" vertical="center" wrapText="1"/>
    </xf>
    <xf numFmtId="0" fontId="18" fillId="0" borderId="30" xfId="0" applyFont="1" applyBorder="1" applyAlignment="1">
      <alignment horizontal="center" vertical="center" wrapText="1"/>
    </xf>
    <xf numFmtId="0" fontId="18" fillId="0" borderId="33" xfId="0" applyFont="1" applyBorder="1" applyAlignment="1">
      <alignment horizontal="center" vertical="center" wrapText="1"/>
    </xf>
    <xf numFmtId="0" fontId="18" fillId="0" borderId="34" xfId="0" applyFont="1" applyBorder="1" applyAlignment="1">
      <alignment horizontal="center" vertical="center" wrapText="1"/>
    </xf>
    <xf numFmtId="0" fontId="18" fillId="0" borderId="16" xfId="0" applyFont="1" applyBorder="1" applyAlignment="1">
      <alignment horizontal="center" vertical="center" wrapText="1"/>
    </xf>
    <xf numFmtId="0" fontId="18" fillId="0" borderId="20" xfId="0" applyFont="1" applyBorder="1" applyAlignment="1">
      <alignment horizontal="center" vertical="center" wrapText="1"/>
    </xf>
    <xf numFmtId="0" fontId="18" fillId="0" borderId="31" xfId="0" applyFont="1" applyBorder="1" applyAlignment="1">
      <alignment horizontal="center" vertical="center" wrapText="1"/>
    </xf>
    <xf numFmtId="0" fontId="18" fillId="0" borderId="32" xfId="0" applyFont="1" applyBorder="1" applyAlignment="1">
      <alignment horizontal="center" vertical="center" wrapText="1"/>
    </xf>
    <xf numFmtId="0" fontId="19" fillId="0" borderId="24" xfId="0" applyFont="1" applyBorder="1" applyAlignment="1">
      <alignment horizontal="center" vertical="center" wrapText="1"/>
    </xf>
    <xf numFmtId="0" fontId="19" fillId="0" borderId="25" xfId="0" applyFont="1" applyBorder="1" applyAlignment="1">
      <alignment horizontal="center" vertical="center" wrapText="1"/>
    </xf>
    <xf numFmtId="0" fontId="19" fillId="0" borderId="26" xfId="0" applyFont="1" applyBorder="1" applyAlignment="1">
      <alignment horizontal="center" vertical="center" wrapText="1"/>
    </xf>
    <xf numFmtId="0" fontId="19" fillId="0" borderId="15" xfId="0" applyFont="1" applyBorder="1" applyAlignment="1">
      <alignment horizontal="center" vertical="center" wrapText="1"/>
    </xf>
    <xf numFmtId="0" fontId="19" fillId="0" borderId="1" xfId="0" applyFont="1" applyBorder="1" applyAlignment="1">
      <alignment horizontal="center" vertical="center" wrapText="1"/>
    </xf>
    <xf numFmtId="0" fontId="19" fillId="0" borderId="27" xfId="0" applyFont="1" applyBorder="1" applyAlignment="1">
      <alignment horizontal="center" vertical="center" wrapText="1"/>
    </xf>
    <xf numFmtId="0" fontId="19" fillId="0" borderId="23" xfId="0" applyFont="1" applyBorder="1" applyAlignment="1">
      <alignment horizontal="center" vertical="center" wrapText="1"/>
    </xf>
    <xf numFmtId="0" fontId="19" fillId="0" borderId="28" xfId="0" applyFont="1" applyBorder="1" applyAlignment="1">
      <alignment horizontal="center" vertical="center" wrapText="1"/>
    </xf>
    <xf numFmtId="0" fontId="9" fillId="7" borderId="2" xfId="0" applyFont="1" applyFill="1" applyBorder="1" applyAlignment="1">
      <alignment horizontal="center" vertical="center" wrapText="1"/>
    </xf>
    <xf numFmtId="0" fontId="1" fillId="4" borderId="2" xfId="0" applyFont="1" applyFill="1" applyBorder="1" applyAlignment="1">
      <alignment horizontal="center" vertical="center" wrapText="1"/>
    </xf>
    <xf numFmtId="0" fontId="0" fillId="0" borderId="10" xfId="0" applyFont="1" applyBorder="1" applyAlignment="1">
      <alignment horizontal="center" vertical="center" wrapText="1"/>
    </xf>
    <xf numFmtId="0" fontId="0" fillId="0" borderId="11" xfId="0" applyFont="1" applyBorder="1" applyAlignment="1">
      <alignment horizontal="center" vertical="center" wrapText="1"/>
    </xf>
    <xf numFmtId="0" fontId="0" fillId="0" borderId="12" xfId="0" applyFont="1" applyBorder="1" applyAlignment="1">
      <alignment horizontal="center" vertical="center" wrapText="1"/>
    </xf>
    <xf numFmtId="0" fontId="0" fillId="0" borderId="2" xfId="0" applyFont="1" applyBorder="1" applyAlignment="1">
      <alignment horizontal="center" vertical="center" wrapText="1"/>
    </xf>
    <xf numFmtId="0" fontId="0" fillId="0" borderId="13" xfId="0" applyFont="1" applyBorder="1" applyAlignment="1">
      <alignment horizontal="center" vertical="center" wrapText="1"/>
    </xf>
    <xf numFmtId="0" fontId="0" fillId="0" borderId="14" xfId="0" applyFont="1" applyBorder="1" applyAlignment="1">
      <alignment horizontal="center" vertical="center" wrapText="1"/>
    </xf>
    <xf numFmtId="0" fontId="10" fillId="8" borderId="2" xfId="0" applyFont="1" applyFill="1" applyBorder="1" applyAlignment="1">
      <alignment horizontal="center" vertical="center" wrapText="1"/>
    </xf>
    <xf numFmtId="0" fontId="14" fillId="8" borderId="7" xfId="0" applyFont="1" applyFill="1" applyBorder="1" applyAlignment="1">
      <alignment horizontal="center" vertical="center" wrapText="1"/>
    </xf>
    <xf numFmtId="0" fontId="20" fillId="8" borderId="35" xfId="0" applyFont="1" applyFill="1" applyBorder="1" applyAlignment="1">
      <alignment horizontal="center" vertical="center"/>
    </xf>
    <xf numFmtId="0" fontId="20" fillId="8" borderId="25" xfId="0" applyFont="1" applyFill="1" applyBorder="1" applyAlignment="1">
      <alignment horizontal="center" vertical="center"/>
    </xf>
    <xf numFmtId="0" fontId="20" fillId="8" borderId="35" xfId="0" applyFont="1" applyFill="1" applyBorder="1" applyAlignment="1">
      <alignment horizontal="center" vertical="center" wrapText="1"/>
    </xf>
    <xf numFmtId="0" fontId="20" fillId="8" borderId="36" xfId="0" applyFont="1" applyFill="1" applyBorder="1" applyAlignment="1">
      <alignment horizontal="center" vertical="center" wrapText="1"/>
    </xf>
    <xf numFmtId="0" fontId="9" fillId="8" borderId="3" xfId="0" applyFont="1" applyFill="1" applyBorder="1" applyAlignment="1">
      <alignment horizontal="center" vertical="center" wrapText="1"/>
    </xf>
    <xf numFmtId="0" fontId="9" fillId="8" borderId="5" xfId="0" applyFont="1" applyFill="1" applyBorder="1" applyAlignment="1">
      <alignment horizontal="center" vertical="center" wrapText="1"/>
    </xf>
    <xf numFmtId="0" fontId="9" fillId="8" borderId="4" xfId="0" applyFont="1" applyFill="1" applyBorder="1" applyAlignment="1">
      <alignment horizontal="center" vertical="center" wrapText="1"/>
    </xf>
    <xf numFmtId="0" fontId="7" fillId="0" borderId="8" xfId="0" applyFont="1" applyBorder="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554984</xdr:colOff>
      <xdr:row>1</xdr:row>
      <xdr:rowOff>56842</xdr:rowOff>
    </xdr:from>
    <xdr:to>
      <xdr:col>2</xdr:col>
      <xdr:colOff>426141</xdr:colOff>
      <xdr:row>3</xdr:row>
      <xdr:rowOff>222925</xdr:rowOff>
    </xdr:to>
    <xdr:pic>
      <xdr:nvPicPr>
        <xdr:cNvPr id="2" name="Imagen 1">
          <a:extLst>
            <a:ext uri="{FF2B5EF4-FFF2-40B4-BE49-F238E27FC236}">
              <a16:creationId xmlns:a16="http://schemas.microsoft.com/office/drawing/2014/main" id="{D466B82E-E527-3F3D-ED2F-6C751BA714C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812284" y="323542"/>
          <a:ext cx="2185732" cy="737583"/>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LQ403"/>
  <sheetViews>
    <sheetView tabSelected="1" zoomScale="60" zoomScaleNormal="60" workbookViewId="0">
      <pane ySplit="7" topLeftCell="A11" activePane="bottomLeft" state="frozenSplit"/>
      <selection activeCell="F1" sqref="F1"/>
      <selection pane="bottomLeft" activeCell="I14" sqref="I14:K14"/>
    </sheetView>
  </sheetViews>
  <sheetFormatPr baseColWidth="10" defaultColWidth="14.44140625" defaultRowHeight="9.75" customHeight="1" x14ac:dyDescent="0.3"/>
  <cols>
    <col min="1" max="1" width="18.88671875" style="3" customWidth="1"/>
    <col min="2" max="2" width="34.6640625" style="3" customWidth="1"/>
    <col min="3" max="3" width="21.44140625" style="3" customWidth="1"/>
    <col min="4" max="4" width="20.6640625" style="3" customWidth="1"/>
    <col min="5" max="5" width="18.6640625" style="5" customWidth="1"/>
    <col min="6" max="6" width="25.88671875" style="1" customWidth="1"/>
    <col min="7" max="7" width="29" style="1" customWidth="1"/>
    <col min="8" max="9" width="21.5546875" style="2" customWidth="1"/>
    <col min="10" max="10" width="21" style="7" customWidth="1"/>
    <col min="11" max="11" width="14.44140625" style="7" customWidth="1"/>
    <col min="12" max="12" width="26.33203125" style="5" customWidth="1"/>
    <col min="13" max="13" width="20.33203125" style="5" customWidth="1"/>
    <col min="14" max="14" width="24.109375" style="6" customWidth="1"/>
    <col min="15" max="15" width="19" style="3" customWidth="1"/>
    <col min="16" max="16" width="19.109375" style="3" customWidth="1"/>
    <col min="17" max="17" width="18.88671875" style="3" customWidth="1"/>
    <col min="18" max="18" width="14.44140625" style="3"/>
    <col min="19" max="19" width="15.33203125" style="3" customWidth="1"/>
    <col min="20" max="20" width="17.109375" style="3" customWidth="1"/>
    <col min="21" max="22" width="14.44140625" style="3"/>
    <col min="23" max="23" width="18.33203125" style="5" customWidth="1"/>
    <col min="24" max="24" width="16.33203125" style="3" customWidth="1"/>
    <col min="25" max="26" width="14.44140625" style="3"/>
    <col min="27" max="27" width="18.109375" style="3" customWidth="1"/>
    <col min="28" max="28" width="36.5546875" style="3" customWidth="1"/>
    <col min="29" max="16384" width="14.44140625" style="3"/>
  </cols>
  <sheetData>
    <row r="1" spans="1:1005" s="5" customFormat="1" ht="21" customHeight="1" thickBot="1" x14ac:dyDescent="0.35">
      <c r="A1" s="90" t="s">
        <v>209</v>
      </c>
      <c r="B1" s="91"/>
      <c r="C1" s="91"/>
      <c r="D1" s="91"/>
      <c r="E1" s="91"/>
      <c r="F1" s="91"/>
      <c r="G1" s="91"/>
      <c r="H1" s="91"/>
      <c r="I1" s="91"/>
      <c r="J1" s="91"/>
      <c r="K1" s="91"/>
      <c r="L1" s="91"/>
      <c r="M1" s="91"/>
      <c r="N1" s="91"/>
      <c r="O1" s="91"/>
      <c r="P1" s="91"/>
      <c r="Q1" s="91"/>
      <c r="R1" s="91"/>
      <c r="S1" s="91"/>
      <c r="T1" s="91"/>
      <c r="U1" s="91"/>
      <c r="V1" s="91"/>
      <c r="W1" s="91"/>
      <c r="X1" s="91"/>
      <c r="Y1" s="91"/>
      <c r="Z1" s="91"/>
      <c r="AA1" s="91"/>
      <c r="AB1" s="91"/>
    </row>
    <row r="2" spans="1:1005" s="5" customFormat="1" ht="22.5" customHeight="1" x14ac:dyDescent="0.3">
      <c r="A2" s="111"/>
      <c r="B2" s="112"/>
      <c r="C2" s="112"/>
      <c r="D2" s="112"/>
      <c r="E2" s="112"/>
      <c r="F2" s="101" t="s">
        <v>213</v>
      </c>
      <c r="G2" s="102"/>
      <c r="H2" s="102"/>
      <c r="I2" s="102"/>
      <c r="J2" s="102"/>
      <c r="K2" s="102"/>
      <c r="L2" s="102"/>
      <c r="M2" s="102"/>
      <c r="N2" s="102"/>
      <c r="O2" s="102"/>
      <c r="P2" s="102"/>
      <c r="Q2" s="102"/>
      <c r="R2" s="102"/>
      <c r="S2" s="102"/>
      <c r="T2" s="102"/>
      <c r="U2" s="102"/>
      <c r="V2" s="102"/>
      <c r="W2" s="103"/>
      <c r="X2" s="92" t="s">
        <v>210</v>
      </c>
      <c r="Y2" s="93"/>
      <c r="Z2" s="94"/>
      <c r="AA2" s="84" t="s">
        <v>214</v>
      </c>
      <c r="AB2" s="85"/>
    </row>
    <row r="3" spans="1:1005" s="5" customFormat="1" ht="22.5" customHeight="1" x14ac:dyDescent="0.3">
      <c r="A3" s="113"/>
      <c r="B3" s="114"/>
      <c r="C3" s="114"/>
      <c r="D3" s="114"/>
      <c r="E3" s="114"/>
      <c r="F3" s="104"/>
      <c r="G3" s="105"/>
      <c r="H3" s="105"/>
      <c r="I3" s="105"/>
      <c r="J3" s="105"/>
      <c r="K3" s="105"/>
      <c r="L3" s="105"/>
      <c r="M3" s="105"/>
      <c r="N3" s="105"/>
      <c r="O3" s="105"/>
      <c r="P3" s="105"/>
      <c r="Q3" s="105"/>
      <c r="R3" s="105"/>
      <c r="S3" s="105"/>
      <c r="T3" s="105"/>
      <c r="U3" s="105"/>
      <c r="V3" s="105"/>
      <c r="W3" s="105"/>
      <c r="X3" s="95" t="s">
        <v>211</v>
      </c>
      <c r="Y3" s="96"/>
      <c r="Z3" s="97"/>
      <c r="AA3" s="86" t="s">
        <v>215</v>
      </c>
      <c r="AB3" s="87"/>
    </row>
    <row r="4" spans="1:1005" s="5" customFormat="1" ht="22.5" customHeight="1" thickBot="1" x14ac:dyDescent="0.35">
      <c r="A4" s="115"/>
      <c r="B4" s="116"/>
      <c r="C4" s="116"/>
      <c r="D4" s="116"/>
      <c r="E4" s="116"/>
      <c r="F4" s="106"/>
      <c r="G4" s="107"/>
      <c r="H4" s="107"/>
      <c r="I4" s="107"/>
      <c r="J4" s="107"/>
      <c r="K4" s="107"/>
      <c r="L4" s="107"/>
      <c r="M4" s="107"/>
      <c r="N4" s="107"/>
      <c r="O4" s="107"/>
      <c r="P4" s="107"/>
      <c r="Q4" s="107"/>
      <c r="R4" s="107"/>
      <c r="S4" s="107"/>
      <c r="T4" s="107"/>
      <c r="U4" s="107"/>
      <c r="V4" s="107"/>
      <c r="W4" s="108"/>
      <c r="X4" s="98" t="s">
        <v>212</v>
      </c>
      <c r="Y4" s="99"/>
      <c r="Z4" s="100"/>
      <c r="AA4" s="88" t="s">
        <v>216</v>
      </c>
      <c r="AB4" s="89"/>
    </row>
    <row r="5" spans="1:1005" s="5" customFormat="1" ht="9.75" customHeight="1" x14ac:dyDescent="0.3">
      <c r="N5" s="6"/>
    </row>
    <row r="6" spans="1:1005" ht="21" customHeight="1" x14ac:dyDescent="0.3">
      <c r="A6" s="109" t="s">
        <v>0</v>
      </c>
      <c r="B6" s="109" t="s">
        <v>1</v>
      </c>
      <c r="C6" s="109" t="s">
        <v>2</v>
      </c>
      <c r="D6" s="117"/>
      <c r="E6" s="83" t="s">
        <v>99</v>
      </c>
      <c r="F6" s="109" t="s">
        <v>4</v>
      </c>
      <c r="G6" s="109"/>
      <c r="H6" s="109"/>
      <c r="I6" s="109"/>
      <c r="J6" s="109"/>
      <c r="K6" s="109"/>
      <c r="L6" s="109" t="s">
        <v>97</v>
      </c>
      <c r="M6" s="109" t="s">
        <v>98</v>
      </c>
      <c r="N6" s="109" t="s">
        <v>3</v>
      </c>
      <c r="O6" s="83" t="s">
        <v>233</v>
      </c>
      <c r="P6" s="83"/>
      <c r="Q6" s="83"/>
      <c r="R6" s="83"/>
      <c r="S6" s="83" t="s">
        <v>234</v>
      </c>
      <c r="T6" s="83"/>
      <c r="U6" s="83"/>
      <c r="V6" s="83"/>
      <c r="W6" s="83"/>
      <c r="X6" s="83"/>
      <c r="Y6" s="83" t="s">
        <v>235</v>
      </c>
      <c r="Z6" s="83"/>
      <c r="AA6" s="83"/>
      <c r="AB6" s="83" t="s">
        <v>217</v>
      </c>
    </row>
    <row r="7" spans="1:1005" ht="43.5" customHeight="1" x14ac:dyDescent="0.3">
      <c r="A7" s="109"/>
      <c r="B7" s="109"/>
      <c r="C7" s="12" t="s">
        <v>15</v>
      </c>
      <c r="D7" s="12" t="s">
        <v>6</v>
      </c>
      <c r="E7" s="83"/>
      <c r="F7" s="11" t="s">
        <v>69</v>
      </c>
      <c r="G7" s="54" t="s">
        <v>5</v>
      </c>
      <c r="H7" s="11" t="s">
        <v>70</v>
      </c>
      <c r="I7" s="110" t="s">
        <v>5</v>
      </c>
      <c r="J7" s="110"/>
      <c r="K7" s="110"/>
      <c r="L7" s="117"/>
      <c r="M7" s="117"/>
      <c r="N7" s="117"/>
      <c r="O7" s="27" t="s">
        <v>116</v>
      </c>
      <c r="P7" s="27" t="s">
        <v>117</v>
      </c>
      <c r="Q7" s="27" t="s">
        <v>118</v>
      </c>
      <c r="R7" s="27" t="s">
        <v>119</v>
      </c>
      <c r="S7" s="25" t="s">
        <v>120</v>
      </c>
      <c r="T7" s="25" t="s">
        <v>121</v>
      </c>
      <c r="U7" s="25" t="s">
        <v>122</v>
      </c>
      <c r="V7" s="25" t="s">
        <v>123</v>
      </c>
      <c r="W7" s="25" t="s">
        <v>196</v>
      </c>
      <c r="X7" s="25" t="s">
        <v>124</v>
      </c>
      <c r="Y7" s="26" t="s">
        <v>125</v>
      </c>
      <c r="Z7" s="26" t="s">
        <v>126</v>
      </c>
      <c r="AA7" s="26" t="s">
        <v>127</v>
      </c>
      <c r="AB7" s="83"/>
    </row>
    <row r="8" spans="1:1005" ht="117.75" customHeight="1" x14ac:dyDescent="0.3">
      <c r="A8" s="78" t="s">
        <v>16</v>
      </c>
      <c r="B8" s="78" t="s">
        <v>68</v>
      </c>
      <c r="C8" s="59"/>
      <c r="D8" s="55" t="s">
        <v>248</v>
      </c>
      <c r="E8" s="55" t="s">
        <v>13</v>
      </c>
      <c r="F8" s="56" t="s">
        <v>83</v>
      </c>
      <c r="G8" s="56" t="s">
        <v>85</v>
      </c>
      <c r="H8" s="56" t="s">
        <v>84</v>
      </c>
      <c r="I8" s="56" t="s">
        <v>64</v>
      </c>
      <c r="J8" s="73" t="s">
        <v>86</v>
      </c>
      <c r="K8" s="73"/>
      <c r="L8" s="55" t="s">
        <v>251</v>
      </c>
      <c r="M8" s="55" t="s">
        <v>101</v>
      </c>
      <c r="N8" s="55" t="s">
        <v>82</v>
      </c>
      <c r="O8" s="55" t="s">
        <v>130</v>
      </c>
      <c r="P8" s="55" t="s">
        <v>138</v>
      </c>
      <c r="Q8" s="55" t="s">
        <v>152</v>
      </c>
      <c r="R8" s="55" t="s">
        <v>142</v>
      </c>
      <c r="S8" s="55">
        <v>1</v>
      </c>
      <c r="T8" s="55">
        <v>10</v>
      </c>
      <c r="U8" s="55">
        <v>1</v>
      </c>
      <c r="V8" s="55">
        <v>1</v>
      </c>
      <c r="W8" s="55">
        <v>5</v>
      </c>
      <c r="X8" s="55">
        <v>1</v>
      </c>
      <c r="Y8" s="57">
        <f>S8*T8*U8*V8*W8*X8</f>
        <v>50</v>
      </c>
      <c r="Z8" s="57" t="str">
        <f>IF(Y8&gt;=125000,"ALTA",(IF(Y8&gt;=25000,"MODERADA",(IF(Y8&gt;0,"BAJA","")))))</f>
        <v>BAJA</v>
      </c>
      <c r="AA8" s="57" t="str">
        <f>IF(Z8="MODERADA","SIGNIFICATIVO",(IF(Z8= "ALTA","SIGNIFICATIVO",(IF(Z8="BAJA","NO SIGNIFICATIVO","")))))</f>
        <v>NO SIGNIFICATIVO</v>
      </c>
      <c r="AB8" s="69" t="s">
        <v>252</v>
      </c>
      <c r="AC8" s="6"/>
    </row>
    <row r="9" spans="1:1005" s="5" customFormat="1" ht="104.25" customHeight="1" x14ac:dyDescent="0.3">
      <c r="A9" s="78"/>
      <c r="B9" s="78"/>
      <c r="C9" s="59"/>
      <c r="D9" s="55" t="s">
        <v>61</v>
      </c>
      <c r="E9" s="55" t="s">
        <v>13</v>
      </c>
      <c r="F9" s="61" t="s">
        <v>83</v>
      </c>
      <c r="G9" s="56" t="s">
        <v>85</v>
      </c>
      <c r="H9" s="56" t="s">
        <v>84</v>
      </c>
      <c r="I9" s="56" t="s">
        <v>64</v>
      </c>
      <c r="J9" s="73" t="s">
        <v>86</v>
      </c>
      <c r="K9" s="73"/>
      <c r="L9" s="55" t="s">
        <v>100</v>
      </c>
      <c r="M9" s="55" t="s">
        <v>101</v>
      </c>
      <c r="N9" s="55" t="s">
        <v>82</v>
      </c>
      <c r="O9" s="55" t="s">
        <v>130</v>
      </c>
      <c r="P9" s="55" t="s">
        <v>138</v>
      </c>
      <c r="Q9" s="55" t="s">
        <v>161</v>
      </c>
      <c r="R9" s="55" t="s">
        <v>146</v>
      </c>
      <c r="S9" s="55">
        <v>1</v>
      </c>
      <c r="T9" s="55">
        <v>10</v>
      </c>
      <c r="U9" s="55">
        <v>1</v>
      </c>
      <c r="V9" s="55">
        <v>1</v>
      </c>
      <c r="W9" s="55">
        <v>5</v>
      </c>
      <c r="X9" s="55">
        <v>1</v>
      </c>
      <c r="Y9" s="57">
        <f t="shared" ref="Y9:Y48" si="0">S9*T9*U9*V9*W9*X9</f>
        <v>50</v>
      </c>
      <c r="Z9" s="57" t="str">
        <f>IF(Y9&gt;=125000,"ALTA",(IF(Y9&gt;=25000,"MODERADA",(IF(Y9&gt;0,"BAJA","")))))</f>
        <v>BAJA</v>
      </c>
      <c r="AA9" s="57" t="str">
        <f t="shared" ref="AA9:AA48" si="1">IF(Z9="MODERADA","SIGNIFICATIVO",(IF(Z9= "ALTA","SIGNIFICATIVO",(IF(Z9="BAJA","NO SIGNIFICATIVO","")))))</f>
        <v>NO SIGNIFICATIVO</v>
      </c>
      <c r="AB9" s="69" t="s">
        <v>252</v>
      </c>
      <c r="AC9" s="6"/>
    </row>
    <row r="10" spans="1:1005" ht="105.75" customHeight="1" x14ac:dyDescent="0.3">
      <c r="A10" s="79"/>
      <c r="B10" s="79"/>
      <c r="C10" s="59"/>
      <c r="D10" s="55" t="s">
        <v>18</v>
      </c>
      <c r="E10" s="55" t="s">
        <v>13</v>
      </c>
      <c r="F10" s="61" t="s">
        <v>83</v>
      </c>
      <c r="G10" s="56" t="s">
        <v>85</v>
      </c>
      <c r="H10" s="56" t="s">
        <v>84</v>
      </c>
      <c r="I10" s="56" t="s">
        <v>64</v>
      </c>
      <c r="J10" s="73" t="s">
        <v>86</v>
      </c>
      <c r="K10" s="73"/>
      <c r="L10" s="60" t="s">
        <v>251</v>
      </c>
      <c r="M10" s="55" t="s">
        <v>101</v>
      </c>
      <c r="N10" s="55" t="s">
        <v>82</v>
      </c>
      <c r="O10" s="55" t="s">
        <v>130</v>
      </c>
      <c r="P10" s="55" t="s">
        <v>138</v>
      </c>
      <c r="Q10" s="55" t="s">
        <v>161</v>
      </c>
      <c r="R10" s="55" t="s">
        <v>146</v>
      </c>
      <c r="S10" s="55">
        <v>1</v>
      </c>
      <c r="T10" s="55">
        <v>10</v>
      </c>
      <c r="U10" s="55">
        <v>5</v>
      </c>
      <c r="V10" s="55">
        <v>1</v>
      </c>
      <c r="W10" s="55">
        <v>5</v>
      </c>
      <c r="X10" s="55">
        <v>1</v>
      </c>
      <c r="Y10" s="57">
        <f t="shared" si="0"/>
        <v>250</v>
      </c>
      <c r="Z10" s="57" t="str">
        <f t="shared" ref="Z10:Z49" si="2">IF(Y10&gt;=125000,"ALTA",(IF(Y10&gt;=25000,"MODERADA",(IF(Y10&gt;0,"BAJA","")))))</f>
        <v>BAJA</v>
      </c>
      <c r="AA10" s="57" t="str">
        <f t="shared" si="1"/>
        <v>NO SIGNIFICATIVO</v>
      </c>
      <c r="AB10" s="69" t="s">
        <v>252</v>
      </c>
      <c r="AC10" s="6"/>
    </row>
    <row r="11" spans="1:1005" ht="108.75" customHeight="1" x14ac:dyDescent="0.3">
      <c r="A11" s="79"/>
      <c r="B11" s="79"/>
      <c r="C11" s="59"/>
      <c r="D11" s="55" t="s">
        <v>9</v>
      </c>
      <c r="E11" s="55" t="s">
        <v>13</v>
      </c>
      <c r="F11" s="61" t="s">
        <v>83</v>
      </c>
      <c r="G11" s="56" t="s">
        <v>85</v>
      </c>
      <c r="H11" s="56" t="s">
        <v>84</v>
      </c>
      <c r="I11" s="56" t="s">
        <v>64</v>
      </c>
      <c r="J11" s="73" t="s">
        <v>240</v>
      </c>
      <c r="K11" s="73"/>
      <c r="L11" s="60" t="s">
        <v>251</v>
      </c>
      <c r="M11" s="55" t="s">
        <v>101</v>
      </c>
      <c r="N11" s="55" t="s">
        <v>82</v>
      </c>
      <c r="O11" s="55" t="s">
        <v>130</v>
      </c>
      <c r="P11" s="55" t="s">
        <v>138</v>
      </c>
      <c r="Q11" s="55" t="s">
        <v>160</v>
      </c>
      <c r="R11" s="55" t="s">
        <v>142</v>
      </c>
      <c r="S11" s="55">
        <v>1</v>
      </c>
      <c r="T11" s="55">
        <v>10</v>
      </c>
      <c r="U11" s="55">
        <v>1</v>
      </c>
      <c r="V11" s="55">
        <v>1</v>
      </c>
      <c r="W11" s="55">
        <v>5</v>
      </c>
      <c r="X11" s="55">
        <v>1</v>
      </c>
      <c r="Y11" s="57">
        <f t="shared" si="0"/>
        <v>50</v>
      </c>
      <c r="Z11" s="57" t="str">
        <f t="shared" si="2"/>
        <v>BAJA</v>
      </c>
      <c r="AA11" s="57" t="str">
        <f t="shared" si="1"/>
        <v>NO SIGNIFICATIVO</v>
      </c>
      <c r="AB11" s="69" t="s">
        <v>252</v>
      </c>
      <c r="AC11" s="6"/>
    </row>
    <row r="12" spans="1:1005" ht="105" customHeight="1" x14ac:dyDescent="0.3">
      <c r="A12" s="79"/>
      <c r="B12" s="79"/>
      <c r="C12" s="59"/>
      <c r="D12" s="55" t="s">
        <v>11</v>
      </c>
      <c r="E12" s="55" t="s">
        <v>13</v>
      </c>
      <c r="F12" s="61" t="s">
        <v>83</v>
      </c>
      <c r="G12" s="56" t="s">
        <v>87</v>
      </c>
      <c r="H12" s="56" t="s">
        <v>84</v>
      </c>
      <c r="I12" s="56" t="s">
        <v>64</v>
      </c>
      <c r="J12" s="73" t="s">
        <v>240</v>
      </c>
      <c r="K12" s="73"/>
      <c r="L12" s="60" t="s">
        <v>251</v>
      </c>
      <c r="M12" s="55" t="s">
        <v>101</v>
      </c>
      <c r="N12" s="55" t="s">
        <v>82</v>
      </c>
      <c r="O12" s="55" t="s">
        <v>130</v>
      </c>
      <c r="P12" s="55" t="s">
        <v>138</v>
      </c>
      <c r="Q12" s="55" t="s">
        <v>152</v>
      </c>
      <c r="R12" s="55" t="s">
        <v>142</v>
      </c>
      <c r="S12" s="55">
        <v>1</v>
      </c>
      <c r="T12" s="55">
        <v>10</v>
      </c>
      <c r="U12" s="55">
        <v>1</v>
      </c>
      <c r="V12" s="55">
        <v>1</v>
      </c>
      <c r="W12" s="55">
        <v>5</v>
      </c>
      <c r="X12" s="55">
        <v>1</v>
      </c>
      <c r="Y12" s="57">
        <f t="shared" si="0"/>
        <v>50</v>
      </c>
      <c r="Z12" s="57" t="str">
        <f t="shared" si="2"/>
        <v>BAJA</v>
      </c>
      <c r="AA12" s="57" t="str">
        <f t="shared" si="1"/>
        <v>NO SIGNIFICATIVO</v>
      </c>
      <c r="AB12" s="69" t="s">
        <v>252</v>
      </c>
      <c r="AC12" s="6"/>
    </row>
    <row r="13" spans="1:1005" ht="72" customHeight="1" x14ac:dyDescent="0.3">
      <c r="A13" s="79"/>
      <c r="B13" s="79"/>
      <c r="C13" s="59"/>
      <c r="D13" s="55" t="s">
        <v>19</v>
      </c>
      <c r="E13" s="55" t="s">
        <v>31</v>
      </c>
      <c r="F13" s="56" t="s">
        <v>249</v>
      </c>
      <c r="G13" s="56" t="s">
        <v>89</v>
      </c>
      <c r="H13" s="59"/>
      <c r="I13" s="75"/>
      <c r="J13" s="76"/>
      <c r="K13" s="77"/>
      <c r="L13" s="55" t="s">
        <v>102</v>
      </c>
      <c r="M13" s="55" t="s">
        <v>103</v>
      </c>
      <c r="N13" s="55" t="s">
        <v>238</v>
      </c>
      <c r="O13" s="55" t="s">
        <v>130</v>
      </c>
      <c r="P13" s="55" t="s">
        <v>138</v>
      </c>
      <c r="Q13" s="55" t="s">
        <v>162</v>
      </c>
      <c r="R13" s="55" t="s">
        <v>146</v>
      </c>
      <c r="S13" s="55">
        <v>1</v>
      </c>
      <c r="T13" s="55">
        <v>5</v>
      </c>
      <c r="U13" s="55">
        <v>1</v>
      </c>
      <c r="V13" s="55">
        <v>1</v>
      </c>
      <c r="W13" s="55">
        <v>10</v>
      </c>
      <c r="X13" s="55">
        <v>1</v>
      </c>
      <c r="Y13" s="57">
        <f t="shared" si="0"/>
        <v>50</v>
      </c>
      <c r="Z13" s="57" t="str">
        <f t="shared" si="2"/>
        <v>BAJA</v>
      </c>
      <c r="AA13" s="57" t="str">
        <f t="shared" si="1"/>
        <v>NO SIGNIFICATIVO</v>
      </c>
      <c r="AB13" s="68" t="s">
        <v>253</v>
      </c>
      <c r="AC13" s="6"/>
    </row>
    <row r="14" spans="1:1005" ht="53.25" customHeight="1" x14ac:dyDescent="0.3">
      <c r="A14" s="78" t="s">
        <v>20</v>
      </c>
      <c r="B14" s="78" t="s">
        <v>76</v>
      </c>
      <c r="C14" s="59"/>
      <c r="D14" s="55" t="s">
        <v>14</v>
      </c>
      <c r="E14" s="55" t="s">
        <v>31</v>
      </c>
      <c r="F14" s="61" t="s">
        <v>249</v>
      </c>
      <c r="G14" s="56" t="s">
        <v>89</v>
      </c>
      <c r="H14" s="59"/>
      <c r="I14" s="75"/>
      <c r="J14" s="76"/>
      <c r="K14" s="77"/>
      <c r="L14" s="55" t="s">
        <v>102</v>
      </c>
      <c r="M14" s="55" t="s">
        <v>103</v>
      </c>
      <c r="N14" s="55" t="s">
        <v>88</v>
      </c>
      <c r="O14" s="55" t="s">
        <v>130</v>
      </c>
      <c r="P14" s="55" t="s">
        <v>138</v>
      </c>
      <c r="Q14" s="55" t="s">
        <v>162</v>
      </c>
      <c r="R14" s="55" t="s">
        <v>146</v>
      </c>
      <c r="S14" s="55">
        <v>1</v>
      </c>
      <c r="T14" s="55">
        <v>10</v>
      </c>
      <c r="U14" s="55">
        <v>1</v>
      </c>
      <c r="V14" s="55">
        <v>1</v>
      </c>
      <c r="W14" s="55">
        <v>10</v>
      </c>
      <c r="X14" s="55">
        <v>1</v>
      </c>
      <c r="Y14" s="57">
        <f t="shared" si="0"/>
        <v>100</v>
      </c>
      <c r="Z14" s="57" t="str">
        <f t="shared" si="2"/>
        <v>BAJA</v>
      </c>
      <c r="AA14" s="57" t="str">
        <f t="shared" si="1"/>
        <v>NO SIGNIFICATIVO</v>
      </c>
      <c r="AB14" s="68" t="s">
        <v>253</v>
      </c>
      <c r="AC14" s="6"/>
      <c r="ALQ14" s="4"/>
    </row>
    <row r="15" spans="1:1005" ht="95.25" customHeight="1" x14ac:dyDescent="0.3">
      <c r="A15" s="78"/>
      <c r="B15" s="78"/>
      <c r="C15" s="59"/>
      <c r="D15" s="55" t="s">
        <v>7</v>
      </c>
      <c r="E15" s="55" t="s">
        <v>13</v>
      </c>
      <c r="F15" s="61" t="s">
        <v>83</v>
      </c>
      <c r="G15" s="56" t="s">
        <v>90</v>
      </c>
      <c r="H15" s="56" t="s">
        <v>84</v>
      </c>
      <c r="I15" s="56" t="s">
        <v>64</v>
      </c>
      <c r="J15" s="73" t="s">
        <v>240</v>
      </c>
      <c r="K15" s="73"/>
      <c r="L15" s="60" t="s">
        <v>251</v>
      </c>
      <c r="M15" s="55" t="s">
        <v>101</v>
      </c>
      <c r="N15" s="55" t="s">
        <v>82</v>
      </c>
      <c r="O15" s="55" t="s">
        <v>130</v>
      </c>
      <c r="P15" s="55" t="s">
        <v>138</v>
      </c>
      <c r="Q15" s="55" t="s">
        <v>152</v>
      </c>
      <c r="R15" s="55" t="s">
        <v>142</v>
      </c>
      <c r="S15" s="55">
        <v>1</v>
      </c>
      <c r="T15" s="55">
        <v>10</v>
      </c>
      <c r="U15" s="55">
        <v>1</v>
      </c>
      <c r="V15" s="55">
        <v>1</v>
      </c>
      <c r="W15" s="55">
        <v>5</v>
      </c>
      <c r="X15" s="55">
        <v>1</v>
      </c>
      <c r="Y15" s="57">
        <f t="shared" si="0"/>
        <v>50</v>
      </c>
      <c r="Z15" s="57" t="str">
        <f t="shared" si="2"/>
        <v>BAJA</v>
      </c>
      <c r="AA15" s="57" t="str">
        <f t="shared" si="1"/>
        <v>NO SIGNIFICATIVO</v>
      </c>
      <c r="AB15" s="70" t="s">
        <v>252</v>
      </c>
      <c r="AC15" s="6"/>
    </row>
    <row r="16" spans="1:1005" ht="96" customHeight="1" x14ac:dyDescent="0.3">
      <c r="A16" s="78"/>
      <c r="B16" s="78"/>
      <c r="C16" s="59"/>
      <c r="D16" s="55" t="s">
        <v>18</v>
      </c>
      <c r="E16" s="55" t="s">
        <v>13</v>
      </c>
      <c r="F16" s="61" t="s">
        <v>83</v>
      </c>
      <c r="G16" s="56" t="s">
        <v>92</v>
      </c>
      <c r="H16" s="56" t="s">
        <v>84</v>
      </c>
      <c r="I16" s="56" t="s">
        <v>64</v>
      </c>
      <c r="J16" s="73" t="s">
        <v>241</v>
      </c>
      <c r="K16" s="73"/>
      <c r="L16" s="60" t="s">
        <v>251</v>
      </c>
      <c r="M16" s="55" t="s">
        <v>63</v>
      </c>
      <c r="N16" s="55" t="s">
        <v>82</v>
      </c>
      <c r="O16" s="55" t="s">
        <v>130</v>
      </c>
      <c r="P16" s="55" t="s">
        <v>138</v>
      </c>
      <c r="Q16" s="55" t="s">
        <v>161</v>
      </c>
      <c r="R16" s="55" t="s">
        <v>146</v>
      </c>
      <c r="S16" s="55">
        <v>1</v>
      </c>
      <c r="T16" s="55">
        <v>10</v>
      </c>
      <c r="U16" s="55">
        <v>5</v>
      </c>
      <c r="V16" s="55">
        <v>1</v>
      </c>
      <c r="W16" s="55">
        <v>5</v>
      </c>
      <c r="X16" s="55">
        <v>1</v>
      </c>
      <c r="Y16" s="57">
        <f t="shared" si="0"/>
        <v>250</v>
      </c>
      <c r="Z16" s="57" t="str">
        <f t="shared" si="2"/>
        <v>BAJA</v>
      </c>
      <c r="AA16" s="57" t="str">
        <f t="shared" si="1"/>
        <v>NO SIGNIFICATIVO</v>
      </c>
      <c r="AB16" s="69" t="s">
        <v>252</v>
      </c>
      <c r="AC16" s="6"/>
    </row>
    <row r="17" spans="1:29" ht="93.75" customHeight="1" x14ac:dyDescent="0.3">
      <c r="A17" s="78"/>
      <c r="B17" s="78"/>
      <c r="C17" s="59"/>
      <c r="D17" s="55" t="s">
        <v>9</v>
      </c>
      <c r="E17" s="55" t="s">
        <v>13</v>
      </c>
      <c r="F17" s="61" t="s">
        <v>83</v>
      </c>
      <c r="G17" s="56" t="s">
        <v>85</v>
      </c>
      <c r="H17" s="56" t="s">
        <v>84</v>
      </c>
      <c r="I17" s="56" t="s">
        <v>64</v>
      </c>
      <c r="J17" s="73" t="s">
        <v>240</v>
      </c>
      <c r="K17" s="73"/>
      <c r="L17" s="60" t="s">
        <v>251</v>
      </c>
      <c r="M17" s="55" t="s">
        <v>101</v>
      </c>
      <c r="N17" s="55" t="s">
        <v>82</v>
      </c>
      <c r="O17" s="55" t="s">
        <v>130</v>
      </c>
      <c r="P17" s="55" t="s">
        <v>138</v>
      </c>
      <c r="Q17" s="55" t="s">
        <v>160</v>
      </c>
      <c r="R17" s="55" t="s">
        <v>142</v>
      </c>
      <c r="S17" s="55">
        <v>1</v>
      </c>
      <c r="T17" s="55">
        <v>10</v>
      </c>
      <c r="U17" s="55">
        <v>1</v>
      </c>
      <c r="V17" s="55">
        <v>1</v>
      </c>
      <c r="W17" s="55">
        <v>5</v>
      </c>
      <c r="X17" s="55">
        <v>1</v>
      </c>
      <c r="Y17" s="57">
        <f t="shared" si="0"/>
        <v>50</v>
      </c>
      <c r="Z17" s="57" t="str">
        <f t="shared" si="2"/>
        <v>BAJA</v>
      </c>
      <c r="AA17" s="57" t="str">
        <f t="shared" si="1"/>
        <v>NO SIGNIFICATIVO</v>
      </c>
      <c r="AB17" s="69" t="s">
        <v>252</v>
      </c>
      <c r="AC17" s="6"/>
    </row>
    <row r="18" spans="1:29" ht="93.75" customHeight="1" x14ac:dyDescent="0.3">
      <c r="A18" s="78"/>
      <c r="B18" s="78"/>
      <c r="C18" s="59"/>
      <c r="D18" s="55" t="s">
        <v>11</v>
      </c>
      <c r="E18" s="55" t="s">
        <v>13</v>
      </c>
      <c r="F18" s="59"/>
      <c r="G18" s="56" t="s">
        <v>92</v>
      </c>
      <c r="H18" s="56" t="s">
        <v>84</v>
      </c>
      <c r="I18" s="56" t="s">
        <v>64</v>
      </c>
      <c r="J18" s="73" t="s">
        <v>240</v>
      </c>
      <c r="K18" s="73"/>
      <c r="L18" s="60" t="s">
        <v>251</v>
      </c>
      <c r="M18" s="55" t="s">
        <v>101</v>
      </c>
      <c r="N18" s="55" t="s">
        <v>17</v>
      </c>
      <c r="O18" s="55" t="s">
        <v>130</v>
      </c>
      <c r="P18" s="55" t="s">
        <v>138</v>
      </c>
      <c r="Q18" s="55" t="s">
        <v>152</v>
      </c>
      <c r="R18" s="55" t="s">
        <v>142</v>
      </c>
      <c r="S18" s="55">
        <v>1</v>
      </c>
      <c r="T18" s="55">
        <v>10</v>
      </c>
      <c r="U18" s="55">
        <v>1</v>
      </c>
      <c r="V18" s="55">
        <v>1</v>
      </c>
      <c r="W18" s="55">
        <v>5</v>
      </c>
      <c r="X18" s="55">
        <v>1</v>
      </c>
      <c r="Y18" s="57">
        <f t="shared" si="0"/>
        <v>50</v>
      </c>
      <c r="Z18" s="57" t="str">
        <f t="shared" si="2"/>
        <v>BAJA</v>
      </c>
      <c r="AA18" s="57" t="str">
        <f t="shared" si="1"/>
        <v>NO SIGNIFICATIVO</v>
      </c>
      <c r="AB18" s="69" t="s">
        <v>252</v>
      </c>
      <c r="AC18" s="6"/>
    </row>
    <row r="19" spans="1:29" ht="53.25" customHeight="1" x14ac:dyDescent="0.3">
      <c r="A19" s="78" t="s">
        <v>21</v>
      </c>
      <c r="B19" s="78" t="s">
        <v>75</v>
      </c>
      <c r="C19" s="55" t="s">
        <v>22</v>
      </c>
      <c r="D19" s="59"/>
      <c r="E19" s="59"/>
      <c r="F19" s="56" t="s">
        <v>246</v>
      </c>
      <c r="G19" s="61" t="s">
        <v>247</v>
      </c>
      <c r="H19" s="59"/>
      <c r="I19" s="75"/>
      <c r="J19" s="76"/>
      <c r="K19" s="77"/>
      <c r="L19" s="55" t="s">
        <v>114</v>
      </c>
      <c r="M19" s="55" t="s">
        <v>115</v>
      </c>
      <c r="N19" s="55" t="s">
        <v>23</v>
      </c>
      <c r="O19" s="55" t="s">
        <v>128</v>
      </c>
      <c r="P19" s="55" t="s">
        <v>137</v>
      </c>
      <c r="Q19" s="55" t="s">
        <v>163</v>
      </c>
      <c r="R19" s="55" t="s">
        <v>146</v>
      </c>
      <c r="S19" s="55">
        <v>1</v>
      </c>
      <c r="T19" s="55">
        <v>10</v>
      </c>
      <c r="U19" s="55">
        <v>5</v>
      </c>
      <c r="V19" s="55">
        <v>5</v>
      </c>
      <c r="W19" s="55">
        <v>10</v>
      </c>
      <c r="X19" s="55">
        <v>1</v>
      </c>
      <c r="Y19" s="57">
        <f t="shared" si="0"/>
        <v>2500</v>
      </c>
      <c r="Z19" s="57" t="str">
        <f t="shared" si="2"/>
        <v>BAJA</v>
      </c>
      <c r="AA19" s="57" t="str">
        <f t="shared" si="1"/>
        <v>NO SIGNIFICATIVO</v>
      </c>
      <c r="AB19" s="70"/>
      <c r="AC19" s="6"/>
    </row>
    <row r="20" spans="1:29" ht="72.75" customHeight="1" x14ac:dyDescent="0.3">
      <c r="A20" s="79"/>
      <c r="B20" s="79"/>
      <c r="C20" s="59"/>
      <c r="D20" s="55" t="s">
        <v>24</v>
      </c>
      <c r="E20" s="55" t="s">
        <v>12</v>
      </c>
      <c r="F20" s="73" t="s">
        <v>244</v>
      </c>
      <c r="G20" s="61" t="s">
        <v>245</v>
      </c>
      <c r="H20" s="59"/>
      <c r="I20" s="75"/>
      <c r="J20" s="76"/>
      <c r="K20" s="77"/>
      <c r="L20" s="55" t="s">
        <v>242</v>
      </c>
      <c r="M20" s="55" t="s">
        <v>112</v>
      </c>
      <c r="N20" s="55" t="s">
        <v>93</v>
      </c>
      <c r="O20" s="55" t="s">
        <v>128</v>
      </c>
      <c r="P20" s="55" t="s">
        <v>138</v>
      </c>
      <c r="Q20" s="55" t="s">
        <v>161</v>
      </c>
      <c r="R20" s="55" t="s">
        <v>146</v>
      </c>
      <c r="S20" s="55">
        <v>1</v>
      </c>
      <c r="T20" s="55">
        <v>10</v>
      </c>
      <c r="U20" s="55">
        <v>5</v>
      </c>
      <c r="V20" s="55">
        <v>5</v>
      </c>
      <c r="W20" s="55">
        <v>10</v>
      </c>
      <c r="X20" s="55">
        <v>5</v>
      </c>
      <c r="Y20" s="57">
        <f t="shared" si="0"/>
        <v>12500</v>
      </c>
      <c r="Z20" s="57" t="str">
        <f t="shared" si="2"/>
        <v>BAJA</v>
      </c>
      <c r="AA20" s="57" t="str">
        <f t="shared" si="1"/>
        <v>NO SIGNIFICATIVO</v>
      </c>
      <c r="AB20" s="72"/>
      <c r="AC20" s="6"/>
    </row>
    <row r="21" spans="1:29" ht="66" customHeight="1" x14ac:dyDescent="0.3">
      <c r="A21" s="79"/>
      <c r="B21" s="79"/>
      <c r="C21" s="59"/>
      <c r="D21" s="58" t="s">
        <v>26</v>
      </c>
      <c r="E21" s="55" t="s">
        <v>13</v>
      </c>
      <c r="F21" s="74"/>
      <c r="G21" s="59"/>
      <c r="H21" s="59"/>
      <c r="I21" s="75"/>
      <c r="J21" s="76"/>
      <c r="K21" s="77"/>
      <c r="L21" s="55" t="s">
        <v>242</v>
      </c>
      <c r="M21" s="55" t="s">
        <v>112</v>
      </c>
      <c r="N21" s="55" t="s">
        <v>93</v>
      </c>
      <c r="O21" s="55" t="s">
        <v>128</v>
      </c>
      <c r="P21" s="55" t="s">
        <v>138</v>
      </c>
      <c r="Q21" s="55" t="s">
        <v>160</v>
      </c>
      <c r="R21" s="55" t="s">
        <v>142</v>
      </c>
      <c r="S21" s="55">
        <v>1</v>
      </c>
      <c r="T21" s="55">
        <v>10</v>
      </c>
      <c r="U21" s="55">
        <v>5</v>
      </c>
      <c r="V21" s="55">
        <v>5</v>
      </c>
      <c r="W21" s="55">
        <v>5</v>
      </c>
      <c r="X21" s="55">
        <v>1</v>
      </c>
      <c r="Y21" s="57">
        <f t="shared" si="0"/>
        <v>1250</v>
      </c>
      <c r="Z21" s="57" t="str">
        <f t="shared" si="2"/>
        <v>BAJA</v>
      </c>
      <c r="AA21" s="57" t="str">
        <f t="shared" si="1"/>
        <v>NO SIGNIFICATIVO</v>
      </c>
      <c r="AB21" s="69" t="s">
        <v>252</v>
      </c>
      <c r="AC21" s="6"/>
    </row>
    <row r="22" spans="1:29" ht="64.5" customHeight="1" x14ac:dyDescent="0.3">
      <c r="A22" s="78" t="s">
        <v>27</v>
      </c>
      <c r="B22" s="78" t="s">
        <v>74</v>
      </c>
      <c r="C22" s="60" t="s">
        <v>22</v>
      </c>
      <c r="D22" s="59"/>
      <c r="E22" s="59"/>
      <c r="F22" s="56" t="s">
        <v>246</v>
      </c>
      <c r="G22" s="56" t="s">
        <v>247</v>
      </c>
      <c r="H22" s="59"/>
      <c r="I22" s="75"/>
      <c r="J22" s="76"/>
      <c r="K22" s="77"/>
      <c r="L22" s="55" t="s">
        <v>114</v>
      </c>
      <c r="M22" s="55" t="s">
        <v>115</v>
      </c>
      <c r="N22" s="55" t="s">
        <v>23</v>
      </c>
      <c r="O22" s="55" t="s">
        <v>128</v>
      </c>
      <c r="P22" s="55" t="s">
        <v>137</v>
      </c>
      <c r="Q22" s="55" t="s">
        <v>163</v>
      </c>
      <c r="R22" s="55" t="s">
        <v>146</v>
      </c>
      <c r="S22" s="55">
        <v>1</v>
      </c>
      <c r="T22" s="55">
        <v>10</v>
      </c>
      <c r="U22" s="55">
        <v>5</v>
      </c>
      <c r="V22" s="55">
        <v>5</v>
      </c>
      <c r="W22" s="55">
        <v>10</v>
      </c>
      <c r="X22" s="55">
        <v>1</v>
      </c>
      <c r="Y22" s="57">
        <f t="shared" si="0"/>
        <v>2500</v>
      </c>
      <c r="Z22" s="57" t="str">
        <f t="shared" si="2"/>
        <v>BAJA</v>
      </c>
      <c r="AA22" s="57" t="str">
        <f t="shared" si="1"/>
        <v>NO SIGNIFICATIVO</v>
      </c>
      <c r="AB22" s="70"/>
      <c r="AC22" s="6"/>
    </row>
    <row r="23" spans="1:29" ht="59.25" customHeight="1" x14ac:dyDescent="0.3">
      <c r="A23" s="79"/>
      <c r="B23" s="79"/>
      <c r="C23" s="59"/>
      <c r="D23" s="58" t="s">
        <v>24</v>
      </c>
      <c r="E23" s="55" t="s">
        <v>12</v>
      </c>
      <c r="F23" s="61" t="s">
        <v>244</v>
      </c>
      <c r="G23" s="61" t="s">
        <v>245</v>
      </c>
      <c r="H23" s="59"/>
      <c r="I23" s="75"/>
      <c r="J23" s="76"/>
      <c r="K23" s="77"/>
      <c r="L23" s="55" t="s">
        <v>113</v>
      </c>
      <c r="M23" s="55" t="s">
        <v>112</v>
      </c>
      <c r="N23" s="55" t="s">
        <v>93</v>
      </c>
      <c r="O23" s="55" t="s">
        <v>128</v>
      </c>
      <c r="P23" s="55" t="s">
        <v>138</v>
      </c>
      <c r="Q23" s="55" t="s">
        <v>161</v>
      </c>
      <c r="R23" s="55" t="s">
        <v>146</v>
      </c>
      <c r="S23" s="55">
        <v>1</v>
      </c>
      <c r="T23" s="55">
        <v>10</v>
      </c>
      <c r="U23" s="55">
        <v>5</v>
      </c>
      <c r="V23" s="55">
        <v>5</v>
      </c>
      <c r="W23" s="55">
        <v>10</v>
      </c>
      <c r="X23" s="55">
        <v>5</v>
      </c>
      <c r="Y23" s="57">
        <f t="shared" si="0"/>
        <v>12500</v>
      </c>
      <c r="Z23" s="57" t="str">
        <f t="shared" si="2"/>
        <v>BAJA</v>
      </c>
      <c r="AA23" s="57" t="str">
        <f t="shared" si="1"/>
        <v>NO SIGNIFICATIVO</v>
      </c>
      <c r="AB23" s="126"/>
      <c r="AC23" s="6"/>
    </row>
    <row r="24" spans="1:29" ht="63" customHeight="1" x14ac:dyDescent="0.3">
      <c r="A24" s="55" t="s">
        <v>71</v>
      </c>
      <c r="B24" s="55" t="s">
        <v>28</v>
      </c>
      <c r="C24" s="59"/>
      <c r="D24" s="55" t="s">
        <v>19</v>
      </c>
      <c r="E24" s="55" t="s">
        <v>31</v>
      </c>
      <c r="F24" s="61" t="s">
        <v>249</v>
      </c>
      <c r="G24" s="56" t="s">
        <v>89</v>
      </c>
      <c r="H24" s="59"/>
      <c r="I24" s="75"/>
      <c r="J24" s="76"/>
      <c r="K24" s="77"/>
      <c r="L24" s="55" t="s">
        <v>102</v>
      </c>
      <c r="M24" s="55" t="s">
        <v>103</v>
      </c>
      <c r="N24" s="55" t="s">
        <v>104</v>
      </c>
      <c r="O24" s="55" t="s">
        <v>130</v>
      </c>
      <c r="P24" s="55" t="s">
        <v>138</v>
      </c>
      <c r="Q24" s="55" t="s">
        <v>162</v>
      </c>
      <c r="R24" s="55" t="s">
        <v>146</v>
      </c>
      <c r="S24" s="55">
        <v>1</v>
      </c>
      <c r="T24" s="55">
        <v>5</v>
      </c>
      <c r="U24" s="55">
        <v>1</v>
      </c>
      <c r="V24" s="55">
        <v>1</v>
      </c>
      <c r="W24" s="55">
        <v>10</v>
      </c>
      <c r="X24" s="55">
        <v>1</v>
      </c>
      <c r="Y24" s="57">
        <f t="shared" si="0"/>
        <v>50</v>
      </c>
      <c r="Z24" s="57" t="str">
        <f t="shared" si="2"/>
        <v>BAJA</v>
      </c>
      <c r="AA24" s="57" t="str">
        <f t="shared" si="1"/>
        <v>NO SIGNIFICATIVO</v>
      </c>
      <c r="AB24" s="68" t="s">
        <v>253</v>
      </c>
      <c r="AC24" s="6"/>
    </row>
    <row r="25" spans="1:29" ht="107.25" customHeight="1" x14ac:dyDescent="0.3">
      <c r="A25" s="78" t="s">
        <v>239</v>
      </c>
      <c r="B25" s="78" t="s">
        <v>30</v>
      </c>
      <c r="C25" s="59"/>
      <c r="D25" s="55" t="s">
        <v>105</v>
      </c>
      <c r="E25" s="55" t="s">
        <v>31</v>
      </c>
      <c r="F25" s="61" t="s">
        <v>249</v>
      </c>
      <c r="G25" s="56" t="s">
        <v>89</v>
      </c>
      <c r="H25" s="59"/>
      <c r="I25" s="75"/>
      <c r="J25" s="76"/>
      <c r="K25" s="77"/>
      <c r="L25" s="55" t="s">
        <v>106</v>
      </c>
      <c r="M25" s="55" t="s">
        <v>107</v>
      </c>
      <c r="N25" s="55" t="s">
        <v>25</v>
      </c>
      <c r="O25" s="55" t="s">
        <v>130</v>
      </c>
      <c r="P25" s="55" t="s">
        <v>138</v>
      </c>
      <c r="Q25" s="55" t="s">
        <v>162</v>
      </c>
      <c r="R25" s="55" t="s">
        <v>146</v>
      </c>
      <c r="S25" s="55">
        <v>1</v>
      </c>
      <c r="T25" s="55">
        <v>10</v>
      </c>
      <c r="U25" s="55">
        <v>1</v>
      </c>
      <c r="V25" s="55">
        <v>10</v>
      </c>
      <c r="W25" s="55">
        <v>10</v>
      </c>
      <c r="X25" s="55">
        <v>1</v>
      </c>
      <c r="Y25" s="57">
        <f t="shared" si="0"/>
        <v>1000</v>
      </c>
      <c r="Z25" s="57" t="str">
        <f t="shared" si="2"/>
        <v>BAJA</v>
      </c>
      <c r="AA25" s="57" t="str">
        <f t="shared" si="1"/>
        <v>NO SIGNIFICATIVO</v>
      </c>
      <c r="AB25" s="68" t="s">
        <v>253</v>
      </c>
      <c r="AC25" s="6"/>
    </row>
    <row r="26" spans="1:29" ht="90.75" customHeight="1" x14ac:dyDescent="0.3">
      <c r="A26" s="79"/>
      <c r="B26" s="79"/>
      <c r="C26" s="59"/>
      <c r="D26" s="55" t="s">
        <v>105</v>
      </c>
      <c r="E26" s="55" t="s">
        <v>31</v>
      </c>
      <c r="F26" s="61" t="s">
        <v>249</v>
      </c>
      <c r="G26" s="56" t="s">
        <v>89</v>
      </c>
      <c r="H26" s="59"/>
      <c r="I26" s="75"/>
      <c r="J26" s="76"/>
      <c r="K26" s="77"/>
      <c r="L26" s="55" t="s">
        <v>106</v>
      </c>
      <c r="M26" s="55" t="s">
        <v>107</v>
      </c>
      <c r="N26" s="55" t="s">
        <v>25</v>
      </c>
      <c r="O26" s="55" t="s">
        <v>130</v>
      </c>
      <c r="P26" s="55" t="s">
        <v>138</v>
      </c>
      <c r="Q26" s="55" t="s">
        <v>162</v>
      </c>
      <c r="R26" s="55" t="s">
        <v>146</v>
      </c>
      <c r="S26" s="55">
        <v>1</v>
      </c>
      <c r="T26" s="55">
        <v>10</v>
      </c>
      <c r="U26" s="55">
        <v>5</v>
      </c>
      <c r="V26" s="55">
        <v>10</v>
      </c>
      <c r="W26" s="55">
        <v>10</v>
      </c>
      <c r="X26" s="55">
        <v>1</v>
      </c>
      <c r="Y26" s="57">
        <f t="shared" si="0"/>
        <v>5000</v>
      </c>
      <c r="Z26" s="57" t="str">
        <f t="shared" si="2"/>
        <v>BAJA</v>
      </c>
      <c r="AA26" s="57" t="str">
        <f t="shared" si="1"/>
        <v>NO SIGNIFICATIVO</v>
      </c>
      <c r="AB26" s="68" t="s">
        <v>253</v>
      </c>
      <c r="AC26" s="6"/>
    </row>
    <row r="27" spans="1:29" ht="53.25" customHeight="1" x14ac:dyDescent="0.3">
      <c r="A27" s="79"/>
      <c r="B27" s="79"/>
      <c r="C27" s="59"/>
      <c r="D27" s="55" t="s">
        <v>32</v>
      </c>
      <c r="E27" s="55" t="s">
        <v>31</v>
      </c>
      <c r="F27" s="61" t="s">
        <v>249</v>
      </c>
      <c r="G27" s="56" t="s">
        <v>94</v>
      </c>
      <c r="H27" s="59"/>
      <c r="I27" s="75"/>
      <c r="J27" s="76"/>
      <c r="K27" s="77"/>
      <c r="L27" s="55" t="s">
        <v>108</v>
      </c>
      <c r="M27" s="55" t="s">
        <v>109</v>
      </c>
      <c r="N27" s="55" t="s">
        <v>25</v>
      </c>
      <c r="O27" s="55" t="s">
        <v>130</v>
      </c>
      <c r="P27" s="55" t="s">
        <v>138</v>
      </c>
      <c r="Q27" s="55" t="s">
        <v>162</v>
      </c>
      <c r="R27" s="55" t="s">
        <v>146</v>
      </c>
      <c r="S27" s="55">
        <v>1</v>
      </c>
      <c r="T27" s="55">
        <v>10</v>
      </c>
      <c r="U27" s="55">
        <v>5</v>
      </c>
      <c r="V27" s="55">
        <v>10</v>
      </c>
      <c r="W27" s="55">
        <v>10</v>
      </c>
      <c r="X27" s="55">
        <v>1</v>
      </c>
      <c r="Y27" s="57">
        <f t="shared" si="0"/>
        <v>5000</v>
      </c>
      <c r="Z27" s="57" t="str">
        <f t="shared" si="2"/>
        <v>BAJA</v>
      </c>
      <c r="AA27" s="57" t="str">
        <f t="shared" si="1"/>
        <v>NO SIGNIFICATIVO</v>
      </c>
      <c r="AB27" s="68" t="s">
        <v>253</v>
      </c>
      <c r="AC27" s="6"/>
    </row>
    <row r="28" spans="1:29" ht="62.25" customHeight="1" x14ac:dyDescent="0.3">
      <c r="A28" s="79"/>
      <c r="B28" s="79"/>
      <c r="C28" s="59"/>
      <c r="D28" s="55" t="s">
        <v>67</v>
      </c>
      <c r="E28" s="55" t="s">
        <v>31</v>
      </c>
      <c r="F28" s="56" t="s">
        <v>249</v>
      </c>
      <c r="G28" s="56" t="s">
        <v>94</v>
      </c>
      <c r="H28" s="59"/>
      <c r="I28" s="75"/>
      <c r="J28" s="76"/>
      <c r="K28" s="77"/>
      <c r="L28" s="55" t="s">
        <v>31</v>
      </c>
      <c r="M28" s="55" t="s">
        <v>65</v>
      </c>
      <c r="N28" s="55" t="s">
        <v>25</v>
      </c>
      <c r="O28" s="55" t="s">
        <v>130</v>
      </c>
      <c r="P28" s="55" t="s">
        <v>138</v>
      </c>
      <c r="Q28" s="55" t="s">
        <v>162</v>
      </c>
      <c r="R28" s="55" t="s">
        <v>146</v>
      </c>
      <c r="S28" s="55">
        <v>1</v>
      </c>
      <c r="T28" s="55">
        <v>10</v>
      </c>
      <c r="U28" s="55">
        <v>5</v>
      </c>
      <c r="V28" s="55">
        <v>10</v>
      </c>
      <c r="W28" s="55">
        <v>10</v>
      </c>
      <c r="X28" s="55">
        <v>1</v>
      </c>
      <c r="Y28" s="57">
        <f t="shared" si="0"/>
        <v>5000</v>
      </c>
      <c r="Z28" s="57" t="str">
        <f t="shared" si="2"/>
        <v>BAJA</v>
      </c>
      <c r="AA28" s="57" t="str">
        <f t="shared" si="1"/>
        <v>NO SIGNIFICATIVO</v>
      </c>
      <c r="AB28" s="68" t="s">
        <v>253</v>
      </c>
      <c r="AC28" s="6"/>
    </row>
    <row r="29" spans="1:29" s="67" customFormat="1" ht="146.25" customHeight="1" x14ac:dyDescent="0.3">
      <c r="A29" s="62" t="s">
        <v>72</v>
      </c>
      <c r="B29" s="62" t="s">
        <v>35</v>
      </c>
      <c r="C29" s="62" t="s">
        <v>33</v>
      </c>
      <c r="D29" s="63"/>
      <c r="E29" s="63"/>
      <c r="F29" s="64" t="s">
        <v>250</v>
      </c>
      <c r="G29" s="64" t="s">
        <v>66</v>
      </c>
      <c r="H29" s="59"/>
      <c r="I29" s="80"/>
      <c r="J29" s="81"/>
      <c r="K29" s="82"/>
      <c r="L29" s="62"/>
      <c r="M29" s="62" t="s">
        <v>8</v>
      </c>
      <c r="N29" s="62" t="s">
        <v>34</v>
      </c>
      <c r="O29" s="62" t="s">
        <v>130</v>
      </c>
      <c r="P29" s="62" t="s">
        <v>134</v>
      </c>
      <c r="Q29" s="62" t="s">
        <v>171</v>
      </c>
      <c r="R29" s="62" t="s">
        <v>146</v>
      </c>
      <c r="S29" s="62">
        <v>5</v>
      </c>
      <c r="T29" s="62">
        <v>1</v>
      </c>
      <c r="U29" s="62">
        <v>1</v>
      </c>
      <c r="V29" s="62">
        <v>5</v>
      </c>
      <c r="W29" s="62">
        <v>5</v>
      </c>
      <c r="X29" s="62">
        <v>10</v>
      </c>
      <c r="Y29" s="65">
        <f t="shared" ref="Y29" si="3">S29*T29*U29*V29*W29*X29</f>
        <v>1250</v>
      </c>
      <c r="Z29" s="65" t="str">
        <f t="shared" ref="Z29" si="4">IF(Y29&gt;=125000,"ALTA",(IF(Y29&gt;=25000,"MODERADA",(IF(Y29&gt;0,"BAJA","")))))</f>
        <v>BAJA</v>
      </c>
      <c r="AA29" s="65" t="str">
        <f t="shared" ref="AA29" si="5">IF(Z29="MODERADA","SIGNIFICATIVO",(IF(Z29= "ALTA","SIGNIFICATIVO",(IF(Z29="BAJA","NO SIGNIFICATIVO","")))))</f>
        <v>NO SIGNIFICATIVO</v>
      </c>
      <c r="AB29" s="70"/>
      <c r="AC29" s="66"/>
    </row>
    <row r="30" spans="1:29" ht="51.75" customHeight="1" x14ac:dyDescent="0.3">
      <c r="A30" s="78" t="s">
        <v>37</v>
      </c>
      <c r="B30" s="78" t="s">
        <v>77</v>
      </c>
      <c r="C30" s="59"/>
      <c r="D30" s="55" t="s">
        <v>38</v>
      </c>
      <c r="E30" s="55" t="s">
        <v>13</v>
      </c>
      <c r="F30" s="59"/>
      <c r="G30" s="59"/>
      <c r="H30" s="59"/>
      <c r="I30" s="75"/>
      <c r="J30" s="76"/>
      <c r="K30" s="77"/>
      <c r="L30" s="55" t="s">
        <v>236</v>
      </c>
      <c r="M30" s="55" t="s">
        <v>237</v>
      </c>
      <c r="N30" s="55"/>
      <c r="O30" s="55" t="s">
        <v>130</v>
      </c>
      <c r="P30" s="55" t="s">
        <v>138</v>
      </c>
      <c r="Q30" s="55" t="s">
        <v>160</v>
      </c>
      <c r="R30" s="55" t="s">
        <v>142</v>
      </c>
      <c r="S30" s="55">
        <v>1</v>
      </c>
      <c r="T30" s="55">
        <v>10</v>
      </c>
      <c r="U30" s="55">
        <v>5</v>
      </c>
      <c r="V30" s="55">
        <v>5</v>
      </c>
      <c r="W30" s="55">
        <v>1</v>
      </c>
      <c r="X30" s="55">
        <v>1</v>
      </c>
      <c r="Y30" s="57">
        <f t="shared" si="0"/>
        <v>250</v>
      </c>
      <c r="Z30" s="57" t="str">
        <f t="shared" si="2"/>
        <v>BAJA</v>
      </c>
      <c r="AA30" s="57" t="str">
        <f t="shared" si="1"/>
        <v>NO SIGNIFICATIVO</v>
      </c>
      <c r="AB30" s="69" t="s">
        <v>252</v>
      </c>
      <c r="AC30" s="6"/>
    </row>
    <row r="31" spans="1:29" ht="71.25" customHeight="1" x14ac:dyDescent="0.3">
      <c r="A31" s="79"/>
      <c r="B31" s="79"/>
      <c r="C31" s="59"/>
      <c r="D31" s="55" t="s">
        <v>105</v>
      </c>
      <c r="E31" s="55" t="s">
        <v>31</v>
      </c>
      <c r="F31" s="61" t="s">
        <v>249</v>
      </c>
      <c r="G31" s="56" t="s">
        <v>89</v>
      </c>
      <c r="H31" s="59"/>
      <c r="I31" s="75"/>
      <c r="J31" s="76"/>
      <c r="K31" s="77"/>
      <c r="L31" s="55" t="s">
        <v>106</v>
      </c>
      <c r="M31" s="55" t="s">
        <v>107</v>
      </c>
      <c r="N31" s="55" t="s">
        <v>25</v>
      </c>
      <c r="O31" s="55" t="s">
        <v>130</v>
      </c>
      <c r="P31" s="55" t="s">
        <v>138</v>
      </c>
      <c r="Q31" s="55" t="s">
        <v>162</v>
      </c>
      <c r="R31" s="55" t="s">
        <v>146</v>
      </c>
      <c r="S31" s="55">
        <v>1</v>
      </c>
      <c r="T31" s="55">
        <v>10</v>
      </c>
      <c r="U31" s="55">
        <v>5</v>
      </c>
      <c r="V31" s="55">
        <v>5</v>
      </c>
      <c r="W31" s="55">
        <v>10</v>
      </c>
      <c r="X31" s="55">
        <v>1</v>
      </c>
      <c r="Y31" s="57">
        <f t="shared" si="0"/>
        <v>2500</v>
      </c>
      <c r="Z31" s="57" t="str">
        <f t="shared" si="2"/>
        <v>BAJA</v>
      </c>
      <c r="AA31" s="57" t="str">
        <f t="shared" si="1"/>
        <v>NO SIGNIFICATIVO</v>
      </c>
      <c r="AB31" s="68" t="s">
        <v>253</v>
      </c>
      <c r="AC31" s="6"/>
    </row>
    <row r="32" spans="1:29" ht="51.75" customHeight="1" x14ac:dyDescent="0.3">
      <c r="A32" s="79"/>
      <c r="B32" s="79"/>
      <c r="C32" s="59"/>
      <c r="D32" s="55" t="s">
        <v>39</v>
      </c>
      <c r="E32" s="55" t="s">
        <v>31</v>
      </c>
      <c r="F32" s="56" t="s">
        <v>249</v>
      </c>
      <c r="G32" s="56" t="s">
        <v>94</v>
      </c>
      <c r="H32" s="59"/>
      <c r="I32" s="75"/>
      <c r="J32" s="76"/>
      <c r="K32" s="77"/>
      <c r="L32" s="55" t="s">
        <v>108</v>
      </c>
      <c r="M32" s="55" t="s">
        <v>109</v>
      </c>
      <c r="N32" s="55" t="s">
        <v>25</v>
      </c>
      <c r="O32" s="55" t="s">
        <v>130</v>
      </c>
      <c r="P32" s="55" t="s">
        <v>138</v>
      </c>
      <c r="Q32" s="55" t="s">
        <v>162</v>
      </c>
      <c r="R32" s="55" t="s">
        <v>146</v>
      </c>
      <c r="S32" s="55">
        <v>1</v>
      </c>
      <c r="T32" s="55">
        <v>10</v>
      </c>
      <c r="U32" s="55">
        <v>5</v>
      </c>
      <c r="V32" s="55">
        <v>5</v>
      </c>
      <c r="W32" s="55">
        <v>10</v>
      </c>
      <c r="X32" s="55">
        <v>1</v>
      </c>
      <c r="Y32" s="57">
        <f t="shared" si="0"/>
        <v>2500</v>
      </c>
      <c r="Z32" s="57" t="str">
        <f t="shared" si="2"/>
        <v>BAJA</v>
      </c>
      <c r="AA32" s="57" t="str">
        <f t="shared" si="1"/>
        <v>NO SIGNIFICATIVO</v>
      </c>
      <c r="AB32" s="68" t="s">
        <v>253</v>
      </c>
      <c r="AC32" s="6"/>
    </row>
    <row r="33" spans="1:29" ht="67.5" customHeight="1" x14ac:dyDescent="0.3">
      <c r="A33" s="79"/>
      <c r="B33" s="79"/>
      <c r="C33" s="59"/>
      <c r="D33" s="55" t="s">
        <v>40</v>
      </c>
      <c r="E33" s="55" t="s">
        <v>31</v>
      </c>
      <c r="F33" s="61" t="s">
        <v>249</v>
      </c>
      <c r="G33" s="56" t="s">
        <v>89</v>
      </c>
      <c r="H33" s="59"/>
      <c r="I33" s="75"/>
      <c r="J33" s="76"/>
      <c r="K33" s="77"/>
      <c r="L33" s="55" t="s">
        <v>108</v>
      </c>
      <c r="M33" s="55" t="s">
        <v>109</v>
      </c>
      <c r="N33" s="55" t="s">
        <v>25</v>
      </c>
      <c r="O33" s="55" t="s">
        <v>130</v>
      </c>
      <c r="P33" s="55" t="s">
        <v>138</v>
      </c>
      <c r="Q33" s="55" t="s">
        <v>162</v>
      </c>
      <c r="R33" s="55" t="s">
        <v>146</v>
      </c>
      <c r="S33" s="55">
        <v>1</v>
      </c>
      <c r="T33" s="55">
        <v>10</v>
      </c>
      <c r="U33" s="55">
        <v>5</v>
      </c>
      <c r="V33" s="55">
        <v>5</v>
      </c>
      <c r="W33" s="55">
        <v>10</v>
      </c>
      <c r="X33" s="55">
        <v>1</v>
      </c>
      <c r="Y33" s="57">
        <f t="shared" si="0"/>
        <v>2500</v>
      </c>
      <c r="Z33" s="57" t="str">
        <f t="shared" si="2"/>
        <v>BAJA</v>
      </c>
      <c r="AA33" s="57" t="str">
        <f t="shared" si="1"/>
        <v>NO SIGNIFICATIVO</v>
      </c>
      <c r="AB33" s="68" t="s">
        <v>253</v>
      </c>
      <c r="AC33" s="6"/>
    </row>
    <row r="34" spans="1:29" ht="51.75" customHeight="1" x14ac:dyDescent="0.3">
      <c r="A34" s="79"/>
      <c r="B34" s="79"/>
      <c r="C34" s="55" t="s">
        <v>22</v>
      </c>
      <c r="D34" s="59"/>
      <c r="E34" s="59"/>
      <c r="F34" s="61" t="s">
        <v>246</v>
      </c>
      <c r="G34" s="61" t="s">
        <v>247</v>
      </c>
      <c r="H34" s="59"/>
      <c r="I34" s="75"/>
      <c r="J34" s="76"/>
      <c r="K34" s="77"/>
      <c r="L34" s="55" t="s">
        <v>114</v>
      </c>
      <c r="M34" s="55" t="s">
        <v>115</v>
      </c>
      <c r="N34" s="55" t="s">
        <v>23</v>
      </c>
      <c r="O34" s="55" t="s">
        <v>130</v>
      </c>
      <c r="P34" s="55" t="s">
        <v>137</v>
      </c>
      <c r="Q34" s="55" t="s">
        <v>163</v>
      </c>
      <c r="R34" s="55" t="s">
        <v>146</v>
      </c>
      <c r="S34" s="55">
        <v>1</v>
      </c>
      <c r="T34" s="55">
        <v>10</v>
      </c>
      <c r="U34" s="55">
        <v>5</v>
      </c>
      <c r="V34" s="55">
        <v>5</v>
      </c>
      <c r="W34" s="55">
        <v>10</v>
      </c>
      <c r="X34" s="55">
        <v>1</v>
      </c>
      <c r="Y34" s="57">
        <f t="shared" si="0"/>
        <v>2500</v>
      </c>
      <c r="Z34" s="57" t="str">
        <f t="shared" si="2"/>
        <v>BAJA</v>
      </c>
      <c r="AA34" s="57" t="str">
        <f t="shared" si="1"/>
        <v>NO SIGNIFICATIVO</v>
      </c>
      <c r="AB34" s="70"/>
      <c r="AC34" s="6"/>
    </row>
    <row r="35" spans="1:29" ht="51.75" customHeight="1" x14ac:dyDescent="0.3">
      <c r="A35" s="79"/>
      <c r="B35" s="79"/>
      <c r="C35" s="59"/>
      <c r="D35" s="55" t="s">
        <v>14</v>
      </c>
      <c r="E35" s="55" t="s">
        <v>31</v>
      </c>
      <c r="F35" s="61" t="s">
        <v>249</v>
      </c>
      <c r="G35" s="56" t="s">
        <v>89</v>
      </c>
      <c r="H35" s="59"/>
      <c r="I35" s="75"/>
      <c r="J35" s="76"/>
      <c r="K35" s="77"/>
      <c r="L35" s="55" t="s">
        <v>102</v>
      </c>
      <c r="M35" s="55" t="s">
        <v>103</v>
      </c>
      <c r="N35" s="55" t="s">
        <v>88</v>
      </c>
      <c r="O35" s="55" t="s">
        <v>130</v>
      </c>
      <c r="P35" s="55" t="s">
        <v>138</v>
      </c>
      <c r="Q35" s="55" t="s">
        <v>162</v>
      </c>
      <c r="R35" s="55" t="s">
        <v>146</v>
      </c>
      <c r="S35" s="55">
        <v>1</v>
      </c>
      <c r="T35" s="55">
        <v>10</v>
      </c>
      <c r="U35" s="55">
        <v>5</v>
      </c>
      <c r="V35" s="55">
        <v>5</v>
      </c>
      <c r="W35" s="55">
        <v>10</v>
      </c>
      <c r="X35" s="55">
        <v>1</v>
      </c>
      <c r="Y35" s="57">
        <f t="shared" si="0"/>
        <v>2500</v>
      </c>
      <c r="Z35" s="57" t="str">
        <f t="shared" si="2"/>
        <v>BAJA</v>
      </c>
      <c r="AA35" s="57" t="str">
        <f t="shared" si="1"/>
        <v>NO SIGNIFICATIVO</v>
      </c>
      <c r="AB35" s="68" t="s">
        <v>253</v>
      </c>
      <c r="AC35" s="6"/>
    </row>
    <row r="36" spans="1:29" ht="51.75" customHeight="1" x14ac:dyDescent="0.3">
      <c r="A36" s="79"/>
      <c r="B36" s="79"/>
      <c r="C36" s="59"/>
      <c r="D36" s="55" t="s">
        <v>41</v>
      </c>
      <c r="E36" s="59"/>
      <c r="F36" s="56" t="s">
        <v>249</v>
      </c>
      <c r="G36" s="56" t="s">
        <v>95</v>
      </c>
      <c r="H36" s="59"/>
      <c r="I36" s="75"/>
      <c r="J36" s="76"/>
      <c r="K36" s="77"/>
      <c r="L36" s="55" t="s">
        <v>31</v>
      </c>
      <c r="M36" s="55" t="s">
        <v>10</v>
      </c>
      <c r="N36" s="55" t="s">
        <v>25</v>
      </c>
      <c r="O36" s="55" t="s">
        <v>130</v>
      </c>
      <c r="P36" s="55" t="s">
        <v>138</v>
      </c>
      <c r="Q36" s="55" t="s">
        <v>162</v>
      </c>
      <c r="R36" s="55" t="s">
        <v>146</v>
      </c>
      <c r="S36" s="55">
        <v>1</v>
      </c>
      <c r="T36" s="55">
        <v>10</v>
      </c>
      <c r="U36" s="55">
        <v>5</v>
      </c>
      <c r="V36" s="55">
        <v>5</v>
      </c>
      <c r="W36" s="55">
        <v>10</v>
      </c>
      <c r="X36" s="55">
        <v>1</v>
      </c>
      <c r="Y36" s="57">
        <f t="shared" si="0"/>
        <v>2500</v>
      </c>
      <c r="Z36" s="57" t="str">
        <f t="shared" si="2"/>
        <v>BAJA</v>
      </c>
      <c r="AA36" s="57" t="str">
        <f t="shared" si="1"/>
        <v>NO SIGNIFICATIVO</v>
      </c>
      <c r="AB36" s="70"/>
      <c r="AC36" s="6"/>
    </row>
    <row r="37" spans="1:29" ht="51.75" customHeight="1" x14ac:dyDescent="0.3">
      <c r="A37" s="79"/>
      <c r="B37" s="79"/>
      <c r="C37" s="59"/>
      <c r="D37" s="55" t="s">
        <v>42</v>
      </c>
      <c r="E37" s="55" t="s">
        <v>31</v>
      </c>
      <c r="F37" s="56" t="s">
        <v>249</v>
      </c>
      <c r="G37" s="56" t="s">
        <v>95</v>
      </c>
      <c r="H37" s="59"/>
      <c r="I37" s="75"/>
      <c r="J37" s="76"/>
      <c r="K37" s="77"/>
      <c r="L37" s="55" t="s">
        <v>102</v>
      </c>
      <c r="M37" s="55" t="s">
        <v>103</v>
      </c>
      <c r="N37" s="55" t="s">
        <v>25</v>
      </c>
      <c r="O37" s="55" t="s">
        <v>130</v>
      </c>
      <c r="P37" s="55" t="s">
        <v>138</v>
      </c>
      <c r="Q37" s="55" t="s">
        <v>162</v>
      </c>
      <c r="R37" s="55" t="s">
        <v>146</v>
      </c>
      <c r="S37" s="55">
        <v>1</v>
      </c>
      <c r="T37" s="55">
        <v>10</v>
      </c>
      <c r="U37" s="55">
        <v>5</v>
      </c>
      <c r="V37" s="55">
        <v>5</v>
      </c>
      <c r="W37" s="55">
        <v>10</v>
      </c>
      <c r="X37" s="55">
        <v>1</v>
      </c>
      <c r="Y37" s="57">
        <f t="shared" si="0"/>
        <v>2500</v>
      </c>
      <c r="Z37" s="57" t="str">
        <f t="shared" si="2"/>
        <v>BAJA</v>
      </c>
      <c r="AA37" s="57" t="str">
        <f t="shared" si="1"/>
        <v>NO SIGNIFICATIVO</v>
      </c>
      <c r="AB37" s="68" t="s">
        <v>253</v>
      </c>
      <c r="AC37" s="6"/>
    </row>
    <row r="38" spans="1:29" ht="51.75" customHeight="1" x14ac:dyDescent="0.3">
      <c r="A38" s="79"/>
      <c r="B38" s="79"/>
      <c r="C38" s="59"/>
      <c r="D38" s="55" t="s">
        <v>43</v>
      </c>
      <c r="E38" s="59"/>
      <c r="F38" s="59"/>
      <c r="G38" s="59"/>
      <c r="H38" s="59"/>
      <c r="I38" s="75"/>
      <c r="J38" s="76"/>
      <c r="K38" s="77"/>
      <c r="L38" s="55" t="s">
        <v>12</v>
      </c>
      <c r="M38" s="55" t="s">
        <v>10</v>
      </c>
      <c r="N38" s="55" t="s">
        <v>25</v>
      </c>
      <c r="O38" s="55" t="s">
        <v>130</v>
      </c>
      <c r="P38" s="55" t="s">
        <v>138</v>
      </c>
      <c r="Q38" s="55" t="s">
        <v>162</v>
      </c>
      <c r="R38" s="55" t="s">
        <v>146</v>
      </c>
      <c r="S38" s="55">
        <v>1</v>
      </c>
      <c r="T38" s="55">
        <v>10</v>
      </c>
      <c r="U38" s="55">
        <v>5</v>
      </c>
      <c r="V38" s="55">
        <v>5</v>
      </c>
      <c r="W38" s="55">
        <v>10</v>
      </c>
      <c r="X38" s="55">
        <v>1</v>
      </c>
      <c r="Y38" s="57">
        <f t="shared" si="0"/>
        <v>2500</v>
      </c>
      <c r="Z38" s="57" t="str">
        <f t="shared" si="2"/>
        <v>BAJA</v>
      </c>
      <c r="AA38" s="57" t="str">
        <f t="shared" si="1"/>
        <v>NO SIGNIFICATIVO</v>
      </c>
      <c r="AB38" s="70"/>
      <c r="AC38" s="6"/>
    </row>
    <row r="39" spans="1:29" ht="66.75" customHeight="1" x14ac:dyDescent="0.3">
      <c r="A39" s="79"/>
      <c r="B39" s="79"/>
      <c r="C39" s="59"/>
      <c r="D39" s="55" t="s">
        <v>44</v>
      </c>
      <c r="E39" s="59"/>
      <c r="F39" s="61" t="s">
        <v>249</v>
      </c>
      <c r="G39" s="56" t="s">
        <v>89</v>
      </c>
      <c r="H39" s="59"/>
      <c r="I39" s="75"/>
      <c r="J39" s="76"/>
      <c r="K39" s="77"/>
      <c r="L39" s="55" t="s">
        <v>31</v>
      </c>
      <c r="M39" s="55" t="s">
        <v>10</v>
      </c>
      <c r="N39" s="55" t="s">
        <v>25</v>
      </c>
      <c r="O39" s="55" t="s">
        <v>130</v>
      </c>
      <c r="P39" s="55" t="s">
        <v>138</v>
      </c>
      <c r="Q39" s="55" t="s">
        <v>162</v>
      </c>
      <c r="R39" s="55" t="s">
        <v>146</v>
      </c>
      <c r="S39" s="55">
        <v>1</v>
      </c>
      <c r="T39" s="55">
        <v>10</v>
      </c>
      <c r="U39" s="55">
        <v>5</v>
      </c>
      <c r="V39" s="55">
        <v>5</v>
      </c>
      <c r="W39" s="55">
        <v>10</v>
      </c>
      <c r="X39" s="55">
        <v>1</v>
      </c>
      <c r="Y39" s="57">
        <f t="shared" si="0"/>
        <v>2500</v>
      </c>
      <c r="Z39" s="57" t="str">
        <f t="shared" si="2"/>
        <v>BAJA</v>
      </c>
      <c r="AA39" s="57" t="str">
        <f t="shared" si="1"/>
        <v>NO SIGNIFICATIVO</v>
      </c>
      <c r="AB39" s="70"/>
      <c r="AC39" s="6"/>
    </row>
    <row r="40" spans="1:29" ht="99" customHeight="1" x14ac:dyDescent="0.3">
      <c r="A40" s="78" t="s">
        <v>73</v>
      </c>
      <c r="B40" s="78" t="s">
        <v>78</v>
      </c>
      <c r="C40" s="59"/>
      <c r="D40" s="55" t="s">
        <v>45</v>
      </c>
      <c r="E40" s="59"/>
      <c r="F40" s="61" t="s">
        <v>83</v>
      </c>
      <c r="G40" s="56" t="s">
        <v>85</v>
      </c>
      <c r="H40" s="61" t="s">
        <v>84</v>
      </c>
      <c r="I40" s="56" t="s">
        <v>64</v>
      </c>
      <c r="J40" s="73" t="s">
        <v>240</v>
      </c>
      <c r="K40" s="73"/>
      <c r="L40" s="55" t="s">
        <v>31</v>
      </c>
      <c r="M40" s="55" t="s">
        <v>10</v>
      </c>
      <c r="N40" s="55" t="s">
        <v>25</v>
      </c>
      <c r="O40" s="55" t="s">
        <v>128</v>
      </c>
      <c r="P40" s="55" t="s">
        <v>138</v>
      </c>
      <c r="Q40" s="55" t="s">
        <v>161</v>
      </c>
      <c r="R40" s="55" t="s">
        <v>146</v>
      </c>
      <c r="S40" s="55">
        <v>1</v>
      </c>
      <c r="T40" s="55">
        <v>10</v>
      </c>
      <c r="U40" s="55">
        <v>5</v>
      </c>
      <c r="V40" s="55">
        <v>5</v>
      </c>
      <c r="W40" s="55">
        <v>10</v>
      </c>
      <c r="X40" s="55">
        <v>1</v>
      </c>
      <c r="Y40" s="57">
        <f t="shared" si="0"/>
        <v>2500</v>
      </c>
      <c r="Z40" s="57" t="str">
        <f t="shared" si="2"/>
        <v>BAJA</v>
      </c>
      <c r="AA40" s="57" t="str">
        <f t="shared" si="1"/>
        <v>NO SIGNIFICATIVO</v>
      </c>
      <c r="AB40" s="70"/>
      <c r="AC40" s="6"/>
    </row>
    <row r="41" spans="1:29" ht="84.75" customHeight="1" x14ac:dyDescent="0.3">
      <c r="A41" s="79"/>
      <c r="B41" s="79"/>
      <c r="C41" s="59"/>
      <c r="D41" s="55" t="s">
        <v>105</v>
      </c>
      <c r="E41" s="55" t="s">
        <v>31</v>
      </c>
      <c r="F41" s="61" t="s">
        <v>249</v>
      </c>
      <c r="G41" s="56" t="s">
        <v>89</v>
      </c>
      <c r="H41" s="59"/>
      <c r="I41" s="75"/>
      <c r="J41" s="76"/>
      <c r="K41" s="77"/>
      <c r="L41" s="55" t="s">
        <v>106</v>
      </c>
      <c r="M41" s="55" t="s">
        <v>107</v>
      </c>
      <c r="N41" s="55" t="s">
        <v>25</v>
      </c>
      <c r="O41" s="55" t="s">
        <v>130</v>
      </c>
      <c r="P41" s="55" t="s">
        <v>138</v>
      </c>
      <c r="Q41" s="55" t="s">
        <v>162</v>
      </c>
      <c r="R41" s="55" t="s">
        <v>146</v>
      </c>
      <c r="S41" s="55">
        <v>1</v>
      </c>
      <c r="T41" s="55">
        <v>10</v>
      </c>
      <c r="U41" s="55">
        <v>5</v>
      </c>
      <c r="V41" s="55">
        <v>5</v>
      </c>
      <c r="W41" s="55">
        <v>10</v>
      </c>
      <c r="X41" s="55">
        <v>1</v>
      </c>
      <c r="Y41" s="57">
        <f t="shared" si="0"/>
        <v>2500</v>
      </c>
      <c r="Z41" s="57" t="str">
        <f t="shared" si="2"/>
        <v>BAJA</v>
      </c>
      <c r="AA41" s="57" t="str">
        <f t="shared" si="1"/>
        <v>NO SIGNIFICATIVO</v>
      </c>
      <c r="AB41" s="68" t="s">
        <v>253</v>
      </c>
      <c r="AC41" s="6"/>
    </row>
    <row r="42" spans="1:29" ht="92.25" customHeight="1" x14ac:dyDescent="0.3">
      <c r="A42" s="79"/>
      <c r="B42" s="79"/>
      <c r="C42" s="59"/>
      <c r="D42" s="55" t="s">
        <v>46</v>
      </c>
      <c r="E42" s="59"/>
      <c r="F42" s="61" t="s">
        <v>83</v>
      </c>
      <c r="G42" s="56" t="s">
        <v>85</v>
      </c>
      <c r="H42" s="61" t="s">
        <v>62</v>
      </c>
      <c r="I42" s="56" t="s">
        <v>64</v>
      </c>
      <c r="J42" s="73" t="s">
        <v>240</v>
      </c>
      <c r="K42" s="73"/>
      <c r="L42" s="55" t="s">
        <v>31</v>
      </c>
      <c r="M42" s="55" t="s">
        <v>10</v>
      </c>
      <c r="N42" s="55" t="s">
        <v>25</v>
      </c>
      <c r="O42" s="55" t="s">
        <v>130</v>
      </c>
      <c r="P42" s="55" t="s">
        <v>138</v>
      </c>
      <c r="Q42" s="55" t="s">
        <v>162</v>
      </c>
      <c r="R42" s="55" t="s">
        <v>146</v>
      </c>
      <c r="S42" s="55">
        <v>1</v>
      </c>
      <c r="T42" s="55">
        <v>10</v>
      </c>
      <c r="U42" s="55">
        <v>5</v>
      </c>
      <c r="V42" s="55">
        <v>5</v>
      </c>
      <c r="W42" s="55">
        <v>10</v>
      </c>
      <c r="X42" s="55">
        <v>1</v>
      </c>
      <c r="Y42" s="57">
        <f t="shared" si="0"/>
        <v>2500</v>
      </c>
      <c r="Z42" s="57" t="str">
        <f t="shared" si="2"/>
        <v>BAJA</v>
      </c>
      <c r="AA42" s="57" t="str">
        <f t="shared" si="1"/>
        <v>NO SIGNIFICATIVO</v>
      </c>
      <c r="AB42" s="70"/>
      <c r="AC42" s="6"/>
    </row>
    <row r="43" spans="1:29" ht="66.75" customHeight="1" x14ac:dyDescent="0.3">
      <c r="A43" s="79"/>
      <c r="B43" s="79"/>
      <c r="C43" s="59"/>
      <c r="D43" s="55" t="s">
        <v>47</v>
      </c>
      <c r="E43" s="59"/>
      <c r="F43" s="61" t="s">
        <v>249</v>
      </c>
      <c r="G43" s="56" t="s">
        <v>89</v>
      </c>
      <c r="H43" s="59"/>
      <c r="I43" s="75"/>
      <c r="J43" s="76"/>
      <c r="K43" s="77"/>
      <c r="L43" s="59"/>
      <c r="M43" s="55" t="s">
        <v>8</v>
      </c>
      <c r="N43" s="55" t="s">
        <v>48</v>
      </c>
      <c r="O43" s="55" t="s">
        <v>130</v>
      </c>
      <c r="P43" s="55" t="s">
        <v>138</v>
      </c>
      <c r="Q43" s="55" t="s">
        <v>162</v>
      </c>
      <c r="R43" s="55" t="s">
        <v>146</v>
      </c>
      <c r="S43" s="55">
        <v>1</v>
      </c>
      <c r="T43" s="55">
        <v>10</v>
      </c>
      <c r="U43" s="55">
        <v>5</v>
      </c>
      <c r="V43" s="55">
        <v>5</v>
      </c>
      <c r="W43" s="55">
        <v>10</v>
      </c>
      <c r="X43" s="55">
        <v>1</v>
      </c>
      <c r="Y43" s="57">
        <f t="shared" si="0"/>
        <v>2500</v>
      </c>
      <c r="Z43" s="57" t="str">
        <f t="shared" si="2"/>
        <v>BAJA</v>
      </c>
      <c r="AA43" s="57" t="str">
        <f t="shared" si="1"/>
        <v>NO SIGNIFICATIVO</v>
      </c>
      <c r="AB43" s="70"/>
      <c r="AC43" s="6"/>
    </row>
    <row r="44" spans="1:29" ht="71.25" customHeight="1" x14ac:dyDescent="0.3">
      <c r="A44" s="79"/>
      <c r="B44" s="79"/>
      <c r="C44" s="59"/>
      <c r="D44" s="55" t="s">
        <v>19</v>
      </c>
      <c r="E44" s="55" t="s">
        <v>31</v>
      </c>
      <c r="F44" s="61" t="s">
        <v>249</v>
      </c>
      <c r="G44" s="56" t="s">
        <v>89</v>
      </c>
      <c r="H44" s="59"/>
      <c r="I44" s="75"/>
      <c r="J44" s="76"/>
      <c r="K44" s="77"/>
      <c r="L44" s="55" t="s">
        <v>102</v>
      </c>
      <c r="M44" s="55" t="s">
        <v>103</v>
      </c>
      <c r="N44" s="55" t="s">
        <v>104</v>
      </c>
      <c r="O44" s="55" t="s">
        <v>130</v>
      </c>
      <c r="P44" s="55" t="s">
        <v>138</v>
      </c>
      <c r="Q44" s="55" t="s">
        <v>162</v>
      </c>
      <c r="R44" s="55" t="s">
        <v>146</v>
      </c>
      <c r="S44" s="55">
        <v>1</v>
      </c>
      <c r="T44" s="55">
        <v>10</v>
      </c>
      <c r="U44" s="55">
        <v>10</v>
      </c>
      <c r="V44" s="55">
        <v>5</v>
      </c>
      <c r="W44" s="55">
        <v>10</v>
      </c>
      <c r="X44" s="55">
        <v>1</v>
      </c>
      <c r="Y44" s="57">
        <f t="shared" si="0"/>
        <v>5000</v>
      </c>
      <c r="Z44" s="57" t="str">
        <f t="shared" si="2"/>
        <v>BAJA</v>
      </c>
      <c r="AA44" s="57" t="str">
        <f t="shared" si="1"/>
        <v>NO SIGNIFICATIVO</v>
      </c>
      <c r="AB44" s="68" t="s">
        <v>253</v>
      </c>
      <c r="AC44" s="6"/>
    </row>
    <row r="45" spans="1:29" ht="98.25" customHeight="1" x14ac:dyDescent="0.3">
      <c r="A45" s="78" t="s">
        <v>49</v>
      </c>
      <c r="B45" s="78" t="s">
        <v>79</v>
      </c>
      <c r="C45" s="59"/>
      <c r="D45" s="55" t="s">
        <v>11</v>
      </c>
      <c r="E45" s="59"/>
      <c r="F45" s="61" t="s">
        <v>83</v>
      </c>
      <c r="G45" s="56" t="s">
        <v>92</v>
      </c>
      <c r="H45" s="61" t="s">
        <v>84</v>
      </c>
      <c r="I45" s="56" t="s">
        <v>64</v>
      </c>
      <c r="J45" s="73" t="s">
        <v>240</v>
      </c>
      <c r="K45" s="73"/>
      <c r="L45" s="55" t="s">
        <v>50</v>
      </c>
      <c r="M45" s="55" t="s">
        <v>8</v>
      </c>
      <c r="N45" s="55" t="s">
        <v>96</v>
      </c>
      <c r="O45" s="55" t="s">
        <v>130</v>
      </c>
      <c r="P45" s="55" t="s">
        <v>138</v>
      </c>
      <c r="Q45" s="55" t="s">
        <v>160</v>
      </c>
      <c r="R45" s="55" t="s">
        <v>142</v>
      </c>
      <c r="S45" s="55">
        <v>1</v>
      </c>
      <c r="T45" s="55">
        <v>10</v>
      </c>
      <c r="U45" s="55">
        <v>5</v>
      </c>
      <c r="V45" s="55">
        <v>5</v>
      </c>
      <c r="W45" s="55">
        <v>1</v>
      </c>
      <c r="X45" s="55">
        <v>1</v>
      </c>
      <c r="Y45" s="57">
        <f t="shared" si="0"/>
        <v>250</v>
      </c>
      <c r="Z45" s="57" t="str">
        <f t="shared" si="2"/>
        <v>BAJA</v>
      </c>
      <c r="AA45" s="57" t="str">
        <f t="shared" si="1"/>
        <v>NO SIGNIFICATIVO</v>
      </c>
      <c r="AB45" s="70"/>
      <c r="AC45" s="6"/>
    </row>
    <row r="46" spans="1:29" s="5" customFormat="1" ht="93.75" customHeight="1" x14ac:dyDescent="0.3">
      <c r="A46" s="78"/>
      <c r="B46" s="78"/>
      <c r="C46" s="59"/>
      <c r="D46" s="55" t="s">
        <v>7</v>
      </c>
      <c r="E46" s="55" t="s">
        <v>13</v>
      </c>
      <c r="F46" s="61" t="s">
        <v>83</v>
      </c>
      <c r="G46" s="56" t="s">
        <v>90</v>
      </c>
      <c r="H46" s="61" t="s">
        <v>84</v>
      </c>
      <c r="I46" s="56" t="s">
        <v>64</v>
      </c>
      <c r="J46" s="73" t="s">
        <v>240</v>
      </c>
      <c r="K46" s="73"/>
      <c r="L46" s="60" t="s">
        <v>251</v>
      </c>
      <c r="M46" s="55" t="s">
        <v>101</v>
      </c>
      <c r="N46" s="55" t="s">
        <v>82</v>
      </c>
      <c r="O46" s="55" t="s">
        <v>130</v>
      </c>
      <c r="P46" s="55" t="s">
        <v>138</v>
      </c>
      <c r="Q46" s="55" t="s">
        <v>160</v>
      </c>
      <c r="R46" s="55" t="s">
        <v>142</v>
      </c>
      <c r="S46" s="55">
        <v>1</v>
      </c>
      <c r="T46" s="55">
        <v>5</v>
      </c>
      <c r="U46" s="55">
        <v>5</v>
      </c>
      <c r="V46" s="55">
        <v>5</v>
      </c>
      <c r="W46" s="55">
        <v>1</v>
      </c>
      <c r="X46" s="55">
        <v>1</v>
      </c>
      <c r="Y46" s="57">
        <f t="shared" si="0"/>
        <v>125</v>
      </c>
      <c r="Z46" s="57" t="str">
        <f t="shared" si="2"/>
        <v>BAJA</v>
      </c>
      <c r="AA46" s="57" t="str">
        <f t="shared" si="1"/>
        <v>NO SIGNIFICATIVO</v>
      </c>
      <c r="AB46" s="69" t="s">
        <v>252</v>
      </c>
      <c r="AC46" s="6"/>
    </row>
    <row r="47" spans="1:29" ht="88.5" customHeight="1" x14ac:dyDescent="0.3">
      <c r="A47" s="79"/>
      <c r="B47" s="79"/>
      <c r="C47" s="59"/>
      <c r="D47" s="55" t="s">
        <v>61</v>
      </c>
      <c r="E47" s="55" t="s">
        <v>13</v>
      </c>
      <c r="F47" s="61" t="s">
        <v>83</v>
      </c>
      <c r="G47" s="56" t="s">
        <v>85</v>
      </c>
      <c r="H47" s="61" t="s">
        <v>84</v>
      </c>
      <c r="I47" s="56" t="s">
        <v>64</v>
      </c>
      <c r="J47" s="73" t="s">
        <v>240</v>
      </c>
      <c r="K47" s="73"/>
      <c r="L47" s="55" t="s">
        <v>100</v>
      </c>
      <c r="M47" s="55" t="s">
        <v>101</v>
      </c>
      <c r="N47" s="55" t="s">
        <v>82</v>
      </c>
      <c r="O47" s="55" t="s">
        <v>130</v>
      </c>
      <c r="P47" s="55" t="s">
        <v>138</v>
      </c>
      <c r="Q47" s="55" t="s">
        <v>160</v>
      </c>
      <c r="R47" s="55" t="s">
        <v>142</v>
      </c>
      <c r="S47" s="55">
        <v>1</v>
      </c>
      <c r="T47" s="55">
        <v>10</v>
      </c>
      <c r="U47" s="55">
        <v>5</v>
      </c>
      <c r="V47" s="55">
        <v>5</v>
      </c>
      <c r="W47" s="55">
        <v>10</v>
      </c>
      <c r="X47" s="55">
        <v>1</v>
      </c>
      <c r="Y47" s="57">
        <f t="shared" si="0"/>
        <v>2500</v>
      </c>
      <c r="Z47" s="57" t="str">
        <f t="shared" si="2"/>
        <v>BAJA</v>
      </c>
      <c r="AA47" s="57" t="str">
        <f t="shared" si="1"/>
        <v>NO SIGNIFICATIVO</v>
      </c>
      <c r="AB47" s="69" t="s">
        <v>252</v>
      </c>
      <c r="AC47" s="6"/>
    </row>
    <row r="48" spans="1:29" ht="99" customHeight="1" x14ac:dyDescent="0.3">
      <c r="A48" s="79"/>
      <c r="B48" s="79"/>
      <c r="C48" s="59"/>
      <c r="D48" s="55" t="s">
        <v>9</v>
      </c>
      <c r="E48" s="55" t="s">
        <v>13</v>
      </c>
      <c r="F48" s="61" t="s">
        <v>83</v>
      </c>
      <c r="G48" s="56" t="s">
        <v>85</v>
      </c>
      <c r="H48" s="61" t="s">
        <v>84</v>
      </c>
      <c r="I48" s="56" t="s">
        <v>64</v>
      </c>
      <c r="J48" s="73" t="s">
        <v>240</v>
      </c>
      <c r="K48" s="73"/>
      <c r="L48" s="60" t="s">
        <v>251</v>
      </c>
      <c r="M48" s="55" t="s">
        <v>101</v>
      </c>
      <c r="N48" s="55" t="s">
        <v>82</v>
      </c>
      <c r="O48" s="55" t="s">
        <v>130</v>
      </c>
      <c r="P48" s="55" t="s">
        <v>138</v>
      </c>
      <c r="Q48" s="55" t="s">
        <v>160</v>
      </c>
      <c r="R48" s="55" t="s">
        <v>142</v>
      </c>
      <c r="S48" s="55">
        <v>1</v>
      </c>
      <c r="T48" s="55">
        <v>5</v>
      </c>
      <c r="U48" s="55">
        <v>5</v>
      </c>
      <c r="V48" s="55">
        <v>5</v>
      </c>
      <c r="W48" s="55">
        <v>1</v>
      </c>
      <c r="X48" s="55">
        <v>1</v>
      </c>
      <c r="Y48" s="57">
        <f t="shared" si="0"/>
        <v>125</v>
      </c>
      <c r="Z48" s="57" t="str">
        <f t="shared" si="2"/>
        <v>BAJA</v>
      </c>
      <c r="AA48" s="57" t="str">
        <f t="shared" si="1"/>
        <v>NO SIGNIFICATIVO</v>
      </c>
      <c r="AB48" s="69" t="s">
        <v>252</v>
      </c>
      <c r="AC48" s="6"/>
    </row>
    <row r="49" spans="1:29" ht="110.25" customHeight="1" x14ac:dyDescent="0.3">
      <c r="A49" s="79"/>
      <c r="B49" s="79"/>
      <c r="C49" s="59"/>
      <c r="D49" s="55" t="s">
        <v>51</v>
      </c>
      <c r="E49" s="55" t="s">
        <v>13</v>
      </c>
      <c r="F49" s="61" t="s">
        <v>83</v>
      </c>
      <c r="G49" s="56" t="s">
        <v>85</v>
      </c>
      <c r="H49" s="61" t="s">
        <v>84</v>
      </c>
      <c r="I49" s="56" t="s">
        <v>64</v>
      </c>
      <c r="J49" s="73" t="s">
        <v>240</v>
      </c>
      <c r="K49" s="73"/>
      <c r="L49" s="55" t="s">
        <v>110</v>
      </c>
      <c r="M49" s="55" t="s">
        <v>111</v>
      </c>
      <c r="N49" s="55" t="s">
        <v>25</v>
      </c>
      <c r="O49" s="55" t="s">
        <v>130</v>
      </c>
      <c r="P49" s="55" t="s">
        <v>138</v>
      </c>
      <c r="Q49" s="55" t="s">
        <v>160</v>
      </c>
      <c r="R49" s="55" t="s">
        <v>142</v>
      </c>
      <c r="S49" s="55">
        <v>1</v>
      </c>
      <c r="T49" s="55">
        <v>10</v>
      </c>
      <c r="U49" s="55">
        <v>5</v>
      </c>
      <c r="V49" s="55">
        <v>5</v>
      </c>
      <c r="W49" s="55">
        <v>5</v>
      </c>
      <c r="X49" s="55">
        <v>1</v>
      </c>
      <c r="Y49" s="57">
        <f t="shared" ref="Y49:Y60" si="6">S49*T49*U49*V49*W49*X49</f>
        <v>1250</v>
      </c>
      <c r="Z49" s="57" t="str">
        <f t="shared" si="2"/>
        <v>BAJA</v>
      </c>
      <c r="AA49" s="57" t="str">
        <f t="shared" ref="AA49:AA60" si="7">IF(Z49="MODERADA","SIGNIFICATIVO",(IF(Z49= "ALTA","SIGNIFICATIVO",(IF(Z49="BAJA","NO SIGNIFICATIVO","")))))</f>
        <v>NO SIGNIFICATIVO</v>
      </c>
      <c r="AB49" s="69" t="s">
        <v>252</v>
      </c>
      <c r="AC49" s="6"/>
    </row>
    <row r="50" spans="1:29" ht="51.75" customHeight="1" x14ac:dyDescent="0.3">
      <c r="A50" s="79"/>
      <c r="B50" s="79"/>
      <c r="C50" s="55" t="s">
        <v>22</v>
      </c>
      <c r="D50" s="59"/>
      <c r="E50" s="59"/>
      <c r="F50" s="61" t="s">
        <v>246</v>
      </c>
      <c r="G50" s="61" t="s">
        <v>247</v>
      </c>
      <c r="H50" s="59"/>
      <c r="I50" s="75"/>
      <c r="J50" s="76"/>
      <c r="K50" s="77"/>
      <c r="L50" s="55" t="s">
        <v>114</v>
      </c>
      <c r="M50" s="55" t="s">
        <v>115</v>
      </c>
      <c r="N50" s="55" t="s">
        <v>23</v>
      </c>
      <c r="O50" s="55" t="s">
        <v>130</v>
      </c>
      <c r="P50" s="55" t="s">
        <v>137</v>
      </c>
      <c r="Q50" s="55" t="s">
        <v>163</v>
      </c>
      <c r="R50" s="55" t="s">
        <v>146</v>
      </c>
      <c r="S50" s="55">
        <v>1</v>
      </c>
      <c r="T50" s="55">
        <v>10</v>
      </c>
      <c r="U50" s="55">
        <v>5</v>
      </c>
      <c r="V50" s="55">
        <v>5</v>
      </c>
      <c r="W50" s="55">
        <v>10</v>
      </c>
      <c r="X50" s="55">
        <v>1</v>
      </c>
      <c r="Y50" s="57">
        <f t="shared" si="6"/>
        <v>2500</v>
      </c>
      <c r="Z50" s="57" t="str">
        <f t="shared" ref="Z50:Z60" si="8">IF(Y50&gt;=125000,"ALTA",(IF(Y50&gt;=25000,"MODERADA",(IF(Y50&gt;0,"BAJA","")))))</f>
        <v>BAJA</v>
      </c>
      <c r="AA50" s="57" t="str">
        <f t="shared" si="7"/>
        <v>NO SIGNIFICATIVO</v>
      </c>
      <c r="AB50" s="57"/>
      <c r="AC50" s="6"/>
    </row>
    <row r="51" spans="1:29" ht="82.5" customHeight="1" x14ac:dyDescent="0.3">
      <c r="A51" s="78" t="s">
        <v>52</v>
      </c>
      <c r="B51" s="78" t="s">
        <v>80</v>
      </c>
      <c r="C51" s="59"/>
      <c r="D51" s="55" t="s">
        <v>53</v>
      </c>
      <c r="E51" s="55" t="s">
        <v>13</v>
      </c>
      <c r="F51" s="61" t="s">
        <v>83</v>
      </c>
      <c r="G51" s="61" t="s">
        <v>85</v>
      </c>
      <c r="H51" s="59"/>
      <c r="I51" s="75"/>
      <c r="J51" s="76"/>
      <c r="K51" s="77"/>
      <c r="L51" s="55" t="s">
        <v>242</v>
      </c>
      <c r="M51" s="55" t="s">
        <v>112</v>
      </c>
      <c r="N51" s="55" t="s">
        <v>93</v>
      </c>
      <c r="O51" s="55" t="s">
        <v>130</v>
      </c>
      <c r="P51" s="55" t="s">
        <v>138</v>
      </c>
      <c r="Q51" s="55" t="s">
        <v>160</v>
      </c>
      <c r="R51" s="55" t="s">
        <v>142</v>
      </c>
      <c r="S51" s="55">
        <v>1</v>
      </c>
      <c r="T51" s="55">
        <v>10</v>
      </c>
      <c r="U51" s="55">
        <v>5</v>
      </c>
      <c r="V51" s="55">
        <v>5</v>
      </c>
      <c r="W51" s="55">
        <v>5</v>
      </c>
      <c r="X51" s="55">
        <v>1</v>
      </c>
      <c r="Y51" s="57">
        <f t="shared" si="6"/>
        <v>1250</v>
      </c>
      <c r="Z51" s="57" t="str">
        <f t="shared" si="8"/>
        <v>BAJA</v>
      </c>
      <c r="AA51" s="57" t="str">
        <f t="shared" si="7"/>
        <v>NO SIGNIFICATIVO</v>
      </c>
      <c r="AB51" s="69" t="s">
        <v>252</v>
      </c>
      <c r="AC51" s="6"/>
    </row>
    <row r="52" spans="1:29" ht="90.75" customHeight="1" x14ac:dyDescent="0.3">
      <c r="A52" s="79"/>
      <c r="B52" s="79"/>
      <c r="C52" s="59"/>
      <c r="D52" s="55" t="s">
        <v>54</v>
      </c>
      <c r="E52" s="55" t="s">
        <v>13</v>
      </c>
      <c r="F52" s="61" t="s">
        <v>83</v>
      </c>
      <c r="G52" s="56" t="s">
        <v>85</v>
      </c>
      <c r="H52" s="61" t="s">
        <v>84</v>
      </c>
      <c r="I52" s="56" t="s">
        <v>64</v>
      </c>
      <c r="J52" s="73" t="s">
        <v>243</v>
      </c>
      <c r="K52" s="73"/>
      <c r="L52" s="55" t="s">
        <v>242</v>
      </c>
      <c r="M52" s="55" t="s">
        <v>112</v>
      </c>
      <c r="N52" s="55" t="s">
        <v>93</v>
      </c>
      <c r="O52" s="55" t="s">
        <v>130</v>
      </c>
      <c r="P52" s="55" t="s">
        <v>138</v>
      </c>
      <c r="Q52" s="55" t="s">
        <v>160</v>
      </c>
      <c r="R52" s="55" t="s">
        <v>142</v>
      </c>
      <c r="S52" s="55">
        <v>1</v>
      </c>
      <c r="T52" s="55">
        <v>10</v>
      </c>
      <c r="U52" s="55">
        <v>5</v>
      </c>
      <c r="V52" s="55">
        <v>1</v>
      </c>
      <c r="W52" s="55">
        <v>1</v>
      </c>
      <c r="X52" s="55">
        <v>1</v>
      </c>
      <c r="Y52" s="57">
        <f t="shared" si="6"/>
        <v>50</v>
      </c>
      <c r="Z52" s="57" t="str">
        <f t="shared" si="8"/>
        <v>BAJA</v>
      </c>
      <c r="AA52" s="57" t="str">
        <f t="shared" si="7"/>
        <v>NO SIGNIFICATIVO</v>
      </c>
      <c r="AB52" s="69" t="s">
        <v>252</v>
      </c>
      <c r="AC52" s="6"/>
    </row>
    <row r="53" spans="1:29" ht="51.75" customHeight="1" x14ac:dyDescent="0.3">
      <c r="A53" s="79"/>
      <c r="B53" s="79"/>
      <c r="C53" s="59"/>
      <c r="D53" s="55" t="s">
        <v>105</v>
      </c>
      <c r="E53" s="55" t="s">
        <v>31</v>
      </c>
      <c r="F53" s="61" t="s">
        <v>249</v>
      </c>
      <c r="G53" s="56" t="s">
        <v>89</v>
      </c>
      <c r="H53" s="59"/>
      <c r="I53" s="75"/>
      <c r="J53" s="76"/>
      <c r="K53" s="77"/>
      <c r="L53" s="55" t="s">
        <v>106</v>
      </c>
      <c r="M53" s="55" t="s">
        <v>107</v>
      </c>
      <c r="N53" s="55" t="s">
        <v>25</v>
      </c>
      <c r="O53" s="55" t="s">
        <v>130</v>
      </c>
      <c r="P53" s="55" t="s">
        <v>138</v>
      </c>
      <c r="Q53" s="55" t="s">
        <v>162</v>
      </c>
      <c r="R53" s="55" t="s">
        <v>146</v>
      </c>
      <c r="S53" s="55">
        <v>1</v>
      </c>
      <c r="T53" s="55">
        <v>10</v>
      </c>
      <c r="U53" s="55">
        <v>5</v>
      </c>
      <c r="V53" s="55">
        <v>5</v>
      </c>
      <c r="W53" s="55">
        <v>10</v>
      </c>
      <c r="X53" s="55">
        <v>1</v>
      </c>
      <c r="Y53" s="57">
        <f t="shared" si="6"/>
        <v>2500</v>
      </c>
      <c r="Z53" s="57" t="str">
        <f t="shared" si="8"/>
        <v>BAJA</v>
      </c>
      <c r="AA53" s="57" t="str">
        <f t="shared" si="7"/>
        <v>NO SIGNIFICATIVO</v>
      </c>
      <c r="AB53" s="68" t="s">
        <v>253</v>
      </c>
      <c r="AC53" s="6"/>
    </row>
    <row r="54" spans="1:29" ht="51.75" customHeight="1" x14ac:dyDescent="0.3">
      <c r="A54" s="79"/>
      <c r="B54" s="79"/>
      <c r="C54" s="55" t="s">
        <v>22</v>
      </c>
      <c r="D54" s="59"/>
      <c r="E54" s="59"/>
      <c r="F54" s="61" t="s">
        <v>246</v>
      </c>
      <c r="G54" s="61" t="s">
        <v>247</v>
      </c>
      <c r="H54" s="59"/>
      <c r="I54" s="75"/>
      <c r="J54" s="76"/>
      <c r="K54" s="77"/>
      <c r="L54" s="55" t="s">
        <v>114</v>
      </c>
      <c r="M54" s="55" t="s">
        <v>115</v>
      </c>
      <c r="N54" s="55" t="s">
        <v>23</v>
      </c>
      <c r="O54" s="55" t="s">
        <v>130</v>
      </c>
      <c r="P54" s="55" t="s">
        <v>137</v>
      </c>
      <c r="Q54" s="55" t="s">
        <v>163</v>
      </c>
      <c r="R54" s="55" t="s">
        <v>146</v>
      </c>
      <c r="S54" s="55">
        <v>1</v>
      </c>
      <c r="T54" s="55">
        <v>10</v>
      </c>
      <c r="U54" s="55">
        <v>5</v>
      </c>
      <c r="V54" s="55">
        <v>5</v>
      </c>
      <c r="W54" s="55">
        <v>10</v>
      </c>
      <c r="X54" s="55">
        <v>1</v>
      </c>
      <c r="Y54" s="57">
        <f t="shared" si="6"/>
        <v>2500</v>
      </c>
      <c r="Z54" s="57" t="str">
        <f t="shared" si="8"/>
        <v>BAJA</v>
      </c>
      <c r="AA54" s="57" t="str">
        <f t="shared" si="7"/>
        <v>NO SIGNIFICATIVO</v>
      </c>
      <c r="AB54" s="71"/>
      <c r="AC54" s="6"/>
    </row>
    <row r="55" spans="1:29" ht="51.75" customHeight="1" x14ac:dyDescent="0.3">
      <c r="A55" s="79"/>
      <c r="B55" s="79"/>
      <c r="C55" s="59"/>
      <c r="D55" s="55" t="s">
        <v>55</v>
      </c>
      <c r="E55" s="59"/>
      <c r="F55" s="56" t="s">
        <v>249</v>
      </c>
      <c r="G55" s="56" t="s">
        <v>95</v>
      </c>
      <c r="H55" s="59"/>
      <c r="I55" s="75"/>
      <c r="J55" s="76"/>
      <c r="K55" s="77"/>
      <c r="L55" s="55" t="s">
        <v>31</v>
      </c>
      <c r="M55" s="55" t="s">
        <v>8</v>
      </c>
      <c r="N55" s="55" t="s">
        <v>25</v>
      </c>
      <c r="O55" s="55" t="s">
        <v>131</v>
      </c>
      <c r="P55" s="55" t="s">
        <v>138</v>
      </c>
      <c r="Q55" s="55" t="s">
        <v>162</v>
      </c>
      <c r="R55" s="55" t="s">
        <v>146</v>
      </c>
      <c r="S55" s="55">
        <v>1</v>
      </c>
      <c r="T55" s="55">
        <v>5</v>
      </c>
      <c r="U55" s="55">
        <v>5</v>
      </c>
      <c r="V55" s="55">
        <v>5</v>
      </c>
      <c r="W55" s="55">
        <v>10</v>
      </c>
      <c r="X55" s="55">
        <v>1</v>
      </c>
      <c r="Y55" s="57">
        <f t="shared" si="6"/>
        <v>1250</v>
      </c>
      <c r="Z55" s="57" t="str">
        <f t="shared" si="8"/>
        <v>BAJA</v>
      </c>
      <c r="AA55" s="57" t="str">
        <f t="shared" si="7"/>
        <v>NO SIGNIFICATIVO</v>
      </c>
      <c r="AB55" s="57"/>
      <c r="AC55" s="6"/>
    </row>
    <row r="56" spans="1:29" ht="51.75" customHeight="1" x14ac:dyDescent="0.3">
      <c r="A56" s="78" t="s">
        <v>56</v>
      </c>
      <c r="B56" s="78" t="s">
        <v>57</v>
      </c>
      <c r="C56" s="59"/>
      <c r="D56" s="55" t="s">
        <v>36</v>
      </c>
      <c r="E56" s="59"/>
      <c r="F56" s="61" t="s">
        <v>83</v>
      </c>
      <c r="G56" s="56" t="s">
        <v>91</v>
      </c>
      <c r="H56" s="56" t="s">
        <v>84</v>
      </c>
      <c r="I56" s="56" t="s">
        <v>64</v>
      </c>
      <c r="J56" s="73" t="s">
        <v>86</v>
      </c>
      <c r="K56" s="73"/>
      <c r="L56" s="55" t="s">
        <v>29</v>
      </c>
      <c r="M56" s="55" t="s">
        <v>8</v>
      </c>
      <c r="N56" s="55" t="s">
        <v>25</v>
      </c>
      <c r="O56" s="55" t="s">
        <v>130</v>
      </c>
      <c r="P56" s="55" t="s">
        <v>138</v>
      </c>
      <c r="Q56" s="55" t="s">
        <v>161</v>
      </c>
      <c r="R56" s="55" t="s">
        <v>146</v>
      </c>
      <c r="S56" s="55">
        <v>1</v>
      </c>
      <c r="T56" s="55">
        <v>5</v>
      </c>
      <c r="U56" s="55">
        <v>5</v>
      </c>
      <c r="V56" s="55">
        <v>5</v>
      </c>
      <c r="W56" s="55">
        <v>10</v>
      </c>
      <c r="X56" s="55">
        <v>1</v>
      </c>
      <c r="Y56" s="57">
        <f t="shared" si="6"/>
        <v>1250</v>
      </c>
      <c r="Z56" s="57" t="str">
        <f t="shared" si="8"/>
        <v>BAJA</v>
      </c>
      <c r="AA56" s="57" t="str">
        <f t="shared" si="7"/>
        <v>NO SIGNIFICATIVO</v>
      </c>
      <c r="AB56" s="57"/>
      <c r="AC56" s="6"/>
    </row>
    <row r="57" spans="1:29" ht="51.75" customHeight="1" x14ac:dyDescent="0.3">
      <c r="A57" s="79"/>
      <c r="B57" s="79"/>
      <c r="C57" s="55" t="s">
        <v>22</v>
      </c>
      <c r="D57" s="59"/>
      <c r="E57" s="59"/>
      <c r="F57" s="61" t="s">
        <v>246</v>
      </c>
      <c r="G57" s="61" t="s">
        <v>247</v>
      </c>
      <c r="H57" s="59"/>
      <c r="I57" s="75"/>
      <c r="J57" s="76"/>
      <c r="K57" s="77"/>
      <c r="L57" s="55" t="s">
        <v>114</v>
      </c>
      <c r="M57" s="55" t="s">
        <v>115</v>
      </c>
      <c r="N57" s="55" t="s">
        <v>23</v>
      </c>
      <c r="O57" s="55" t="s">
        <v>130</v>
      </c>
      <c r="P57" s="55" t="s">
        <v>137</v>
      </c>
      <c r="Q57" s="55" t="s">
        <v>163</v>
      </c>
      <c r="R57" s="55" t="s">
        <v>146</v>
      </c>
      <c r="S57" s="55">
        <v>1</v>
      </c>
      <c r="T57" s="55">
        <v>10</v>
      </c>
      <c r="U57" s="55">
        <v>5</v>
      </c>
      <c r="V57" s="55">
        <v>5</v>
      </c>
      <c r="W57" s="55">
        <v>10</v>
      </c>
      <c r="X57" s="55">
        <v>1</v>
      </c>
      <c r="Y57" s="57">
        <f t="shared" si="6"/>
        <v>2500</v>
      </c>
      <c r="Z57" s="57" t="str">
        <f t="shared" si="8"/>
        <v>BAJA</v>
      </c>
      <c r="AA57" s="57" t="str">
        <f t="shared" si="7"/>
        <v>NO SIGNIFICATIVO</v>
      </c>
      <c r="AB57" s="57"/>
      <c r="AC57" s="6"/>
    </row>
    <row r="58" spans="1:29" ht="51.75" customHeight="1" x14ac:dyDescent="0.3">
      <c r="A58" s="55" t="s">
        <v>58</v>
      </c>
      <c r="B58" s="55" t="s">
        <v>81</v>
      </c>
      <c r="C58" s="55" t="s">
        <v>22</v>
      </c>
      <c r="D58" s="59"/>
      <c r="E58" s="59"/>
      <c r="F58" s="61" t="s">
        <v>246</v>
      </c>
      <c r="G58" s="61" t="s">
        <v>247</v>
      </c>
      <c r="H58" s="59"/>
      <c r="I58" s="75"/>
      <c r="J58" s="76"/>
      <c r="K58" s="77"/>
      <c r="L58" s="55" t="s">
        <v>114</v>
      </c>
      <c r="M58" s="55" t="s">
        <v>115</v>
      </c>
      <c r="N58" s="55" t="s">
        <v>23</v>
      </c>
      <c r="O58" s="55" t="s">
        <v>130</v>
      </c>
      <c r="P58" s="55" t="s">
        <v>137</v>
      </c>
      <c r="Q58" s="55" t="s">
        <v>163</v>
      </c>
      <c r="R58" s="55" t="s">
        <v>146</v>
      </c>
      <c r="S58" s="55">
        <v>1</v>
      </c>
      <c r="T58" s="55">
        <v>10</v>
      </c>
      <c r="U58" s="55">
        <v>5</v>
      </c>
      <c r="V58" s="55">
        <v>5</v>
      </c>
      <c r="W58" s="55">
        <v>10</v>
      </c>
      <c r="X58" s="55">
        <v>1</v>
      </c>
      <c r="Y58" s="57">
        <f t="shared" si="6"/>
        <v>2500</v>
      </c>
      <c r="Z58" s="57" t="str">
        <f t="shared" si="8"/>
        <v>BAJA</v>
      </c>
      <c r="AA58" s="57" t="str">
        <f t="shared" si="7"/>
        <v>NO SIGNIFICATIVO</v>
      </c>
      <c r="AB58" s="57"/>
      <c r="AC58" s="6"/>
    </row>
    <row r="59" spans="1:29" ht="51.75" customHeight="1" x14ac:dyDescent="0.3">
      <c r="A59" s="78" t="s">
        <v>59</v>
      </c>
      <c r="B59" s="78" t="s">
        <v>60</v>
      </c>
      <c r="C59" s="55" t="s">
        <v>22</v>
      </c>
      <c r="D59" s="59"/>
      <c r="E59" s="59"/>
      <c r="F59" s="61" t="s">
        <v>246</v>
      </c>
      <c r="G59" s="61" t="s">
        <v>247</v>
      </c>
      <c r="H59" s="59"/>
      <c r="I59" s="75"/>
      <c r="J59" s="76"/>
      <c r="K59" s="77"/>
      <c r="L59" s="55" t="s">
        <v>114</v>
      </c>
      <c r="M59" s="55" t="s">
        <v>115</v>
      </c>
      <c r="N59" s="55" t="s">
        <v>23</v>
      </c>
      <c r="O59" s="55" t="s">
        <v>130</v>
      </c>
      <c r="P59" s="55" t="s">
        <v>137</v>
      </c>
      <c r="Q59" s="55" t="s">
        <v>163</v>
      </c>
      <c r="R59" s="55" t="s">
        <v>146</v>
      </c>
      <c r="S59" s="55">
        <v>1</v>
      </c>
      <c r="T59" s="55">
        <v>10</v>
      </c>
      <c r="U59" s="55">
        <v>5</v>
      </c>
      <c r="V59" s="55">
        <v>5</v>
      </c>
      <c r="W59" s="55">
        <v>10</v>
      </c>
      <c r="X59" s="55">
        <v>1</v>
      </c>
      <c r="Y59" s="57">
        <f t="shared" si="6"/>
        <v>2500</v>
      </c>
      <c r="Z59" s="57" t="str">
        <f t="shared" si="8"/>
        <v>BAJA</v>
      </c>
      <c r="AA59" s="57" t="str">
        <f t="shared" si="7"/>
        <v>NO SIGNIFICATIVO</v>
      </c>
      <c r="AB59" s="57"/>
      <c r="AC59" s="6"/>
    </row>
    <row r="60" spans="1:29" ht="75.75" customHeight="1" x14ac:dyDescent="0.3">
      <c r="A60" s="79"/>
      <c r="B60" s="79"/>
      <c r="C60" s="59"/>
      <c r="D60" s="55" t="s">
        <v>61</v>
      </c>
      <c r="E60" s="55" t="s">
        <v>13</v>
      </c>
      <c r="F60" s="61" t="s">
        <v>83</v>
      </c>
      <c r="G60" s="56" t="s">
        <v>85</v>
      </c>
      <c r="H60" s="56" t="s">
        <v>84</v>
      </c>
      <c r="I60" s="56" t="s">
        <v>64</v>
      </c>
      <c r="J60" s="73" t="s">
        <v>86</v>
      </c>
      <c r="K60" s="73"/>
      <c r="L60" s="55" t="s">
        <v>100</v>
      </c>
      <c r="M60" s="55" t="s">
        <v>101</v>
      </c>
      <c r="N60" s="55" t="s">
        <v>82</v>
      </c>
      <c r="O60" s="55" t="s">
        <v>130</v>
      </c>
      <c r="P60" s="55" t="s">
        <v>138</v>
      </c>
      <c r="Q60" s="55" t="s">
        <v>161</v>
      </c>
      <c r="R60" s="55" t="s">
        <v>146</v>
      </c>
      <c r="S60" s="55">
        <v>1</v>
      </c>
      <c r="T60" s="55">
        <v>10</v>
      </c>
      <c r="U60" s="55">
        <v>1</v>
      </c>
      <c r="V60" s="55">
        <v>1</v>
      </c>
      <c r="W60" s="55">
        <v>5</v>
      </c>
      <c r="X60" s="55">
        <v>1</v>
      </c>
      <c r="Y60" s="57">
        <f t="shared" si="6"/>
        <v>50</v>
      </c>
      <c r="Z60" s="57" t="str">
        <f t="shared" si="8"/>
        <v>BAJA</v>
      </c>
      <c r="AA60" s="57" t="str">
        <f t="shared" si="7"/>
        <v>NO SIGNIFICATIVO</v>
      </c>
      <c r="AB60" s="69" t="s">
        <v>252</v>
      </c>
      <c r="AC60" s="6"/>
    </row>
    <row r="61" spans="1:29" s="6" customFormat="1" ht="9.75" customHeight="1" x14ac:dyDescent="0.3">
      <c r="A61" s="8"/>
      <c r="B61" s="8"/>
      <c r="C61" s="8"/>
      <c r="D61" s="8"/>
      <c r="E61" s="8"/>
      <c r="F61" s="8"/>
      <c r="G61" s="8"/>
      <c r="I61" s="8"/>
      <c r="L61" s="8"/>
      <c r="M61" s="8"/>
      <c r="N61" s="8"/>
    </row>
    <row r="62" spans="1:29" s="6" customFormat="1" ht="9.75" customHeight="1" x14ac:dyDescent="0.3">
      <c r="A62" s="28"/>
      <c r="B62" s="8"/>
      <c r="C62" s="8"/>
      <c r="D62" s="8"/>
      <c r="E62" s="8"/>
      <c r="F62" s="8"/>
      <c r="G62" s="8"/>
      <c r="I62" s="8"/>
      <c r="L62" s="8"/>
      <c r="M62" s="8"/>
      <c r="N62" s="8"/>
    </row>
    <row r="63" spans="1:29" s="6" customFormat="1" ht="9.75" customHeight="1" x14ac:dyDescent="0.3">
      <c r="A63" s="8"/>
      <c r="B63" s="8"/>
      <c r="C63" s="8"/>
      <c r="D63" s="8"/>
      <c r="E63" s="8"/>
      <c r="F63" s="8"/>
      <c r="G63" s="8"/>
      <c r="I63" s="8"/>
      <c r="L63" s="8"/>
      <c r="M63" s="8"/>
      <c r="N63" s="8"/>
    </row>
    <row r="64" spans="1:29" s="6" customFormat="1" ht="9.75" customHeight="1" x14ac:dyDescent="0.3">
      <c r="A64" s="8"/>
      <c r="B64" s="8"/>
      <c r="C64" s="8"/>
      <c r="D64" s="8"/>
      <c r="E64" s="8"/>
      <c r="F64" s="8"/>
      <c r="G64" s="8"/>
      <c r="I64" s="8"/>
      <c r="L64" s="8"/>
      <c r="M64" s="8"/>
      <c r="N64" s="8"/>
    </row>
    <row r="65" spans="1:14" s="6" customFormat="1" ht="9.75" customHeight="1" x14ac:dyDescent="0.3">
      <c r="A65" s="8"/>
      <c r="B65" s="8"/>
      <c r="C65" s="8"/>
      <c r="D65" s="8"/>
      <c r="E65" s="8"/>
      <c r="F65" s="8"/>
      <c r="G65" s="8"/>
      <c r="I65" s="8"/>
      <c r="L65" s="8"/>
      <c r="M65" s="8"/>
      <c r="N65" s="8"/>
    </row>
    <row r="66" spans="1:14" s="6" customFormat="1" ht="9.75" customHeight="1" x14ac:dyDescent="0.3">
      <c r="A66" s="8"/>
      <c r="B66" s="8"/>
      <c r="C66" s="8"/>
      <c r="D66" s="8"/>
      <c r="E66" s="8"/>
      <c r="F66" s="8"/>
      <c r="G66" s="8"/>
      <c r="I66" s="8"/>
      <c r="L66" s="8"/>
      <c r="M66" s="8"/>
      <c r="N66" s="8"/>
    </row>
    <row r="67" spans="1:14" s="6" customFormat="1" ht="9.75" customHeight="1" x14ac:dyDescent="0.3"/>
    <row r="68" spans="1:14" s="6" customFormat="1" ht="9.75" customHeight="1" x14ac:dyDescent="0.3"/>
    <row r="69" spans="1:14" s="6" customFormat="1" ht="9.75" customHeight="1" x14ac:dyDescent="0.3"/>
    <row r="70" spans="1:14" s="6" customFormat="1" ht="9.75" customHeight="1" x14ac:dyDescent="0.3"/>
    <row r="71" spans="1:14" s="6" customFormat="1" ht="9.75" customHeight="1" x14ac:dyDescent="0.3"/>
    <row r="72" spans="1:14" s="6" customFormat="1" ht="9.75" customHeight="1" x14ac:dyDescent="0.3"/>
    <row r="73" spans="1:14" s="6" customFormat="1" ht="9.75" customHeight="1" x14ac:dyDescent="0.3"/>
    <row r="74" spans="1:14" s="6" customFormat="1" ht="9.75" customHeight="1" x14ac:dyDescent="0.3"/>
    <row r="75" spans="1:14" s="6" customFormat="1" ht="9.75" customHeight="1" x14ac:dyDescent="0.3"/>
    <row r="76" spans="1:14" s="6" customFormat="1" ht="9.75" customHeight="1" x14ac:dyDescent="0.3"/>
    <row r="77" spans="1:14" s="6" customFormat="1" ht="9.75" customHeight="1" x14ac:dyDescent="0.3"/>
    <row r="78" spans="1:14" s="6" customFormat="1" ht="9.75" customHeight="1" x14ac:dyDescent="0.3"/>
    <row r="79" spans="1:14" s="6" customFormat="1" ht="9.75" customHeight="1" x14ac:dyDescent="0.3"/>
    <row r="80" spans="1:14" s="6" customFormat="1" ht="9.75" customHeight="1" x14ac:dyDescent="0.3"/>
    <row r="81" s="6" customFormat="1" ht="9.75" customHeight="1" x14ac:dyDescent="0.3"/>
    <row r="82" s="6" customFormat="1" ht="9.75" customHeight="1" x14ac:dyDescent="0.3"/>
    <row r="83" s="6" customFormat="1" ht="9.75" customHeight="1" x14ac:dyDescent="0.3"/>
    <row r="84" s="6" customFormat="1" ht="9.75" customHeight="1" x14ac:dyDescent="0.3"/>
    <row r="85" s="6" customFormat="1" ht="9.75" customHeight="1" x14ac:dyDescent="0.3"/>
    <row r="86" s="6" customFormat="1" ht="9.75" customHeight="1" x14ac:dyDescent="0.3"/>
    <row r="87" s="6" customFormat="1" ht="9.75" customHeight="1" x14ac:dyDescent="0.3"/>
    <row r="88" s="6" customFormat="1" ht="9.75" customHeight="1" x14ac:dyDescent="0.3"/>
    <row r="89" s="6" customFormat="1" ht="9.75" customHeight="1" x14ac:dyDescent="0.3"/>
    <row r="90" s="6" customFormat="1" ht="9.75" customHeight="1" x14ac:dyDescent="0.3"/>
    <row r="91" s="6" customFormat="1" ht="9.75" customHeight="1" x14ac:dyDescent="0.3"/>
    <row r="92" s="6" customFormat="1" ht="9.75" customHeight="1" x14ac:dyDescent="0.3"/>
    <row r="93" s="6" customFormat="1" ht="9.75" customHeight="1" x14ac:dyDescent="0.3"/>
    <row r="94" s="6" customFormat="1" ht="9.75" customHeight="1" x14ac:dyDescent="0.3"/>
    <row r="95" s="6" customFormat="1" ht="9.75" customHeight="1" x14ac:dyDescent="0.3"/>
    <row r="96" s="6" customFormat="1" ht="9.75" customHeight="1" x14ac:dyDescent="0.3"/>
    <row r="97" s="6" customFormat="1" ht="9.75" customHeight="1" x14ac:dyDescent="0.3"/>
    <row r="98" s="6" customFormat="1" ht="9.75" customHeight="1" x14ac:dyDescent="0.3"/>
    <row r="99" s="6" customFormat="1" ht="9.75" customHeight="1" x14ac:dyDescent="0.3"/>
    <row r="100" s="6" customFormat="1" ht="9.75" customHeight="1" x14ac:dyDescent="0.3"/>
    <row r="101" s="6" customFormat="1" ht="9.75" customHeight="1" x14ac:dyDescent="0.3"/>
    <row r="102" s="6" customFormat="1" ht="9.75" customHeight="1" x14ac:dyDescent="0.3"/>
    <row r="103" s="6" customFormat="1" ht="9.75" customHeight="1" x14ac:dyDescent="0.3"/>
    <row r="104" s="6" customFormat="1" ht="9.75" customHeight="1" x14ac:dyDescent="0.3"/>
    <row r="105" s="6" customFormat="1" ht="9.75" customHeight="1" x14ac:dyDescent="0.3"/>
    <row r="106" s="6" customFormat="1" ht="9.75" customHeight="1" x14ac:dyDescent="0.3"/>
    <row r="107" s="6" customFormat="1" ht="9.75" customHeight="1" x14ac:dyDescent="0.3"/>
    <row r="108" s="6" customFormat="1" ht="9.75" customHeight="1" x14ac:dyDescent="0.3"/>
    <row r="109" s="6" customFormat="1" ht="9.75" customHeight="1" x14ac:dyDescent="0.3"/>
    <row r="110" s="6" customFormat="1" ht="9.75" customHeight="1" x14ac:dyDescent="0.3"/>
    <row r="111" s="6" customFormat="1" ht="9.75" customHeight="1" x14ac:dyDescent="0.3"/>
    <row r="112" s="6" customFormat="1" ht="9.75" customHeight="1" x14ac:dyDescent="0.3"/>
    <row r="113" s="6" customFormat="1" ht="9.75" customHeight="1" x14ac:dyDescent="0.3"/>
    <row r="114" s="6" customFormat="1" ht="9.75" customHeight="1" x14ac:dyDescent="0.3"/>
    <row r="115" s="6" customFormat="1" ht="9.75" customHeight="1" x14ac:dyDescent="0.3"/>
    <row r="116" s="6" customFormat="1" ht="9.75" customHeight="1" x14ac:dyDescent="0.3"/>
    <row r="117" s="6" customFormat="1" ht="9.75" customHeight="1" x14ac:dyDescent="0.3"/>
    <row r="118" s="6" customFormat="1" ht="9.75" customHeight="1" x14ac:dyDescent="0.3"/>
    <row r="119" s="6" customFormat="1" ht="9.75" customHeight="1" x14ac:dyDescent="0.3"/>
    <row r="120" s="6" customFormat="1" ht="9.75" customHeight="1" x14ac:dyDescent="0.3"/>
    <row r="121" s="6" customFormat="1" ht="9.75" customHeight="1" x14ac:dyDescent="0.3"/>
    <row r="122" s="6" customFormat="1" ht="9.75" customHeight="1" x14ac:dyDescent="0.3"/>
    <row r="123" s="6" customFormat="1" ht="9.75" customHeight="1" x14ac:dyDescent="0.3"/>
    <row r="124" s="6" customFormat="1" ht="9.75" customHeight="1" x14ac:dyDescent="0.3"/>
    <row r="125" s="6" customFormat="1" ht="9.75" customHeight="1" x14ac:dyDescent="0.3"/>
    <row r="126" s="6" customFormat="1" ht="9.75" customHeight="1" x14ac:dyDescent="0.3"/>
    <row r="127" s="6" customFormat="1" ht="9.75" customHeight="1" x14ac:dyDescent="0.3"/>
    <row r="128" s="6" customFormat="1" ht="9.75" customHeight="1" x14ac:dyDescent="0.3"/>
    <row r="129" s="6" customFormat="1" ht="9.75" customHeight="1" x14ac:dyDescent="0.3"/>
    <row r="130" s="6" customFormat="1" ht="9.75" customHeight="1" x14ac:dyDescent="0.3"/>
    <row r="131" s="6" customFormat="1" ht="9.75" customHeight="1" x14ac:dyDescent="0.3"/>
    <row r="132" s="6" customFormat="1" ht="9.75" customHeight="1" x14ac:dyDescent="0.3"/>
    <row r="133" s="6" customFormat="1" ht="9.75" customHeight="1" x14ac:dyDescent="0.3"/>
    <row r="134" s="6" customFormat="1" ht="9.75" customHeight="1" x14ac:dyDescent="0.3"/>
    <row r="135" s="6" customFormat="1" ht="9.75" customHeight="1" x14ac:dyDescent="0.3"/>
    <row r="136" s="6" customFormat="1" ht="9.75" customHeight="1" x14ac:dyDescent="0.3"/>
    <row r="137" s="6" customFormat="1" ht="9.75" customHeight="1" x14ac:dyDescent="0.3"/>
    <row r="138" s="6" customFormat="1" ht="9.75" customHeight="1" x14ac:dyDescent="0.3"/>
    <row r="139" s="6" customFormat="1" ht="9.75" customHeight="1" x14ac:dyDescent="0.3"/>
    <row r="140" s="6" customFormat="1" ht="9.75" customHeight="1" x14ac:dyDescent="0.3"/>
    <row r="141" s="6" customFormat="1" ht="9.75" customHeight="1" x14ac:dyDescent="0.3"/>
    <row r="142" s="6" customFormat="1" ht="9.75" customHeight="1" x14ac:dyDescent="0.3"/>
    <row r="143" s="6" customFormat="1" ht="9.75" customHeight="1" x14ac:dyDescent="0.3"/>
    <row r="144" s="6" customFormat="1" ht="9.75" customHeight="1" x14ac:dyDescent="0.3"/>
    <row r="145" s="6" customFormat="1" ht="9.75" customHeight="1" x14ac:dyDescent="0.3"/>
    <row r="146" s="6" customFormat="1" ht="9.75" customHeight="1" x14ac:dyDescent="0.3"/>
    <row r="147" s="6" customFormat="1" ht="9.75" customHeight="1" x14ac:dyDescent="0.3"/>
    <row r="148" s="6" customFormat="1" ht="9.75" customHeight="1" x14ac:dyDescent="0.3"/>
    <row r="149" s="6" customFormat="1" ht="9.75" customHeight="1" x14ac:dyDescent="0.3"/>
    <row r="150" s="6" customFormat="1" ht="9.75" customHeight="1" x14ac:dyDescent="0.3"/>
    <row r="151" s="6" customFormat="1" ht="9.75" customHeight="1" x14ac:dyDescent="0.3"/>
    <row r="152" s="6" customFormat="1" ht="9.75" customHeight="1" x14ac:dyDescent="0.3"/>
    <row r="153" s="6" customFormat="1" ht="9.75" customHeight="1" x14ac:dyDescent="0.3"/>
    <row r="154" s="6" customFormat="1" ht="9.75" customHeight="1" x14ac:dyDescent="0.3"/>
    <row r="155" s="6" customFormat="1" ht="9.75" customHeight="1" x14ac:dyDescent="0.3"/>
    <row r="156" s="6" customFormat="1" ht="9.75" customHeight="1" x14ac:dyDescent="0.3"/>
    <row r="157" s="6" customFormat="1" ht="9.75" customHeight="1" x14ac:dyDescent="0.3"/>
    <row r="158" s="6" customFormat="1" ht="9.75" customHeight="1" x14ac:dyDescent="0.3"/>
    <row r="159" s="6" customFormat="1" ht="9.75" customHeight="1" x14ac:dyDescent="0.3"/>
    <row r="160" s="6" customFormat="1" ht="9.75" customHeight="1" x14ac:dyDescent="0.3"/>
    <row r="161" s="6" customFormat="1" ht="9.75" customHeight="1" x14ac:dyDescent="0.3"/>
    <row r="162" s="6" customFormat="1" ht="9.75" customHeight="1" x14ac:dyDescent="0.3"/>
    <row r="163" s="6" customFormat="1" ht="9.75" customHeight="1" x14ac:dyDescent="0.3"/>
    <row r="164" s="6" customFormat="1" ht="9.75" customHeight="1" x14ac:dyDescent="0.3"/>
    <row r="165" s="6" customFormat="1" ht="9.75" customHeight="1" x14ac:dyDescent="0.3"/>
    <row r="166" s="6" customFormat="1" ht="9.75" customHeight="1" x14ac:dyDescent="0.3"/>
    <row r="167" s="6" customFormat="1" ht="9.75" customHeight="1" x14ac:dyDescent="0.3"/>
    <row r="168" s="6" customFormat="1" ht="9.75" customHeight="1" x14ac:dyDescent="0.3"/>
    <row r="169" s="6" customFormat="1" ht="9.75" customHeight="1" x14ac:dyDescent="0.3"/>
    <row r="170" s="6" customFormat="1" ht="9.75" customHeight="1" x14ac:dyDescent="0.3"/>
    <row r="171" s="6" customFormat="1" ht="9.75" customHeight="1" x14ac:dyDescent="0.3"/>
    <row r="172" s="6" customFormat="1" ht="9.75" customHeight="1" x14ac:dyDescent="0.3"/>
    <row r="173" s="6" customFormat="1" ht="9.75" customHeight="1" x14ac:dyDescent="0.3"/>
    <row r="174" s="6" customFormat="1" ht="9.75" customHeight="1" x14ac:dyDescent="0.3"/>
    <row r="175" s="6" customFormat="1" ht="9.75" customHeight="1" x14ac:dyDescent="0.3"/>
    <row r="176" s="6" customFormat="1" ht="9.75" customHeight="1" x14ac:dyDescent="0.3"/>
    <row r="177" s="6" customFormat="1" ht="9.75" customHeight="1" x14ac:dyDescent="0.3"/>
    <row r="178" s="6" customFormat="1" ht="9.75" customHeight="1" x14ac:dyDescent="0.3"/>
    <row r="179" s="6" customFormat="1" ht="9.75" customHeight="1" x14ac:dyDescent="0.3"/>
    <row r="180" s="6" customFormat="1" ht="9.75" customHeight="1" x14ac:dyDescent="0.3"/>
    <row r="181" s="6" customFormat="1" ht="9.75" customHeight="1" x14ac:dyDescent="0.3"/>
    <row r="182" s="6" customFormat="1" ht="9.75" customHeight="1" x14ac:dyDescent="0.3"/>
    <row r="183" s="6" customFormat="1" ht="9.75" customHeight="1" x14ac:dyDescent="0.3"/>
    <row r="184" s="6" customFormat="1" ht="9.75" customHeight="1" x14ac:dyDescent="0.3"/>
    <row r="185" s="6" customFormat="1" ht="9.75" customHeight="1" x14ac:dyDescent="0.3"/>
    <row r="186" s="6" customFormat="1" ht="9.75" customHeight="1" x14ac:dyDescent="0.3"/>
    <row r="187" s="6" customFormat="1" ht="9.75" customHeight="1" x14ac:dyDescent="0.3"/>
    <row r="188" s="6" customFormat="1" ht="9.75" customHeight="1" x14ac:dyDescent="0.3"/>
    <row r="189" s="6" customFormat="1" ht="9.75" customHeight="1" x14ac:dyDescent="0.3"/>
    <row r="190" s="6" customFormat="1" ht="9.75" customHeight="1" x14ac:dyDescent="0.3"/>
    <row r="191" s="6" customFormat="1" ht="9.75" customHeight="1" x14ac:dyDescent="0.3"/>
    <row r="192" s="6" customFormat="1" ht="9.75" customHeight="1" x14ac:dyDescent="0.3"/>
    <row r="193" s="6" customFormat="1" ht="9.75" customHeight="1" x14ac:dyDescent="0.3"/>
    <row r="194" s="6" customFormat="1" ht="9.75" customHeight="1" x14ac:dyDescent="0.3"/>
    <row r="195" s="6" customFormat="1" ht="9.75" customHeight="1" x14ac:dyDescent="0.3"/>
    <row r="196" s="6" customFormat="1" ht="9.75" customHeight="1" x14ac:dyDescent="0.3"/>
    <row r="197" s="6" customFormat="1" ht="9.75" customHeight="1" x14ac:dyDescent="0.3"/>
    <row r="198" s="6" customFormat="1" ht="9.75" customHeight="1" x14ac:dyDescent="0.3"/>
    <row r="199" s="6" customFormat="1" ht="9.75" customHeight="1" x14ac:dyDescent="0.3"/>
    <row r="200" s="6" customFormat="1" ht="9.75" customHeight="1" x14ac:dyDescent="0.3"/>
    <row r="201" s="6" customFormat="1" ht="9.75" customHeight="1" x14ac:dyDescent="0.3"/>
    <row r="202" s="6" customFormat="1" ht="9.75" customHeight="1" x14ac:dyDescent="0.3"/>
    <row r="203" s="6" customFormat="1" ht="9.75" customHeight="1" x14ac:dyDescent="0.3"/>
    <row r="204" s="6" customFormat="1" ht="9.75" customHeight="1" x14ac:dyDescent="0.3"/>
    <row r="205" s="6" customFormat="1" ht="9.75" customHeight="1" x14ac:dyDescent="0.3"/>
    <row r="206" s="6" customFormat="1" ht="9.75" customHeight="1" x14ac:dyDescent="0.3"/>
    <row r="207" s="6" customFormat="1" ht="9.75" customHeight="1" x14ac:dyDescent="0.3"/>
    <row r="208" s="6" customFormat="1" ht="9.75" customHeight="1" x14ac:dyDescent="0.3"/>
    <row r="209" s="6" customFormat="1" ht="9.75" customHeight="1" x14ac:dyDescent="0.3"/>
    <row r="210" s="6" customFormat="1" ht="9.75" customHeight="1" x14ac:dyDescent="0.3"/>
    <row r="211" s="6" customFormat="1" ht="9.75" customHeight="1" x14ac:dyDescent="0.3"/>
    <row r="212" s="6" customFormat="1" ht="9.75" customHeight="1" x14ac:dyDescent="0.3"/>
    <row r="213" s="6" customFormat="1" ht="9.75" customHeight="1" x14ac:dyDescent="0.3"/>
    <row r="214" s="6" customFormat="1" ht="9.75" customHeight="1" x14ac:dyDescent="0.3"/>
    <row r="215" s="6" customFormat="1" ht="9.75" customHeight="1" x14ac:dyDescent="0.3"/>
    <row r="216" s="6" customFormat="1" ht="9.75" customHeight="1" x14ac:dyDescent="0.3"/>
    <row r="217" s="6" customFormat="1" ht="9.75" customHeight="1" x14ac:dyDescent="0.3"/>
    <row r="218" s="6" customFormat="1" ht="9.75" customHeight="1" x14ac:dyDescent="0.3"/>
    <row r="219" s="6" customFormat="1" ht="9.75" customHeight="1" x14ac:dyDescent="0.3"/>
    <row r="220" s="6" customFormat="1" ht="9.75" customHeight="1" x14ac:dyDescent="0.3"/>
    <row r="221" s="6" customFormat="1" ht="9.75" customHeight="1" x14ac:dyDescent="0.3"/>
    <row r="222" s="6" customFormat="1" ht="9.75" customHeight="1" x14ac:dyDescent="0.3"/>
    <row r="223" s="6" customFormat="1" ht="9.75" customHeight="1" x14ac:dyDescent="0.3"/>
    <row r="224" s="6" customFormat="1" ht="9.75" customHeight="1" x14ac:dyDescent="0.3"/>
    <row r="225" s="6" customFormat="1" ht="9.75" customHeight="1" x14ac:dyDescent="0.3"/>
    <row r="226" s="6" customFormat="1" ht="9.75" customHeight="1" x14ac:dyDescent="0.3"/>
    <row r="227" s="6" customFormat="1" ht="9.75" customHeight="1" x14ac:dyDescent="0.3"/>
    <row r="228" s="6" customFormat="1" ht="9.75" customHeight="1" x14ac:dyDescent="0.3"/>
    <row r="229" s="6" customFormat="1" ht="9.75" customHeight="1" x14ac:dyDescent="0.3"/>
    <row r="230" s="6" customFormat="1" ht="9.75" customHeight="1" x14ac:dyDescent="0.3"/>
    <row r="231" s="6" customFormat="1" ht="9.75" customHeight="1" x14ac:dyDescent="0.3"/>
    <row r="232" s="6" customFormat="1" ht="9.75" customHeight="1" x14ac:dyDescent="0.3"/>
    <row r="233" s="6" customFormat="1" ht="9.75" customHeight="1" x14ac:dyDescent="0.3"/>
    <row r="234" s="6" customFormat="1" ht="9.75" customHeight="1" x14ac:dyDescent="0.3"/>
    <row r="235" s="6" customFormat="1" ht="9.75" customHeight="1" x14ac:dyDescent="0.3"/>
    <row r="236" s="6" customFormat="1" ht="9.75" customHeight="1" x14ac:dyDescent="0.3"/>
    <row r="237" s="6" customFormat="1" ht="9.75" customHeight="1" x14ac:dyDescent="0.3"/>
    <row r="238" s="6" customFormat="1" ht="9.75" customHeight="1" x14ac:dyDescent="0.3"/>
    <row r="239" s="6" customFormat="1" ht="9.75" customHeight="1" x14ac:dyDescent="0.3"/>
    <row r="240" s="6" customFormat="1" ht="9.75" customHeight="1" x14ac:dyDescent="0.3"/>
    <row r="241" s="6" customFormat="1" ht="9.75" customHeight="1" x14ac:dyDescent="0.3"/>
    <row r="242" s="6" customFormat="1" ht="9.75" customHeight="1" x14ac:dyDescent="0.3"/>
    <row r="243" s="6" customFormat="1" ht="9.75" customHeight="1" x14ac:dyDescent="0.3"/>
    <row r="244" s="6" customFormat="1" ht="9.75" customHeight="1" x14ac:dyDescent="0.3"/>
    <row r="245" s="6" customFormat="1" ht="9.75" customHeight="1" x14ac:dyDescent="0.3"/>
    <row r="246" s="6" customFormat="1" ht="9.75" customHeight="1" x14ac:dyDescent="0.3"/>
    <row r="247" s="6" customFormat="1" ht="9.75" customHeight="1" x14ac:dyDescent="0.3"/>
    <row r="248" s="6" customFormat="1" ht="9.75" customHeight="1" x14ac:dyDescent="0.3"/>
    <row r="249" s="6" customFormat="1" ht="9.75" customHeight="1" x14ac:dyDescent="0.3"/>
    <row r="250" s="6" customFormat="1" ht="9.75" customHeight="1" x14ac:dyDescent="0.3"/>
    <row r="251" s="6" customFormat="1" ht="9.75" customHeight="1" x14ac:dyDescent="0.3"/>
    <row r="252" s="6" customFormat="1" ht="9.75" customHeight="1" x14ac:dyDescent="0.3"/>
    <row r="253" s="6" customFormat="1" ht="9.75" customHeight="1" x14ac:dyDescent="0.3"/>
    <row r="254" s="6" customFormat="1" ht="9.75" customHeight="1" x14ac:dyDescent="0.3"/>
    <row r="255" s="6" customFormat="1" ht="9.75" customHeight="1" x14ac:dyDescent="0.3"/>
    <row r="256" s="6" customFormat="1" ht="9.75" customHeight="1" x14ac:dyDescent="0.3"/>
    <row r="257" s="6" customFormat="1" ht="9.75" customHeight="1" x14ac:dyDescent="0.3"/>
    <row r="258" s="6" customFormat="1" ht="9.75" customHeight="1" x14ac:dyDescent="0.3"/>
    <row r="259" s="6" customFormat="1" ht="9.75" customHeight="1" x14ac:dyDescent="0.3"/>
    <row r="260" s="6" customFormat="1" ht="9.75" customHeight="1" x14ac:dyDescent="0.3"/>
    <row r="261" s="6" customFormat="1" ht="9.75" customHeight="1" x14ac:dyDescent="0.3"/>
    <row r="262" s="6" customFormat="1" ht="9.75" customHeight="1" x14ac:dyDescent="0.3"/>
    <row r="263" s="6" customFormat="1" ht="9.75" customHeight="1" x14ac:dyDescent="0.3"/>
    <row r="264" s="6" customFormat="1" ht="9.75" customHeight="1" x14ac:dyDescent="0.3"/>
    <row r="265" s="6" customFormat="1" ht="9.75" customHeight="1" x14ac:dyDescent="0.3"/>
    <row r="266" s="6" customFormat="1" ht="9.75" customHeight="1" x14ac:dyDescent="0.3"/>
    <row r="267" s="6" customFormat="1" ht="9.75" customHeight="1" x14ac:dyDescent="0.3"/>
    <row r="268" s="6" customFormat="1" ht="9.75" customHeight="1" x14ac:dyDescent="0.3"/>
    <row r="269" s="6" customFormat="1" ht="9.75" customHeight="1" x14ac:dyDescent="0.3"/>
    <row r="270" s="6" customFormat="1" ht="9.75" customHeight="1" x14ac:dyDescent="0.3"/>
    <row r="271" s="6" customFormat="1" ht="9.75" customHeight="1" x14ac:dyDescent="0.3"/>
    <row r="272" s="6" customFormat="1" ht="9.75" customHeight="1" x14ac:dyDescent="0.3"/>
    <row r="273" s="6" customFormat="1" ht="9.75" customHeight="1" x14ac:dyDescent="0.3"/>
    <row r="274" s="6" customFormat="1" ht="9.75" customHeight="1" x14ac:dyDescent="0.3"/>
    <row r="275" s="6" customFormat="1" ht="9.75" customHeight="1" x14ac:dyDescent="0.3"/>
    <row r="276" s="6" customFormat="1" ht="9.75" customHeight="1" x14ac:dyDescent="0.3"/>
    <row r="277" s="6" customFormat="1" ht="9.75" customHeight="1" x14ac:dyDescent="0.3"/>
    <row r="278" s="6" customFormat="1" ht="9.75" customHeight="1" x14ac:dyDescent="0.3"/>
    <row r="279" s="6" customFormat="1" ht="9.75" customHeight="1" x14ac:dyDescent="0.3"/>
    <row r="280" s="6" customFormat="1" ht="9.75" customHeight="1" x14ac:dyDescent="0.3"/>
    <row r="281" s="6" customFormat="1" ht="9.75" customHeight="1" x14ac:dyDescent="0.3"/>
    <row r="282" s="6" customFormat="1" ht="9.75" customHeight="1" x14ac:dyDescent="0.3"/>
    <row r="283" s="6" customFormat="1" ht="9.75" customHeight="1" x14ac:dyDescent="0.3"/>
    <row r="284" s="6" customFormat="1" ht="9.75" customHeight="1" x14ac:dyDescent="0.3"/>
    <row r="285" s="6" customFormat="1" ht="9.75" customHeight="1" x14ac:dyDescent="0.3"/>
    <row r="286" s="6" customFormat="1" ht="9.75" customHeight="1" x14ac:dyDescent="0.3"/>
    <row r="287" s="6" customFormat="1" ht="9.75" customHeight="1" x14ac:dyDescent="0.3"/>
    <row r="288" s="6" customFormat="1" ht="9.75" customHeight="1" x14ac:dyDescent="0.3"/>
    <row r="289" s="6" customFormat="1" ht="9.75" customHeight="1" x14ac:dyDescent="0.3"/>
    <row r="290" s="6" customFormat="1" ht="9.75" customHeight="1" x14ac:dyDescent="0.3"/>
    <row r="291" s="6" customFormat="1" ht="9.75" customHeight="1" x14ac:dyDescent="0.3"/>
    <row r="292" s="6" customFormat="1" ht="9.75" customHeight="1" x14ac:dyDescent="0.3"/>
    <row r="293" s="6" customFormat="1" ht="9.75" customHeight="1" x14ac:dyDescent="0.3"/>
    <row r="294" s="6" customFormat="1" ht="9.75" customHeight="1" x14ac:dyDescent="0.3"/>
    <row r="295" s="6" customFormat="1" ht="9.75" customHeight="1" x14ac:dyDescent="0.3"/>
    <row r="296" s="6" customFormat="1" ht="9.75" customHeight="1" x14ac:dyDescent="0.3"/>
    <row r="297" s="6" customFormat="1" ht="9.75" customHeight="1" x14ac:dyDescent="0.3"/>
    <row r="298" s="6" customFormat="1" ht="9.75" customHeight="1" x14ac:dyDescent="0.3"/>
    <row r="299" s="6" customFormat="1" ht="9.75" customHeight="1" x14ac:dyDescent="0.3"/>
    <row r="300" s="6" customFormat="1" ht="9.75" customHeight="1" x14ac:dyDescent="0.3"/>
    <row r="301" s="6" customFormat="1" ht="9.75" customHeight="1" x14ac:dyDescent="0.3"/>
    <row r="302" s="6" customFormat="1" ht="9.75" customHeight="1" x14ac:dyDescent="0.3"/>
    <row r="303" s="6" customFormat="1" ht="9.75" customHeight="1" x14ac:dyDescent="0.3"/>
    <row r="304" s="6" customFormat="1" ht="9.75" customHeight="1" x14ac:dyDescent="0.3"/>
    <row r="305" s="6" customFormat="1" ht="9.75" customHeight="1" x14ac:dyDescent="0.3"/>
    <row r="306" s="6" customFormat="1" ht="9.75" customHeight="1" x14ac:dyDescent="0.3"/>
    <row r="307" s="6" customFormat="1" ht="9.75" customHeight="1" x14ac:dyDescent="0.3"/>
    <row r="308" s="6" customFormat="1" ht="9.75" customHeight="1" x14ac:dyDescent="0.3"/>
    <row r="309" s="6" customFormat="1" ht="9.75" customHeight="1" x14ac:dyDescent="0.3"/>
    <row r="310" s="6" customFormat="1" ht="9.75" customHeight="1" x14ac:dyDescent="0.3"/>
    <row r="311" s="6" customFormat="1" ht="9.75" customHeight="1" x14ac:dyDescent="0.3"/>
    <row r="312" s="6" customFormat="1" ht="9.75" customHeight="1" x14ac:dyDescent="0.3"/>
    <row r="313" s="6" customFormat="1" ht="9.75" customHeight="1" x14ac:dyDescent="0.3"/>
    <row r="314" s="6" customFormat="1" ht="9.75" customHeight="1" x14ac:dyDescent="0.3"/>
    <row r="315" s="6" customFormat="1" ht="9.75" customHeight="1" x14ac:dyDescent="0.3"/>
    <row r="316" s="6" customFormat="1" ht="9.75" customHeight="1" x14ac:dyDescent="0.3"/>
    <row r="317" s="6" customFormat="1" ht="9.75" customHeight="1" x14ac:dyDescent="0.3"/>
    <row r="318" s="6" customFormat="1" ht="9.75" customHeight="1" x14ac:dyDescent="0.3"/>
    <row r="319" s="6" customFormat="1" ht="9.75" customHeight="1" x14ac:dyDescent="0.3"/>
    <row r="320" s="6" customFormat="1" ht="9.75" customHeight="1" x14ac:dyDescent="0.3"/>
    <row r="321" s="6" customFormat="1" ht="9.75" customHeight="1" x14ac:dyDescent="0.3"/>
    <row r="322" s="6" customFormat="1" ht="9.75" customHeight="1" x14ac:dyDescent="0.3"/>
    <row r="323" s="6" customFormat="1" ht="9.75" customHeight="1" x14ac:dyDescent="0.3"/>
    <row r="324" s="6" customFormat="1" ht="9.75" customHeight="1" x14ac:dyDescent="0.3"/>
    <row r="325" s="6" customFormat="1" ht="9.75" customHeight="1" x14ac:dyDescent="0.3"/>
    <row r="326" s="6" customFormat="1" ht="9.75" customHeight="1" x14ac:dyDescent="0.3"/>
    <row r="327" s="6" customFormat="1" ht="9.75" customHeight="1" x14ac:dyDescent="0.3"/>
    <row r="328" s="6" customFormat="1" ht="9.75" customHeight="1" x14ac:dyDescent="0.3"/>
    <row r="329" s="6" customFormat="1" ht="9.75" customHeight="1" x14ac:dyDescent="0.3"/>
    <row r="330" s="6" customFormat="1" ht="9.75" customHeight="1" x14ac:dyDescent="0.3"/>
    <row r="331" s="6" customFormat="1" ht="9.75" customHeight="1" x14ac:dyDescent="0.3"/>
    <row r="332" s="6" customFormat="1" ht="9.75" customHeight="1" x14ac:dyDescent="0.3"/>
    <row r="333" s="6" customFormat="1" ht="9.75" customHeight="1" x14ac:dyDescent="0.3"/>
    <row r="334" s="6" customFormat="1" ht="9.75" customHeight="1" x14ac:dyDescent="0.3"/>
    <row r="335" s="6" customFormat="1" ht="9.75" customHeight="1" x14ac:dyDescent="0.3"/>
    <row r="336" s="6" customFormat="1" ht="9.75" customHeight="1" x14ac:dyDescent="0.3"/>
    <row r="337" s="6" customFormat="1" ht="9.75" customHeight="1" x14ac:dyDescent="0.3"/>
    <row r="338" s="6" customFormat="1" ht="9.75" customHeight="1" x14ac:dyDescent="0.3"/>
    <row r="339" s="6" customFormat="1" ht="9.75" customHeight="1" x14ac:dyDescent="0.3"/>
    <row r="340" s="6" customFormat="1" ht="9.75" customHeight="1" x14ac:dyDescent="0.3"/>
    <row r="341" s="6" customFormat="1" ht="9.75" customHeight="1" x14ac:dyDescent="0.3"/>
    <row r="342" s="6" customFormat="1" ht="9.75" customHeight="1" x14ac:dyDescent="0.3"/>
    <row r="343" s="6" customFormat="1" ht="9.75" customHeight="1" x14ac:dyDescent="0.3"/>
    <row r="344" s="6" customFormat="1" ht="9.75" customHeight="1" x14ac:dyDescent="0.3"/>
    <row r="345" s="6" customFormat="1" ht="9.75" customHeight="1" x14ac:dyDescent="0.3"/>
    <row r="346" s="6" customFormat="1" ht="9.75" customHeight="1" x14ac:dyDescent="0.3"/>
    <row r="347" s="6" customFormat="1" ht="9.75" customHeight="1" x14ac:dyDescent="0.3"/>
    <row r="348" s="6" customFormat="1" ht="9.75" customHeight="1" x14ac:dyDescent="0.3"/>
    <row r="349" s="6" customFormat="1" ht="9.75" customHeight="1" x14ac:dyDescent="0.3"/>
    <row r="350" s="6" customFormat="1" ht="9.75" customHeight="1" x14ac:dyDescent="0.3"/>
    <row r="351" s="6" customFormat="1" ht="9.75" customHeight="1" x14ac:dyDescent="0.3"/>
    <row r="352" s="6" customFormat="1" ht="9.75" customHeight="1" x14ac:dyDescent="0.3"/>
    <row r="353" s="6" customFormat="1" ht="9.75" customHeight="1" x14ac:dyDescent="0.3"/>
    <row r="354" s="6" customFormat="1" ht="9.75" customHeight="1" x14ac:dyDescent="0.3"/>
    <row r="355" s="6" customFormat="1" ht="9.75" customHeight="1" x14ac:dyDescent="0.3"/>
    <row r="356" s="6" customFormat="1" ht="9.75" customHeight="1" x14ac:dyDescent="0.3"/>
    <row r="357" s="6" customFormat="1" ht="9.75" customHeight="1" x14ac:dyDescent="0.3"/>
    <row r="358" s="6" customFormat="1" ht="9.75" customHeight="1" x14ac:dyDescent="0.3"/>
    <row r="359" s="6" customFormat="1" ht="9.75" customHeight="1" x14ac:dyDescent="0.3"/>
    <row r="360" s="6" customFormat="1" ht="9.75" customHeight="1" x14ac:dyDescent="0.3"/>
    <row r="361" s="6" customFormat="1" ht="9.75" customHeight="1" x14ac:dyDescent="0.3"/>
    <row r="362" s="6" customFormat="1" ht="9.75" customHeight="1" x14ac:dyDescent="0.3"/>
    <row r="363" s="6" customFormat="1" ht="9.75" customHeight="1" x14ac:dyDescent="0.3"/>
    <row r="364" s="6" customFormat="1" ht="9.75" customHeight="1" x14ac:dyDescent="0.3"/>
    <row r="365" s="6" customFormat="1" ht="9.75" customHeight="1" x14ac:dyDescent="0.3"/>
    <row r="366" s="6" customFormat="1" ht="9.75" customHeight="1" x14ac:dyDescent="0.3"/>
    <row r="367" s="6" customFormat="1" ht="9.75" customHeight="1" x14ac:dyDescent="0.3"/>
    <row r="368" s="6" customFormat="1" ht="9.75" customHeight="1" x14ac:dyDescent="0.3"/>
    <row r="369" s="6" customFormat="1" ht="9.75" customHeight="1" x14ac:dyDescent="0.3"/>
    <row r="370" s="6" customFormat="1" ht="9.75" customHeight="1" x14ac:dyDescent="0.3"/>
    <row r="371" s="6" customFormat="1" ht="9.75" customHeight="1" x14ac:dyDescent="0.3"/>
    <row r="372" s="6" customFormat="1" ht="9.75" customHeight="1" x14ac:dyDescent="0.3"/>
    <row r="373" s="6" customFormat="1" ht="9.75" customHeight="1" x14ac:dyDescent="0.3"/>
    <row r="374" s="6" customFormat="1" ht="9.75" customHeight="1" x14ac:dyDescent="0.3"/>
    <row r="375" s="6" customFormat="1" ht="9.75" customHeight="1" x14ac:dyDescent="0.3"/>
    <row r="376" s="6" customFormat="1" ht="9.75" customHeight="1" x14ac:dyDescent="0.3"/>
    <row r="377" s="6" customFormat="1" ht="9.75" customHeight="1" x14ac:dyDescent="0.3"/>
    <row r="378" s="6" customFormat="1" ht="9.75" customHeight="1" x14ac:dyDescent="0.3"/>
    <row r="379" s="6" customFormat="1" ht="9.75" customHeight="1" x14ac:dyDescent="0.3"/>
    <row r="380" s="6" customFormat="1" ht="9.75" customHeight="1" x14ac:dyDescent="0.3"/>
    <row r="381" s="6" customFormat="1" ht="9.75" customHeight="1" x14ac:dyDescent="0.3"/>
    <row r="382" s="6" customFormat="1" ht="9.75" customHeight="1" x14ac:dyDescent="0.3"/>
    <row r="383" s="6" customFormat="1" ht="9.75" customHeight="1" x14ac:dyDescent="0.3"/>
    <row r="384" s="6" customFormat="1" ht="9.75" customHeight="1" x14ac:dyDescent="0.3"/>
    <row r="385" s="6" customFormat="1" ht="9.75" customHeight="1" x14ac:dyDescent="0.3"/>
    <row r="386" s="6" customFormat="1" ht="9.75" customHeight="1" x14ac:dyDescent="0.3"/>
    <row r="387" s="6" customFormat="1" ht="9.75" customHeight="1" x14ac:dyDescent="0.3"/>
    <row r="388" s="6" customFormat="1" ht="9.75" customHeight="1" x14ac:dyDescent="0.3"/>
    <row r="389" s="6" customFormat="1" ht="9.75" customHeight="1" x14ac:dyDescent="0.3"/>
    <row r="390" s="6" customFormat="1" ht="9.75" customHeight="1" x14ac:dyDescent="0.3"/>
    <row r="391" s="6" customFormat="1" ht="9.75" customHeight="1" x14ac:dyDescent="0.3"/>
    <row r="392" s="6" customFormat="1" ht="9.75" customHeight="1" x14ac:dyDescent="0.3"/>
    <row r="393" s="6" customFormat="1" ht="9.75" customHeight="1" x14ac:dyDescent="0.3"/>
    <row r="394" s="6" customFormat="1" ht="9.75" customHeight="1" x14ac:dyDescent="0.3"/>
    <row r="395" s="6" customFormat="1" ht="9.75" customHeight="1" x14ac:dyDescent="0.3"/>
    <row r="396" s="6" customFormat="1" ht="9.75" customHeight="1" x14ac:dyDescent="0.3"/>
    <row r="397" s="6" customFormat="1" ht="9.75" customHeight="1" x14ac:dyDescent="0.3"/>
    <row r="398" s="6" customFormat="1" ht="9.75" customHeight="1" x14ac:dyDescent="0.3"/>
    <row r="399" s="6" customFormat="1" ht="9.75" customHeight="1" x14ac:dyDescent="0.3"/>
    <row r="400" s="6" customFormat="1" ht="9.75" customHeight="1" x14ac:dyDescent="0.3"/>
    <row r="401" spans="6:11" s="6" customFormat="1" ht="9.75" customHeight="1" x14ac:dyDescent="0.3"/>
    <row r="402" spans="6:11" s="6" customFormat="1" ht="9.75" customHeight="1" x14ac:dyDescent="0.3"/>
    <row r="403" spans="6:11" s="6" customFormat="1" ht="9.75" customHeight="1" x14ac:dyDescent="0.3">
      <c r="F403" s="23"/>
      <c r="G403" s="23"/>
      <c r="H403" s="24"/>
      <c r="I403" s="24"/>
      <c r="J403" s="23"/>
      <c r="K403" s="23"/>
    </row>
  </sheetData>
  <autoFilter ref="A7:ALQ60" xr:uid="{00000000-0001-0000-0300-000000000000}">
    <filterColumn colId="8" showButton="0"/>
    <filterColumn colId="9" showButton="0"/>
  </autoFilter>
  <mergeCells count="98">
    <mergeCell ref="I43:K43"/>
    <mergeCell ref="I44:K44"/>
    <mergeCell ref="I19:K19"/>
    <mergeCell ref="Y6:AA6"/>
    <mergeCell ref="A6:A7"/>
    <mergeCell ref="N6:N7"/>
    <mergeCell ref="L6:L7"/>
    <mergeCell ref="E6:E7"/>
    <mergeCell ref="M6:M7"/>
    <mergeCell ref="AB6:AB7"/>
    <mergeCell ref="AA2:AB2"/>
    <mergeCell ref="AA3:AB3"/>
    <mergeCell ref="AA4:AB4"/>
    <mergeCell ref="A1:AB1"/>
    <mergeCell ref="X2:Z2"/>
    <mergeCell ref="X3:Z3"/>
    <mergeCell ref="X4:Z4"/>
    <mergeCell ref="F2:W4"/>
    <mergeCell ref="B6:B7"/>
    <mergeCell ref="F6:K6"/>
    <mergeCell ref="I7:K7"/>
    <mergeCell ref="A2:E4"/>
    <mergeCell ref="C6:D6"/>
    <mergeCell ref="O6:R6"/>
    <mergeCell ref="S6:X6"/>
    <mergeCell ref="J47:K47"/>
    <mergeCell ref="J48:K48"/>
    <mergeCell ref="I29:K29"/>
    <mergeCell ref="I32:K32"/>
    <mergeCell ref="I22:K22"/>
    <mergeCell ref="I23:K23"/>
    <mergeCell ref="I24:K24"/>
    <mergeCell ref="J46:K46"/>
    <mergeCell ref="J42:K42"/>
    <mergeCell ref="J40:K40"/>
    <mergeCell ref="J45:K45"/>
    <mergeCell ref="I36:K36"/>
    <mergeCell ref="I37:K37"/>
    <mergeCell ref="I38:K38"/>
    <mergeCell ref="I31:K31"/>
    <mergeCell ref="I30:K30"/>
    <mergeCell ref="A40:A44"/>
    <mergeCell ref="A45:A50"/>
    <mergeCell ref="A30:A39"/>
    <mergeCell ref="B45:B50"/>
    <mergeCell ref="B40:B44"/>
    <mergeCell ref="B59:B60"/>
    <mergeCell ref="B51:B55"/>
    <mergeCell ref="A56:A57"/>
    <mergeCell ref="B56:B57"/>
    <mergeCell ref="A51:A55"/>
    <mergeCell ref="A19:A21"/>
    <mergeCell ref="A8:A13"/>
    <mergeCell ref="J18:K18"/>
    <mergeCell ref="J60:K60"/>
    <mergeCell ref="J56:K56"/>
    <mergeCell ref="J49:K49"/>
    <mergeCell ref="J52:K52"/>
    <mergeCell ref="I51:K51"/>
    <mergeCell ref="I50:K50"/>
    <mergeCell ref="I53:K53"/>
    <mergeCell ref="I54:K54"/>
    <mergeCell ref="I55:K55"/>
    <mergeCell ref="I57:K57"/>
    <mergeCell ref="I58:K58"/>
    <mergeCell ref="I59:K59"/>
    <mergeCell ref="A59:A60"/>
    <mergeCell ref="B19:B21"/>
    <mergeCell ref="J15:K15"/>
    <mergeCell ref="J16:K16"/>
    <mergeCell ref="J17:K17"/>
    <mergeCell ref="J9:K9"/>
    <mergeCell ref="B8:B13"/>
    <mergeCell ref="B14:B18"/>
    <mergeCell ref="A14:A18"/>
    <mergeCell ref="J8:K8"/>
    <mergeCell ref="J11:K11"/>
    <mergeCell ref="J12:K12"/>
    <mergeCell ref="J10:K10"/>
    <mergeCell ref="B22:B23"/>
    <mergeCell ref="B30:B39"/>
    <mergeCell ref="B25:B28"/>
    <mergeCell ref="A25:A28"/>
    <mergeCell ref="A22:A23"/>
    <mergeCell ref="F20:F21"/>
    <mergeCell ref="I13:K13"/>
    <mergeCell ref="I41:K41"/>
    <mergeCell ref="I14:K14"/>
    <mergeCell ref="I20:K20"/>
    <mergeCell ref="I21:K21"/>
    <mergeCell ref="I25:K25"/>
    <mergeCell ref="I26:K26"/>
    <mergeCell ref="I33:K33"/>
    <mergeCell ref="I39:K39"/>
    <mergeCell ref="I34:K34"/>
    <mergeCell ref="I35:K35"/>
    <mergeCell ref="I27:K27"/>
    <mergeCell ref="I28:K28"/>
  </mergeCells>
  <phoneticPr fontId="3" type="noConversion"/>
  <dataValidations count="1">
    <dataValidation allowBlank="1" showInputMessage="1" showErrorMessage="1" promptTitle="ALCANCE" prompt="Se refiere al área de influencia del impacto en relación con el entorno donde se genera. _x000a_PUNTUAL_x000a_LOCAL_x000a_REGIONAL_x000a_" sqref="S7" xr:uid="{79376640-BE9E-4D19-96E4-68CFEA3663CA}"/>
  </dataValidations>
  <pageMargins left="0.7" right="0.7" top="0.75" bottom="0.75" header="0" footer="0"/>
  <pageSetup paperSize="9" orientation="portrait" r:id="rId1"/>
  <drawing r:id="rId2"/>
  <legacyDrawing r:id="rId3"/>
  <extLst>
    <ext xmlns:x14="http://schemas.microsoft.com/office/spreadsheetml/2009/9/main" uri="{CCE6A557-97BC-4b89-ADB6-D9C93CAAB3DF}">
      <x14:dataValidations xmlns:xm="http://schemas.microsoft.com/office/excel/2006/main" count="5">
        <x14:dataValidation type="list" allowBlank="1" showInputMessage="1" showErrorMessage="1" xr:uid="{153BD2BD-413A-4F45-A763-0C425B8AEB10}">
          <x14:formula1>
            <xm:f>VALORACIÓN!$A$3:$A$5</xm:f>
          </x14:formula1>
          <xm:sqref>O8:O60</xm:sqref>
        </x14:dataValidation>
        <x14:dataValidation type="list" allowBlank="1" showInputMessage="1" showErrorMessage="1" xr:uid="{0811AC41-EA18-43F7-82BB-3C0AC5787C10}">
          <x14:formula1>
            <xm:f>VALORACIÓN!$C$3:$C$10</xm:f>
          </x14:formula1>
          <xm:sqref>P8:P60</xm:sqref>
        </x14:dataValidation>
        <x14:dataValidation type="list" allowBlank="1" showInputMessage="1" showErrorMessage="1" xr:uid="{4D83588C-0E22-4AB0-92F1-79041C1405C6}">
          <x14:formula1>
            <xm:f>VALORACIÓN!$D$3:$D$29</xm:f>
          </x14:formula1>
          <xm:sqref>Q8:Q60</xm:sqref>
        </x14:dataValidation>
        <x14:dataValidation type="list" allowBlank="1" showInputMessage="1" showErrorMessage="1" xr:uid="{8D6730AF-4B18-417D-9741-164F6D101987}">
          <x14:formula1>
            <xm:f>VALORACIÓN!$C$32:$E$32</xm:f>
          </x14:formula1>
          <xm:sqref>S8:X60</xm:sqref>
        </x14:dataValidation>
        <x14:dataValidation type="list" allowBlank="1" showInputMessage="1" showErrorMessage="1" xr:uid="{EB998E71-A5B1-40D8-9DAF-0BC918BC579E}">
          <x14:formula1>
            <xm:f>VALORACIÓN!$E$3:$E$4</xm:f>
          </x14:formula1>
          <xm:sqref>R8:R60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B7183A-A8BE-4C3D-A7FD-33E0A0546326}">
  <dimension ref="A1:J46"/>
  <sheetViews>
    <sheetView topLeftCell="A31" workbookViewId="0">
      <selection activeCell="C34" sqref="C34"/>
    </sheetView>
  </sheetViews>
  <sheetFormatPr baseColWidth="10" defaultColWidth="11.44140625" defaultRowHeight="13.8" x14ac:dyDescent="0.25"/>
  <cols>
    <col min="1" max="1" width="20" style="16" customWidth="1"/>
    <col min="2" max="2" width="25.5546875" style="16" customWidth="1"/>
    <col min="3" max="3" width="29.33203125" style="16" customWidth="1"/>
    <col min="4" max="4" width="30.44140625" style="16" customWidth="1"/>
    <col min="5" max="5" width="25" style="16" customWidth="1"/>
    <col min="6" max="6" width="25.6640625" style="16" customWidth="1"/>
    <col min="7" max="7" width="13" style="16" customWidth="1"/>
    <col min="8" max="8" width="18.88671875" style="16" customWidth="1"/>
    <col min="9" max="9" width="16" style="16" customWidth="1"/>
    <col min="10" max="10" width="16.88671875" style="16" customWidth="1"/>
    <col min="11" max="16384" width="11.44140625" style="16"/>
  </cols>
  <sheetData>
    <row r="1" spans="1:10" ht="14.4" thickBot="1" x14ac:dyDescent="0.3"/>
    <row r="2" spans="1:10" s="14" customFormat="1" ht="33" customHeight="1" x14ac:dyDescent="0.3">
      <c r="A2" s="119" t="s">
        <v>129</v>
      </c>
      <c r="B2" s="120"/>
      <c r="C2" s="42" t="s">
        <v>117</v>
      </c>
      <c r="D2" s="45" t="s">
        <v>118</v>
      </c>
      <c r="E2" s="121" t="s">
        <v>119</v>
      </c>
      <c r="F2" s="122"/>
      <c r="G2" s="9"/>
    </row>
    <row r="3" spans="1:10" ht="28.5" customHeight="1" x14ac:dyDescent="0.25">
      <c r="A3" s="38" t="s">
        <v>128</v>
      </c>
      <c r="B3" s="52" t="s">
        <v>218</v>
      </c>
      <c r="C3" s="43" t="s">
        <v>132</v>
      </c>
      <c r="D3" s="40" t="s">
        <v>141</v>
      </c>
      <c r="E3" s="48" t="s">
        <v>142</v>
      </c>
      <c r="F3" s="49" t="s">
        <v>221</v>
      </c>
      <c r="G3" s="13"/>
    </row>
    <row r="4" spans="1:10" ht="21" thickBot="1" x14ac:dyDescent="0.3">
      <c r="A4" s="38" t="s">
        <v>130</v>
      </c>
      <c r="B4" s="52" t="s">
        <v>219</v>
      </c>
      <c r="C4" s="43" t="s">
        <v>133</v>
      </c>
      <c r="D4" s="40" t="s">
        <v>145</v>
      </c>
      <c r="E4" s="50" t="s">
        <v>146</v>
      </c>
      <c r="F4" s="51" t="s">
        <v>222</v>
      </c>
      <c r="G4" s="13"/>
    </row>
    <row r="5" spans="1:10" ht="22.5" customHeight="1" thickBot="1" x14ac:dyDescent="0.3">
      <c r="A5" s="39" t="s">
        <v>131</v>
      </c>
      <c r="B5" s="53" t="s">
        <v>220</v>
      </c>
      <c r="C5" s="43" t="s">
        <v>134</v>
      </c>
      <c r="D5" s="40" t="s">
        <v>149</v>
      </c>
      <c r="E5" s="29"/>
      <c r="F5" s="13"/>
      <c r="G5" s="13"/>
    </row>
    <row r="6" spans="1:10" ht="20.399999999999999" x14ac:dyDescent="0.25">
      <c r="A6" s="15"/>
      <c r="B6" s="30"/>
      <c r="C6" s="43" t="s">
        <v>135</v>
      </c>
      <c r="D6" s="40" t="s">
        <v>150</v>
      </c>
      <c r="E6" s="29"/>
      <c r="F6" s="13"/>
      <c r="G6" s="13"/>
      <c r="H6" s="13"/>
      <c r="I6" s="13"/>
      <c r="J6" s="13"/>
    </row>
    <row r="7" spans="1:10" ht="20.399999999999999" x14ac:dyDescent="0.25">
      <c r="A7" s="15"/>
      <c r="B7" s="30"/>
      <c r="C7" s="43" t="s">
        <v>136</v>
      </c>
      <c r="D7" s="40" t="s">
        <v>151</v>
      </c>
      <c r="E7" s="29"/>
      <c r="F7" s="13"/>
      <c r="G7" s="13"/>
      <c r="H7" s="13"/>
      <c r="I7" s="13"/>
      <c r="J7" s="13"/>
    </row>
    <row r="8" spans="1:10" ht="20.399999999999999" x14ac:dyDescent="0.25">
      <c r="A8" s="15"/>
      <c r="B8" s="30"/>
      <c r="C8" s="43" t="s">
        <v>137</v>
      </c>
      <c r="D8" s="40" t="s">
        <v>152</v>
      </c>
      <c r="E8" s="29"/>
      <c r="F8" s="13"/>
      <c r="G8" s="13"/>
      <c r="H8" s="13"/>
      <c r="I8" s="13"/>
      <c r="J8" s="13"/>
    </row>
    <row r="9" spans="1:10" ht="20.399999999999999" x14ac:dyDescent="0.25">
      <c r="A9" s="15"/>
      <c r="B9" s="30"/>
      <c r="C9" s="43" t="s">
        <v>138</v>
      </c>
      <c r="D9" s="40" t="s">
        <v>153</v>
      </c>
      <c r="E9" s="29"/>
      <c r="F9" s="13"/>
      <c r="G9" s="13"/>
      <c r="H9" s="13"/>
      <c r="I9" s="13"/>
      <c r="J9" s="13"/>
    </row>
    <row r="10" spans="1:10" ht="14.4" thickBot="1" x14ac:dyDescent="0.3">
      <c r="A10" s="15"/>
      <c r="B10" s="30"/>
      <c r="C10" s="44" t="s">
        <v>139</v>
      </c>
      <c r="D10" s="40" t="s">
        <v>154</v>
      </c>
      <c r="E10" s="29"/>
      <c r="F10" s="13"/>
      <c r="G10" s="13"/>
      <c r="H10" s="13"/>
      <c r="I10" s="13"/>
      <c r="J10" s="13"/>
    </row>
    <row r="11" spans="1:10" x14ac:dyDescent="0.25">
      <c r="A11" s="15"/>
      <c r="B11" s="15"/>
      <c r="C11" s="30"/>
      <c r="D11" s="40" t="s">
        <v>155</v>
      </c>
      <c r="E11" s="29"/>
      <c r="F11" s="13"/>
      <c r="G11" s="13"/>
      <c r="H11" s="13"/>
      <c r="I11" s="13"/>
      <c r="J11" s="13"/>
    </row>
    <row r="12" spans="1:10" x14ac:dyDescent="0.25">
      <c r="A12" s="15"/>
      <c r="B12" s="15"/>
      <c r="C12" s="30"/>
      <c r="D12" s="40" t="s">
        <v>156</v>
      </c>
      <c r="E12" s="29"/>
      <c r="F12" s="13"/>
      <c r="G12" s="13"/>
      <c r="H12" s="13"/>
      <c r="I12" s="13"/>
      <c r="J12" s="13"/>
    </row>
    <row r="13" spans="1:10" x14ac:dyDescent="0.25">
      <c r="A13" s="15"/>
      <c r="B13" s="15"/>
      <c r="C13" s="30"/>
      <c r="D13" s="46" t="s">
        <v>157</v>
      </c>
      <c r="E13" s="29"/>
      <c r="F13" s="13"/>
      <c r="G13" s="13"/>
      <c r="H13" s="13"/>
      <c r="I13" s="13"/>
      <c r="J13" s="13"/>
    </row>
    <row r="14" spans="1:10" x14ac:dyDescent="0.25">
      <c r="A14" s="15"/>
      <c r="B14" s="15"/>
      <c r="C14" s="30"/>
      <c r="D14" s="47" t="s">
        <v>158</v>
      </c>
      <c r="E14" s="29"/>
      <c r="F14" s="13"/>
      <c r="G14" s="13"/>
      <c r="H14" s="13"/>
      <c r="I14" s="13"/>
      <c r="J14" s="13"/>
    </row>
    <row r="15" spans="1:10" x14ac:dyDescent="0.25">
      <c r="A15" s="15"/>
      <c r="B15" s="15"/>
      <c r="C15" s="30"/>
      <c r="D15" s="40" t="s">
        <v>135</v>
      </c>
      <c r="E15" s="29"/>
      <c r="F15" s="13"/>
      <c r="G15" s="13"/>
      <c r="H15" s="13"/>
      <c r="I15" s="13"/>
      <c r="J15" s="13"/>
    </row>
    <row r="16" spans="1:10" ht="20.399999999999999" x14ac:dyDescent="0.25">
      <c r="A16" s="15"/>
      <c r="B16" s="15"/>
      <c r="C16" s="30"/>
      <c r="D16" s="40" t="s">
        <v>159</v>
      </c>
      <c r="E16" s="29"/>
      <c r="F16" s="13"/>
      <c r="G16" s="13"/>
      <c r="H16" s="13"/>
      <c r="I16" s="13"/>
      <c r="J16" s="13"/>
    </row>
    <row r="17" spans="1:10" ht="20.399999999999999" x14ac:dyDescent="0.25">
      <c r="A17" s="15"/>
      <c r="B17" s="15"/>
      <c r="C17" s="30"/>
      <c r="D17" s="40" t="s">
        <v>160</v>
      </c>
      <c r="E17" s="29"/>
      <c r="F17" s="13"/>
      <c r="G17" s="13"/>
      <c r="H17" s="13"/>
      <c r="I17" s="13"/>
      <c r="J17" s="13"/>
    </row>
    <row r="18" spans="1:10" ht="20.399999999999999" x14ac:dyDescent="0.25">
      <c r="A18" s="15"/>
      <c r="B18" s="15"/>
      <c r="C18" s="30"/>
      <c r="D18" s="40" t="s">
        <v>161</v>
      </c>
      <c r="E18" s="29"/>
      <c r="F18" s="13"/>
      <c r="G18" s="13"/>
      <c r="H18" s="13"/>
      <c r="I18" s="13"/>
      <c r="J18" s="13"/>
    </row>
    <row r="19" spans="1:10" ht="20.399999999999999" x14ac:dyDescent="0.25">
      <c r="A19" s="15"/>
      <c r="B19" s="15"/>
      <c r="C19" s="30"/>
      <c r="D19" s="40" t="s">
        <v>162</v>
      </c>
      <c r="E19" s="29"/>
      <c r="F19" s="13"/>
      <c r="G19" s="13"/>
      <c r="H19" s="13"/>
      <c r="I19" s="13"/>
      <c r="J19" s="13"/>
    </row>
    <row r="20" spans="1:10" x14ac:dyDescent="0.25">
      <c r="A20" s="15"/>
      <c r="B20" s="15"/>
      <c r="C20" s="30"/>
      <c r="D20" s="40" t="s">
        <v>163</v>
      </c>
      <c r="E20" s="29"/>
      <c r="F20" s="13"/>
      <c r="G20" s="13"/>
      <c r="H20" s="13"/>
      <c r="I20" s="13"/>
      <c r="J20" s="13"/>
    </row>
    <row r="21" spans="1:10" x14ac:dyDescent="0.25">
      <c r="A21" s="15"/>
      <c r="B21" s="15"/>
      <c r="C21" s="30"/>
      <c r="D21" s="40" t="s">
        <v>164</v>
      </c>
      <c r="E21" s="29"/>
      <c r="F21" s="13"/>
      <c r="G21" s="13"/>
      <c r="H21" s="13"/>
      <c r="I21" s="13"/>
      <c r="J21" s="13"/>
    </row>
    <row r="22" spans="1:10" ht="20.399999999999999" x14ac:dyDescent="0.25">
      <c r="A22" s="15"/>
      <c r="B22" s="15"/>
      <c r="C22" s="30"/>
      <c r="D22" s="40" t="s">
        <v>165</v>
      </c>
      <c r="E22" s="29"/>
      <c r="F22" s="13"/>
      <c r="G22" s="13"/>
      <c r="H22" s="13"/>
      <c r="I22" s="13"/>
      <c r="J22" s="13"/>
    </row>
    <row r="23" spans="1:10" x14ac:dyDescent="0.25">
      <c r="A23" s="15"/>
      <c r="B23" s="15"/>
      <c r="C23" s="30"/>
      <c r="D23" s="40" t="s">
        <v>166</v>
      </c>
      <c r="E23" s="29"/>
      <c r="F23" s="13"/>
      <c r="G23" s="13"/>
      <c r="H23" s="13"/>
      <c r="I23" s="13"/>
      <c r="J23" s="13"/>
    </row>
    <row r="24" spans="1:10" ht="20.399999999999999" x14ac:dyDescent="0.25">
      <c r="A24" s="15"/>
      <c r="B24" s="15"/>
      <c r="C24" s="30"/>
      <c r="D24" s="40" t="s">
        <v>167</v>
      </c>
      <c r="E24" s="29"/>
      <c r="F24" s="13"/>
      <c r="G24" s="13"/>
      <c r="H24" s="13"/>
      <c r="I24" s="13"/>
      <c r="J24" s="13"/>
    </row>
    <row r="25" spans="1:10" ht="20.399999999999999" x14ac:dyDescent="0.25">
      <c r="A25" s="15"/>
      <c r="B25" s="15"/>
      <c r="C25" s="30"/>
      <c r="D25" s="40" t="s">
        <v>168</v>
      </c>
      <c r="E25" s="29"/>
      <c r="F25" s="13"/>
      <c r="G25" s="13"/>
      <c r="H25" s="13"/>
      <c r="I25" s="13"/>
      <c r="J25" s="13"/>
    </row>
    <row r="26" spans="1:10" x14ac:dyDescent="0.25">
      <c r="A26" s="15"/>
      <c r="B26" s="15"/>
      <c r="C26" s="30"/>
      <c r="D26" s="40" t="s">
        <v>169</v>
      </c>
      <c r="E26" s="29"/>
      <c r="F26" s="13"/>
      <c r="G26" s="13"/>
      <c r="H26" s="13"/>
      <c r="I26" s="13"/>
      <c r="J26" s="13"/>
    </row>
    <row r="27" spans="1:10" x14ac:dyDescent="0.25">
      <c r="A27" s="15"/>
      <c r="B27" s="15"/>
      <c r="C27" s="30"/>
      <c r="D27" s="40" t="s">
        <v>170</v>
      </c>
      <c r="E27" s="29"/>
      <c r="F27" s="13"/>
      <c r="G27" s="13"/>
      <c r="H27" s="13"/>
      <c r="I27" s="13"/>
      <c r="J27" s="13"/>
    </row>
    <row r="28" spans="1:10" x14ac:dyDescent="0.25">
      <c r="A28" s="15"/>
      <c r="B28" s="15"/>
      <c r="C28" s="30"/>
      <c r="D28" s="40" t="s">
        <v>171</v>
      </c>
      <c r="E28" s="29"/>
      <c r="F28" s="13"/>
      <c r="G28" s="13"/>
      <c r="H28" s="13"/>
      <c r="I28" s="13"/>
      <c r="J28" s="13"/>
    </row>
    <row r="29" spans="1:10" ht="31.2" thickBot="1" x14ac:dyDescent="0.3">
      <c r="A29" s="15"/>
      <c r="B29" s="15"/>
      <c r="C29" s="30"/>
      <c r="D29" s="41" t="s">
        <v>172</v>
      </c>
      <c r="E29" s="29"/>
      <c r="F29" s="13"/>
      <c r="G29" s="13"/>
      <c r="H29" s="13"/>
      <c r="I29" s="13"/>
      <c r="J29" s="13"/>
    </row>
    <row r="30" spans="1:10" x14ac:dyDescent="0.25">
      <c r="F30" s="13"/>
    </row>
    <row r="31" spans="1:10" ht="14.25" customHeight="1" x14ac:dyDescent="0.25">
      <c r="A31" s="123" t="s">
        <v>125</v>
      </c>
      <c r="B31" s="124"/>
      <c r="C31" s="124"/>
      <c r="D31" s="124"/>
      <c r="E31" s="125"/>
      <c r="F31" s="13"/>
    </row>
    <row r="32" spans="1:10" ht="26.4" x14ac:dyDescent="0.25">
      <c r="A32" s="31" t="s">
        <v>173</v>
      </c>
      <c r="B32" s="31" t="s">
        <v>174</v>
      </c>
      <c r="C32" s="32">
        <v>1</v>
      </c>
      <c r="D32" s="32">
        <v>5</v>
      </c>
      <c r="E32" s="32">
        <v>10</v>
      </c>
      <c r="F32" s="13"/>
      <c r="G32" s="33" t="s">
        <v>223</v>
      </c>
      <c r="H32" s="33" t="s">
        <v>127</v>
      </c>
      <c r="I32" s="33" t="s">
        <v>140</v>
      </c>
    </row>
    <row r="33" spans="1:9" ht="66" x14ac:dyDescent="0.25">
      <c r="A33" s="37" t="s">
        <v>175</v>
      </c>
      <c r="B33" s="18" t="s">
        <v>176</v>
      </c>
      <c r="C33" s="17" t="s">
        <v>177</v>
      </c>
      <c r="D33" s="17" t="s">
        <v>178</v>
      </c>
      <c r="E33" s="17" t="s">
        <v>179</v>
      </c>
      <c r="F33" s="13"/>
      <c r="G33" s="34">
        <v>1</v>
      </c>
      <c r="H33" s="34" t="s">
        <v>143</v>
      </c>
      <c r="I33" s="34" t="s">
        <v>144</v>
      </c>
    </row>
    <row r="34" spans="1:9" ht="66" x14ac:dyDescent="0.25">
      <c r="A34" s="37" t="s">
        <v>180</v>
      </c>
      <c r="B34" s="18" t="s">
        <v>181</v>
      </c>
      <c r="C34" s="19" t="s">
        <v>182</v>
      </c>
      <c r="D34" s="19" t="s">
        <v>183</v>
      </c>
      <c r="E34" s="19" t="s">
        <v>184</v>
      </c>
      <c r="G34" s="34">
        <v>5</v>
      </c>
      <c r="H34" s="34" t="s">
        <v>147</v>
      </c>
      <c r="I34" s="34" t="s">
        <v>148</v>
      </c>
    </row>
    <row r="35" spans="1:9" ht="55.5" customHeight="1" x14ac:dyDescent="0.25">
      <c r="A35" s="37" t="s">
        <v>228</v>
      </c>
      <c r="B35" s="18" t="s">
        <v>229</v>
      </c>
      <c r="C35" s="19" t="s">
        <v>230</v>
      </c>
      <c r="D35" s="35" t="s">
        <v>231</v>
      </c>
      <c r="E35" s="36" t="s">
        <v>232</v>
      </c>
      <c r="G35" s="34">
        <v>10</v>
      </c>
      <c r="H35" s="34"/>
      <c r="I35" s="34"/>
    </row>
    <row r="36" spans="1:9" ht="61.5" customHeight="1" x14ac:dyDescent="0.25">
      <c r="A36" s="37" t="s">
        <v>192</v>
      </c>
      <c r="B36" s="18" t="s">
        <v>185</v>
      </c>
      <c r="C36" s="17" t="s">
        <v>194</v>
      </c>
      <c r="D36" s="17" t="s">
        <v>189</v>
      </c>
      <c r="E36" s="17" t="s">
        <v>193</v>
      </c>
    </row>
    <row r="37" spans="1:9" ht="142.5" customHeight="1" x14ac:dyDescent="0.25">
      <c r="A37" s="37" t="s">
        <v>186</v>
      </c>
      <c r="B37" s="18" t="s">
        <v>195</v>
      </c>
      <c r="C37" s="17" t="s">
        <v>187</v>
      </c>
      <c r="D37" s="17" t="s">
        <v>188</v>
      </c>
      <c r="E37" s="17" t="s">
        <v>191</v>
      </c>
    </row>
    <row r="38" spans="1:9" ht="52.8" x14ac:dyDescent="0.25">
      <c r="A38" s="37" t="s">
        <v>190</v>
      </c>
      <c r="B38" s="18" t="s">
        <v>225</v>
      </c>
      <c r="C38" s="17" t="s">
        <v>227</v>
      </c>
      <c r="D38" s="17" t="s">
        <v>224</v>
      </c>
      <c r="E38" s="18" t="s">
        <v>226</v>
      </c>
    </row>
    <row r="42" spans="1:9" x14ac:dyDescent="0.25">
      <c r="A42" s="118" t="s">
        <v>197</v>
      </c>
      <c r="B42" s="118"/>
      <c r="C42" s="118"/>
      <c r="D42" s="118"/>
    </row>
    <row r="43" spans="1:9" x14ac:dyDescent="0.25">
      <c r="A43" s="20" t="s">
        <v>198</v>
      </c>
      <c r="B43" s="20"/>
      <c r="C43" s="20" t="s">
        <v>199</v>
      </c>
      <c r="D43" s="20" t="s">
        <v>200</v>
      </c>
    </row>
    <row r="44" spans="1:9" ht="26.4" x14ac:dyDescent="0.25">
      <c r="A44" s="20" t="s">
        <v>201</v>
      </c>
      <c r="B44" s="20"/>
      <c r="C44" s="21" t="s">
        <v>202</v>
      </c>
      <c r="D44" s="22" t="s">
        <v>203</v>
      </c>
    </row>
    <row r="45" spans="1:9" ht="26.4" x14ac:dyDescent="0.25">
      <c r="A45" s="20" t="s">
        <v>204</v>
      </c>
      <c r="B45" s="20"/>
      <c r="C45" s="10" t="s">
        <v>205</v>
      </c>
      <c r="D45" s="22" t="s">
        <v>206</v>
      </c>
    </row>
    <row r="46" spans="1:9" ht="26.4" x14ac:dyDescent="0.25">
      <c r="A46" s="20" t="s">
        <v>8</v>
      </c>
      <c r="B46" s="20"/>
      <c r="C46" s="10" t="s">
        <v>207</v>
      </c>
      <c r="D46" s="22" t="s">
        <v>208</v>
      </c>
    </row>
  </sheetData>
  <mergeCells count="4">
    <mergeCell ref="A42:D42"/>
    <mergeCell ref="A2:B2"/>
    <mergeCell ref="E2:F2"/>
    <mergeCell ref="A31:E31"/>
  </mergeCells>
  <dataValidations count="1">
    <dataValidation type="list" allowBlank="1" showInputMessage="1" showErrorMessage="1" sqref="C2" xr:uid="{26D22E6C-30AC-4253-8320-B1C647117EA7}">
      <formula1>$C$2:$C$9</formula1>
    </dataValidation>
  </dataValidations>
  <pageMargins left="0.7" right="0.7" top="0.75" bottom="0.75"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CICLO DE VIDA</vt:lpstr>
      <vt:lpstr>VALORACIÓN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CSCT</dc:creator>
  <cp:lastModifiedBy>CONSERFLOW</cp:lastModifiedBy>
  <dcterms:created xsi:type="dcterms:W3CDTF">2021-07-06T16:54:07Z</dcterms:created>
  <dcterms:modified xsi:type="dcterms:W3CDTF">2022-07-25T22:38:02Z</dcterms:modified>
</cp:coreProperties>
</file>