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44ACF2E1-9CB8-48C4-A431-0DBC69BF06C9}" xr6:coauthVersionLast="33" xr6:coauthVersionMax="33" xr10:uidLastSave="{00000000-0000-0000-0000-000000000000}"/>
  <bookViews>
    <workbookView xWindow="0" yWindow="0" windowWidth="38400" windowHeight="17475" xr2:uid="{00000000-000D-0000-FFFF-FFFF00000000}"/>
  </bookViews>
  <sheets>
    <sheet name="SDG 15.3.1" sheetId="5" r:id="rId1"/>
    <sheet name="Sheet1" sheetId="9" r:id="rId2"/>
  </sheets>
  <calcPr calcId="179017"/>
</workbook>
</file>

<file path=xl/calcChain.xml><?xml version="1.0" encoding="utf-8"?>
<calcChain xmlns="http://schemas.openxmlformats.org/spreadsheetml/2006/main">
  <c r="D7" i="5" l="1"/>
  <c r="E11" i="5"/>
  <c r="D11" i="5"/>
  <c r="E10" i="5"/>
  <c r="D10" i="5"/>
  <c r="D6" i="5"/>
  <c r="F17" i="5"/>
  <c r="F18" i="5"/>
  <c r="F19" i="5"/>
  <c r="F20" i="5"/>
  <c r="F21" i="5"/>
  <c r="F22" i="5"/>
  <c r="F23" i="5"/>
  <c r="F24" i="5"/>
  <c r="F25" i="5"/>
  <c r="F26" i="5"/>
  <c r="F27" i="5"/>
  <c r="F28" i="5"/>
  <c r="F29" i="5"/>
  <c r="F30" i="5"/>
  <c r="F31" i="5"/>
  <c r="F16" i="5"/>
  <c r="D17" i="5"/>
  <c r="D18" i="5" s="1"/>
  <c r="D19" i="5" s="1"/>
  <c r="D20" i="5" s="1"/>
  <c r="D21" i="5" s="1"/>
  <c r="D22" i="5" s="1"/>
  <c r="D23" i="5" s="1"/>
  <c r="D24" i="5" s="1"/>
  <c r="D25" i="5" s="1"/>
  <c r="D26" i="5" s="1"/>
  <c r="D27" i="5" s="1"/>
  <c r="D28" i="5" s="1"/>
  <c r="D29" i="5" s="1"/>
  <c r="D30" i="5" s="1"/>
  <c r="D31" i="5" s="1"/>
  <c r="B17" i="5"/>
  <c r="B18" i="5" s="1"/>
  <c r="B19" i="5" s="1"/>
  <c r="B20" i="5" s="1"/>
  <c r="B21" i="5" s="1"/>
  <c r="B22" i="5" s="1"/>
  <c r="B23" i="5" s="1"/>
  <c r="B24" i="5" s="1"/>
  <c r="B25" i="5" s="1"/>
  <c r="B26" i="5" s="1"/>
  <c r="B27" i="5" s="1"/>
  <c r="B28" i="5" s="1"/>
  <c r="B29" i="5" s="1"/>
  <c r="B30" i="5" s="1"/>
  <c r="B31" i="5" s="1"/>
  <c r="C2" i="9" l="1"/>
  <c r="C3" i="9" s="1"/>
  <c r="C4" i="9" s="1"/>
  <c r="C5" i="9" s="1"/>
  <c r="C6" i="9" s="1"/>
  <c r="C7" i="9" s="1"/>
  <c r="C8" i="9" s="1"/>
  <c r="C9" i="9" s="1"/>
  <c r="C10" i="9" s="1"/>
  <c r="C11" i="9" s="1"/>
  <c r="C12" i="9" s="1"/>
  <c r="C13" i="9" s="1"/>
  <c r="C14" i="9" s="1"/>
  <c r="C15" i="9" s="1"/>
  <c r="C16" i="9" s="1"/>
  <c r="C17" i="9" s="1"/>
</calcChain>
</file>

<file path=xl/sharedStrings.xml><?xml version="1.0" encoding="utf-8"?>
<sst xmlns="http://schemas.openxmlformats.org/spreadsheetml/2006/main" count="22" uniqueCount="22">
  <si>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</si>
  <si>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</si>
  <si>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emissions</t>
  </si>
  <si>
    <t>cumlative emissions</t>
  </si>
  <si>
    <t>would be great to display a chart like this comparing emissions with different biomass datasets and forest definitions.</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</si>
  <si>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</si>
  <si>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</si>
  <si>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</si>
  <si>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</si>
  <si>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</si>
  <si>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</si>
  <si>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</si>
  <si>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</si>
  <si>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</si>
  <si>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</si>
  <si>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Baseline year</t>
  </si>
  <si>
    <t>Target year</t>
  </si>
  <si>
    <t>Site area (hectares):</t>
  </si>
  <si>
    <t>Forest area (hectares):</t>
  </si>
  <si>
    <t>Total forest biomass (tonnes of C):</t>
  </si>
  <si>
    <t>Forest change over period (hectares):</t>
  </si>
  <si>
    <t>Total carbon emissions over period (tonnes of CO2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</si>
</sst>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47">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1" fillId="0" borderId="0" xfId="0" applyFont="1" applyAlignment="1">
      <alignment horizontal="right"/>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3" fillId="0" borderId="0" xfId="2" applyNumberFormat="1"/>
    <xf numFmtId="164" fontId="0" fillId="0" borderId="0" xfId="0" applyNumberFormat="1"/>
    <xf numFmtId="0" fontId="1" fillId="0" borderId="0" xfId="0" applyFont="1" applyAlignment="1">
      <alignment horizontal="left" wrapText="1"/>
    </xf>
    <xf numFmtId="0" fontId="7" fillId="3" borderId="0" xfId="0" applyFont="1" applyFill="1"/>
    <xf numFmtId="0" fontId="9" fillId="3" borderId="0" xfId="0" applyFont="1" applyFill="1" applyAlignment="1">
      <alignment horizontal="center"/>
    </xf>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applyAlignment="1">
      <alignment horizontal="right"/>
    </xf>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0" fontId="6" fillId="4" borderId="0" xfId="0" applyFont="1" applyFill="1" applyAlignment="1">
      <alignment horizontal="center"/>
    </xf>
    <xf numFmtId="0" fontId="0" fillId="4" borderId="0" xfId="0" applyFill="1"/>
    <xf numFmtId="9" fontId="1" fillId="0" borderId="0" xfId="0" applyNumberFormat="1" applyFont="1" applyAlignment="1">
      <alignment horizontal="left" vertical="top" wrapText="1"/>
    </xf>
    <xf numFmtId="3" fontId="0" fillId="0" borderId="0" xfId="0" applyNumberFormat="1" applyFont="1" applyFill="1" applyAlignment="1">
      <alignment horizontal="center"/>
    </xf>
    <xf numFmtId="3" fontId="0" fillId="0" borderId="0" xfId="1" applyNumberFormat="1" applyFont="1" applyFill="1" applyAlignment="1">
      <alignment horizontal="center" wrapText="1"/>
    </xf>
    <xf numFmtId="3" fontId="1"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164" fontId="3" fillId="2" borderId="1" xfId="2" applyNumberFormat="1" applyFill="1" applyBorder="1" applyAlignment="1">
      <alignment horizontal="center"/>
    </xf>
    <xf numFmtId="37" fontId="3" fillId="0" borderId="1" xfId="2" applyNumberFormat="1" applyFill="1" applyBorder="1" applyAlignment="1">
      <alignment horizontal="center"/>
    </xf>
    <xf numFmtId="2" fontId="0" fillId="0" borderId="1" xfId="0" applyNumberFormat="1" applyBorder="1" applyAlignment="1">
      <alignment horizontal="center"/>
    </xf>
    <xf numFmtId="3" fontId="3" fillId="0" borderId="1" xfId="2" applyNumberForma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right" vertical="center" wrapText="1"/>
    </xf>
    <xf numFmtId="3" fontId="0" fillId="0" borderId="1" xfId="1" applyNumberFormat="1" applyFont="1" applyFill="1" applyBorder="1"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Sheet1!$C$1</c:f>
              <c:strCache>
                <c:ptCount val="1"/>
                <c:pt idx="0">
                  <c:v>cumlative emissions</c:v>
                </c:pt>
              </c:strCache>
            </c:strRef>
          </c:tx>
          <c:spPr>
            <a:ln w="28575" cap="rnd">
              <a:solidFill>
                <a:schemeClr val="accent2"/>
              </a:solidFill>
              <a:round/>
            </a:ln>
            <a:effectLst/>
          </c:spPr>
          <c:marker>
            <c:symbol val="none"/>
          </c:marker>
          <c:cat>
            <c:numRef>
              <c:f>Sheet1!$A$2:$A$17</c:f>
              <c:numCache>
                <c:formatCode>General</c:formatCod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numCache>
            </c:numRef>
          </c:cat>
          <c:val>
            <c:numRef>
              <c:f>Sheet1!$C$2:$C$17</c:f>
              <c:numCache>
                <c:formatCode>_(* #,##0_);_(* \(#,##0\);_(* "-"??_);_(@_)</c:formatCode>
                <c:ptCount val="16"/>
                <c:pt idx="0">
                  <c:v>281392.661807339</c:v>
                </c:pt>
                <c:pt idx="1">
                  <c:v>394749.53991440602</c:v>
                </c:pt>
                <c:pt idx="2">
                  <c:v>478846.6156855367</c:v>
                </c:pt>
                <c:pt idx="3">
                  <c:v>597031.20171885868</c:v>
                </c:pt>
                <c:pt idx="4">
                  <c:v>714955.8983581647</c:v>
                </c:pt>
                <c:pt idx="5">
                  <c:v>812077.81305067916</c:v>
                </c:pt>
                <c:pt idx="6">
                  <c:v>1013918.5135934592</c:v>
                </c:pt>
                <c:pt idx="7">
                  <c:v>1109675.2083670059</c:v>
                </c:pt>
                <c:pt idx="8">
                  <c:v>1326418.2005309449</c:v>
                </c:pt>
                <c:pt idx="9">
                  <c:v>1616635.804674902</c:v>
                </c:pt>
                <c:pt idx="10">
                  <c:v>1698745.5832916338</c:v>
                </c:pt>
                <c:pt idx="11">
                  <c:v>1806607.2124540927</c:v>
                </c:pt>
                <c:pt idx="12">
                  <c:v>1835298.3824665165</c:v>
                </c:pt>
                <c:pt idx="13">
                  <c:v>1885022.9275478823</c:v>
                </c:pt>
                <c:pt idx="14">
                  <c:v>1898066.3105854036</c:v>
                </c:pt>
                <c:pt idx="15">
                  <c:v>1924845.7651059546</c:v>
                </c:pt>
              </c:numCache>
            </c:numRef>
          </c:val>
          <c:smooth val="0"/>
          <c:extLst>
            <c:ext xmlns:c16="http://schemas.microsoft.com/office/drawing/2014/chart" uri="{C3380CC4-5D6E-409C-BE32-E72D297353CC}">
              <c16:uniqueId val="{00000001-370D-4CCF-BAD2-DC01BD3D5E11}"/>
            </c:ext>
          </c:extLst>
        </c:ser>
        <c:dLbls>
          <c:showLegendKey val="0"/>
          <c:showVal val="0"/>
          <c:showCatName val="0"/>
          <c:showSerName val="0"/>
          <c:showPercent val="0"/>
          <c:showBubbleSize val="0"/>
        </c:dLbls>
        <c:smooth val="0"/>
        <c:axId val="680273696"/>
        <c:axId val="680274680"/>
        <c:extLst>
          <c:ext xmlns:c15="http://schemas.microsoft.com/office/drawing/2012/chart" uri="{02D57815-91ED-43cb-92C2-25804820EDAC}">
            <c15:filteredLineSeries>
              <c15:ser>
                <c:idx val="0"/>
                <c:order val="0"/>
                <c:tx>
                  <c:strRef>
                    <c:extLst>
                      <c:ext uri="{02D57815-91ED-43cb-92C2-25804820EDAC}">
                        <c15:formulaRef>
                          <c15:sqref>Sheet1!$B$1</c15:sqref>
                        </c15:formulaRef>
                      </c:ext>
                    </c:extLst>
                    <c:strCache>
                      <c:ptCount val="1"/>
                      <c:pt idx="0">
                        <c:v>emissions</c:v>
                      </c:pt>
                    </c:strCache>
                  </c:strRef>
                </c:tx>
                <c:spPr>
                  <a:ln w="28575" cap="rnd">
                    <a:solidFill>
                      <a:schemeClr val="accent1"/>
                    </a:solidFill>
                    <a:round/>
                  </a:ln>
                  <a:effectLst/>
                </c:spPr>
                <c:marker>
                  <c:symbol val="none"/>
                </c:marker>
                <c:cat>
                  <c:numRef>
                    <c:extLst>
                      <c:ext uri="{02D57815-91ED-43cb-92C2-25804820EDAC}">
                        <c15:formulaRef>
                          <c15:sqref>Sheet1!$A$2:$A$17</c15:sqref>
                        </c15:formulaRef>
                      </c:ext>
                    </c:extLst>
                    <c:numCache>
                      <c:formatCode>General</c:formatCod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numCache>
                  </c:numRef>
                </c:cat>
                <c:val>
                  <c:numRef>
                    <c:extLst>
                      <c:ext uri="{02D57815-91ED-43cb-92C2-25804820EDAC}">
                        <c15:formulaRef>
                          <c15:sqref>Sheet1!$B$2:$B$17</c15:sqref>
                        </c15:formulaRef>
                      </c:ext>
                    </c:extLst>
                    <c:numCache>
                      <c:formatCode>_(* #,##0_);_(* \(#,##0\);_(* "-"??_);_(@_)</c:formatCode>
                      <c:ptCount val="16"/>
                      <c:pt idx="0">
                        <c:v>281392.661807339</c:v>
                      </c:pt>
                      <c:pt idx="1">
                        <c:v>113356.87810706699</c:v>
                      </c:pt>
                      <c:pt idx="2">
                        <c:v>84097.075771130694</c:v>
                      </c:pt>
                      <c:pt idx="3">
                        <c:v>118184.586033322</c:v>
                      </c:pt>
                      <c:pt idx="4">
                        <c:v>117924.696639306</c:v>
                      </c:pt>
                      <c:pt idx="5">
                        <c:v>97121.914692514503</c:v>
                      </c:pt>
                      <c:pt idx="6">
                        <c:v>201840.70054277999</c:v>
                      </c:pt>
                      <c:pt idx="7">
                        <c:v>95756.694773546798</c:v>
                      </c:pt>
                      <c:pt idx="8">
                        <c:v>216742.99216393899</c:v>
                      </c:pt>
                      <c:pt idx="9">
                        <c:v>290217.60414395703</c:v>
                      </c:pt>
                      <c:pt idx="10">
                        <c:v>82109.778616731695</c:v>
                      </c:pt>
                      <c:pt idx="11">
                        <c:v>107861.62916245899</c:v>
                      </c:pt>
                      <c:pt idx="12">
                        <c:v>28691.1700124237</c:v>
                      </c:pt>
                      <c:pt idx="13">
                        <c:v>49724.545081365897</c:v>
                      </c:pt>
                      <c:pt idx="14">
                        <c:v>13043.3830375213</c:v>
                      </c:pt>
                      <c:pt idx="15">
                        <c:v>26779.454520551099</c:v>
                      </c:pt>
                    </c:numCache>
                  </c:numRef>
                </c:val>
                <c:smooth val="0"/>
                <c:extLst>
                  <c:ext xmlns:c16="http://schemas.microsoft.com/office/drawing/2014/chart" uri="{C3380CC4-5D6E-409C-BE32-E72D297353CC}">
                    <c16:uniqueId val="{00000000-370D-4CCF-BAD2-DC01BD3D5E11}"/>
                  </c:ext>
                </c:extLst>
              </c15:ser>
            </c15:filteredLineSeries>
          </c:ext>
        </c:extLst>
      </c:lineChart>
      <c:catAx>
        <c:axId val="68027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4680"/>
        <c:crosses val="autoZero"/>
        <c:auto val="1"/>
        <c:lblAlgn val="ctr"/>
        <c:lblOffset val="100"/>
        <c:noMultiLvlLbl val="0"/>
      </c:catAx>
      <c:valAx>
        <c:axId val="6802746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577850</xdr:colOff>
      <xdr:row>1</xdr:row>
      <xdr:rowOff>120650</xdr:rowOff>
    </xdr:from>
    <xdr:to>
      <xdr:col>11</xdr:col>
      <xdr:colOff>273050</xdr:colOff>
      <xdr:row>16</xdr:row>
      <xdr:rowOff>101600</xdr:rowOff>
    </xdr:to>
    <xdr:graphicFrame macro="">
      <xdr:nvGraphicFramePr>
        <xdr:cNvPr id="4" name="Chart 3">
          <a:extLst>
            <a:ext uri="{FF2B5EF4-FFF2-40B4-BE49-F238E27FC236}">
              <a16:creationId xmlns:a16="http://schemas.microsoft.com/office/drawing/2014/main" id="{DD21DC4B-1901-4357-AE43-1886FD396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zoomScale="115" zoomScaleNormal="115" workbookViewId="0">
      <selection activeCell="C8" sqref="C8"/>
    </sheetView>
  </sheetViews>
  <sheetFormatPr defaultColWidth="9.140625" defaultRowHeight="15" x14ac:dyDescent="0.25"/>
  <cols>
    <col min="1" max="2" width="15.7109375" style="6" customWidth="1"/>
    <col min="3" max="3" width="15.7109375" style="7" customWidth="1"/>
    <col min="4" max="4" width="15.7109375" style="15" customWidth="1"/>
    <col min="5" max="6" width="15.7109375" style="7" customWidth="1"/>
    <col min="7" max="16384" width="9.140625" style="6"/>
  </cols>
  <sheetData>
    <row r="1" spans="1:6" ht="30" customHeight="1" x14ac:dyDescent="0.35">
      <c r="A1" s="2" t="s">
        <v>5</v>
      </c>
      <c r="B1" s="3"/>
      <c r="C1" s="4"/>
      <c r="D1" s="4"/>
      <c r="E1" s="4"/>
      <c r="F1" s="4"/>
    </row>
    <row r="2" spans="1:6" ht="18.75" x14ac:dyDescent="0.3">
      <c r="A2" s="1"/>
    </row>
    <row r="3" spans="1:6" s="21" customFormat="1" ht="18.75" x14ac:dyDescent="0.3">
      <c r="A3" s="30" t="s">
        <v>14</v>
      </c>
      <c r="B3" s="31"/>
      <c r="C3" s="31"/>
      <c r="D3" s="31"/>
      <c r="E3" s="31"/>
      <c r="F3" s="31"/>
    </row>
    <row r="4" spans="1:6" s="21" customFormat="1" ht="18.75" x14ac:dyDescent="0.3">
      <c r="A4" s="22"/>
      <c r="C4" s="23"/>
      <c r="D4" s="23"/>
      <c r="E4" s="23"/>
      <c r="F4" s="23"/>
    </row>
    <row r="5" spans="1:6" s="9" customFormat="1" ht="30" customHeight="1" x14ac:dyDescent="0.3">
      <c r="A5" s="10"/>
      <c r="B5" s="44" t="s">
        <v>17</v>
      </c>
      <c r="C5" s="44"/>
      <c r="D5" s="34"/>
      <c r="E5" s="11"/>
    </row>
    <row r="6" spans="1:6" ht="30" customHeight="1" x14ac:dyDescent="0.3">
      <c r="A6" s="1"/>
      <c r="B6" s="45" t="s">
        <v>20</v>
      </c>
      <c r="C6" s="45"/>
      <c r="D6" s="34">
        <f>SUM(C17:C31)</f>
        <v>0</v>
      </c>
      <c r="E6" s="29"/>
      <c r="F6" s="6"/>
    </row>
    <row r="7" spans="1:6" s="24" customFormat="1" ht="30" customHeight="1" x14ac:dyDescent="0.3">
      <c r="A7" s="25"/>
      <c r="B7" s="45" t="s">
        <v>21</v>
      </c>
      <c r="C7" s="45"/>
      <c r="D7" s="34">
        <f>SUM(F16:F31)</f>
        <v>0</v>
      </c>
      <c r="E7" s="29"/>
    </row>
    <row r="8" spans="1:6" s="24" customFormat="1" ht="18.75" x14ac:dyDescent="0.3">
      <c r="A8" s="25"/>
      <c r="C8" s="26"/>
      <c r="D8" s="33"/>
      <c r="E8" s="29"/>
    </row>
    <row r="9" spans="1:6" s="24" customFormat="1" ht="18.75" x14ac:dyDescent="0.3">
      <c r="A9" s="25"/>
      <c r="C9" s="26"/>
      <c r="D9" s="35" t="s">
        <v>15</v>
      </c>
      <c r="E9" s="36" t="s">
        <v>16</v>
      </c>
    </row>
    <row r="10" spans="1:6" s="14" customFormat="1" ht="18.75" x14ac:dyDescent="0.3">
      <c r="A10" s="1"/>
      <c r="C10" s="5" t="s">
        <v>18</v>
      </c>
      <c r="D10" s="46">
        <f>B16</f>
        <v>0</v>
      </c>
      <c r="E10" s="46">
        <f>B31</f>
        <v>0</v>
      </c>
    </row>
    <row r="11" spans="1:6" s="14" customFormat="1" ht="18.75" x14ac:dyDescent="0.3">
      <c r="A11" s="1"/>
      <c r="C11" s="5" t="s">
        <v>19</v>
      </c>
      <c r="D11" s="46">
        <f>D16</f>
        <v>0</v>
      </c>
      <c r="E11" s="46">
        <f>D31</f>
        <v>0</v>
      </c>
    </row>
    <row r="12" spans="1:6" ht="18.75" x14ac:dyDescent="0.3">
      <c r="A12" s="1"/>
    </row>
    <row r="13" spans="1:6" s="14" customFormat="1" ht="18.75" x14ac:dyDescent="0.3">
      <c r="A13" s="20" t="s">
        <v>11</v>
      </c>
      <c r="B13" s="19"/>
      <c r="C13" s="19"/>
      <c r="D13" s="19"/>
      <c r="E13" s="19"/>
      <c r="F13" s="19"/>
    </row>
    <row r="14" spans="1:6" s="14" customFormat="1" ht="18.75" x14ac:dyDescent="0.3">
      <c r="A14" s="1"/>
      <c r="B14" s="12"/>
      <c r="C14" s="13"/>
      <c r="D14" s="13"/>
      <c r="E14" s="15"/>
      <c r="F14" s="15"/>
    </row>
    <row r="15" spans="1:6" s="14" customFormat="1" ht="48.75" customHeight="1" x14ac:dyDescent="0.25">
      <c r="A15" s="37" t="s">
        <v>6</v>
      </c>
      <c r="B15" s="37" t="s">
        <v>8</v>
      </c>
      <c r="C15" s="37" t="s">
        <v>9</v>
      </c>
      <c r="D15" s="37" t="s">
        <v>7</v>
      </c>
      <c r="E15" s="37" t="s">
        <v>10</v>
      </c>
      <c r="F15" s="37" t="s">
        <v>12</v>
      </c>
    </row>
    <row r="16" spans="1:6" s="14" customFormat="1" x14ac:dyDescent="0.25">
      <c r="A16" s="38">
        <v>2001</v>
      </c>
      <c r="B16" s="39"/>
      <c r="C16" s="40"/>
      <c r="D16" s="41"/>
      <c r="E16" s="42"/>
      <c r="F16" s="43">
        <f>-E16*3.67</f>
        <v>0</v>
      </c>
    </row>
    <row r="17" spans="1:6" s="14" customFormat="1" x14ac:dyDescent="0.25">
      <c r="A17" s="38">
        <v>2002</v>
      </c>
      <c r="B17" s="39">
        <f>B16+C17</f>
        <v>0</v>
      </c>
      <c r="C17" s="43"/>
      <c r="D17" s="41">
        <f>D16+E16</f>
        <v>0</v>
      </c>
      <c r="E17" s="42"/>
      <c r="F17" s="43">
        <f t="shared" ref="F17:F31" si="0">-E17*3.67</f>
        <v>0</v>
      </c>
    </row>
    <row r="18" spans="1:6" s="14" customFormat="1" x14ac:dyDescent="0.25">
      <c r="A18" s="38">
        <v>2003</v>
      </c>
      <c r="B18" s="39">
        <f t="shared" ref="B18:B31" si="1">B17+C18</f>
        <v>0</v>
      </c>
      <c r="C18" s="43"/>
      <c r="D18" s="41">
        <f t="shared" ref="D18:D31" si="2">D17+E17</f>
        <v>0</v>
      </c>
      <c r="E18" s="42"/>
      <c r="F18" s="43">
        <f t="shared" si="0"/>
        <v>0</v>
      </c>
    </row>
    <row r="19" spans="1:6" s="14" customFormat="1" x14ac:dyDescent="0.25">
      <c r="A19" s="38">
        <v>2004</v>
      </c>
      <c r="B19" s="39">
        <f t="shared" si="1"/>
        <v>0</v>
      </c>
      <c r="C19" s="43"/>
      <c r="D19" s="41">
        <f t="shared" si="2"/>
        <v>0</v>
      </c>
      <c r="E19" s="42"/>
      <c r="F19" s="43">
        <f t="shared" si="0"/>
        <v>0</v>
      </c>
    </row>
    <row r="20" spans="1:6" s="14" customFormat="1" x14ac:dyDescent="0.25">
      <c r="A20" s="38">
        <v>2005</v>
      </c>
      <c r="B20" s="39">
        <f t="shared" si="1"/>
        <v>0</v>
      </c>
      <c r="C20" s="43"/>
      <c r="D20" s="41">
        <f t="shared" si="2"/>
        <v>0</v>
      </c>
      <c r="E20" s="42"/>
      <c r="F20" s="43">
        <f t="shared" si="0"/>
        <v>0</v>
      </c>
    </row>
    <row r="21" spans="1:6" s="14" customFormat="1" x14ac:dyDescent="0.25">
      <c r="A21" s="38">
        <v>2006</v>
      </c>
      <c r="B21" s="39">
        <f t="shared" si="1"/>
        <v>0</v>
      </c>
      <c r="C21" s="43"/>
      <c r="D21" s="41">
        <f t="shared" si="2"/>
        <v>0</v>
      </c>
      <c r="E21" s="42"/>
      <c r="F21" s="43">
        <f t="shared" si="0"/>
        <v>0</v>
      </c>
    </row>
    <row r="22" spans="1:6" s="14" customFormat="1" x14ac:dyDescent="0.25">
      <c r="A22" s="38">
        <v>2007</v>
      </c>
      <c r="B22" s="39">
        <f t="shared" si="1"/>
        <v>0</v>
      </c>
      <c r="C22" s="43"/>
      <c r="D22" s="41">
        <f t="shared" si="2"/>
        <v>0</v>
      </c>
      <c r="E22" s="42"/>
      <c r="F22" s="43">
        <f t="shared" si="0"/>
        <v>0</v>
      </c>
    </row>
    <row r="23" spans="1:6" s="14" customFormat="1" x14ac:dyDescent="0.25">
      <c r="A23" s="38">
        <v>2008</v>
      </c>
      <c r="B23" s="39">
        <f t="shared" si="1"/>
        <v>0</v>
      </c>
      <c r="C23" s="43"/>
      <c r="D23" s="41">
        <f t="shared" si="2"/>
        <v>0</v>
      </c>
      <c r="E23" s="42"/>
      <c r="F23" s="43">
        <f t="shared" si="0"/>
        <v>0</v>
      </c>
    </row>
    <row r="24" spans="1:6" s="14" customFormat="1" x14ac:dyDescent="0.25">
      <c r="A24" s="38">
        <v>2009</v>
      </c>
      <c r="B24" s="39">
        <f t="shared" si="1"/>
        <v>0</v>
      </c>
      <c r="C24" s="43"/>
      <c r="D24" s="41">
        <f t="shared" si="2"/>
        <v>0</v>
      </c>
      <c r="E24" s="42"/>
      <c r="F24" s="43">
        <f t="shared" si="0"/>
        <v>0</v>
      </c>
    </row>
    <row r="25" spans="1:6" s="14" customFormat="1" x14ac:dyDescent="0.25">
      <c r="A25" s="38">
        <v>2010</v>
      </c>
      <c r="B25" s="39">
        <f t="shared" si="1"/>
        <v>0</v>
      </c>
      <c r="C25" s="43"/>
      <c r="D25" s="41">
        <f t="shared" si="2"/>
        <v>0</v>
      </c>
      <c r="E25" s="42"/>
      <c r="F25" s="43">
        <f t="shared" si="0"/>
        <v>0</v>
      </c>
    </row>
    <row r="26" spans="1:6" s="14" customFormat="1" x14ac:dyDescent="0.25">
      <c r="A26" s="38">
        <v>2011</v>
      </c>
      <c r="B26" s="39">
        <f t="shared" si="1"/>
        <v>0</v>
      </c>
      <c r="C26" s="43"/>
      <c r="D26" s="41">
        <f t="shared" si="2"/>
        <v>0</v>
      </c>
      <c r="E26" s="42"/>
      <c r="F26" s="43">
        <f t="shared" si="0"/>
        <v>0</v>
      </c>
    </row>
    <row r="27" spans="1:6" s="14" customFormat="1" x14ac:dyDescent="0.25">
      <c r="A27" s="38">
        <v>2012</v>
      </c>
      <c r="B27" s="39">
        <f t="shared" si="1"/>
        <v>0</v>
      </c>
      <c r="C27" s="43"/>
      <c r="D27" s="41">
        <f t="shared" si="2"/>
        <v>0</v>
      </c>
      <c r="E27" s="42"/>
      <c r="F27" s="43">
        <f t="shared" si="0"/>
        <v>0</v>
      </c>
    </row>
    <row r="28" spans="1:6" s="14" customFormat="1" x14ac:dyDescent="0.25">
      <c r="A28" s="38">
        <v>2013</v>
      </c>
      <c r="B28" s="39">
        <f t="shared" si="1"/>
        <v>0</v>
      </c>
      <c r="C28" s="43"/>
      <c r="D28" s="41">
        <f t="shared" si="2"/>
        <v>0</v>
      </c>
      <c r="E28" s="42"/>
      <c r="F28" s="43">
        <f t="shared" si="0"/>
        <v>0</v>
      </c>
    </row>
    <row r="29" spans="1:6" s="14" customFormat="1" x14ac:dyDescent="0.25">
      <c r="A29" s="38">
        <v>2014</v>
      </c>
      <c r="B29" s="39">
        <f t="shared" si="1"/>
        <v>0</v>
      </c>
      <c r="C29" s="43"/>
      <c r="D29" s="41">
        <f t="shared" si="2"/>
        <v>0</v>
      </c>
      <c r="E29" s="42"/>
      <c r="F29" s="43">
        <f t="shared" si="0"/>
        <v>0</v>
      </c>
    </row>
    <row r="30" spans="1:6" s="14" customFormat="1" x14ac:dyDescent="0.25">
      <c r="A30" s="38">
        <v>2015</v>
      </c>
      <c r="B30" s="39">
        <f t="shared" si="1"/>
        <v>0</v>
      </c>
      <c r="C30" s="43"/>
      <c r="D30" s="41">
        <f t="shared" si="2"/>
        <v>0</v>
      </c>
      <c r="E30" s="42"/>
      <c r="F30" s="43">
        <f t="shared" si="0"/>
        <v>0</v>
      </c>
    </row>
    <row r="31" spans="1:6" s="14" customFormat="1" x14ac:dyDescent="0.25">
      <c r="A31" s="38">
        <v>2016</v>
      </c>
      <c r="B31" s="39">
        <f t="shared" si="1"/>
        <v>0</v>
      </c>
      <c r="C31" s="43"/>
      <c r="D31" s="41">
        <f t="shared" si="2"/>
        <v>0</v>
      </c>
      <c r="E31" s="42"/>
      <c r="F31" s="43">
        <f t="shared" si="0"/>
        <v>0</v>
      </c>
    </row>
    <row r="32" spans="1:6" s="14" customFormat="1" x14ac:dyDescent="0.25">
      <c r="A32" s="24"/>
      <c r="B32" s="28"/>
      <c r="C32" s="28"/>
      <c r="D32" s="28"/>
      <c r="E32" s="28"/>
      <c r="F32" s="28"/>
    </row>
    <row r="33" spans="1:6" s="14" customFormat="1" x14ac:dyDescent="0.25">
      <c r="A33" s="27" t="s">
        <v>13</v>
      </c>
      <c r="B33" s="32"/>
      <c r="C33" s="32"/>
      <c r="D33" s="32"/>
      <c r="E33" s="32"/>
      <c r="F33" s="32"/>
    </row>
    <row r="34" spans="1:6" s="14" customFormat="1" x14ac:dyDescent="0.25">
      <c r="A34" s="27"/>
      <c r="B34" s="32"/>
      <c r="C34" s="32"/>
      <c r="D34" s="32"/>
      <c r="E34" s="32"/>
      <c r="F34" s="32"/>
    </row>
    <row r="35" spans="1:6" s="14" customFormat="1" ht="18.75" x14ac:dyDescent="0.3">
      <c r="A35" s="1"/>
      <c r="B35" s="12"/>
      <c r="C35" s="13"/>
      <c r="D35" s="13"/>
      <c r="E35" s="15"/>
      <c r="F35" s="15"/>
    </row>
    <row r="36" spans="1:6" s="8" customFormat="1" ht="45.75" customHeight="1" x14ac:dyDescent="0.25">
      <c r="A36" s="18" t="s">
        <v>0</v>
      </c>
      <c r="B36" s="18"/>
      <c r="C36" s="18"/>
      <c r="D36" s="18"/>
      <c r="E36" s="18"/>
      <c r="F36" s="18"/>
    </row>
    <row r="38" spans="1:6" ht="34.5" customHeight="1" x14ac:dyDescent="0.25">
      <c r="A38" s="18" t="s">
        <v>1</v>
      </c>
      <c r="B38" s="18"/>
      <c r="C38" s="18"/>
      <c r="D38" s="18"/>
      <c r="E38" s="18"/>
      <c r="F38" s="18"/>
    </row>
  </sheetData>
  <mergeCells count="8">
    <mergeCell ref="A38:F38"/>
    <mergeCell ref="B33:F34"/>
    <mergeCell ref="B5:C5"/>
    <mergeCell ref="B6:C6"/>
    <mergeCell ref="B7:C7"/>
    <mergeCell ref="A36:F36"/>
    <mergeCell ref="A13:F13"/>
    <mergeCell ref="A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105B-B4AD-45A2-86C7-8B7055531C9D}">
  <dimension ref="A1:E21"/>
  <sheetViews>
    <sheetView workbookViewId="0">
      <selection activeCell="B56" sqref="B56"/>
    </sheetView>
  </sheetViews>
  <sheetFormatPr defaultRowHeight="15" x14ac:dyDescent="0.25"/>
  <cols>
    <col min="3" max="3" width="12" customWidth="1"/>
  </cols>
  <sheetData>
    <row r="1" spans="1:3" x14ac:dyDescent="0.25">
      <c r="B1" t="s">
        <v>2</v>
      </c>
      <c r="C1" t="s">
        <v>3</v>
      </c>
    </row>
    <row r="2" spans="1:3" x14ac:dyDescent="0.25">
      <c r="A2">
        <v>2001</v>
      </c>
      <c r="B2" s="16">
        <v>281392.661807339</v>
      </c>
      <c r="C2" s="17">
        <f>B2</f>
        <v>281392.661807339</v>
      </c>
    </row>
    <row r="3" spans="1:3" x14ac:dyDescent="0.25">
      <c r="A3">
        <v>2002</v>
      </c>
      <c r="B3" s="16">
        <v>113356.87810706699</v>
      </c>
      <c r="C3" s="17">
        <f>C2+B3</f>
        <v>394749.53991440602</v>
      </c>
    </row>
    <row r="4" spans="1:3" x14ac:dyDescent="0.25">
      <c r="A4" s="14">
        <v>2003</v>
      </c>
      <c r="B4" s="16">
        <v>84097.075771130694</v>
      </c>
      <c r="C4" s="17">
        <f t="shared" ref="C4:C17" si="0">C3+B4</f>
        <v>478846.6156855367</v>
      </c>
    </row>
    <row r="5" spans="1:3" x14ac:dyDescent="0.25">
      <c r="A5" s="14">
        <v>2004</v>
      </c>
      <c r="B5" s="16">
        <v>118184.586033322</v>
      </c>
      <c r="C5" s="17">
        <f t="shared" si="0"/>
        <v>597031.20171885868</v>
      </c>
    </row>
    <row r="6" spans="1:3" x14ac:dyDescent="0.25">
      <c r="A6" s="14">
        <v>2005</v>
      </c>
      <c r="B6" s="16">
        <v>117924.696639306</v>
      </c>
      <c r="C6" s="17">
        <f t="shared" si="0"/>
        <v>714955.8983581647</v>
      </c>
    </row>
    <row r="7" spans="1:3" x14ac:dyDescent="0.25">
      <c r="A7" s="14">
        <v>2006</v>
      </c>
      <c r="B7" s="16">
        <v>97121.914692514503</v>
      </c>
      <c r="C7" s="17">
        <f t="shared" si="0"/>
        <v>812077.81305067916</v>
      </c>
    </row>
    <row r="8" spans="1:3" x14ac:dyDescent="0.25">
      <c r="A8" s="14">
        <v>2007</v>
      </c>
      <c r="B8" s="16">
        <v>201840.70054277999</v>
      </c>
      <c r="C8" s="17">
        <f t="shared" si="0"/>
        <v>1013918.5135934592</v>
      </c>
    </row>
    <row r="9" spans="1:3" x14ac:dyDescent="0.25">
      <c r="A9" s="14">
        <v>2008</v>
      </c>
      <c r="B9" s="16">
        <v>95756.694773546798</v>
      </c>
      <c r="C9" s="17">
        <f t="shared" si="0"/>
        <v>1109675.2083670059</v>
      </c>
    </row>
    <row r="10" spans="1:3" x14ac:dyDescent="0.25">
      <c r="A10" s="14">
        <v>2009</v>
      </c>
      <c r="B10" s="16">
        <v>216742.99216393899</v>
      </c>
      <c r="C10" s="17">
        <f t="shared" si="0"/>
        <v>1326418.2005309449</v>
      </c>
    </row>
    <row r="11" spans="1:3" x14ac:dyDescent="0.25">
      <c r="A11" s="14">
        <v>2010</v>
      </c>
      <c r="B11" s="16">
        <v>290217.60414395703</v>
      </c>
      <c r="C11" s="17">
        <f t="shared" si="0"/>
        <v>1616635.804674902</v>
      </c>
    </row>
    <row r="12" spans="1:3" x14ac:dyDescent="0.25">
      <c r="A12" s="14">
        <v>2011</v>
      </c>
      <c r="B12" s="16">
        <v>82109.778616731695</v>
      </c>
      <c r="C12" s="17">
        <f t="shared" si="0"/>
        <v>1698745.5832916338</v>
      </c>
    </row>
    <row r="13" spans="1:3" x14ac:dyDescent="0.25">
      <c r="A13" s="14">
        <v>2012</v>
      </c>
      <c r="B13" s="16">
        <v>107861.62916245899</v>
      </c>
      <c r="C13" s="17">
        <f t="shared" si="0"/>
        <v>1806607.2124540927</v>
      </c>
    </row>
    <row r="14" spans="1:3" x14ac:dyDescent="0.25">
      <c r="A14" s="14">
        <v>2013</v>
      </c>
      <c r="B14" s="16">
        <v>28691.1700124237</v>
      </c>
      <c r="C14" s="17">
        <f t="shared" si="0"/>
        <v>1835298.3824665165</v>
      </c>
    </row>
    <row r="15" spans="1:3" x14ac:dyDescent="0.25">
      <c r="A15" s="14">
        <v>2014</v>
      </c>
      <c r="B15" s="16">
        <v>49724.545081365897</v>
      </c>
      <c r="C15" s="17">
        <f t="shared" si="0"/>
        <v>1885022.9275478823</v>
      </c>
    </row>
    <row r="16" spans="1:3" x14ac:dyDescent="0.25">
      <c r="A16" s="14">
        <v>2015</v>
      </c>
      <c r="B16" s="16">
        <v>13043.3830375213</v>
      </c>
      <c r="C16" s="17">
        <f t="shared" si="0"/>
        <v>1898066.3105854036</v>
      </c>
    </row>
    <row r="17" spans="1:5" x14ac:dyDescent="0.25">
      <c r="A17" s="14">
        <v>2016</v>
      </c>
      <c r="B17" s="16">
        <v>26779.454520551099</v>
      </c>
      <c r="C17" s="17">
        <f t="shared" si="0"/>
        <v>1924845.7651059546</v>
      </c>
    </row>
    <row r="21" spans="1:5" x14ac:dyDescent="0.25">
      <c r="E21"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SDG 15.3.1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2018-06-05T19:55:25Z</dcterms:modified>
</cp:coreProperties>
</file>