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authority" sheetId="1" state="visible" r:id="rId2"/>
    <sheet name="ol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<sst xmlns="http://schemas.openxmlformats.org/spreadsheetml/2006/main" count="1578" uniqueCount="432">
  <si>
    <t xml:space="preserve">library</t>
  </si>
  <si>
    <t xml:space="preserve">category</t>
  </si>
  <si>
    <t xml:space="preserve">footprint</t>
  </si>
  <si>
    <t xml:space="preserve">value</t>
  </si>
  <si>
    <t xml:space="preserve">mfp</t>
  </si>
  <si>
    <t xml:space="preserve">mfn</t>
  </si>
  <si>
    <t xml:space="preserve">inventory</t>
  </si>
  <si>
    <t xml:space="preserve">physical</t>
  </si>
  <si>
    <t xml:space="preserve">source</t>
  </si>
  <si>
    <t xml:space="preserve">spn1</t>
  </si>
  <si>
    <t xml:space="preserve">supplier1</t>
  </si>
  <si>
    <t xml:space="preserve">spn2</t>
  </si>
  <si>
    <t xml:space="preserve">supplier2</t>
  </si>
  <si>
    <t xml:space="preserve">price1</t>
  </si>
  <si>
    <t xml:space="preserve">price100</t>
  </si>
  <si>
    <t xml:space="preserve">price1000</t>
  </si>
  <si>
    <t xml:space="preserve">price5000</t>
  </si>
  <si>
    <t xml:space="preserve">Battery Holders</t>
  </si>
  <si>
    <t xml:space="preserve">conservify:BAT_CR1210</t>
  </si>
  <si>
    <t xml:space="preserve">BATTERY_CELL</t>
  </si>
  <si>
    <t xml:space="preserve">ANY</t>
  </si>
  <si>
    <t xml:space="preserve">Connectors</t>
  </si>
  <si>
    <t xml:space="preserve">conservify:BNC</t>
  </si>
  <si>
    <t xml:space="preserve">CONN_01X02</t>
  </si>
  <si>
    <t xml:space="preserve">031-5431</t>
  </si>
  <si>
    <t xml:space="preserve">Amphenol RF</t>
  </si>
  <si>
    <t xml:space="preserve">523-31-5431</t>
  </si>
  <si>
    <t xml:space="preserve">mouser</t>
  </si>
  <si>
    <t xml:space="preserve">conservify:HDR_02x05_Pitch1.27mm_SMD_SWD</t>
  </si>
  <si>
    <t xml:space="preserve">CONN_02x05_SWD</t>
  </si>
  <si>
    <t xml:space="preserve">20021121-00010C4LF</t>
  </si>
  <si>
    <t xml:space="preserve">Amphenol FCI</t>
  </si>
  <si>
    <t xml:space="preserve">649-202112100010C4LF</t>
  </si>
  <si>
    <t xml:space="preserve">conservify:JST_SH_BM06B-SRSS-TB_1x06-1MP_P1.00mm_Vertical</t>
  </si>
  <si>
    <t xml:space="preserve">CONN_01x06</t>
  </si>
  <si>
    <t xml:space="preserve">BM06B-SRSS-TB(LF)(SN)</t>
  </si>
  <si>
    <t xml:space="preserve">JST</t>
  </si>
  <si>
    <t xml:space="preserve">455-1792-1-ND</t>
  </si>
  <si>
    <t xml:space="preserve">digikey</t>
  </si>
  <si>
    <t xml:space="preserve">conservify:MICRO-USB</t>
  </si>
  <si>
    <t xml:space="preserve">MICRO-USB</t>
  </si>
  <si>
    <t xml:space="preserve">ZX62D-B-5PA8(30)</t>
  </si>
  <si>
    <t xml:space="preserve">Hirose Connector</t>
  </si>
  <si>
    <t xml:space="preserve">798-ZX62D-B-5PA830</t>
  </si>
  <si>
    <t xml:space="preserve">conservify:MICROSD</t>
  </si>
  <si>
    <t xml:space="preserve">MICROSD</t>
  </si>
  <si>
    <t xml:space="preserve">2908-05WB-MG</t>
  </si>
  <si>
    <t xml:space="preserve">3M</t>
  </si>
  <si>
    <t xml:space="preserve">3M5607CT-ND</t>
  </si>
  <si>
    <t xml:space="preserve">conservify:Molex_CLIK-Mate_502382-0270_1x02_P1.25mm_Vertical</t>
  </si>
  <si>
    <t xml:space="preserve">CONN_01x02</t>
  </si>
  <si>
    <t xml:space="preserve">Molex</t>
  </si>
  <si>
    <t xml:space="preserve">WM4780CT-ND</t>
  </si>
  <si>
    <t xml:space="preserve">conservify:Molex_CLIK-Mate_502382-0370_1x03_P1.25mm_Vertical</t>
  </si>
  <si>
    <t xml:space="preserve">Conn_01x03</t>
  </si>
  <si>
    <t xml:space="preserve">502382-0370</t>
  </si>
  <si>
    <t xml:space="preserve">538-502382-0370</t>
  </si>
  <si>
    <t xml:space="preserve">CONN_01x03_SERIAL</t>
  </si>
  <si>
    <t xml:space="preserve">conservify:Molex_CLIK-Mate_502382-0470_1x04_P1.25mm_Vertical</t>
  </si>
  <si>
    <t xml:space="preserve">CONN_01x04</t>
  </si>
  <si>
    <t xml:space="preserve">Conn_01x04</t>
  </si>
  <si>
    <t xml:space="preserve">conservify:Molex_CLIK-Mate_502382-0570_1x05_P1.25mm_Vertical</t>
  </si>
  <si>
    <t xml:space="preserve">Conn_01x05</t>
  </si>
  <si>
    <t xml:space="preserve">502382-0570</t>
  </si>
  <si>
    <t xml:space="preserve">538-502382-0570</t>
  </si>
  <si>
    <t xml:space="preserve">conservify:Molex_CLIK-Mate_502386-0770_1x07_P1.25mm_Horizontal</t>
  </si>
  <si>
    <t xml:space="preserve">Conn_01x07</t>
  </si>
  <si>
    <t xml:space="preserve">502386-0770</t>
  </si>
  <si>
    <t xml:space="preserve">538-502386-0770</t>
  </si>
  <si>
    <t xml:space="preserve">conservify:RF-SMA-EDGE</t>
  </si>
  <si>
    <t xml:space="preserve">RF-SMA-EDGE</t>
  </si>
  <si>
    <t xml:space="preserve">S01-SJEDM-11BS05</t>
  </si>
  <si>
    <t xml:space="preserve">rf supplier</t>
  </si>
  <si>
    <t xml:space="preserve">conservify:S2B-PH-SM4-TB</t>
  </si>
  <si>
    <t xml:space="preserve">S2B-PH-SM4-TB</t>
  </si>
  <si>
    <t xml:space="preserve">S2B-PH-SM4-TB(LF)(SN)</t>
  </si>
  <si>
    <t xml:space="preserve">455-1749-1-ND</t>
  </si>
  <si>
    <t xml:space="preserve">conservify:wurth_615006138421</t>
  </si>
  <si>
    <t xml:space="preserve">Conn_01x06</t>
  </si>
  <si>
    <t xml:space="preserve">Crystals</t>
  </si>
  <si>
    <t xml:space="preserve">conservify:ABS07</t>
  </si>
  <si>
    <t xml:space="preserve">FC-135</t>
  </si>
  <si>
    <t xml:space="preserve">FC-135 32.7680KA-A3</t>
  </si>
  <si>
    <t xml:space="preserve">Epson Timing</t>
  </si>
  <si>
    <t xml:space="preserve">732-FC135-32.76KAA3</t>
  </si>
  <si>
    <t xml:space="preserve">ICs</t>
  </si>
  <si>
    <t xml:space="preserve">conservify:BNO055</t>
  </si>
  <si>
    <t xml:space="preserve">BNO055</t>
  </si>
  <si>
    <t xml:space="preserve">Bosch Sensortec</t>
  </si>
  <si>
    <t xml:space="preserve">262-BNO055</t>
  </si>
  <si>
    <t xml:space="preserve">conservify:DFN-8-1EP_3x2mm_Pitch0.5mm</t>
  </si>
  <si>
    <t xml:space="preserve">MAX1704XX</t>
  </si>
  <si>
    <t xml:space="preserve">MAX17043G+U</t>
  </si>
  <si>
    <t xml:space="preserve">Maxim Integrated</t>
  </si>
  <si>
    <t xml:space="preserve">700-MAX17043G+U</t>
  </si>
  <si>
    <t xml:space="preserve">conservify:QFN-16_3x3mm</t>
  </si>
  <si>
    <t xml:space="preserve">BQ24074RGTT</t>
  </si>
  <si>
    <t xml:space="preserve">Texas Instruments</t>
  </si>
  <si>
    <t xml:space="preserve">595-BQ24074RGTT</t>
  </si>
  <si>
    <t xml:space="preserve">conservify:SC70-5</t>
  </si>
  <si>
    <t xml:space="preserve">MAX4466</t>
  </si>
  <si>
    <t xml:space="preserve">MAX4466EXK+T</t>
  </si>
  <si>
    <t xml:space="preserve">700-MAX4466EXKT</t>
  </si>
  <si>
    <t xml:space="preserve">conservify:SOIC-8-N</t>
  </si>
  <si>
    <t xml:space="preserve">PCF8523</t>
  </si>
  <si>
    <t xml:space="preserve">PCF8523T/1,118</t>
  </si>
  <si>
    <t xml:space="preserve">NXP Semiconductors</t>
  </si>
  <si>
    <t xml:space="preserve">771-PCF8523T/1118</t>
  </si>
  <si>
    <t xml:space="preserve">S25FL116K0XMFI041</t>
  </si>
  <si>
    <t xml:space="preserve">Cypress Semiconductor</t>
  </si>
  <si>
    <t xml:space="preserve">797-25FL116KOXMFI041</t>
  </si>
  <si>
    <t xml:space="preserve">TPS2052B</t>
  </si>
  <si>
    <t xml:space="preserve">TPS2052BDR</t>
  </si>
  <si>
    <t xml:space="preserve">296-17451-1-ND</t>
  </si>
  <si>
    <t xml:space="preserve">TL5209</t>
  </si>
  <si>
    <t xml:space="preserve">TL5209DR</t>
  </si>
  <si>
    <t xml:space="preserve">595-TL520</t>
  </si>
  <si>
    <t xml:space="preserve">S25FL1xxK0XM</t>
  </si>
  <si>
    <t xml:space="preserve">conservify:SOT-23-5_HandSoldering</t>
  </si>
  <si>
    <t xml:space="preserve">24AA02E64</t>
  </si>
  <si>
    <t xml:space="preserve">24AA02E64T-I/OT</t>
  </si>
  <si>
    <t xml:space="preserve">Microchip Technology</t>
  </si>
  <si>
    <t xml:space="preserve">579-24AA02E64T-I/OT</t>
  </si>
  <si>
    <t xml:space="preserve">TPS2051B</t>
  </si>
  <si>
    <t xml:space="preserve">conservify:SSOP20-53</t>
  </si>
  <si>
    <t xml:space="preserve">ADM3260</t>
  </si>
  <si>
    <t xml:space="preserve">ADM3260ARSZ</t>
  </si>
  <si>
    <t xml:space="preserve">Analog Devices / Linear Technology</t>
  </si>
  <si>
    <t xml:space="preserve">584-ADM3260ARSZ</t>
  </si>
  <si>
    <t xml:space="preserve">conservify:TQFP-48_7x7mm_Pitch0.5mm</t>
  </si>
  <si>
    <t xml:space="preserve">ATSAMD21G18A-AU</t>
  </si>
  <si>
    <t xml:space="preserve">Microchip Technology / Atmel</t>
  </si>
  <si>
    <t xml:space="preserve">556-ATSAMD21G18A-AU</t>
  </si>
  <si>
    <t xml:space="preserve">Modules</t>
  </si>
  <si>
    <t xml:space="preserve">conservify:ATMEL_ATWINC1500-MR210PA</t>
  </si>
  <si>
    <t xml:space="preserve">ATWINC1500-MR210PA</t>
  </si>
  <si>
    <t xml:space="preserve">ATWINC1500-MR210UB</t>
  </si>
  <si>
    <t xml:space="preserve">556-ATWINC1500MR210U</t>
  </si>
  <si>
    <t xml:space="preserve">ATWINC1500-MR210UB-ND</t>
  </si>
  <si>
    <t xml:space="preserve">conservify:FGPMMOPA6H</t>
  </si>
  <si>
    <t xml:space="preserve">FGPMMOPA6H</t>
  </si>
  <si>
    <t xml:space="preserve">GlobalTop Technology</t>
  </si>
  <si>
    <t xml:space="preserve">various</t>
  </si>
  <si>
    <t xml:space="preserve">conservify:RFM9xW</t>
  </si>
  <si>
    <t xml:space="preserve">RFM95W</t>
  </si>
  <si>
    <t xml:space="preserve">Others</t>
  </si>
  <si>
    <t xml:space="preserve">conservify:SOT-1016</t>
  </si>
  <si>
    <t xml:space="preserve">PMEG3020CPA</t>
  </si>
  <si>
    <t xml:space="preserve">PMEG3020CPA,115</t>
  </si>
  <si>
    <t xml:space="preserve">Nexperia</t>
  </si>
  <si>
    <t xml:space="preserve">771-PMEG3020CPA115</t>
  </si>
  <si>
    <t xml:space="preserve">conservify:SOT-143B</t>
  </si>
  <si>
    <t xml:space="preserve">PRTR5V0U2X</t>
  </si>
  <si>
    <t xml:space="preserve">PRTR5V0U2X,215</t>
  </si>
  <si>
    <t xml:space="preserve">771-PRTR5V0U2X-T/R</t>
  </si>
  <si>
    <t xml:space="preserve">Passives</t>
  </si>
  <si>
    <t xml:space="preserve">conservify:BOURNS-TC33X-2</t>
  </si>
  <si>
    <t xml:space="preserve">TC33X-2-104E (100K)</t>
  </si>
  <si>
    <t xml:space="preserve">TC33X-2-104E</t>
  </si>
  <si>
    <t xml:space="preserve">Bourns</t>
  </si>
  <si>
    <t xml:space="preserve">652-TC33X-2-104E</t>
  </si>
  <si>
    <t xml:space="preserve">conservify:CAP-0603</t>
  </si>
  <si>
    <t xml:space="preserve">18pF</t>
  </si>
  <si>
    <t xml:space="preserve">06035A180JAT2A</t>
  </si>
  <si>
    <t xml:space="preserve">AVX</t>
  </si>
  <si>
    <t xml:space="preserve">581-06035A180J</t>
  </si>
  <si>
    <t xml:space="preserve">22pF</t>
  </si>
  <si>
    <t xml:space="preserve">06035A220JAT2A</t>
  </si>
  <si>
    <t xml:space="preserve">581-06035A220J</t>
  </si>
  <si>
    <t xml:space="preserve">100pF</t>
  </si>
  <si>
    <t xml:space="preserve">06035C101KAT2A</t>
  </si>
  <si>
    <t xml:space="preserve">581-06035C101K</t>
  </si>
  <si>
    <t xml:space="preserve">10nF</t>
  </si>
  <si>
    <t xml:space="preserve">0603YC103K4T2A</t>
  </si>
  <si>
    <t xml:space="preserve">581-0603YC103K4T2A</t>
  </si>
  <si>
    <t xml:space="preserve">4.7uF</t>
  </si>
  <si>
    <t xml:space="preserve">0603ZD475MAT2A</t>
  </si>
  <si>
    <t xml:space="preserve">581-0603ZD475MAT2A</t>
  </si>
  <si>
    <t xml:space="preserve">4.7nF</t>
  </si>
  <si>
    <t xml:space="preserve">C0603C472K9RACTU</t>
  </si>
  <si>
    <t xml:space="preserve">KEMET</t>
  </si>
  <si>
    <t xml:space="preserve">80-C0603C472K9R</t>
  </si>
  <si>
    <t xml:space="preserve">100nF</t>
  </si>
  <si>
    <t xml:space="preserve">GRM188R71H104KA93D</t>
  </si>
  <si>
    <t xml:space="preserve">Murata Electronics</t>
  </si>
  <si>
    <t xml:space="preserve">81-GRM39X104K50D</t>
  </si>
  <si>
    <t xml:space="preserve">10uF</t>
  </si>
  <si>
    <t xml:space="preserve">LMK107BBJ106KALT</t>
  </si>
  <si>
    <t xml:space="preserve">Taiyo Yuden</t>
  </si>
  <si>
    <t xml:space="preserve">963-LMK107BBJ106KALT</t>
  </si>
  <si>
    <t xml:space="preserve">1uF</t>
  </si>
  <si>
    <t xml:space="preserve">UMK107BJ105KA-T</t>
  </si>
  <si>
    <t xml:space="preserve">963-UMK107BJ105KA-T</t>
  </si>
  <si>
    <t xml:space="preserve">47uF</t>
  </si>
  <si>
    <t xml:space="preserve">81-GRM188R60J476ME5D</t>
  </si>
  <si>
    <t xml:space="preserve">470pF</t>
  </si>
  <si>
    <t xml:space="preserve">GRM1885C1H471JA01D</t>
  </si>
  <si>
    <t xml:space="preserve">490-1443-1-ND</t>
  </si>
  <si>
    <t xml:space="preserve">2.2uF</t>
  </si>
  <si>
    <t xml:space="preserve">CGA3E3X7S1A225K080AB</t>
  </si>
  <si>
    <t xml:space="preserve">TDK</t>
  </si>
  <si>
    <t xml:space="preserve">445-16108-1-ND</t>
  </si>
  <si>
    <t xml:space="preserve">4.7uF 10V X5R</t>
  </si>
  <si>
    <t xml:space="preserve">4.7nF 25V X7R</t>
  </si>
  <si>
    <t xml:space="preserve">603-AC603KRX7R8BB472</t>
  </si>
  <si>
    <t xml:space="preserve">1uF 50V X5R</t>
  </si>
  <si>
    <t xml:space="preserve">1uF 10V X5R</t>
  </si>
  <si>
    <t xml:space="preserve">581-0603YD105K</t>
  </si>
  <si>
    <t xml:space="preserve">0.1uF</t>
  </si>
  <si>
    <t xml:space="preserve">220pF</t>
  </si>
  <si>
    <t xml:space="preserve">conservify:IND-0603</t>
  </si>
  <si>
    <t xml:space="preserve">BLM18KG221SN1D</t>
  </si>
  <si>
    <t xml:space="preserve">81-BLM18KG221SN1D</t>
  </si>
  <si>
    <t xml:space="preserve">BKP1005TS121-T</t>
  </si>
  <si>
    <t xml:space="preserve">963-BKP1608HS121-T</t>
  </si>
  <si>
    <t xml:space="preserve">conservify:LED-0603</t>
  </si>
  <si>
    <t xml:space="preserve">Orange</t>
  </si>
  <si>
    <t xml:space="preserve">LTST-C190KFKT</t>
  </si>
  <si>
    <t xml:space="preserve">Lite-On</t>
  </si>
  <si>
    <t xml:space="preserve">859-LTST-C190KFKT</t>
  </si>
  <si>
    <t xml:space="preserve">Green</t>
  </si>
  <si>
    <t xml:space="preserve">LTST-C190KGKT</t>
  </si>
  <si>
    <t xml:space="preserve">859-LTST-C190KGKT</t>
  </si>
  <si>
    <t xml:space="preserve">Red</t>
  </si>
  <si>
    <t xml:space="preserve">LTST-C190KRKT</t>
  </si>
  <si>
    <t xml:space="preserve">859-LTST-C190KRKT</t>
  </si>
  <si>
    <t xml:space="preserve">Yellow</t>
  </si>
  <si>
    <t xml:space="preserve">LTST-C190KSKT</t>
  </si>
  <si>
    <t xml:space="preserve">859-LTST-C190KSKT</t>
  </si>
  <si>
    <t xml:space="preserve">conservify:MF-PSMF020X</t>
  </si>
  <si>
    <t xml:space="preserve">MF-PSMF050X-2</t>
  </si>
  <si>
    <t xml:space="preserve">652-MF-PSMF050X-2</t>
  </si>
  <si>
    <t xml:space="preserve">conservify:RES-0603</t>
  </si>
  <si>
    <t xml:space="preserve">4.7K</t>
  </si>
  <si>
    <t xml:space="preserve">AF0603JR-074K7L</t>
  </si>
  <si>
    <t xml:space="preserve">Yageo</t>
  </si>
  <si>
    <t xml:space="preserve">603-AF0603JR-074K7L</t>
  </si>
  <si>
    <t xml:space="preserve">100k</t>
  </si>
  <si>
    <t xml:space="preserve">RC0603FR-07100KL</t>
  </si>
  <si>
    <t xml:space="preserve">603-RC0603FR-07100KL</t>
  </si>
  <si>
    <t xml:space="preserve">100K</t>
  </si>
  <si>
    <t xml:space="preserve">10K</t>
  </si>
  <si>
    <t xml:space="preserve">RC0603FR-0710KL</t>
  </si>
  <si>
    <t xml:space="preserve">603-RC0603FR-0710KL</t>
  </si>
  <si>
    <t xml:space="preserve">180R</t>
  </si>
  <si>
    <t xml:space="preserve">RC0603FR-07180RL</t>
  </si>
  <si>
    <t xml:space="preserve">603-RC0603FR-07180RL</t>
  </si>
  <si>
    <t xml:space="preserve">1k</t>
  </si>
  <si>
    <t xml:space="preserve">RC0603FR-071KL</t>
  </si>
  <si>
    <t xml:space="preserve">603-RC0603FR-071KL</t>
  </si>
  <si>
    <t xml:space="preserve">1M</t>
  </si>
  <si>
    <t xml:space="preserve">RC0603FR-071ML</t>
  </si>
  <si>
    <t xml:space="preserve">603-RC0603FR-071ML</t>
  </si>
  <si>
    <t xml:space="preserve">22K1</t>
  </si>
  <si>
    <t xml:space="preserve">RC0603FR-0722KL</t>
  </si>
  <si>
    <t xml:space="preserve">603-RC0603FR-0722KL</t>
  </si>
  <si>
    <t xml:space="preserve">2K2</t>
  </si>
  <si>
    <t xml:space="preserve">RC0603FR-072K2L</t>
  </si>
  <si>
    <t xml:space="preserve">603-RC0603FR-072K2L</t>
  </si>
  <si>
    <t xml:space="preserve">330R</t>
  </si>
  <si>
    <t xml:space="preserve">RC0603FR-07330RL</t>
  </si>
  <si>
    <t xml:space="preserve">603-RC0603FR-07330RL</t>
  </si>
  <si>
    <t xml:space="preserve">46K4</t>
  </si>
  <si>
    <t xml:space="preserve">ERJ-3EKF4642V</t>
  </si>
  <si>
    <t xml:space="preserve">Panasonic Industrial Devices</t>
  </si>
  <si>
    <t xml:space="preserve">667-ERJ-3EKF4642V</t>
  </si>
  <si>
    <t xml:space="preserve">1K18</t>
  </si>
  <si>
    <t xml:space="preserve">ERJ-PA3F1181V</t>
  </si>
  <si>
    <t xml:space="preserve">Panasonic</t>
  </si>
  <si>
    <t xml:space="preserve">667-ERJ-PA3F1181V</t>
  </si>
  <si>
    <t xml:space="preserve">2K94</t>
  </si>
  <si>
    <t xml:space="preserve">ERJ-S03F2941V</t>
  </si>
  <si>
    <t xml:space="preserve">667-ERJ-S03F2941V</t>
  </si>
  <si>
    <t xml:space="preserve">165.7K</t>
  </si>
  <si>
    <t xml:space="preserve">RC0603FR-07165KL</t>
  </si>
  <si>
    <t xml:space="preserve">311-165KHRCT-ND</t>
  </si>
  <si>
    <t xml:space="preserve">1.5K</t>
  </si>
  <si>
    <t xml:space="preserve">603-RC0603FR-071K5L</t>
  </si>
  <si>
    <t xml:space="preserve">2k2</t>
  </si>
  <si>
    <t xml:space="preserve">1K</t>
  </si>
  <si>
    <t xml:space="preserve">68R</t>
  </si>
  <si>
    <t xml:space="preserve">conservify:SK6812</t>
  </si>
  <si>
    <t xml:space="preserve">SK6812</t>
  </si>
  <si>
    <t xml:space="preserve">Adafruit</t>
  </si>
  <si>
    <t xml:space="preserve">1528-1104-ND</t>
  </si>
  <si>
    <t xml:space="preserve">conservify:SOD-123</t>
  </si>
  <si>
    <t xml:space="preserve">DIODE</t>
  </si>
  <si>
    <t xml:space="preserve">conservify:WURTH_L_6.0x6.0</t>
  </si>
  <si>
    <t xml:space="preserve">22uH</t>
  </si>
  <si>
    <t xml:space="preserve">74404064220</t>
  </si>
  <si>
    <t xml:space="preserve">Wurth Electronics</t>
  </si>
  <si>
    <t xml:space="preserve">710-74404064220</t>
  </si>
  <si>
    <t xml:space="preserve">Sensors</t>
  </si>
  <si>
    <t xml:space="preserve">conservify:DFN-8-1EP_5x2.55mm_Pitch1.25mm_98ASA002260D</t>
  </si>
  <si>
    <t xml:space="preserve">MPL3115A2</t>
  </si>
  <si>
    <t xml:space="preserve">NXP / Freescale</t>
  </si>
  <si>
    <t xml:space="preserve">841-MPL3115A2</t>
  </si>
  <si>
    <t xml:space="preserve">conservify:SHT3x</t>
  </si>
  <si>
    <t xml:space="preserve">SHT31</t>
  </si>
  <si>
    <t xml:space="preserve">SHT31-DIS-B</t>
  </si>
  <si>
    <t xml:space="preserve">Sensirion</t>
  </si>
  <si>
    <t xml:space="preserve">403-SHT31-DIS-B</t>
  </si>
  <si>
    <t xml:space="preserve">conservify:SPH0645LM4H-B</t>
  </si>
  <si>
    <t xml:space="preserve">SPH0645</t>
  </si>
  <si>
    <t xml:space="preserve">SPH0645LM4H-B</t>
  </si>
  <si>
    <t xml:space="preserve">Knowles</t>
  </si>
  <si>
    <t xml:space="preserve">721-SPH0645LM4H-B</t>
  </si>
  <si>
    <t xml:space="preserve">conservify:TSL2591</t>
  </si>
  <si>
    <t xml:space="preserve">TSL2591</t>
  </si>
  <si>
    <t xml:space="preserve">TSL25911FN</t>
  </si>
  <si>
    <t xml:space="preserve">AMS</t>
  </si>
  <si>
    <t xml:space="preserve">985-TSL25911FN</t>
  </si>
  <si>
    <t xml:space="preserve">Switches</t>
  </si>
  <si>
    <t xml:space="preserve">conservify:SW_SPST_WURTH_1</t>
  </si>
  <si>
    <t xml:space="preserve">SPNO</t>
  </si>
  <si>
    <t xml:space="preserve">434331045822</t>
  </si>
  <si>
    <t xml:space="preserve">732-7055-1-ND</t>
  </si>
  <si>
    <t xml:space="preserve">Transistors</t>
  </si>
  <si>
    <t xml:space="preserve">conservify:SOT-23</t>
  </si>
  <si>
    <t xml:space="preserve">2N7002LT1G</t>
  </si>
  <si>
    <t xml:space="preserve">ON Semiconductor</t>
  </si>
  <si>
    <t xml:space="preserve">863-2N7002LT1G</t>
  </si>
  <si>
    <t xml:space="preserve">Voltage Regulators</t>
  </si>
  <si>
    <t xml:space="preserve">conservify:DFN-12-1EP_3x4mm_Pitch0.5mm</t>
  </si>
  <si>
    <t xml:space="preserve">ISL8541x</t>
  </si>
  <si>
    <t xml:space="preserve">ISL85415FRZ</t>
  </si>
  <si>
    <t xml:space="preserve">Renesas / Intersil</t>
  </si>
  <si>
    <t xml:space="preserve">968-ISL85415FRZ</t>
  </si>
  <si>
    <t xml:space="preserve">conservify:SOT-89</t>
  </si>
  <si>
    <t xml:space="preserve">MCP1700T-3302E/MB</t>
  </si>
  <si>
    <t xml:space="preserve">579-MCP1700T3302E/MB</t>
  </si>
  <si>
    <t xml:space="preserve">Z – Atlas</t>
  </si>
  <si>
    <t xml:space="preserve">conservify:ATLAS_SENSOR_BOARD_COMBO</t>
  </si>
  <si>
    <t xml:space="preserve">ATLAS_RTD</t>
  </si>
  <si>
    <t xml:space="preserve">atlas</t>
  </si>
  <si>
    <t xml:space="preserve">ATLAS_EC</t>
  </si>
  <si>
    <t xml:space="preserve">ATLAS_PH</t>
  </si>
  <si>
    <t xml:space="preserve">ATLAS_ORP</t>
  </si>
  <si>
    <t xml:space="preserve">ATLAS_DO</t>
  </si>
  <si>
    <t xml:space="preserve">conservify:Dummy_Empty</t>
  </si>
  <si>
    <t xml:space="preserve">ATLAS_ORP_PROBE</t>
  </si>
  <si>
    <t xml:space="preserve">ATLAS_PH_PROBE</t>
  </si>
  <si>
    <t xml:space="preserve">ATLAS_DO_PROBE</t>
  </si>
  <si>
    <t xml:space="preserve">ATLAS_EC_PROBE</t>
  </si>
  <si>
    <t xml:space="preserve">ATLAS_RTD_PROBE</t>
  </si>
  <si>
    <t xml:space="preserve">Z – Connectors</t>
  </si>
  <si>
    <t xml:space="preserve">conservify:Socket_Strip_Straight_1x01_Pitch2.54mm</t>
  </si>
  <si>
    <t xml:space="preserve">Conn_01x01</t>
  </si>
  <si>
    <t xml:space="preserve">conservify:Socket_Strip_Straight_1x09_Pitch2.54mm</t>
  </si>
  <si>
    <t xml:space="preserve">Conn_01x09</t>
  </si>
  <si>
    <t xml:space="preserve">Z – Other</t>
  </si>
  <si>
    <t xml:space="preserve">conservify:feather</t>
  </si>
  <si>
    <t xml:space="preserve">FEATHER</t>
  </si>
  <si>
    <t xml:space="preserve">conservify:FIDUCIAL-1MM</t>
  </si>
  <si>
    <t xml:space="preserve">FIDUCIAL</t>
  </si>
  <si>
    <t xml:space="preserve">NO</t>
  </si>
  <si>
    <t xml:space="preserve">conservify:HOLE_NPTH_2.2MM</t>
  </si>
  <si>
    <t xml:space="preserve">MOUNT_HOLE</t>
  </si>
  <si>
    <t xml:space="preserve">conservify:HOLE_NPTH_2.54MM</t>
  </si>
  <si>
    <t xml:space="preserve">conservify:HOLE_NPTH_3.2MM</t>
  </si>
  <si>
    <t xml:space="preserve">conservify:SJ_OPEN</t>
  </si>
  <si>
    <t xml:space="preserve">Conn_01x02</t>
  </si>
  <si>
    <t xml:space="preserve">Capacitors_SMD:C_0603_HandSoldering</t>
  </si>
  <si>
    <t xml:space="preserve">0.01uF</t>
  </si>
  <si>
    <t xml:space="preserve">C0603C103J3GECAUTO</t>
  </si>
  <si>
    <t xml:space="preserve">80-C0603C103J3GEAUTO</t>
  </si>
  <si>
    <t xml:space="preserve">GRM1885C2A101JA01D</t>
  </si>
  <si>
    <t xml:space="preserve">81-GRM1885C2A101JA01</t>
  </si>
  <si>
    <t xml:space="preserve">GRM188R60J106ME47D</t>
  </si>
  <si>
    <t xml:space="preserve">81-GRM188R60J106ME47</t>
  </si>
  <si>
    <t xml:space="preserve">Housings_DFN_QFN:DFN-8-1EP_3x2mm_Pitch0.5mm</t>
  </si>
  <si>
    <t xml:space="preserve">Housings_DFN_QFN:DFN-6-1EP_2x2mm_Pitch0.65mm</t>
  </si>
  <si>
    <t xml:space="preserve">Housings_DFN_QFN:DFN-12-1EP_3x4mm_Pitch0.5mm</t>
  </si>
  <si>
    <t xml:space="preserve">Inductors_SMD:L_0603_HandSoldering</t>
  </si>
  <si>
    <t xml:space="preserve">LEDs:LED_0603_HandSoldering</t>
  </si>
  <si>
    <t xml:space="preserve">LTST-C191TBKT</t>
  </si>
  <si>
    <t xml:space="preserve">Blue</t>
  </si>
  <si>
    <t xml:space="preserve">859-LTST-C191TBKT</t>
  </si>
  <si>
    <t xml:space="preserve">Measurement_Points:Measurement_Point_Round-SMD-Pad_Small</t>
  </si>
  <si>
    <t xml:space="preserve">Oddities:Dummy_Empty</t>
  </si>
  <si>
    <t xml:space="preserve">Resistors_SMD:R_0603_HandSoldering</t>
  </si>
  <si>
    <t xml:space="preserve">RC0603FR-071K5L</t>
  </si>
  <si>
    <t xml:space="preserve">22k</t>
  </si>
  <si>
    <t xml:space="preserve">WE-CBF</t>
  </si>
  <si>
    <t xml:space="preserve">710-742792641</t>
  </si>
  <si>
    <t xml:space="preserve">C1608X7S0J106M080AC</t>
  </si>
  <si>
    <t xml:space="preserve">810-C1608X7S0J106M</t>
  </si>
  <si>
    <t xml:space="preserve">RocketScreamKicadLibrary:MICRO-USB</t>
  </si>
  <si>
    <t xml:space="preserve">RocketScreamKicadLibrary:RF-SMA-EDGE</t>
  </si>
  <si>
    <t xml:space="preserve">RocketScreamKicadLibrary:S2B-PH-SM4-TB</t>
  </si>
  <si>
    <t xml:space="preserve">RocketScreamKicadLibrary:ABS07</t>
  </si>
  <si>
    <t xml:space="preserve">RocketScreamKicadLibrary:QFN-16_3x3mm</t>
  </si>
  <si>
    <t xml:space="preserve">RocketScreamKicadLibrary:SOIC-8-N</t>
  </si>
  <si>
    <t xml:space="preserve">RocketScreamKicadLibrary:TQFP-48_7x7mm_Pitch0.5mm</t>
  </si>
  <si>
    <t xml:space="preserve">RocketScreamKicadLibrary:SOT-1016</t>
  </si>
  <si>
    <t xml:space="preserve">RocketScreamKicadLibrary:SOT-143B</t>
  </si>
  <si>
    <t xml:space="preserve">RocketScreamKicadLibrary:CAP-0603</t>
  </si>
  <si>
    <t xml:space="preserve">VJ0603A221KXXCW1BC</t>
  </si>
  <si>
    <t xml:space="preserve">Vishay / Vitramon</t>
  </si>
  <si>
    <t xml:space="preserve">77-VJ0603A221KXXCBC</t>
  </si>
  <si>
    <t xml:space="preserve">47uF 10V X5R</t>
  </si>
  <si>
    <t xml:space="preserve">RocketScreamKicadLibrary:IND-0402</t>
  </si>
  <si>
    <t xml:space="preserve">RocketScreamKicadLibrary:IND-0603</t>
  </si>
  <si>
    <t xml:space="preserve">RocketScreamKicadLibrary:LED-0603</t>
  </si>
  <si>
    <t xml:space="preserve">RocketScreamKicadLibrary:MF-PSMF020X</t>
  </si>
  <si>
    <t xml:space="preserve">RocketScreamKicadLibrary:RES-0603</t>
  </si>
  <si>
    <t xml:space="preserve">RCS060368R0FKEA</t>
  </si>
  <si>
    <t xml:space="preserve">Vishay</t>
  </si>
  <si>
    <t xml:space="preserve">71-RCS060368R0FKEA</t>
  </si>
  <si>
    <t xml:space="preserve">RocketScreamKicadLibrary:TS-018</t>
  </si>
  <si>
    <t xml:space="preserve">RocketScreamKicadLibrary:SOT-23</t>
  </si>
  <si>
    <t xml:space="preserve">RocketScreamKicadLibrary:SOT-89</t>
  </si>
  <si>
    <t xml:space="preserve">MCP1700T-XXX2E</t>
  </si>
  <si>
    <t xml:space="preserve">Z – Mechanical</t>
  </si>
  <si>
    <t xml:space="preserve">RocketScreamKicadLibrary:HOLE_PTH_3.2MM</t>
  </si>
  <si>
    <t xml:space="preserve">Socket_Strips:Socket_Strip_Angled_1x02_Pitch2.54mm</t>
  </si>
  <si>
    <t xml:space="preserve">CMA-4544PF-W</t>
  </si>
  <si>
    <t xml:space="preserve">490-CMA-4544PF-W</t>
  </si>
  <si>
    <t xml:space="preserve">Socket_Strips:Socket_Strip_Straight_1x03_Pitch2.54mm</t>
  </si>
  <si>
    <t xml:space="preserve">CONN_01X03</t>
  </si>
  <si>
    <t xml:space="preserve">Socket_Strips:Socket_Strip_Straight_1x04_Pitch2.54mm</t>
  </si>
  <si>
    <t xml:space="preserve">CONN_01X04</t>
  </si>
  <si>
    <t xml:space="preserve">Socket_Strips:Socket_Strip_Straight_1x05_Pitch2.54mm</t>
  </si>
  <si>
    <t xml:space="preserve">CONN_01X05</t>
  </si>
  <si>
    <t xml:space="preserve">Socket_Strips:Socket_Strip_Straight_1x06_Pitch2.54mm</t>
  </si>
  <si>
    <t xml:space="preserve">CONN_01X06</t>
  </si>
  <si>
    <t xml:space="preserve">Socket_Strips:Socket_Strip_Straight_1x07_Pitch2.54mm</t>
  </si>
  <si>
    <t xml:space="preserve">Socket_Strips:Socket_Strip_Straight_1x09_Pitch2.54mm</t>
  </si>
  <si>
    <t xml:space="preserve">Socket_Strips:Socket_Strip_Straight_1x11_Pitch2.54mm</t>
  </si>
  <si>
    <t xml:space="preserve">Conn_01x11</t>
  </si>
  <si>
    <t xml:space="preserve">Socket_Strips:Socket_Strip_Straight_2x05_Pitch1.27mm_SMD</t>
  </si>
  <si>
    <t xml:space="preserve">CONN-HDR-2x5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</si>
</sst>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00;[RED]\-[$$-409]#,##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0"/>
  <sheetViews>
    <sheetView windowProtection="false"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A202" activeCellId="0" sqref="A202"/>
    </sheetView>
  </sheetViews>
  <sheetFormatPr defaultRowHeight="12.8"/>
  <cols>
    <col collapsed="false" hidden="false" max="1" min="1" style="1" width="25.1071428571429"/>
    <col collapsed="false" hidden="false" max="2" min="2" style="1" width="15.2551020408163"/>
    <col collapsed="false" hidden="false" max="3" min="3" style="1" width="50.6224489795918"/>
    <col collapsed="false" hidden="false" max="4" min="4" style="1" width="22.2755102040816"/>
    <col collapsed="false" hidden="false" max="5" min="5" style="2" width="26.4591836734694"/>
    <col collapsed="false" hidden="false" max="6" min="6" style="1" width="28.8877551020408"/>
    <col collapsed="false" hidden="false" max="9" min="7" style="1" width="11.0714285714286"/>
    <col collapsed="false" hidden="false" max="10" min="10" style="1" width="37.5255102040816"/>
    <col collapsed="false" hidden="false" max="11" min="11" style="1" width="14.5816326530612"/>
    <col collapsed="false" hidden="false" max="12" min="12" style="1" width="23.3520408163265"/>
    <col collapsed="false" hidden="false" max="13" min="13" style="1" width="10.2602040816327"/>
    <col collapsed="false" hidden="false" max="14" min="14" style="3" width="9.31632653061224"/>
    <col collapsed="false" hidden="false" max="15" min="15" style="3" width="10.2602040816327"/>
    <col collapsed="false" hidden="false" max="16" min="16" style="3" width="9.85204081632653"/>
    <col collapsed="false" hidden="false" max="17" min="17" style="3" width="7.29081632653061"/>
    <col collapsed="false" hidden="false" max="1025" min="18" style="1" width="7.02040816326531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4" t="str">
        <f aca="false">LEFT(authority!C2, SEARCH(":", authority!C2, 1) - 1)</f>
        <v>conservify</v>
      </c>
      <c r="B2" s="1" t="s">
        <v>17</v>
      </c>
      <c r="C2" s="1" t="s">
        <v>18</v>
      </c>
      <c r="D2" s="1" t="s">
        <v>19</v>
      </c>
      <c r="E2" s="0"/>
      <c r="F2" s="0"/>
      <c r="G2" s="0"/>
      <c r="H2" s="0"/>
      <c r="I2" s="1" t="s">
        <v>20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" customFormat="true" ht="12.8" hidden="false" customHeight="true" outlineLevel="0" collapsed="false">
      <c r="A3" s="4" t="str">
        <f aca="false">LEFT(authority!C3, SEARCH(":", authority!C3, 1) - 1)</f>
        <v>conservify</v>
      </c>
      <c r="B3" s="1" t="s">
        <v>21</v>
      </c>
      <c r="C3" s="1" t="s">
        <v>22</v>
      </c>
      <c r="D3" s="1" t="s">
        <v>23</v>
      </c>
      <c r="E3" s="2" t="s">
        <v>24</v>
      </c>
      <c r="F3" s="1" t="s">
        <v>25</v>
      </c>
      <c r="H3" s="0"/>
      <c r="I3" s="1" t="s">
        <v>20</v>
      </c>
      <c r="J3" s="1" t="s">
        <v>26</v>
      </c>
      <c r="K3" s="1" t="s">
        <v>27</v>
      </c>
      <c r="L3" s="0"/>
      <c r="M3" s="0"/>
      <c r="N3" s="3" t="n">
        <v>3.74</v>
      </c>
      <c r="O3" s="3" t="n">
        <v>2.78</v>
      </c>
      <c r="P3" s="3" t="n">
        <v>2.21</v>
      </c>
    </row>
    <row r="4" customFormat="false" ht="12.8" hidden="false" customHeight="true" outlineLevel="0" collapsed="false">
      <c r="A4" s="4" t="str">
        <f aca="false">LEFT(authority!C4, SEARCH(":", authority!C4, 1) - 1)</f>
        <v>conservify</v>
      </c>
      <c r="B4" s="1" t="s">
        <v>21</v>
      </c>
      <c r="C4" s="1" t="s">
        <v>28</v>
      </c>
      <c r="D4" s="1" t="s">
        <v>29</v>
      </c>
      <c r="E4" s="2" t="s">
        <v>30</v>
      </c>
      <c r="F4" s="1" t="s">
        <v>31</v>
      </c>
      <c r="H4" s="0"/>
      <c r="I4" s="1" t="s">
        <v>20</v>
      </c>
      <c r="J4" s="1" t="s">
        <v>32</v>
      </c>
      <c r="K4" s="1" t="s">
        <v>27</v>
      </c>
      <c r="L4" s="0"/>
      <c r="M4" s="0"/>
      <c r="N4" s="3" t="n">
        <v>0.76</v>
      </c>
      <c r="O4" s="3" t="n">
        <v>0.58</v>
      </c>
      <c r="P4" s="3" t="n">
        <v>0.527</v>
      </c>
      <c r="Q4" s="3" t="n">
        <v>0.527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true" outlineLevel="0" collapsed="false">
      <c r="A5" s="4" t="str">
        <f aca="false">LEFT(authority!C5, SEARCH(":", authority!C5, 1) - 1)</f>
        <v>conservify</v>
      </c>
      <c r="B5" s="1" t="s">
        <v>21</v>
      </c>
      <c r="C5" s="1" t="s">
        <v>33</v>
      </c>
      <c r="D5" s="1" t="s">
        <v>34</v>
      </c>
      <c r="E5" s="2" t="s">
        <v>35</v>
      </c>
      <c r="F5" s="1" t="s">
        <v>36</v>
      </c>
      <c r="H5" s="0"/>
      <c r="I5" s="1" t="s">
        <v>20</v>
      </c>
      <c r="J5" s="1" t="s">
        <v>37</v>
      </c>
      <c r="K5" s="1" t="s">
        <v>38</v>
      </c>
      <c r="L5" s="0"/>
      <c r="M5" s="0"/>
      <c r="N5" s="3" t="n">
        <v>0.76</v>
      </c>
      <c r="O5" s="3" t="n">
        <v>0.5797</v>
      </c>
      <c r="P5" s="1"/>
      <c r="Q5" s="1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" customFormat="true" ht="12.8" hidden="false" customHeight="true" outlineLevel="0" collapsed="false">
      <c r="A6" s="4" t="str">
        <f aca="false">LEFT(authority!C6, SEARCH(":", authority!C6, 1) - 1)</f>
        <v>conservify</v>
      </c>
      <c r="B6" s="1" t="s">
        <v>21</v>
      </c>
      <c r="C6" s="1" t="s">
        <v>39</v>
      </c>
      <c r="D6" s="1" t="s">
        <v>40</v>
      </c>
      <c r="E6" s="2" t="s">
        <v>41</v>
      </c>
      <c r="F6" s="1" t="s">
        <v>42</v>
      </c>
      <c r="H6" s="0"/>
      <c r="I6" s="1" t="s">
        <v>20</v>
      </c>
      <c r="J6" s="1" t="s">
        <v>43</v>
      </c>
      <c r="K6" s="1" t="s">
        <v>27</v>
      </c>
      <c r="L6" s="0"/>
      <c r="M6" s="0"/>
      <c r="N6" s="3" t="n">
        <v>0.7</v>
      </c>
      <c r="O6" s="3" t="n">
        <v>0.462</v>
      </c>
      <c r="P6" s="3" t="n">
        <v>0.363</v>
      </c>
    </row>
    <row r="7" customFormat="false" ht="12.8" hidden="false" customHeight="true" outlineLevel="0" collapsed="false">
      <c r="A7" s="4" t="str">
        <f aca="false">LEFT(authority!C7, SEARCH(":", authority!C7, 1) - 1)</f>
        <v>conservify</v>
      </c>
      <c r="B7" s="1" t="s">
        <v>21</v>
      </c>
      <c r="C7" s="1" t="s">
        <v>44</v>
      </c>
      <c r="D7" s="1" t="s">
        <v>45</v>
      </c>
      <c r="E7" s="2" t="s">
        <v>46</v>
      </c>
      <c r="F7" s="1" t="s">
        <v>47</v>
      </c>
      <c r="H7" s="0"/>
      <c r="I7" s="1" t="s">
        <v>20</v>
      </c>
      <c r="J7" s="1" t="s">
        <v>48</v>
      </c>
      <c r="K7" s="1" t="s">
        <v>38</v>
      </c>
      <c r="L7" s="0"/>
      <c r="M7" s="0"/>
      <c r="N7" s="3" t="n">
        <v>3.6</v>
      </c>
      <c r="O7" s="3" t="n">
        <v>2.882</v>
      </c>
      <c r="P7" s="3" t="n">
        <v>2.08945</v>
      </c>
      <c r="Q7" s="1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4" t="str">
        <f aca="false">LEFT(authority!C8, SEARCH(":", authority!C8, 1) - 1)</f>
        <v>conservify</v>
      </c>
      <c r="B8" s="1" t="s">
        <v>21</v>
      </c>
      <c r="C8" s="1" t="s">
        <v>49</v>
      </c>
      <c r="D8" s="1" t="s">
        <v>50</v>
      </c>
      <c r="E8" s="2" t="n">
        <v>5023820270</v>
      </c>
      <c r="F8" s="1" t="s">
        <v>51</v>
      </c>
      <c r="H8" s="0"/>
      <c r="I8" s="1" t="s">
        <v>20</v>
      </c>
      <c r="J8" s="1" t="s">
        <v>52</v>
      </c>
      <c r="K8" s="1" t="s">
        <v>38</v>
      </c>
      <c r="L8" s="0"/>
      <c r="M8" s="0"/>
      <c r="N8" s="3" t="n">
        <v>0.58</v>
      </c>
      <c r="O8" s="3" t="n">
        <v>0.4159</v>
      </c>
      <c r="P8" s="1"/>
      <c r="Q8" s="1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4" t="str">
        <f aca="false">LEFT(authority!C9, SEARCH(":", authority!C9, 1) - 1)</f>
        <v>conservify</v>
      </c>
      <c r="B9" s="1" t="s">
        <v>21</v>
      </c>
      <c r="C9" s="1" t="s">
        <v>53</v>
      </c>
      <c r="D9" s="1" t="s">
        <v>54</v>
      </c>
      <c r="E9" s="2" t="s">
        <v>55</v>
      </c>
      <c r="F9" s="1" t="s">
        <v>51</v>
      </c>
      <c r="H9" s="0"/>
      <c r="I9" s="1" t="s">
        <v>20</v>
      </c>
      <c r="J9" s="1" t="s">
        <v>56</v>
      </c>
      <c r="K9" s="1" t="s">
        <v>27</v>
      </c>
      <c r="L9" s="0"/>
      <c r="M9" s="0"/>
      <c r="N9" s="3" t="n">
        <v>0.54</v>
      </c>
      <c r="O9" s="3" t="n">
        <v>0.388</v>
      </c>
      <c r="P9" s="3" t="n">
        <v>0.388</v>
      </c>
      <c r="Q9" s="3" t="n">
        <v>0.244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4" t="str">
        <f aca="false">LEFT(authority!C10, SEARCH(":", authority!C10, 1) - 1)</f>
        <v>conservify</v>
      </c>
      <c r="B10" s="1" t="s">
        <v>21</v>
      </c>
      <c r="C10" s="1" t="s">
        <v>53</v>
      </c>
      <c r="D10" s="1" t="s">
        <v>57</v>
      </c>
      <c r="E10" s="2" t="s">
        <v>55</v>
      </c>
      <c r="F10" s="1" t="s">
        <v>51</v>
      </c>
      <c r="H10" s="0"/>
      <c r="I10" s="1" t="s">
        <v>20</v>
      </c>
      <c r="J10" s="1" t="s">
        <v>56</v>
      </c>
      <c r="K10" s="1" t="s">
        <v>27</v>
      </c>
      <c r="L10" s="0"/>
      <c r="M10" s="0"/>
      <c r="N10" s="3" t="n">
        <v>0.54</v>
      </c>
      <c r="O10" s="3" t="n">
        <v>0.388</v>
      </c>
      <c r="P10" s="3" t="n">
        <v>0.388</v>
      </c>
      <c r="Q10" s="3" t="n">
        <v>0.244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4" t="str">
        <f aca="false">LEFT(authority!C11, SEARCH(":", authority!C11, 1) - 1)</f>
        <v>conservify</v>
      </c>
      <c r="B11" s="1" t="s">
        <v>21</v>
      </c>
      <c r="C11" s="1" t="s">
        <v>58</v>
      </c>
      <c r="D11" s="1" t="s">
        <v>59</v>
      </c>
      <c r="E11" s="0"/>
      <c r="F11" s="0"/>
      <c r="G11" s="0"/>
      <c r="H11" s="0"/>
      <c r="I11" s="1" t="s">
        <v>20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4" t="str">
        <f aca="false">LEFT(authority!C12, SEARCH(":", authority!C12, 1) - 1)</f>
        <v>conservify</v>
      </c>
      <c r="B12" s="1" t="s">
        <v>21</v>
      </c>
      <c r="C12" s="1" t="s">
        <v>58</v>
      </c>
      <c r="D12" s="1" t="s">
        <v>60</v>
      </c>
      <c r="E12" s="0"/>
      <c r="F12" s="0"/>
      <c r="G12" s="0"/>
      <c r="H12" s="0"/>
      <c r="I12" s="1" t="s">
        <v>20</v>
      </c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4" t="str">
        <f aca="false">LEFT(authority!C13, SEARCH(":", authority!C13, 1) - 1)</f>
        <v>conservify</v>
      </c>
      <c r="B13" s="1" t="s">
        <v>21</v>
      </c>
      <c r="C13" s="1" t="s">
        <v>61</v>
      </c>
      <c r="D13" s="1" t="s">
        <v>62</v>
      </c>
      <c r="E13" s="2" t="s">
        <v>63</v>
      </c>
      <c r="F13" s="1" t="s">
        <v>51</v>
      </c>
      <c r="H13" s="0"/>
      <c r="I13" s="1" t="s">
        <v>20</v>
      </c>
      <c r="J13" s="1" t="s">
        <v>64</v>
      </c>
      <c r="K13" s="1" t="s">
        <v>27</v>
      </c>
      <c r="L13" s="0"/>
      <c r="M13" s="0"/>
      <c r="N13" s="3" t="n">
        <v>0.6</v>
      </c>
      <c r="O13" s="3" t="n">
        <v>0.432</v>
      </c>
      <c r="P13" s="3" t="n">
        <v>0.374</v>
      </c>
      <c r="Q13" s="3" t="n">
        <v>0.374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4" t="str">
        <f aca="false">LEFT(authority!C14, SEARCH(":", authority!C14, 1) - 1)</f>
        <v>conservify</v>
      </c>
      <c r="B14" s="1" t="s">
        <v>21</v>
      </c>
      <c r="C14" s="1" t="s">
        <v>65</v>
      </c>
      <c r="D14" s="1" t="s">
        <v>66</v>
      </c>
      <c r="E14" s="2" t="s">
        <v>67</v>
      </c>
      <c r="F14" s="1" t="s">
        <v>51</v>
      </c>
      <c r="H14" s="0"/>
      <c r="I14" s="1" t="s">
        <v>20</v>
      </c>
      <c r="J14" s="1" t="s">
        <v>68</v>
      </c>
      <c r="K14" s="1" t="s">
        <v>27</v>
      </c>
      <c r="L14" s="0"/>
      <c r="M14" s="0"/>
      <c r="N14" s="3" t="n">
        <v>0.77</v>
      </c>
      <c r="O14" s="3" t="n">
        <v>0.553</v>
      </c>
      <c r="P14" s="3" t="n">
        <v>0.479</v>
      </c>
      <c r="Q14" s="3" t="n">
        <v>0.479</v>
      </c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" customFormat="true" ht="12.8" hidden="false" customHeight="true" outlineLevel="0" collapsed="false">
      <c r="A15" s="4" t="str">
        <f aca="false">LEFT(authority!C15, SEARCH(":", authority!C15, 1) - 1)</f>
        <v>conservify</v>
      </c>
      <c r="B15" s="1" t="s">
        <v>21</v>
      </c>
      <c r="C15" s="1" t="s">
        <v>69</v>
      </c>
      <c r="D15" s="1" t="s">
        <v>70</v>
      </c>
      <c r="E15" s="2" t="s">
        <v>71</v>
      </c>
      <c r="I15" s="1" t="s">
        <v>20</v>
      </c>
      <c r="J15" s="1" t="s">
        <v>71</v>
      </c>
      <c r="K15" s="1" t="s">
        <v>72</v>
      </c>
      <c r="N15" s="3" t="n">
        <v>1.2</v>
      </c>
      <c r="O15" s="3" t="n">
        <v>0.98</v>
      </c>
      <c r="P15" s="3" t="n">
        <v>0.873</v>
      </c>
    </row>
    <row r="16" customFormat="false" ht="12.8" hidden="false" customHeight="true" outlineLevel="0" collapsed="false">
      <c r="A16" s="4" t="str">
        <f aca="false">LEFT(authority!C16, SEARCH(":", authority!C16, 1) - 1)</f>
        <v>conservify</v>
      </c>
      <c r="B16" s="1" t="s">
        <v>21</v>
      </c>
      <c r="C16" s="1" t="s">
        <v>73</v>
      </c>
      <c r="D16" s="1" t="s">
        <v>74</v>
      </c>
      <c r="E16" s="2" t="s">
        <v>75</v>
      </c>
      <c r="F16" s="1" t="s">
        <v>36</v>
      </c>
      <c r="H16" s="0"/>
      <c r="I16" s="1" t="s">
        <v>20</v>
      </c>
      <c r="J16" s="1" t="s">
        <v>76</v>
      </c>
      <c r="K16" s="1" t="s">
        <v>38</v>
      </c>
      <c r="L16" s="0"/>
      <c r="M16" s="0"/>
      <c r="N16" s="3" t="n">
        <v>0.58</v>
      </c>
      <c r="O16" s="3" t="n">
        <v>0.4194</v>
      </c>
      <c r="P16" s="3" t="n">
        <v>0.3647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true" outlineLevel="0" collapsed="false">
      <c r="A17" s="4" t="str">
        <f aca="false">LEFT(authority!C17, SEARCH(":", authority!C17, 1) - 1)</f>
        <v>conservify</v>
      </c>
      <c r="B17" s="1" t="s">
        <v>21</v>
      </c>
      <c r="C17" s="1" t="s">
        <v>77</v>
      </c>
      <c r="D17" s="1" t="s">
        <v>78</v>
      </c>
      <c r="E17" s="0"/>
      <c r="F17" s="0"/>
      <c r="G17" s="0"/>
      <c r="H17" s="0"/>
      <c r="I17" s="1" t="s">
        <v>20</v>
      </c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true" outlineLevel="0" collapsed="false">
      <c r="A18" s="4" t="str">
        <f aca="false">LEFT(authority!C18, SEARCH(":", authority!C18, 1) - 1)</f>
        <v>conservify</v>
      </c>
      <c r="B18" s="1" t="s">
        <v>79</v>
      </c>
      <c r="C18" s="1" t="s">
        <v>80</v>
      </c>
      <c r="D18" s="1" t="s">
        <v>81</v>
      </c>
      <c r="E18" s="2" t="s">
        <v>82</v>
      </c>
      <c r="F18" s="1" t="s">
        <v>83</v>
      </c>
      <c r="H18" s="0"/>
      <c r="I18" s="1" t="s">
        <v>20</v>
      </c>
      <c r="J18" s="1" t="s">
        <v>84</v>
      </c>
      <c r="K18" s="1" t="s">
        <v>27</v>
      </c>
      <c r="L18" s="0"/>
      <c r="M18" s="0"/>
      <c r="N18" s="3" t="n">
        <v>0.54</v>
      </c>
      <c r="O18" s="3" t="n">
        <v>0.36</v>
      </c>
      <c r="P18" s="3" t="n">
        <v>0.288</v>
      </c>
      <c r="Q18" s="1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true" outlineLevel="0" collapsed="false">
      <c r="A19" s="4" t="str">
        <f aca="false">LEFT(authority!C19, SEARCH(":", authority!C19, 1) - 1)</f>
        <v>conservify</v>
      </c>
      <c r="B19" s="1" t="s">
        <v>85</v>
      </c>
      <c r="C19" s="1" t="s">
        <v>86</v>
      </c>
      <c r="D19" s="1" t="s">
        <v>87</v>
      </c>
      <c r="E19" s="2" t="s">
        <v>87</v>
      </c>
      <c r="F19" s="1" t="s">
        <v>88</v>
      </c>
      <c r="H19" s="0"/>
      <c r="I19" s="1" t="s">
        <v>20</v>
      </c>
      <c r="J19" s="1" t="s">
        <v>89</v>
      </c>
      <c r="K19" s="1" t="s">
        <v>27</v>
      </c>
      <c r="L19" s="0"/>
      <c r="M19" s="0"/>
      <c r="N19" s="3" t="n">
        <v>10.99</v>
      </c>
      <c r="O19" s="3" t="n">
        <v>7.84</v>
      </c>
      <c r="P19" s="3" t="n">
        <v>6.95</v>
      </c>
      <c r="Q19" s="1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1" customFormat="true" ht="12.8" hidden="false" customHeight="true" outlineLevel="0" collapsed="false">
      <c r="A20" s="4" t="str">
        <f aca="false">LEFT(authority!C20, SEARCH(":", authority!C20, 1) - 1)</f>
        <v>conservify</v>
      </c>
      <c r="B20" s="1" t="s">
        <v>85</v>
      </c>
      <c r="C20" s="1" t="s">
        <v>90</v>
      </c>
      <c r="D20" s="1" t="s">
        <v>91</v>
      </c>
      <c r="E20" s="2" t="s">
        <v>92</v>
      </c>
      <c r="F20" s="1" t="s">
        <v>93</v>
      </c>
      <c r="H20" s="0"/>
      <c r="I20" s="1" t="s">
        <v>20</v>
      </c>
      <c r="J20" s="1" t="s">
        <v>94</v>
      </c>
      <c r="K20" s="1" t="s">
        <v>27</v>
      </c>
      <c r="L20" s="0"/>
      <c r="M20" s="0"/>
      <c r="N20" s="3" t="n">
        <v>1.59</v>
      </c>
      <c r="O20" s="3" t="n">
        <v>1.59</v>
      </c>
      <c r="P20" s="3" t="n">
        <v>1.59</v>
      </c>
    </row>
    <row r="21" customFormat="false" ht="12.8" hidden="false" customHeight="true" outlineLevel="0" collapsed="false">
      <c r="A21" s="4" t="str">
        <f aca="false">LEFT(authority!C21, SEARCH(":", authority!C21, 1) - 1)</f>
        <v>conservify</v>
      </c>
      <c r="B21" s="1" t="s">
        <v>85</v>
      </c>
      <c r="C21" s="1" t="s">
        <v>95</v>
      </c>
      <c r="D21" s="1" t="s">
        <v>96</v>
      </c>
      <c r="E21" s="2" t="s">
        <v>96</v>
      </c>
      <c r="F21" s="1" t="s">
        <v>97</v>
      </c>
      <c r="H21" s="0"/>
      <c r="I21" s="1" t="s">
        <v>20</v>
      </c>
      <c r="J21" s="1" t="s">
        <v>98</v>
      </c>
      <c r="K21" s="1" t="s">
        <v>27</v>
      </c>
      <c r="L21" s="0"/>
      <c r="M21" s="0"/>
      <c r="N21" s="3" t="n">
        <v>2.59</v>
      </c>
      <c r="O21" s="3" t="n">
        <v>1.87</v>
      </c>
      <c r="P21" s="3" t="n">
        <v>1.1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true" outlineLevel="0" collapsed="false">
      <c r="A22" s="4" t="str">
        <f aca="false">LEFT(authority!C22, SEARCH(":", authority!C22, 1) - 1)</f>
        <v>conservify</v>
      </c>
      <c r="B22" s="1" t="s">
        <v>85</v>
      </c>
      <c r="C22" s="1" t="s">
        <v>99</v>
      </c>
      <c r="D22" s="1" t="s">
        <v>100</v>
      </c>
      <c r="E22" s="2" t="s">
        <v>101</v>
      </c>
      <c r="F22" s="1" t="s">
        <v>93</v>
      </c>
      <c r="H22" s="0"/>
      <c r="I22" s="1" t="s">
        <v>20</v>
      </c>
      <c r="J22" s="1" t="s">
        <v>102</v>
      </c>
      <c r="K22" s="1" t="s">
        <v>27</v>
      </c>
      <c r="L22" s="0"/>
      <c r="M22" s="0"/>
      <c r="N22" s="3" t="n">
        <v>0.48</v>
      </c>
      <c r="O22" s="3" t="n">
        <v>0.297</v>
      </c>
      <c r="P22" s="3" t="n">
        <v>0.281</v>
      </c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true" outlineLevel="0" collapsed="false">
      <c r="A23" s="4" t="str">
        <f aca="false">LEFT(authority!C23, SEARCH(":", authority!C23, 1) - 1)</f>
        <v>conservify</v>
      </c>
      <c r="B23" s="1" t="s">
        <v>85</v>
      </c>
      <c r="C23" s="1" t="s">
        <v>103</v>
      </c>
      <c r="D23" s="1" t="s">
        <v>104</v>
      </c>
      <c r="E23" s="2" t="s">
        <v>105</v>
      </c>
      <c r="F23" s="1" t="s">
        <v>106</v>
      </c>
      <c r="H23" s="0"/>
      <c r="I23" s="1" t="s">
        <v>20</v>
      </c>
      <c r="J23" s="1" t="s">
        <v>107</v>
      </c>
      <c r="K23" s="1" t="s">
        <v>27</v>
      </c>
      <c r="L23" s="0"/>
      <c r="M23" s="0"/>
      <c r="N23" s="3" t="n">
        <v>1.26</v>
      </c>
      <c r="O23" s="3" t="n">
        <v>0.821</v>
      </c>
      <c r="P23" s="3" t="n">
        <v>0.573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true" outlineLevel="0" collapsed="false">
      <c r="A24" s="4" t="str">
        <f aca="false">LEFT(authority!C24, SEARCH(":", authority!C24, 1) - 1)</f>
        <v>conservify</v>
      </c>
      <c r="B24" s="1" t="s">
        <v>85</v>
      </c>
      <c r="C24" s="1" t="s">
        <v>103</v>
      </c>
      <c r="D24" s="1" t="s">
        <v>108</v>
      </c>
      <c r="E24" s="2" t="s">
        <v>108</v>
      </c>
      <c r="F24" s="1" t="s">
        <v>109</v>
      </c>
      <c r="H24" s="0"/>
      <c r="I24" s="1" t="s">
        <v>20</v>
      </c>
      <c r="J24" s="1" t="s">
        <v>110</v>
      </c>
      <c r="K24" s="1" t="s">
        <v>27</v>
      </c>
      <c r="L24" s="0"/>
      <c r="M24" s="0"/>
      <c r="N24" s="3" t="n">
        <v>0.49</v>
      </c>
      <c r="O24" s="3" t="n">
        <v>0.39</v>
      </c>
      <c r="P24" s="3" t="n">
        <v>0.367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true" outlineLevel="0" collapsed="false">
      <c r="A25" s="4" t="str">
        <f aca="false">LEFT(authority!C25, SEARCH(":", authority!C25, 1) - 1)</f>
        <v>conservify</v>
      </c>
      <c r="B25" s="1" t="s">
        <v>85</v>
      </c>
      <c r="C25" s="1" t="s">
        <v>103</v>
      </c>
      <c r="D25" s="1" t="s">
        <v>111</v>
      </c>
      <c r="E25" s="2" t="s">
        <v>112</v>
      </c>
      <c r="F25" s="1" t="s">
        <v>97</v>
      </c>
      <c r="H25" s="0"/>
      <c r="I25" s="1" t="s">
        <v>20</v>
      </c>
      <c r="J25" s="1" t="s">
        <v>113</v>
      </c>
      <c r="K25" s="1" t="s">
        <v>38</v>
      </c>
      <c r="L25" s="0"/>
      <c r="M25" s="0"/>
      <c r="N25" s="3" t="n">
        <v>1.68</v>
      </c>
      <c r="O25" s="3" t="n">
        <v>1.2154</v>
      </c>
      <c r="P25" s="3" t="n">
        <v>0.8274</v>
      </c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true" outlineLevel="0" collapsed="false">
      <c r="A26" s="4" t="str">
        <f aca="false">LEFT(authority!C26, SEARCH(":", authority!C26, 1) - 1)</f>
        <v>conservify</v>
      </c>
      <c r="B26" s="1" t="s">
        <v>85</v>
      </c>
      <c r="C26" s="1" t="s">
        <v>103</v>
      </c>
      <c r="D26" s="1" t="s">
        <v>114</v>
      </c>
      <c r="E26" s="2" t="s">
        <v>115</v>
      </c>
      <c r="F26" s="1" t="s">
        <v>97</v>
      </c>
      <c r="H26" s="0"/>
      <c r="I26" s="1" t="s">
        <v>20</v>
      </c>
      <c r="J26" s="1" t="s">
        <v>116</v>
      </c>
      <c r="K26" s="1" t="s">
        <v>27</v>
      </c>
      <c r="L26" s="0"/>
      <c r="M26" s="0"/>
      <c r="N26" s="3" t="n">
        <v>1.13</v>
      </c>
      <c r="O26" s="3" t="n">
        <v>0.738</v>
      </c>
      <c r="P26" s="3" t="n">
        <v>0.515</v>
      </c>
      <c r="Q26" s="3" t="n">
        <v>0.457</v>
      </c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true" outlineLevel="0" collapsed="false">
      <c r="A27" s="4" t="str">
        <f aca="false">LEFT(authority!C27, SEARCH(":", authority!C27, 1) - 1)</f>
        <v>conservify</v>
      </c>
      <c r="B27" s="1" t="s">
        <v>85</v>
      </c>
      <c r="C27" s="1" t="s">
        <v>103</v>
      </c>
      <c r="D27" s="1" t="s">
        <v>117</v>
      </c>
      <c r="E27" s="2" t="s">
        <v>108</v>
      </c>
      <c r="F27" s="1" t="s">
        <v>109</v>
      </c>
      <c r="H27" s="0"/>
      <c r="I27" s="1" t="s">
        <v>20</v>
      </c>
      <c r="J27" s="1" t="s">
        <v>110</v>
      </c>
      <c r="K27" s="1" t="s">
        <v>27</v>
      </c>
      <c r="L27" s="0"/>
      <c r="M27" s="0"/>
      <c r="N27" s="3" t="n">
        <v>0.49</v>
      </c>
      <c r="O27" s="3" t="n">
        <v>0.39</v>
      </c>
      <c r="P27" s="3" t="n">
        <v>0.367</v>
      </c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1" customFormat="true" ht="12.8" hidden="false" customHeight="true" outlineLevel="0" collapsed="false">
      <c r="A28" s="4" t="str">
        <f aca="false">LEFT(authority!C28, SEARCH(":", authority!C28, 1) - 1)</f>
        <v>conservify</v>
      </c>
      <c r="B28" s="1" t="s">
        <v>85</v>
      </c>
      <c r="C28" s="1" t="s">
        <v>118</v>
      </c>
      <c r="D28" s="1" t="s">
        <v>119</v>
      </c>
      <c r="E28" s="2" t="s">
        <v>120</v>
      </c>
      <c r="F28" s="1" t="s">
        <v>121</v>
      </c>
      <c r="H28" s="0"/>
      <c r="I28" s="1" t="s">
        <v>20</v>
      </c>
      <c r="J28" s="1" t="s">
        <v>122</v>
      </c>
      <c r="K28" s="1" t="s">
        <v>27</v>
      </c>
      <c r="L28" s="0"/>
      <c r="M28" s="0"/>
      <c r="N28" s="3" t="n">
        <v>0.23</v>
      </c>
      <c r="O28" s="3" t="n">
        <v>0.206</v>
      </c>
      <c r="P28" s="3" t="n">
        <v>0.206</v>
      </c>
    </row>
    <row r="29" customFormat="false" ht="12.8" hidden="false" customHeight="true" outlineLevel="0" collapsed="false">
      <c r="A29" s="4" t="str">
        <f aca="false">LEFT(authority!C29, SEARCH(":", authority!C29, 1) - 1)</f>
        <v>conservify</v>
      </c>
      <c r="B29" s="1" t="s">
        <v>85</v>
      </c>
      <c r="C29" s="1" t="s">
        <v>118</v>
      </c>
      <c r="D29" s="1" t="s">
        <v>123</v>
      </c>
      <c r="E29" s="0"/>
      <c r="F29" s="0"/>
      <c r="G29" s="0"/>
      <c r="H29" s="0"/>
      <c r="I29" s="1" t="s">
        <v>20</v>
      </c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1" customFormat="true" ht="12.8" hidden="false" customHeight="true" outlineLevel="0" collapsed="false">
      <c r="A30" s="4" t="str">
        <f aca="false">LEFT(authority!C30, SEARCH(":", authority!C30, 1) - 1)</f>
        <v>conservify</v>
      </c>
      <c r="B30" s="1" t="s">
        <v>85</v>
      </c>
      <c r="C30" s="1" t="s">
        <v>124</v>
      </c>
      <c r="D30" s="1" t="s">
        <v>125</v>
      </c>
      <c r="E30" s="2" t="s">
        <v>126</v>
      </c>
      <c r="F30" s="1" t="s">
        <v>127</v>
      </c>
      <c r="H30" s="0"/>
      <c r="I30" s="1" t="s">
        <v>20</v>
      </c>
      <c r="J30" s="1" t="s">
        <v>128</v>
      </c>
      <c r="K30" s="1" t="s">
        <v>27</v>
      </c>
      <c r="L30" s="0"/>
      <c r="M30" s="0"/>
      <c r="N30" s="3" t="n">
        <v>7.81</v>
      </c>
      <c r="O30" s="3" t="n">
        <v>5.9</v>
      </c>
      <c r="P30" s="3" t="n">
        <v>4.31</v>
      </c>
    </row>
    <row r="31" s="1" customFormat="true" ht="12.8" hidden="false" customHeight="true" outlineLevel="0" collapsed="false">
      <c r="A31" s="4" t="str">
        <f aca="false">LEFT(authority!C31, SEARCH(":", authority!C31, 1) - 1)</f>
        <v>conservify</v>
      </c>
      <c r="B31" s="1" t="s">
        <v>85</v>
      </c>
      <c r="C31" s="1" t="s">
        <v>129</v>
      </c>
      <c r="D31" s="1" t="s">
        <v>130</v>
      </c>
      <c r="E31" s="2" t="s">
        <v>130</v>
      </c>
      <c r="F31" s="1" t="s">
        <v>131</v>
      </c>
      <c r="H31" s="0"/>
      <c r="I31" s="1" t="s">
        <v>20</v>
      </c>
      <c r="J31" s="1" t="s">
        <v>132</v>
      </c>
      <c r="K31" s="1" t="s">
        <v>27</v>
      </c>
      <c r="L31" s="0"/>
      <c r="M31" s="0"/>
      <c r="N31" s="3" t="n">
        <v>3.15</v>
      </c>
      <c r="O31" s="3" t="n">
        <v>2.59</v>
      </c>
      <c r="P31" s="3" t="n">
        <v>2.48</v>
      </c>
    </row>
    <row r="32" customFormat="false" ht="12.8" hidden="false" customHeight="true" outlineLevel="0" collapsed="false">
      <c r="A32" s="4" t="str">
        <f aca="false">LEFT(authority!C32, SEARCH(":", authority!C32, 1) - 1)</f>
        <v>conservify</v>
      </c>
      <c r="B32" s="1" t="s">
        <v>133</v>
      </c>
      <c r="C32" s="1" t="s">
        <v>134</v>
      </c>
      <c r="D32" s="1" t="s">
        <v>135</v>
      </c>
      <c r="E32" s="2" t="s">
        <v>136</v>
      </c>
      <c r="F32" s="1" t="s">
        <v>121</v>
      </c>
      <c r="H32" s="0"/>
      <c r="I32" s="1" t="s">
        <v>20</v>
      </c>
      <c r="J32" s="1" t="s">
        <v>137</v>
      </c>
      <c r="K32" s="1" t="s">
        <v>27</v>
      </c>
      <c r="L32" s="1" t="s">
        <v>138</v>
      </c>
      <c r="M32" s="1" t="s">
        <v>38</v>
      </c>
      <c r="N32" s="3" t="n">
        <v>17.69</v>
      </c>
      <c r="O32" s="3" t="n">
        <v>13.6</v>
      </c>
      <c r="P32" s="3" t="n">
        <v>10.7</v>
      </c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true" outlineLevel="0" collapsed="false">
      <c r="A33" s="4" t="str">
        <f aca="false">LEFT(authority!C33, SEARCH(":", authority!C33, 1) - 1)</f>
        <v>conservify</v>
      </c>
      <c r="B33" s="1" t="s">
        <v>133</v>
      </c>
      <c r="C33" s="1" t="s">
        <v>139</v>
      </c>
      <c r="D33" s="1" t="s">
        <v>140</v>
      </c>
      <c r="E33" s="2" t="s">
        <v>140</v>
      </c>
      <c r="F33" s="1" t="s">
        <v>141</v>
      </c>
      <c r="H33" s="0"/>
      <c r="I33" s="1" t="s">
        <v>20</v>
      </c>
      <c r="J33" s="0"/>
      <c r="K33" s="1" t="s">
        <v>142</v>
      </c>
      <c r="L33" s="0"/>
      <c r="M33" s="0"/>
      <c r="N33" s="3" t="n">
        <v>11.35</v>
      </c>
      <c r="O33" s="5" t="n">
        <v>11.35</v>
      </c>
      <c r="P33" s="5" t="n">
        <v>11.35</v>
      </c>
      <c r="Q33" s="1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1" customFormat="true" ht="12.8" hidden="false" customHeight="true" outlineLevel="0" collapsed="false">
      <c r="A34" s="4" t="str">
        <f aca="false">LEFT(authority!C34, SEARCH(":", authority!C34, 1) - 1)</f>
        <v>conservify</v>
      </c>
      <c r="B34" s="1" t="s">
        <v>133</v>
      </c>
      <c r="C34" s="1" t="s">
        <v>143</v>
      </c>
      <c r="D34" s="1" t="s">
        <v>144</v>
      </c>
      <c r="I34" s="1" t="s">
        <v>20</v>
      </c>
      <c r="K34" s="1" t="s">
        <v>142</v>
      </c>
      <c r="N34" s="3" t="n">
        <v>15.16</v>
      </c>
      <c r="O34" s="3" t="n">
        <v>15.16</v>
      </c>
      <c r="P34" s="3" t="n">
        <v>15.16</v>
      </c>
    </row>
    <row r="35" customFormat="false" ht="12.8" hidden="false" customHeight="true" outlineLevel="0" collapsed="false">
      <c r="A35" s="4" t="str">
        <f aca="false">LEFT(authority!C35, SEARCH(":", authority!C35, 1) - 1)</f>
        <v>conservify</v>
      </c>
      <c r="B35" s="1" t="s">
        <v>145</v>
      </c>
      <c r="C35" s="1" t="s">
        <v>146</v>
      </c>
      <c r="D35" s="1" t="s">
        <v>147</v>
      </c>
      <c r="E35" s="2" t="s">
        <v>148</v>
      </c>
      <c r="F35" s="1" t="s">
        <v>149</v>
      </c>
      <c r="H35" s="0"/>
      <c r="I35" s="1" t="s">
        <v>20</v>
      </c>
      <c r="J35" s="1" t="s">
        <v>150</v>
      </c>
      <c r="K35" s="1" t="s">
        <v>27</v>
      </c>
      <c r="L35" s="0"/>
      <c r="M35" s="0"/>
      <c r="N35" s="3" t="n">
        <v>0.48</v>
      </c>
      <c r="O35" s="3" t="n">
        <v>0.198</v>
      </c>
      <c r="P35" s="3" t="n">
        <v>0.149</v>
      </c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true" outlineLevel="0" collapsed="false">
      <c r="A36" s="4" t="str">
        <f aca="false">LEFT(authority!C36, SEARCH(":", authority!C36, 1) - 1)</f>
        <v>conservify</v>
      </c>
      <c r="B36" s="1" t="s">
        <v>145</v>
      </c>
      <c r="C36" s="1" t="s">
        <v>151</v>
      </c>
      <c r="D36" s="1" t="s">
        <v>152</v>
      </c>
      <c r="E36" s="2" t="s">
        <v>153</v>
      </c>
      <c r="F36" s="1" t="s">
        <v>149</v>
      </c>
      <c r="H36" s="0"/>
      <c r="I36" s="1" t="s">
        <v>20</v>
      </c>
      <c r="J36" s="1" t="s">
        <v>154</v>
      </c>
      <c r="K36" s="1" t="s">
        <v>27</v>
      </c>
      <c r="L36" s="0"/>
      <c r="M36" s="0"/>
      <c r="N36" s="3" t="n">
        <v>0.51</v>
      </c>
      <c r="O36" s="3" t="n">
        <v>0.255</v>
      </c>
      <c r="P36" s="3" t="n">
        <v>0.197</v>
      </c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true" outlineLevel="0" collapsed="false">
      <c r="A37" s="4" t="str">
        <f aca="false">LEFT(authority!C37, SEARCH(":", authority!C37, 1) - 1)</f>
        <v>conservify</v>
      </c>
      <c r="B37" s="1" t="s">
        <v>155</v>
      </c>
      <c r="C37" s="1" t="s">
        <v>156</v>
      </c>
      <c r="D37" s="1" t="s">
        <v>157</v>
      </c>
      <c r="E37" s="2" t="s">
        <v>158</v>
      </c>
      <c r="F37" s="1" t="s">
        <v>159</v>
      </c>
      <c r="H37" s="0"/>
      <c r="I37" s="1" t="s">
        <v>20</v>
      </c>
      <c r="J37" s="1" t="s">
        <v>160</v>
      </c>
      <c r="K37" s="1" t="s">
        <v>27</v>
      </c>
      <c r="L37" s="0"/>
      <c r="M37" s="0"/>
      <c r="N37" s="3" t="n">
        <v>0.28</v>
      </c>
      <c r="O37" s="3" t="n">
        <v>0.215</v>
      </c>
      <c r="P37" s="3" t="n">
        <v>0.177</v>
      </c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true" outlineLevel="0" collapsed="false">
      <c r="A38" s="4" t="str">
        <f aca="false">LEFT(authority!C38, SEARCH(":", authority!C38, 1) - 1)</f>
        <v>conservify</v>
      </c>
      <c r="B38" s="1" t="s">
        <v>155</v>
      </c>
      <c r="C38" s="1" t="s">
        <v>161</v>
      </c>
      <c r="D38" s="1" t="s">
        <v>162</v>
      </c>
      <c r="E38" s="2" t="s">
        <v>163</v>
      </c>
      <c r="F38" s="1" t="s">
        <v>164</v>
      </c>
      <c r="H38" s="0"/>
      <c r="I38" s="1" t="s">
        <v>20</v>
      </c>
      <c r="J38" s="1" t="s">
        <v>165</v>
      </c>
      <c r="K38" s="1" t="s">
        <v>27</v>
      </c>
      <c r="L38" s="0"/>
      <c r="M38" s="0"/>
      <c r="N38" s="3" t="n">
        <v>0.1</v>
      </c>
      <c r="O38" s="3" t="n">
        <v>0.021</v>
      </c>
      <c r="P38" s="3" t="n">
        <v>0.012</v>
      </c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true" outlineLevel="0" collapsed="false">
      <c r="A39" s="4" t="str">
        <f aca="false">LEFT(authority!C39, SEARCH(":", authority!C39, 1) - 1)</f>
        <v>conservify</v>
      </c>
      <c r="B39" s="1" t="s">
        <v>155</v>
      </c>
      <c r="C39" s="1" t="s">
        <v>161</v>
      </c>
      <c r="D39" s="1" t="s">
        <v>166</v>
      </c>
      <c r="E39" s="2" t="s">
        <v>167</v>
      </c>
      <c r="F39" s="1" t="s">
        <v>164</v>
      </c>
      <c r="H39" s="0"/>
      <c r="I39" s="1" t="s">
        <v>20</v>
      </c>
      <c r="J39" s="1" t="s">
        <v>168</v>
      </c>
      <c r="K39" s="1" t="s">
        <v>27</v>
      </c>
      <c r="L39" s="0"/>
      <c r="M39" s="0"/>
      <c r="N39" s="3" t="n">
        <v>0.1</v>
      </c>
      <c r="O39" s="3" t="n">
        <v>0.021</v>
      </c>
      <c r="P39" s="3" t="n">
        <v>0.012</v>
      </c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true" outlineLevel="0" collapsed="false">
      <c r="A40" s="4" t="str">
        <f aca="false">LEFT(authority!C40, SEARCH(":", authority!C40, 1) - 1)</f>
        <v>conservify</v>
      </c>
      <c r="B40" s="1" t="s">
        <v>155</v>
      </c>
      <c r="C40" s="1" t="s">
        <v>161</v>
      </c>
      <c r="D40" s="1" t="s">
        <v>169</v>
      </c>
      <c r="E40" s="2" t="s">
        <v>170</v>
      </c>
      <c r="F40" s="1" t="s">
        <v>164</v>
      </c>
      <c r="H40" s="0"/>
      <c r="I40" s="1" t="s">
        <v>20</v>
      </c>
      <c r="J40" s="1" t="s">
        <v>171</v>
      </c>
      <c r="K40" s="1" t="s">
        <v>27</v>
      </c>
      <c r="L40" s="0"/>
      <c r="M40" s="0"/>
      <c r="N40" s="3" t="n">
        <v>0.27</v>
      </c>
      <c r="O40" s="3" t="n">
        <v>0.091</v>
      </c>
      <c r="P40" s="3" t="n">
        <v>0.055</v>
      </c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true" outlineLevel="0" collapsed="false">
      <c r="A41" s="4" t="str">
        <f aca="false">LEFT(authority!C41, SEARCH(":", authority!C41, 1) - 1)</f>
        <v>conservify</v>
      </c>
      <c r="B41" s="1" t="s">
        <v>155</v>
      </c>
      <c r="C41" s="1" t="s">
        <v>161</v>
      </c>
      <c r="D41" s="1" t="s">
        <v>172</v>
      </c>
      <c r="E41" s="2" t="s">
        <v>173</v>
      </c>
      <c r="F41" s="1" t="s">
        <v>164</v>
      </c>
      <c r="H41" s="0"/>
      <c r="I41" s="1" t="s">
        <v>20</v>
      </c>
      <c r="J41" s="1" t="s">
        <v>174</v>
      </c>
      <c r="K41" s="1" t="s">
        <v>27</v>
      </c>
      <c r="L41" s="0"/>
      <c r="M41" s="0"/>
      <c r="N41" s="3" t="n">
        <v>0.4</v>
      </c>
      <c r="O41" s="3" t="n">
        <v>0.165</v>
      </c>
      <c r="P41" s="3" t="n">
        <v>0.105</v>
      </c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true" outlineLevel="0" collapsed="false">
      <c r="A42" s="4" t="str">
        <f aca="false">LEFT(authority!C42, SEARCH(":", authority!C42, 1) - 1)</f>
        <v>conservify</v>
      </c>
      <c r="B42" s="1" t="s">
        <v>155</v>
      </c>
      <c r="C42" s="1" t="s">
        <v>161</v>
      </c>
      <c r="D42" s="1" t="s">
        <v>175</v>
      </c>
      <c r="E42" s="2" t="s">
        <v>176</v>
      </c>
      <c r="F42" s="1" t="s">
        <v>164</v>
      </c>
      <c r="H42" s="0"/>
      <c r="I42" s="1" t="s">
        <v>20</v>
      </c>
      <c r="J42" s="1" t="s">
        <v>177</v>
      </c>
      <c r="K42" s="1" t="s">
        <v>27</v>
      </c>
      <c r="L42" s="0"/>
      <c r="M42" s="0"/>
      <c r="N42" s="3" t="n">
        <v>0.71</v>
      </c>
      <c r="O42" s="3" t="n">
        <v>0.331</v>
      </c>
      <c r="P42" s="3" t="n">
        <v>0.208</v>
      </c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true" outlineLevel="0" collapsed="false">
      <c r="A43" s="4" t="str">
        <f aca="false">LEFT(authority!C43, SEARCH(":", authority!C43, 1) - 1)</f>
        <v>conservify</v>
      </c>
      <c r="B43" s="1" t="s">
        <v>155</v>
      </c>
      <c r="C43" s="1" t="s">
        <v>161</v>
      </c>
      <c r="D43" s="1" t="s">
        <v>178</v>
      </c>
      <c r="E43" s="2" t="s">
        <v>179</v>
      </c>
      <c r="F43" s="1" t="s">
        <v>180</v>
      </c>
      <c r="H43" s="0"/>
      <c r="I43" s="1" t="s">
        <v>20</v>
      </c>
      <c r="J43" s="1" t="s">
        <v>181</v>
      </c>
      <c r="K43" s="1" t="s">
        <v>27</v>
      </c>
      <c r="L43" s="0"/>
      <c r="M43" s="0"/>
      <c r="N43" s="3" t="n">
        <v>0.25</v>
      </c>
      <c r="O43" s="3" t="n">
        <v>0.072</v>
      </c>
      <c r="P43" s="3" t="n">
        <v>0.054</v>
      </c>
      <c r="Q43" s="3" t="n">
        <v>0.054</v>
      </c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1" customFormat="true" ht="12.8" hidden="false" customHeight="true" outlineLevel="0" collapsed="false">
      <c r="A44" s="4" t="str">
        <f aca="false">LEFT(authority!C44, SEARCH(":", authority!C44, 1) - 1)</f>
        <v>conservify</v>
      </c>
      <c r="B44" s="1" t="s">
        <v>155</v>
      </c>
      <c r="C44" s="1" t="s">
        <v>161</v>
      </c>
      <c r="D44" s="1" t="s">
        <v>182</v>
      </c>
      <c r="E44" s="2" t="s">
        <v>183</v>
      </c>
      <c r="F44" s="1" t="s">
        <v>184</v>
      </c>
      <c r="H44" s="0"/>
      <c r="I44" s="1" t="s">
        <v>20</v>
      </c>
      <c r="J44" s="1" t="s">
        <v>185</v>
      </c>
      <c r="K44" s="1" t="s">
        <v>27</v>
      </c>
      <c r="N44" s="3" t="n">
        <v>0.1</v>
      </c>
      <c r="O44" s="3" t="n">
        <v>0.021</v>
      </c>
      <c r="P44" s="3" t="n">
        <v>0.012</v>
      </c>
    </row>
    <row r="45" customFormat="false" ht="12.8" hidden="false" customHeight="true" outlineLevel="0" collapsed="false">
      <c r="A45" s="4" t="str">
        <f aca="false">LEFT(authority!C45, SEARCH(":", authority!C45, 1) - 1)</f>
        <v>conservify</v>
      </c>
      <c r="B45" s="1" t="s">
        <v>155</v>
      </c>
      <c r="C45" s="1" t="s">
        <v>161</v>
      </c>
      <c r="D45" s="1" t="s">
        <v>186</v>
      </c>
      <c r="E45" s="2" t="s">
        <v>187</v>
      </c>
      <c r="F45" s="1" t="s">
        <v>188</v>
      </c>
      <c r="H45" s="0"/>
      <c r="I45" s="1" t="s">
        <v>20</v>
      </c>
      <c r="J45" s="1" t="s">
        <v>189</v>
      </c>
      <c r="K45" s="1" t="s">
        <v>27</v>
      </c>
      <c r="L45" s="0"/>
      <c r="M45" s="0"/>
      <c r="N45" s="3" t="n">
        <v>0.32</v>
      </c>
      <c r="O45" s="3" t="n">
        <v>0.063</v>
      </c>
      <c r="P45" s="3" t="n">
        <v>0.035</v>
      </c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" hidden="false" customHeight="true" outlineLevel="0" collapsed="false">
      <c r="A46" s="4" t="str">
        <f aca="false">LEFT(authority!C46, SEARCH(":", authority!C46, 1) - 1)</f>
        <v>conservify</v>
      </c>
      <c r="B46" s="1" t="s">
        <v>155</v>
      </c>
      <c r="C46" s="1" t="s">
        <v>161</v>
      </c>
      <c r="D46" s="1" t="s">
        <v>190</v>
      </c>
      <c r="E46" s="2" t="s">
        <v>191</v>
      </c>
      <c r="F46" s="1" t="s">
        <v>188</v>
      </c>
      <c r="H46" s="0"/>
      <c r="I46" s="1" t="s">
        <v>20</v>
      </c>
      <c r="J46" s="1" t="s">
        <v>192</v>
      </c>
      <c r="K46" s="1" t="s">
        <v>27</v>
      </c>
      <c r="L46" s="0"/>
      <c r="M46" s="0"/>
      <c r="N46" s="3" t="n">
        <v>0.32</v>
      </c>
      <c r="O46" s="3" t="n">
        <v>0.063</v>
      </c>
      <c r="P46" s="3" t="n">
        <v>0.035</v>
      </c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true" outlineLevel="0" collapsed="false">
      <c r="A47" s="4" t="str">
        <f aca="false">LEFT(authority!C47, SEARCH(":", authority!C47, 1) - 1)</f>
        <v>conservify</v>
      </c>
      <c r="B47" s="1" t="s">
        <v>155</v>
      </c>
      <c r="C47" s="1" t="s">
        <v>161</v>
      </c>
      <c r="D47" s="1" t="s">
        <v>193</v>
      </c>
      <c r="E47" s="2" t="s">
        <v>176</v>
      </c>
      <c r="F47" s="1" t="s">
        <v>164</v>
      </c>
      <c r="H47" s="0"/>
      <c r="I47" s="1" t="s">
        <v>20</v>
      </c>
      <c r="J47" s="1" t="s">
        <v>194</v>
      </c>
      <c r="K47" s="1" t="s">
        <v>27</v>
      </c>
      <c r="L47" s="0"/>
      <c r="M47" s="0"/>
      <c r="N47" s="3" t="n">
        <v>0.53</v>
      </c>
      <c r="O47" s="3" t="n">
        <v>0.207</v>
      </c>
      <c r="P47" s="3" t="n">
        <v>0.173</v>
      </c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true" outlineLevel="0" collapsed="false">
      <c r="A48" s="4" t="str">
        <f aca="false">LEFT(authority!C48, SEARCH(":", authority!C48, 1) - 1)</f>
        <v>conservify</v>
      </c>
      <c r="B48" s="1" t="s">
        <v>155</v>
      </c>
      <c r="C48" s="1" t="s">
        <v>161</v>
      </c>
      <c r="D48" s="1" t="s">
        <v>195</v>
      </c>
      <c r="E48" s="2" t="s">
        <v>196</v>
      </c>
      <c r="F48" s="1" t="s">
        <v>184</v>
      </c>
      <c r="H48" s="0"/>
      <c r="I48" s="1" t="s">
        <v>20</v>
      </c>
      <c r="J48" s="1" t="s">
        <v>197</v>
      </c>
      <c r="K48" s="1" t="s">
        <v>38</v>
      </c>
      <c r="L48" s="0"/>
      <c r="M48" s="0"/>
      <c r="N48" s="3" t="n">
        <v>0.14</v>
      </c>
      <c r="O48" s="3" t="n">
        <v>0.0458</v>
      </c>
      <c r="P48" s="3" t="n">
        <v>0.02568</v>
      </c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true" outlineLevel="0" collapsed="false">
      <c r="A49" s="4" t="str">
        <f aca="false">LEFT(authority!C49, SEARCH(":", authority!C49, 1) - 1)</f>
        <v>conservify</v>
      </c>
      <c r="B49" s="1" t="s">
        <v>155</v>
      </c>
      <c r="C49" s="1" t="s">
        <v>161</v>
      </c>
      <c r="D49" s="1" t="s">
        <v>198</v>
      </c>
      <c r="E49" s="2" t="s">
        <v>199</v>
      </c>
      <c r="F49" s="1" t="s">
        <v>200</v>
      </c>
      <c r="H49" s="0"/>
      <c r="I49" s="1" t="s">
        <v>20</v>
      </c>
      <c r="J49" s="1" t="s">
        <v>201</v>
      </c>
      <c r="K49" s="1" t="s">
        <v>38</v>
      </c>
      <c r="L49" s="0"/>
      <c r="M49" s="0"/>
      <c r="N49" s="3" t="n">
        <v>0.34</v>
      </c>
      <c r="O49" s="3" t="n">
        <v>0.232</v>
      </c>
      <c r="P49" s="3" t="n">
        <v>0.08114</v>
      </c>
      <c r="Q49" s="1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true" outlineLevel="0" collapsed="false">
      <c r="A50" s="4" t="str">
        <f aca="false">LEFT(authority!C50, SEARCH(":", authority!C50, 1) - 1)</f>
        <v>conservify</v>
      </c>
      <c r="B50" s="1" t="s">
        <v>155</v>
      </c>
      <c r="C50" s="1" t="s">
        <v>161</v>
      </c>
      <c r="D50" s="1" t="s">
        <v>202</v>
      </c>
      <c r="E50" s="2" t="s">
        <v>176</v>
      </c>
      <c r="F50" s="1" t="s">
        <v>164</v>
      </c>
      <c r="H50" s="0"/>
      <c r="I50" s="1" t="s">
        <v>20</v>
      </c>
      <c r="J50" s="1" t="s">
        <v>177</v>
      </c>
      <c r="K50" s="1" t="s">
        <v>27</v>
      </c>
      <c r="L50" s="0"/>
      <c r="M50" s="0"/>
      <c r="N50" s="3" t="n">
        <v>0.71</v>
      </c>
      <c r="O50" s="3" t="n">
        <v>0.331</v>
      </c>
      <c r="P50" s="3" t="n">
        <v>0.208</v>
      </c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true" outlineLevel="0" collapsed="false">
      <c r="A51" s="4" t="str">
        <f aca="false">LEFT(authority!C51, SEARCH(":", authority!C51, 1) - 1)</f>
        <v>conservify</v>
      </c>
      <c r="B51" s="1" t="s">
        <v>155</v>
      </c>
      <c r="C51" s="1" t="s">
        <v>161</v>
      </c>
      <c r="D51" s="1" t="s">
        <v>203</v>
      </c>
      <c r="E51" s="2" t="s">
        <v>176</v>
      </c>
      <c r="F51" s="1" t="s">
        <v>164</v>
      </c>
      <c r="H51" s="0"/>
      <c r="I51" s="1" t="s">
        <v>20</v>
      </c>
      <c r="J51" s="1" t="s">
        <v>204</v>
      </c>
      <c r="K51" s="1" t="s">
        <v>27</v>
      </c>
      <c r="L51" s="0"/>
      <c r="M51" s="0"/>
      <c r="N51" s="3" t="n">
        <v>0.1</v>
      </c>
      <c r="O51" s="3" t="n">
        <v>0.021</v>
      </c>
      <c r="P51" s="3" t="n">
        <v>0.012</v>
      </c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true" outlineLevel="0" collapsed="false">
      <c r="A52" s="4" t="str">
        <f aca="false">LEFT(authority!C52, SEARCH(":", authority!C52, 1) - 1)</f>
        <v>conservify</v>
      </c>
      <c r="B52" s="1" t="s">
        <v>155</v>
      </c>
      <c r="C52" s="1" t="s">
        <v>161</v>
      </c>
      <c r="D52" s="1" t="s">
        <v>205</v>
      </c>
      <c r="E52" s="2" t="s">
        <v>191</v>
      </c>
      <c r="F52" s="1" t="s">
        <v>188</v>
      </c>
      <c r="H52" s="0"/>
      <c r="I52" s="1" t="s">
        <v>20</v>
      </c>
      <c r="J52" s="1" t="s">
        <v>192</v>
      </c>
      <c r="K52" s="1" t="s">
        <v>27</v>
      </c>
      <c r="L52" s="0"/>
      <c r="M52" s="0"/>
      <c r="N52" s="3" t="n">
        <v>0.32</v>
      </c>
      <c r="O52" s="3" t="n">
        <v>0.063</v>
      </c>
      <c r="P52" s="3" t="n">
        <v>0.033</v>
      </c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true" outlineLevel="0" collapsed="false">
      <c r="A53" s="4" t="str">
        <f aca="false">LEFT(authority!C53, SEARCH(":", authority!C53, 1) - 1)</f>
        <v>conservify</v>
      </c>
      <c r="B53" s="1" t="s">
        <v>155</v>
      </c>
      <c r="C53" s="1" t="s">
        <v>161</v>
      </c>
      <c r="D53" s="1" t="s">
        <v>206</v>
      </c>
      <c r="E53" s="2" t="s">
        <v>191</v>
      </c>
      <c r="F53" s="1" t="s">
        <v>188</v>
      </c>
      <c r="H53" s="0"/>
      <c r="I53" s="1" t="s">
        <v>20</v>
      </c>
      <c r="J53" s="1" t="s">
        <v>207</v>
      </c>
      <c r="K53" s="1" t="s">
        <v>27</v>
      </c>
      <c r="L53" s="0"/>
      <c r="M53" s="0"/>
      <c r="N53" s="3" t="n">
        <v>0.1</v>
      </c>
      <c r="O53" s="3" t="n">
        <v>0.021</v>
      </c>
      <c r="P53" s="3" t="n">
        <v>0.012</v>
      </c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true" outlineLevel="0" collapsed="false">
      <c r="A54" s="4" t="str">
        <f aca="false">LEFT(authority!C54, SEARCH(":", authority!C54, 1) - 1)</f>
        <v>conservify</v>
      </c>
      <c r="B54" s="1" t="s">
        <v>155</v>
      </c>
      <c r="C54" s="1" t="s">
        <v>161</v>
      </c>
      <c r="D54" s="1" t="s">
        <v>208</v>
      </c>
      <c r="E54" s="2" t="s">
        <v>183</v>
      </c>
      <c r="F54" s="1" t="s">
        <v>184</v>
      </c>
      <c r="H54" s="0"/>
      <c r="I54" s="1" t="s">
        <v>20</v>
      </c>
      <c r="J54" s="1" t="s">
        <v>185</v>
      </c>
      <c r="K54" s="1" t="s">
        <v>27</v>
      </c>
      <c r="L54" s="0"/>
      <c r="M54" s="0"/>
      <c r="N54" s="3" t="n">
        <v>0.1</v>
      </c>
      <c r="O54" s="3" t="n">
        <v>0.021</v>
      </c>
      <c r="P54" s="3" t="n">
        <v>0.012</v>
      </c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true" outlineLevel="0" collapsed="false">
      <c r="A55" s="4" t="str">
        <f aca="false">LEFT(authority!C55, SEARCH(":", authority!C55, 1) - 1)</f>
        <v>conservify</v>
      </c>
      <c r="B55" s="1" t="s">
        <v>155</v>
      </c>
      <c r="C55" s="1" t="s">
        <v>161</v>
      </c>
      <c r="D55" s="1" t="s">
        <v>209</v>
      </c>
      <c r="E55" s="0"/>
      <c r="F55" s="0"/>
      <c r="G55" s="0"/>
      <c r="H55" s="0"/>
      <c r="I55" s="1" t="s">
        <v>20</v>
      </c>
      <c r="J55" s="0"/>
      <c r="K55" s="0"/>
      <c r="L55" s="0"/>
      <c r="M55" s="0"/>
      <c r="N55" s="3" t="n">
        <v>0.1</v>
      </c>
      <c r="O55" s="3" t="n">
        <v>0.021</v>
      </c>
      <c r="P55" s="3" t="n">
        <v>0.012</v>
      </c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" customFormat="true" ht="12.8" hidden="false" customHeight="true" outlineLevel="0" collapsed="false">
      <c r="A56" s="4" t="str">
        <f aca="false">LEFT(authority!C56, SEARCH(":", authority!C56, 1) - 1)</f>
        <v>conservify</v>
      </c>
      <c r="B56" s="1" t="s">
        <v>155</v>
      </c>
      <c r="C56" s="1" t="s">
        <v>210</v>
      </c>
      <c r="D56" s="1" t="s">
        <v>211</v>
      </c>
      <c r="E56" s="2" t="s">
        <v>211</v>
      </c>
      <c r="F56" s="1" t="s">
        <v>184</v>
      </c>
      <c r="H56" s="0"/>
      <c r="I56" s="1" t="s">
        <v>20</v>
      </c>
      <c r="J56" s="1" t="s">
        <v>212</v>
      </c>
      <c r="K56" s="1" t="s">
        <v>27</v>
      </c>
      <c r="N56" s="3" t="n">
        <v>0.1</v>
      </c>
      <c r="O56" s="3" t="n">
        <v>0.033</v>
      </c>
      <c r="P56" s="3" t="n">
        <v>0.026</v>
      </c>
    </row>
    <row r="57" customFormat="false" ht="12.8" hidden="false" customHeight="true" outlineLevel="0" collapsed="false">
      <c r="A57" s="4" t="str">
        <f aca="false">LEFT(authority!C57, SEARCH(":", authority!C57, 1) - 1)</f>
        <v>conservify</v>
      </c>
      <c r="B57" s="1" t="s">
        <v>155</v>
      </c>
      <c r="C57" s="1" t="s">
        <v>210</v>
      </c>
      <c r="D57" s="1" t="s">
        <v>213</v>
      </c>
      <c r="E57" s="2" t="s">
        <v>213</v>
      </c>
      <c r="F57" s="1" t="s">
        <v>188</v>
      </c>
      <c r="H57" s="0"/>
      <c r="I57" s="1" t="s">
        <v>20</v>
      </c>
      <c r="J57" s="1" t="s">
        <v>214</v>
      </c>
      <c r="K57" s="1" t="s">
        <v>27</v>
      </c>
      <c r="L57" s="0"/>
      <c r="M57" s="0"/>
      <c r="N57" s="3" t="n">
        <v>0.1</v>
      </c>
      <c r="O57" s="3" t="n">
        <v>0.021</v>
      </c>
      <c r="P57" s="3" t="n">
        <v>0.012</v>
      </c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1" customFormat="true" ht="12.8" hidden="false" customHeight="true" outlineLevel="0" collapsed="false">
      <c r="A58" s="4" t="str">
        <f aca="false">LEFT(authority!C58, SEARCH(":", authority!C58, 1) - 1)</f>
        <v>conservify</v>
      </c>
      <c r="B58" s="1" t="s">
        <v>155</v>
      </c>
      <c r="C58" s="1" t="s">
        <v>215</v>
      </c>
      <c r="D58" s="1" t="s">
        <v>216</v>
      </c>
      <c r="E58" s="2" t="s">
        <v>217</v>
      </c>
      <c r="F58" s="1" t="s">
        <v>218</v>
      </c>
      <c r="H58" s="0"/>
      <c r="I58" s="1" t="s">
        <v>20</v>
      </c>
      <c r="J58" s="1" t="s">
        <v>219</v>
      </c>
      <c r="K58" s="1" t="s">
        <v>27</v>
      </c>
      <c r="N58" s="3" t="n">
        <v>0.26</v>
      </c>
      <c r="O58" s="3" t="n">
        <v>0.065</v>
      </c>
      <c r="P58" s="3" t="n">
        <v>0.05</v>
      </c>
    </row>
    <row r="59" customFormat="false" ht="12.8" hidden="false" customHeight="true" outlineLevel="0" collapsed="false">
      <c r="A59" s="4" t="str">
        <f aca="false">LEFT(authority!C59, SEARCH(":", authority!C59, 1) - 1)</f>
        <v>conservify</v>
      </c>
      <c r="B59" s="1" t="s">
        <v>155</v>
      </c>
      <c r="C59" s="1" t="s">
        <v>215</v>
      </c>
      <c r="D59" s="1" t="s">
        <v>220</v>
      </c>
      <c r="E59" s="2" t="s">
        <v>221</v>
      </c>
      <c r="F59" s="1" t="s">
        <v>218</v>
      </c>
      <c r="H59" s="0"/>
      <c r="I59" s="1" t="s">
        <v>20</v>
      </c>
      <c r="J59" s="1" t="s">
        <v>222</v>
      </c>
      <c r="K59" s="1" t="s">
        <v>27</v>
      </c>
      <c r="L59" s="0"/>
      <c r="M59" s="0"/>
      <c r="N59" s="3" t="n">
        <v>0.28</v>
      </c>
      <c r="O59" s="3" t="n">
        <v>0.068</v>
      </c>
      <c r="P59" s="3" t="n">
        <v>0.052</v>
      </c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8" hidden="false" customHeight="true" outlineLevel="0" collapsed="false">
      <c r="A60" s="4" t="str">
        <f aca="false">LEFT(authority!C60, SEARCH(":", authority!C60, 1) - 1)</f>
        <v>conservify</v>
      </c>
      <c r="B60" s="1" t="s">
        <v>155</v>
      </c>
      <c r="C60" s="1" t="s">
        <v>215</v>
      </c>
      <c r="D60" s="1" t="s">
        <v>223</v>
      </c>
      <c r="E60" s="2" t="s">
        <v>224</v>
      </c>
      <c r="F60" s="1" t="s">
        <v>218</v>
      </c>
      <c r="H60" s="0"/>
      <c r="I60" s="1" t="s">
        <v>20</v>
      </c>
      <c r="J60" s="1" t="s">
        <v>225</v>
      </c>
      <c r="K60" s="1" t="s">
        <v>27</v>
      </c>
      <c r="L60" s="0"/>
      <c r="M60" s="0"/>
      <c r="N60" s="3" t="n">
        <v>0.28</v>
      </c>
      <c r="O60" s="3" t="n">
        <v>0.068</v>
      </c>
      <c r="P60" s="3" t="n">
        <v>0.052</v>
      </c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true" outlineLevel="0" collapsed="false">
      <c r="A61" s="4" t="str">
        <f aca="false">LEFT(authority!C61, SEARCH(":", authority!C61, 1) - 1)</f>
        <v>conservify</v>
      </c>
      <c r="B61" s="1" t="s">
        <v>155</v>
      </c>
      <c r="C61" s="1" t="s">
        <v>215</v>
      </c>
      <c r="D61" s="1" t="s">
        <v>226</v>
      </c>
      <c r="E61" s="2" t="s">
        <v>227</v>
      </c>
      <c r="F61" s="1" t="s">
        <v>218</v>
      </c>
      <c r="H61" s="0"/>
      <c r="I61" s="1" t="s">
        <v>20</v>
      </c>
      <c r="J61" s="1" t="s">
        <v>228</v>
      </c>
      <c r="K61" s="1" t="s">
        <v>27</v>
      </c>
      <c r="L61" s="0"/>
      <c r="M61" s="0"/>
      <c r="N61" s="3" t="n">
        <v>0.3</v>
      </c>
      <c r="O61" s="3" t="n">
        <v>0.074</v>
      </c>
      <c r="P61" s="3" t="n">
        <v>0.057</v>
      </c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8" hidden="false" customHeight="true" outlineLevel="0" collapsed="false">
      <c r="A62" s="4" t="str">
        <f aca="false">LEFT(authority!C62, SEARCH(":", authority!C62, 1) - 1)</f>
        <v>conservify</v>
      </c>
      <c r="B62" s="1" t="s">
        <v>155</v>
      </c>
      <c r="C62" s="1" t="s">
        <v>229</v>
      </c>
      <c r="D62" s="1" t="s">
        <v>230</v>
      </c>
      <c r="E62" s="2" t="s">
        <v>230</v>
      </c>
      <c r="F62" s="1" t="s">
        <v>159</v>
      </c>
      <c r="H62" s="0"/>
      <c r="I62" s="1" t="s">
        <v>20</v>
      </c>
      <c r="J62" s="1" t="s">
        <v>231</v>
      </c>
      <c r="K62" s="1" t="s">
        <v>27</v>
      </c>
      <c r="L62" s="0"/>
      <c r="M62" s="0"/>
      <c r="N62" s="3" t="n">
        <v>0.33</v>
      </c>
      <c r="O62" s="3" t="n">
        <v>0.254</v>
      </c>
      <c r="P62" s="3" t="n">
        <v>0.179</v>
      </c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8" hidden="false" customHeight="true" outlineLevel="0" collapsed="false">
      <c r="A63" s="4" t="str">
        <f aca="false">LEFT(authority!C63, SEARCH(":", authority!C63, 1) - 1)</f>
        <v>conservify</v>
      </c>
      <c r="B63" s="1" t="s">
        <v>155</v>
      </c>
      <c r="C63" s="1" t="s">
        <v>232</v>
      </c>
      <c r="D63" s="1" t="s">
        <v>233</v>
      </c>
      <c r="E63" s="2" t="s">
        <v>234</v>
      </c>
      <c r="F63" s="1" t="s">
        <v>235</v>
      </c>
      <c r="H63" s="0"/>
      <c r="I63" s="1" t="s">
        <v>20</v>
      </c>
      <c r="J63" s="1" t="s">
        <v>236</v>
      </c>
      <c r="K63" s="1" t="s">
        <v>27</v>
      </c>
      <c r="L63" s="0"/>
      <c r="M63" s="0"/>
      <c r="N63" s="3" t="n">
        <v>0.11</v>
      </c>
      <c r="O63" s="3" t="n">
        <v>0.009</v>
      </c>
      <c r="P63" s="3" t="n">
        <v>0.008</v>
      </c>
      <c r="Q63" s="1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true" outlineLevel="0" collapsed="false">
      <c r="A64" s="4" t="str">
        <f aca="false">LEFT(authority!C64, SEARCH(":", authority!C64, 1) - 1)</f>
        <v>conservify</v>
      </c>
      <c r="B64" s="1" t="s">
        <v>155</v>
      </c>
      <c r="C64" s="1" t="s">
        <v>232</v>
      </c>
      <c r="D64" s="1" t="s">
        <v>237</v>
      </c>
      <c r="E64" s="2" t="s">
        <v>238</v>
      </c>
      <c r="F64" s="1" t="s">
        <v>235</v>
      </c>
      <c r="H64" s="0"/>
      <c r="I64" s="1" t="s">
        <v>20</v>
      </c>
      <c r="J64" s="1" t="s">
        <v>239</v>
      </c>
      <c r="K64" s="1" t="s">
        <v>27</v>
      </c>
      <c r="L64" s="0"/>
      <c r="M64" s="0"/>
      <c r="N64" s="3" t="n">
        <v>0.1</v>
      </c>
      <c r="O64" s="3" t="n">
        <v>0.021</v>
      </c>
      <c r="P64" s="3" t="n">
        <v>0.012</v>
      </c>
      <c r="Q64" s="1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1" customFormat="true" ht="12.8" hidden="false" customHeight="true" outlineLevel="0" collapsed="false">
      <c r="A65" s="4" t="str">
        <f aca="false">LEFT(authority!C65, SEARCH(":", authority!C65, 1) - 1)</f>
        <v>conservify</v>
      </c>
      <c r="B65" s="1" t="s">
        <v>155</v>
      </c>
      <c r="C65" s="1" t="s">
        <v>232</v>
      </c>
      <c r="D65" s="1" t="s">
        <v>240</v>
      </c>
      <c r="E65" s="2" t="s">
        <v>238</v>
      </c>
      <c r="F65" s="1" t="s">
        <v>235</v>
      </c>
      <c r="H65" s="0"/>
      <c r="I65" s="1" t="s">
        <v>20</v>
      </c>
      <c r="J65" s="1" t="s">
        <v>239</v>
      </c>
      <c r="K65" s="1" t="s">
        <v>27</v>
      </c>
      <c r="N65" s="3" t="n">
        <v>0.1</v>
      </c>
      <c r="O65" s="3" t="n">
        <v>0.021</v>
      </c>
      <c r="P65" s="3" t="n">
        <v>0.012</v>
      </c>
    </row>
    <row r="66" customFormat="false" ht="12.8" hidden="false" customHeight="true" outlineLevel="0" collapsed="false">
      <c r="A66" s="4" t="str">
        <f aca="false">LEFT(authority!C66, SEARCH(":", authority!C66, 1) - 1)</f>
        <v>conservify</v>
      </c>
      <c r="B66" s="1" t="s">
        <v>155</v>
      </c>
      <c r="C66" s="1" t="s">
        <v>232</v>
      </c>
      <c r="D66" s="1" t="s">
        <v>241</v>
      </c>
      <c r="E66" s="2" t="s">
        <v>242</v>
      </c>
      <c r="F66" s="1" t="s">
        <v>235</v>
      </c>
      <c r="H66" s="0"/>
      <c r="I66" s="1" t="s">
        <v>20</v>
      </c>
      <c r="J66" s="1" t="s">
        <v>243</v>
      </c>
      <c r="K66" s="1" t="s">
        <v>27</v>
      </c>
      <c r="L66" s="0"/>
      <c r="M66" s="0"/>
      <c r="N66" s="3" t="n">
        <v>0.1</v>
      </c>
      <c r="O66" s="3" t="n">
        <v>0.021</v>
      </c>
      <c r="P66" s="3" t="n">
        <v>0.012</v>
      </c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8" hidden="false" customHeight="true" outlineLevel="0" collapsed="false">
      <c r="A67" s="4" t="str">
        <f aca="false">LEFT(authority!C67, SEARCH(":", authority!C67, 1) - 1)</f>
        <v>conservify</v>
      </c>
      <c r="B67" s="1" t="s">
        <v>155</v>
      </c>
      <c r="C67" s="1" t="s">
        <v>232</v>
      </c>
      <c r="D67" s="1" t="s">
        <v>244</v>
      </c>
      <c r="E67" s="2" t="s">
        <v>245</v>
      </c>
      <c r="F67" s="1" t="s">
        <v>235</v>
      </c>
      <c r="H67" s="0"/>
      <c r="I67" s="1" t="s">
        <v>20</v>
      </c>
      <c r="J67" s="1" t="s">
        <v>246</v>
      </c>
      <c r="K67" s="1" t="s">
        <v>27</v>
      </c>
      <c r="L67" s="0"/>
      <c r="M67" s="0"/>
      <c r="N67" s="3" t="n">
        <v>0.1</v>
      </c>
      <c r="O67" s="3" t="n">
        <v>0.021</v>
      </c>
      <c r="P67" s="3" t="n">
        <v>0.012</v>
      </c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true" outlineLevel="0" collapsed="false">
      <c r="A68" s="4" t="str">
        <f aca="false">LEFT(authority!C68, SEARCH(":", authority!C68, 1) - 1)</f>
        <v>conservify</v>
      </c>
      <c r="B68" s="1" t="s">
        <v>155</v>
      </c>
      <c r="C68" s="1" t="s">
        <v>232</v>
      </c>
      <c r="D68" s="1" t="s">
        <v>247</v>
      </c>
      <c r="E68" s="2" t="s">
        <v>248</v>
      </c>
      <c r="F68" s="1" t="s">
        <v>235</v>
      </c>
      <c r="H68" s="0"/>
      <c r="I68" s="1" t="s">
        <v>20</v>
      </c>
      <c r="J68" s="1" t="s">
        <v>249</v>
      </c>
      <c r="K68" s="1" t="s">
        <v>27</v>
      </c>
      <c r="L68" s="0"/>
      <c r="M68" s="0"/>
      <c r="N68" s="3" t="n">
        <v>0.1</v>
      </c>
      <c r="O68" s="3" t="n">
        <v>0.021</v>
      </c>
      <c r="P68" s="3" t="n">
        <v>0.012</v>
      </c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8" hidden="false" customHeight="true" outlineLevel="0" collapsed="false">
      <c r="A69" s="4" t="str">
        <f aca="false">LEFT(authority!C69, SEARCH(":", authority!C69, 1) - 1)</f>
        <v>conservify</v>
      </c>
      <c r="B69" s="1" t="s">
        <v>155</v>
      </c>
      <c r="C69" s="1" t="s">
        <v>232</v>
      </c>
      <c r="D69" s="1" t="s">
        <v>250</v>
      </c>
      <c r="E69" s="2" t="s">
        <v>251</v>
      </c>
      <c r="F69" s="1" t="s">
        <v>235</v>
      </c>
      <c r="H69" s="0"/>
      <c r="I69" s="1" t="s">
        <v>20</v>
      </c>
      <c r="J69" s="1" t="s">
        <v>252</v>
      </c>
      <c r="K69" s="1" t="s">
        <v>27</v>
      </c>
      <c r="L69" s="0"/>
      <c r="M69" s="0"/>
      <c r="N69" s="3" t="n">
        <v>0.1</v>
      </c>
      <c r="O69" s="3" t="n">
        <v>0.021</v>
      </c>
      <c r="P69" s="3" t="n">
        <v>0.012</v>
      </c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8" hidden="false" customHeight="true" outlineLevel="0" collapsed="false">
      <c r="A70" s="4" t="str">
        <f aca="false">LEFT(authority!C70, SEARCH(":", authority!C70, 1) - 1)</f>
        <v>conservify</v>
      </c>
      <c r="B70" s="1" t="s">
        <v>155</v>
      </c>
      <c r="C70" s="1" t="s">
        <v>232</v>
      </c>
      <c r="D70" s="1" t="s">
        <v>253</v>
      </c>
      <c r="E70" s="2" t="s">
        <v>254</v>
      </c>
      <c r="F70" s="1" t="s">
        <v>235</v>
      </c>
      <c r="H70" s="0"/>
      <c r="I70" s="1" t="s">
        <v>20</v>
      </c>
      <c r="J70" s="1" t="s">
        <v>255</v>
      </c>
      <c r="K70" s="1" t="s">
        <v>27</v>
      </c>
      <c r="L70" s="0"/>
      <c r="M70" s="0"/>
      <c r="N70" s="3" t="n">
        <v>0.1</v>
      </c>
      <c r="O70" s="3" t="n">
        <v>0.006</v>
      </c>
      <c r="P70" s="3" t="n">
        <v>0.005</v>
      </c>
      <c r="Q70" s="1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1" customFormat="true" ht="12.8" hidden="false" customHeight="true" outlineLevel="0" collapsed="false">
      <c r="A71" s="4" t="str">
        <f aca="false">LEFT(authority!C71, SEARCH(":", authority!C71, 1) - 1)</f>
        <v>conservify</v>
      </c>
      <c r="B71" s="1" t="s">
        <v>155</v>
      </c>
      <c r="C71" s="1" t="s">
        <v>232</v>
      </c>
      <c r="D71" s="1" t="s">
        <v>256</v>
      </c>
      <c r="E71" s="2" t="s">
        <v>257</v>
      </c>
      <c r="F71" s="1" t="s">
        <v>235</v>
      </c>
      <c r="H71" s="0"/>
      <c r="I71" s="1" t="s">
        <v>20</v>
      </c>
      <c r="J71" s="1" t="s">
        <v>258</v>
      </c>
      <c r="K71" s="1" t="s">
        <v>27</v>
      </c>
      <c r="N71" s="3" t="n">
        <v>0.1</v>
      </c>
      <c r="O71" s="3" t="n">
        <v>0.021</v>
      </c>
      <c r="P71" s="3" t="n">
        <v>0.012</v>
      </c>
    </row>
    <row r="72" customFormat="false" ht="12.8" hidden="false" customHeight="true" outlineLevel="0" collapsed="false">
      <c r="A72" s="4" t="str">
        <f aca="false">LEFT(authority!C72, SEARCH(":", authority!C72, 1) - 1)</f>
        <v>conservify</v>
      </c>
      <c r="B72" s="1" t="s">
        <v>155</v>
      </c>
      <c r="C72" s="1" t="s">
        <v>232</v>
      </c>
      <c r="D72" s="1" t="s">
        <v>259</v>
      </c>
      <c r="E72" s="2" t="s">
        <v>260</v>
      </c>
      <c r="F72" s="1" t="s">
        <v>235</v>
      </c>
      <c r="H72" s="0"/>
      <c r="I72" s="1" t="s">
        <v>20</v>
      </c>
      <c r="J72" s="1" t="s">
        <v>261</v>
      </c>
      <c r="K72" s="1" t="s">
        <v>27</v>
      </c>
      <c r="L72" s="0"/>
      <c r="M72" s="0"/>
      <c r="N72" s="3" t="n">
        <v>0.1</v>
      </c>
      <c r="O72" s="3" t="n">
        <v>0.021</v>
      </c>
      <c r="P72" s="3" t="n">
        <v>0.012</v>
      </c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8" hidden="false" customHeight="true" outlineLevel="0" collapsed="false">
      <c r="A73" s="4" t="str">
        <f aca="false">LEFT(authority!C73, SEARCH(":", authority!C73, 1) - 1)</f>
        <v>conservify</v>
      </c>
      <c r="B73" s="1" t="s">
        <v>155</v>
      </c>
      <c r="C73" s="1" t="s">
        <v>232</v>
      </c>
      <c r="D73" s="1" t="s">
        <v>262</v>
      </c>
      <c r="E73" s="2" t="s">
        <v>263</v>
      </c>
      <c r="F73" s="1" t="s">
        <v>264</v>
      </c>
      <c r="H73" s="0"/>
      <c r="I73" s="1" t="s">
        <v>20</v>
      </c>
      <c r="J73" s="1" t="s">
        <v>265</v>
      </c>
      <c r="K73" s="1" t="s">
        <v>27</v>
      </c>
      <c r="L73" s="0"/>
      <c r="M73" s="0"/>
      <c r="N73" s="3" t="n">
        <v>0.15</v>
      </c>
      <c r="O73" s="3" t="n">
        <v>0.006</v>
      </c>
      <c r="P73" s="3" t="n">
        <v>0.004</v>
      </c>
      <c r="Q73" s="1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1" customFormat="true" ht="12.8" hidden="false" customHeight="true" outlineLevel="0" collapsed="false">
      <c r="A74" s="4" t="str">
        <f aca="false">LEFT(authority!C74, SEARCH(":", authority!C74, 1) - 1)</f>
        <v>conservify</v>
      </c>
      <c r="B74" s="1" t="s">
        <v>155</v>
      </c>
      <c r="C74" s="1" t="s">
        <v>232</v>
      </c>
      <c r="D74" s="1" t="s">
        <v>266</v>
      </c>
      <c r="E74" s="2" t="s">
        <v>267</v>
      </c>
      <c r="F74" s="1" t="s">
        <v>268</v>
      </c>
      <c r="H74" s="0"/>
      <c r="I74" s="1" t="s">
        <v>20</v>
      </c>
      <c r="J74" s="1" t="s">
        <v>269</v>
      </c>
      <c r="K74" s="1" t="s">
        <v>27</v>
      </c>
      <c r="L74" s="0"/>
      <c r="M74" s="0"/>
      <c r="N74" s="3" t="n">
        <v>1.41</v>
      </c>
      <c r="O74" s="3" t="n">
        <v>0.054</v>
      </c>
      <c r="P74" s="3" t="n">
        <v>0.036</v>
      </c>
    </row>
    <row r="75" customFormat="false" ht="12.8" hidden="false" customHeight="true" outlineLevel="0" collapsed="false">
      <c r="A75" s="4" t="str">
        <f aca="false">LEFT(authority!C75, SEARCH(":", authority!C75, 1) - 1)</f>
        <v>conservify</v>
      </c>
      <c r="B75" s="1" t="s">
        <v>155</v>
      </c>
      <c r="C75" s="1" t="s">
        <v>232</v>
      </c>
      <c r="D75" s="1" t="s">
        <v>270</v>
      </c>
      <c r="E75" s="2" t="s">
        <v>271</v>
      </c>
      <c r="F75" s="1" t="s">
        <v>268</v>
      </c>
      <c r="H75" s="0"/>
      <c r="I75" s="1" t="s">
        <v>20</v>
      </c>
      <c r="J75" s="1" t="s">
        <v>272</v>
      </c>
      <c r="K75" s="1" t="s">
        <v>27</v>
      </c>
      <c r="L75" s="0"/>
      <c r="M75" s="0"/>
      <c r="N75" s="3" t="n">
        <v>0.38</v>
      </c>
      <c r="O75" s="3" t="n">
        <v>0.064</v>
      </c>
      <c r="P75" s="3" t="n">
        <v>0.046</v>
      </c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8" hidden="false" customHeight="true" outlineLevel="0" collapsed="false">
      <c r="A76" s="4" t="str">
        <f aca="false">LEFT(authority!C76, SEARCH(":", authority!C76, 1) - 1)</f>
        <v>conservify</v>
      </c>
      <c r="B76" s="1" t="s">
        <v>155</v>
      </c>
      <c r="C76" s="1" t="s">
        <v>232</v>
      </c>
      <c r="D76" s="1" t="s">
        <v>273</v>
      </c>
      <c r="E76" s="2" t="s">
        <v>274</v>
      </c>
      <c r="F76" s="1" t="s">
        <v>235</v>
      </c>
      <c r="H76" s="0"/>
      <c r="I76" s="1" t="s">
        <v>20</v>
      </c>
      <c r="J76" s="1" t="s">
        <v>275</v>
      </c>
      <c r="K76" s="1" t="s">
        <v>38</v>
      </c>
      <c r="L76" s="0"/>
      <c r="M76" s="0"/>
      <c r="N76" s="3" t="n">
        <v>0.1</v>
      </c>
      <c r="O76" s="3" t="n">
        <v>0.026</v>
      </c>
      <c r="P76" s="3" t="n">
        <v>0.00478</v>
      </c>
      <c r="Q76" s="1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8" hidden="false" customHeight="true" outlineLevel="0" collapsed="false">
      <c r="A77" s="4" t="str">
        <f aca="false">LEFT(authority!C77, SEARCH(":", authority!C77, 1) - 1)</f>
        <v>conservify</v>
      </c>
      <c r="B77" s="1" t="s">
        <v>155</v>
      </c>
      <c r="C77" s="1" t="s">
        <v>232</v>
      </c>
      <c r="D77" s="1" t="s">
        <v>276</v>
      </c>
      <c r="E77" s="0"/>
      <c r="F77" s="0"/>
      <c r="G77" s="0"/>
      <c r="H77" s="0"/>
      <c r="I77" s="1" t="s">
        <v>20</v>
      </c>
      <c r="J77" s="1" t="s">
        <v>277</v>
      </c>
      <c r="K77" s="0"/>
      <c r="L77" s="1" t="s">
        <v>27</v>
      </c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2.8" hidden="false" customHeight="true" outlineLevel="0" collapsed="false">
      <c r="A78" s="4" t="str">
        <f aca="false">LEFT(authority!C78, SEARCH(":", authority!C78, 1) - 1)</f>
        <v>conservify</v>
      </c>
      <c r="B78" s="1" t="s">
        <v>155</v>
      </c>
      <c r="C78" s="1" t="s">
        <v>232</v>
      </c>
      <c r="D78" s="1" t="s">
        <v>278</v>
      </c>
      <c r="E78" s="0"/>
      <c r="F78" s="0"/>
      <c r="G78" s="0"/>
      <c r="H78" s="0"/>
      <c r="I78" s="1" t="s">
        <v>20</v>
      </c>
      <c r="J78" s="1" t="s">
        <v>258</v>
      </c>
      <c r="K78" s="1" t="s">
        <v>27</v>
      </c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2.8" hidden="false" customHeight="true" outlineLevel="0" collapsed="false">
      <c r="A79" s="4" t="str">
        <f aca="false">LEFT(authority!C79, SEARCH(":", authority!C79, 1) - 1)</f>
        <v>conservify</v>
      </c>
      <c r="B79" s="1" t="s">
        <v>155</v>
      </c>
      <c r="C79" s="1" t="s">
        <v>232</v>
      </c>
      <c r="D79" s="1" t="s">
        <v>279</v>
      </c>
      <c r="E79" s="0"/>
      <c r="F79" s="0"/>
      <c r="G79" s="0"/>
      <c r="H79" s="0"/>
      <c r="I79" s="1" t="s">
        <v>20</v>
      </c>
      <c r="J79" s="1" t="s">
        <v>261</v>
      </c>
      <c r="K79" s="1" t="s">
        <v>27</v>
      </c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8" hidden="false" customHeight="true" outlineLevel="0" collapsed="false">
      <c r="A80" s="4" t="str">
        <f aca="false">LEFT(authority!C80, SEARCH(":", authority!C80, 1) - 1)</f>
        <v>conservify</v>
      </c>
      <c r="B80" s="1" t="s">
        <v>155</v>
      </c>
      <c r="C80" s="1" t="s">
        <v>232</v>
      </c>
      <c r="D80" s="1" t="s">
        <v>280</v>
      </c>
      <c r="E80" s="0"/>
      <c r="F80" s="0"/>
      <c r="G80" s="0"/>
      <c r="H80" s="0"/>
      <c r="I80" s="1" t="s">
        <v>20</v>
      </c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8" hidden="false" customHeight="true" outlineLevel="0" collapsed="false">
      <c r="A81" s="4" t="str">
        <f aca="false">LEFT(authority!C81, SEARCH(":", authority!C81, 1) - 1)</f>
        <v>conservify</v>
      </c>
      <c r="B81" s="1" t="s">
        <v>155</v>
      </c>
      <c r="C81" s="1" t="s">
        <v>281</v>
      </c>
      <c r="D81" s="1" t="s">
        <v>282</v>
      </c>
      <c r="E81" s="2" t="n">
        <v>1655</v>
      </c>
      <c r="F81" s="1" t="s">
        <v>283</v>
      </c>
      <c r="H81" s="0"/>
      <c r="I81" s="1" t="s">
        <v>20</v>
      </c>
      <c r="J81" s="1" t="s">
        <v>284</v>
      </c>
      <c r="K81" s="1" t="s">
        <v>38</v>
      </c>
      <c r="L81" s="0"/>
      <c r="M81" s="0"/>
      <c r="N81" s="3" t="n">
        <v>4.5</v>
      </c>
      <c r="O81" s="3" t="n">
        <v>4.5</v>
      </c>
      <c r="P81" s="3" t="n">
        <v>4.5</v>
      </c>
      <c r="Q81" s="1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2.8" hidden="false" customHeight="true" outlineLevel="0" collapsed="false">
      <c r="A82" s="4" t="str">
        <f aca="false">LEFT(authority!C82, SEARCH(":", authority!C82, 1) - 1)</f>
        <v>conservify</v>
      </c>
      <c r="B82" s="1" t="s">
        <v>155</v>
      </c>
      <c r="C82" s="1" t="s">
        <v>285</v>
      </c>
      <c r="D82" s="1" t="s">
        <v>286</v>
      </c>
      <c r="E82" s="0"/>
      <c r="F82" s="0"/>
      <c r="G82" s="0"/>
      <c r="H82" s="0"/>
      <c r="I82" s="1" t="s">
        <v>20</v>
      </c>
      <c r="J82" s="0"/>
      <c r="K82" s="0"/>
      <c r="L82" s="0"/>
      <c r="M82" s="0"/>
      <c r="N82" s="0"/>
      <c r="O82" s="0"/>
      <c r="P82" s="0"/>
      <c r="Q82" s="1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1" customFormat="true" ht="12.8" hidden="false" customHeight="true" outlineLevel="0" collapsed="false">
      <c r="A83" s="4" t="str">
        <f aca="false">LEFT(authority!C83, SEARCH(":", authority!C83, 1) - 1)</f>
        <v>conservify</v>
      </c>
      <c r="B83" s="1" t="s">
        <v>155</v>
      </c>
      <c r="C83" s="1" t="s">
        <v>287</v>
      </c>
      <c r="D83" s="1" t="s">
        <v>288</v>
      </c>
      <c r="E83" s="2" t="s">
        <v>289</v>
      </c>
      <c r="F83" s="1" t="s">
        <v>290</v>
      </c>
      <c r="H83" s="0"/>
      <c r="I83" s="1" t="s">
        <v>20</v>
      </c>
      <c r="J83" s="1" t="s">
        <v>291</v>
      </c>
      <c r="K83" s="1" t="s">
        <v>27</v>
      </c>
      <c r="L83" s="0"/>
      <c r="M83" s="0"/>
      <c r="N83" s="3" t="n">
        <v>1.12</v>
      </c>
      <c r="O83" s="3" t="n">
        <v>1.12</v>
      </c>
      <c r="P83" s="3" t="n">
        <v>0.694</v>
      </c>
    </row>
    <row r="84" s="1" customFormat="true" ht="12.8" hidden="false" customHeight="true" outlineLevel="0" collapsed="false">
      <c r="A84" s="4" t="str">
        <f aca="false">LEFT(authority!C84, SEARCH(":", authority!C84, 1) - 1)</f>
        <v>conservify</v>
      </c>
      <c r="B84" s="1" t="s">
        <v>292</v>
      </c>
      <c r="C84" s="1" t="s">
        <v>293</v>
      </c>
      <c r="D84" s="1" t="s">
        <v>294</v>
      </c>
      <c r="E84" s="2" t="s">
        <v>294</v>
      </c>
      <c r="F84" s="1" t="s">
        <v>295</v>
      </c>
      <c r="H84" s="0"/>
      <c r="I84" s="1" t="s">
        <v>20</v>
      </c>
      <c r="J84" s="1" t="s">
        <v>296</v>
      </c>
      <c r="K84" s="1" t="s">
        <v>27</v>
      </c>
      <c r="L84" s="0"/>
      <c r="M84" s="0"/>
      <c r="N84" s="3" t="n">
        <v>4.2</v>
      </c>
      <c r="O84" s="3" t="n">
        <v>2.59</v>
      </c>
      <c r="P84" s="3" t="n">
        <v>1.85</v>
      </c>
    </row>
    <row r="85" customFormat="false" ht="12.8" hidden="false" customHeight="true" outlineLevel="0" collapsed="false">
      <c r="A85" s="4" t="str">
        <f aca="false">LEFT(authority!C85, SEARCH(":", authority!C85, 1) - 1)</f>
        <v>conservify</v>
      </c>
      <c r="B85" s="1" t="s">
        <v>292</v>
      </c>
      <c r="C85" s="1" t="s">
        <v>297</v>
      </c>
      <c r="D85" s="1" t="s">
        <v>298</v>
      </c>
      <c r="E85" s="2" t="s">
        <v>299</v>
      </c>
      <c r="F85" s="1" t="s">
        <v>300</v>
      </c>
      <c r="H85" s="0"/>
      <c r="I85" s="1" t="s">
        <v>20</v>
      </c>
      <c r="J85" s="1" t="s">
        <v>301</v>
      </c>
      <c r="K85" s="1" t="s">
        <v>27</v>
      </c>
      <c r="L85" s="0"/>
      <c r="M85" s="0"/>
      <c r="N85" s="3" t="n">
        <v>5.81</v>
      </c>
      <c r="O85" s="3" t="n">
        <v>3.39</v>
      </c>
      <c r="P85" s="3" t="n">
        <v>2.96</v>
      </c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8" hidden="false" customHeight="true" outlineLevel="0" collapsed="false">
      <c r="A86" s="4" t="str">
        <f aca="false">LEFT(authority!C86, SEARCH(":", authority!C86, 1) - 1)</f>
        <v>conservify</v>
      </c>
      <c r="B86" s="1" t="s">
        <v>292</v>
      </c>
      <c r="C86" s="1" t="s">
        <v>302</v>
      </c>
      <c r="D86" s="1" t="s">
        <v>303</v>
      </c>
      <c r="E86" s="2" t="s">
        <v>304</v>
      </c>
      <c r="F86" s="1" t="s">
        <v>305</v>
      </c>
      <c r="H86" s="0"/>
      <c r="I86" s="1" t="s">
        <v>20</v>
      </c>
      <c r="J86" s="1" t="s">
        <v>306</v>
      </c>
      <c r="K86" s="1" t="s">
        <v>27</v>
      </c>
      <c r="L86" s="0"/>
      <c r="M86" s="0"/>
      <c r="N86" s="3" t="n">
        <v>2.29</v>
      </c>
      <c r="O86" s="3" t="n">
        <v>1.51</v>
      </c>
      <c r="P86" s="3" t="n">
        <v>1.38</v>
      </c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2.8" hidden="false" customHeight="true" outlineLevel="0" collapsed="false">
      <c r="A87" s="4" t="str">
        <f aca="false">LEFT(authority!C87, SEARCH(":", authority!C87, 1) - 1)</f>
        <v>conservify</v>
      </c>
      <c r="B87" s="1" t="s">
        <v>292</v>
      </c>
      <c r="C87" s="1" t="s">
        <v>307</v>
      </c>
      <c r="D87" s="1" t="s">
        <v>308</v>
      </c>
      <c r="E87" s="2" t="s">
        <v>309</v>
      </c>
      <c r="F87" s="1" t="s">
        <v>310</v>
      </c>
      <c r="H87" s="0"/>
      <c r="I87" s="1" t="s">
        <v>20</v>
      </c>
      <c r="J87" s="1" t="s">
        <v>311</v>
      </c>
      <c r="K87" s="1" t="s">
        <v>27</v>
      </c>
      <c r="L87" s="0"/>
      <c r="M87" s="0"/>
      <c r="N87" s="3" t="n">
        <v>1.82</v>
      </c>
      <c r="O87" s="3" t="n">
        <v>1.32</v>
      </c>
      <c r="P87" s="3" t="n">
        <v>0.849</v>
      </c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8" hidden="false" customHeight="true" outlineLevel="0" collapsed="false">
      <c r="A88" s="4" t="str">
        <f aca="false">LEFT(authority!C88, SEARCH(":", authority!C88, 1) - 1)</f>
        <v>conservify</v>
      </c>
      <c r="B88" s="1" t="s">
        <v>312</v>
      </c>
      <c r="C88" s="1" t="s">
        <v>313</v>
      </c>
      <c r="D88" s="1" t="s">
        <v>314</v>
      </c>
      <c r="E88" s="2" t="s">
        <v>315</v>
      </c>
      <c r="F88" s="1" t="s">
        <v>290</v>
      </c>
      <c r="H88" s="0"/>
      <c r="I88" s="1" t="s">
        <v>20</v>
      </c>
      <c r="J88" s="1" t="s">
        <v>316</v>
      </c>
      <c r="K88" s="1" t="s">
        <v>38</v>
      </c>
      <c r="L88" s="0"/>
      <c r="M88" s="0"/>
      <c r="N88" s="3" t="n">
        <v>0.55</v>
      </c>
      <c r="O88" s="3" t="n">
        <v>0.461</v>
      </c>
      <c r="P88" s="3" t="n">
        <v>0.364</v>
      </c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2.8" hidden="false" customHeight="true" outlineLevel="0" collapsed="false">
      <c r="A89" s="4" t="str">
        <f aca="false">LEFT(authority!C89, SEARCH(":", authority!C89, 1) - 1)</f>
        <v>conservify</v>
      </c>
      <c r="B89" s="1" t="s">
        <v>317</v>
      </c>
      <c r="C89" s="1" t="s">
        <v>318</v>
      </c>
      <c r="D89" s="1" t="s">
        <v>319</v>
      </c>
      <c r="E89" s="2" t="s">
        <v>319</v>
      </c>
      <c r="F89" s="1" t="s">
        <v>320</v>
      </c>
      <c r="H89" s="0"/>
      <c r="I89" s="1" t="s">
        <v>20</v>
      </c>
      <c r="J89" s="1" t="s">
        <v>321</v>
      </c>
      <c r="K89" s="1" t="s">
        <v>27</v>
      </c>
      <c r="L89" s="0"/>
      <c r="M89" s="0"/>
      <c r="N89" s="3" t="n">
        <v>0.14</v>
      </c>
      <c r="O89" s="3" t="n">
        <v>0.044</v>
      </c>
      <c r="P89" s="3" t="n">
        <v>0.029</v>
      </c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2.8" hidden="false" customHeight="true" outlineLevel="0" collapsed="false">
      <c r="A90" s="4" t="str">
        <f aca="false">LEFT(authority!C90, SEARCH(":", authority!C90, 1) - 1)</f>
        <v>conservify</v>
      </c>
      <c r="B90" s="1" t="s">
        <v>322</v>
      </c>
      <c r="C90" s="1" t="s">
        <v>323</v>
      </c>
      <c r="D90" s="1" t="s">
        <v>324</v>
      </c>
      <c r="E90" s="2" t="s">
        <v>325</v>
      </c>
      <c r="F90" s="1" t="s">
        <v>326</v>
      </c>
      <c r="H90" s="0"/>
      <c r="I90" s="1" t="s">
        <v>20</v>
      </c>
      <c r="J90" s="1" t="s">
        <v>327</v>
      </c>
      <c r="K90" s="1" t="s">
        <v>27</v>
      </c>
      <c r="L90" s="0"/>
      <c r="M90" s="0"/>
      <c r="N90" s="3" t="n">
        <v>2.48</v>
      </c>
      <c r="O90" s="3" t="n">
        <v>1.68</v>
      </c>
      <c r="P90" s="3" t="n">
        <v>1.22</v>
      </c>
      <c r="Q90" s="3" t="n">
        <v>1.1</v>
      </c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1" customFormat="true" ht="12.8" hidden="false" customHeight="true" outlineLevel="0" collapsed="false">
      <c r="A91" s="4" t="str">
        <f aca="false">LEFT(authority!C91, SEARCH(":", authority!C91, 1) - 1)</f>
        <v>conservify</v>
      </c>
      <c r="B91" s="1" t="s">
        <v>322</v>
      </c>
      <c r="C91" s="1" t="s">
        <v>328</v>
      </c>
      <c r="D91" s="1" t="s">
        <v>329</v>
      </c>
      <c r="E91" s="2" t="s">
        <v>329</v>
      </c>
      <c r="F91" s="1" t="s">
        <v>121</v>
      </c>
      <c r="H91" s="0"/>
      <c r="I91" s="1" t="s">
        <v>20</v>
      </c>
      <c r="J91" s="1" t="s">
        <v>330</v>
      </c>
      <c r="K91" s="1" t="s">
        <v>27</v>
      </c>
      <c r="N91" s="3" t="n">
        <v>0.4</v>
      </c>
      <c r="O91" s="3" t="n">
        <v>0.28</v>
      </c>
      <c r="P91" s="3" t="n">
        <v>0.28</v>
      </c>
    </row>
    <row r="92" customFormat="false" ht="12.8" hidden="false" customHeight="true" outlineLevel="0" collapsed="false">
      <c r="A92" s="4" t="str">
        <f aca="false">LEFT(authority!C92, SEARCH(":", authority!C92, 1) - 1)</f>
        <v>conservify</v>
      </c>
      <c r="B92" s="1" t="s">
        <v>331</v>
      </c>
      <c r="C92" s="1" t="s">
        <v>332</v>
      </c>
      <c r="D92" s="1" t="s">
        <v>333</v>
      </c>
      <c r="E92" s="0"/>
      <c r="F92" s="0"/>
      <c r="G92" s="0"/>
      <c r="H92" s="0"/>
      <c r="I92" s="1" t="s">
        <v>20</v>
      </c>
      <c r="J92" s="0"/>
      <c r="K92" s="1" t="s">
        <v>334</v>
      </c>
      <c r="L92" s="0"/>
      <c r="M92" s="0"/>
      <c r="N92" s="3" t="n">
        <v>26</v>
      </c>
      <c r="O92" s="3" t="n">
        <v>16.01</v>
      </c>
      <c r="P92" s="3" t="n">
        <v>12.49</v>
      </c>
      <c r="Q92" s="3" t="n">
        <v>10</v>
      </c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2.8" hidden="false" customHeight="true" outlineLevel="0" collapsed="false">
      <c r="A93" s="4" t="str">
        <f aca="false">LEFT(authority!C93, SEARCH(":", authority!C93, 1) - 1)</f>
        <v>conservify</v>
      </c>
      <c r="B93" s="1" t="s">
        <v>331</v>
      </c>
      <c r="C93" s="1" t="s">
        <v>332</v>
      </c>
      <c r="D93" s="1" t="s">
        <v>335</v>
      </c>
      <c r="E93" s="0"/>
      <c r="F93" s="0"/>
      <c r="G93" s="0"/>
      <c r="H93" s="0"/>
      <c r="I93" s="1" t="s">
        <v>20</v>
      </c>
      <c r="J93" s="0"/>
      <c r="K93" s="1" t="s">
        <v>334</v>
      </c>
      <c r="L93" s="0"/>
      <c r="M93" s="0"/>
      <c r="N93" s="3" t="n">
        <v>58</v>
      </c>
      <c r="O93" s="3" t="n">
        <v>36</v>
      </c>
      <c r="P93" s="3" t="n">
        <v>25.2</v>
      </c>
      <c r="Q93" s="3" t="n">
        <v>16</v>
      </c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2.8" hidden="false" customHeight="true" outlineLevel="0" collapsed="false">
      <c r="A94" s="4" t="str">
        <f aca="false">LEFT(authority!C94, SEARCH(":", authority!C94, 1) - 1)</f>
        <v>conservify</v>
      </c>
      <c r="B94" s="1" t="s">
        <v>331</v>
      </c>
      <c r="C94" s="1" t="s">
        <v>332</v>
      </c>
      <c r="D94" s="1" t="s">
        <v>336</v>
      </c>
      <c r="E94" s="0"/>
      <c r="F94" s="0"/>
      <c r="G94" s="0"/>
      <c r="H94" s="0"/>
      <c r="I94" s="1" t="s">
        <v>20</v>
      </c>
      <c r="J94" s="0"/>
      <c r="K94" s="1" t="s">
        <v>334</v>
      </c>
      <c r="L94" s="0"/>
      <c r="M94" s="0"/>
      <c r="N94" s="3" t="n">
        <v>38</v>
      </c>
      <c r="O94" s="3" t="n">
        <v>23.4</v>
      </c>
      <c r="P94" s="3" t="n">
        <v>18.25</v>
      </c>
      <c r="Q94" s="3" t="n">
        <v>13.5</v>
      </c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2.8" hidden="false" customHeight="true" outlineLevel="0" collapsed="false">
      <c r="A95" s="4" t="str">
        <f aca="false">LEFT(authority!C95, SEARCH(":", authority!C95, 1) - 1)</f>
        <v>conservify</v>
      </c>
      <c r="B95" s="1" t="s">
        <v>331</v>
      </c>
      <c r="C95" s="1" t="s">
        <v>332</v>
      </c>
      <c r="D95" s="1" t="s">
        <v>337</v>
      </c>
      <c r="E95" s="0"/>
      <c r="F95" s="0"/>
      <c r="G95" s="0"/>
      <c r="H95" s="0"/>
      <c r="I95" s="1" t="s">
        <v>20</v>
      </c>
      <c r="J95" s="0"/>
      <c r="K95" s="1" t="s">
        <v>334</v>
      </c>
      <c r="L95" s="0"/>
      <c r="M95" s="0"/>
      <c r="N95" s="3" t="n">
        <v>38</v>
      </c>
      <c r="O95" s="3" t="n">
        <v>23.4</v>
      </c>
      <c r="P95" s="3" t="n">
        <v>18.25</v>
      </c>
      <c r="Q95" s="3" t="n">
        <v>13.5</v>
      </c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2.8" hidden="false" customHeight="true" outlineLevel="0" collapsed="false">
      <c r="A96" s="4" t="str">
        <f aca="false">LEFT(authority!C96, SEARCH(":", authority!C96, 1) - 1)</f>
        <v>conservify</v>
      </c>
      <c r="B96" s="1" t="s">
        <v>331</v>
      </c>
      <c r="C96" s="1" t="s">
        <v>332</v>
      </c>
      <c r="D96" s="1" t="s">
        <v>338</v>
      </c>
      <c r="E96" s="0"/>
      <c r="F96" s="0"/>
      <c r="G96" s="0"/>
      <c r="H96" s="0"/>
      <c r="I96" s="1" t="s">
        <v>20</v>
      </c>
      <c r="J96" s="0"/>
      <c r="K96" s="1" t="s">
        <v>334</v>
      </c>
      <c r="L96" s="0"/>
      <c r="M96" s="0"/>
      <c r="N96" s="3" t="n">
        <v>44</v>
      </c>
      <c r="O96" s="3" t="n">
        <v>23.4</v>
      </c>
      <c r="P96" s="3" t="n">
        <v>18.25</v>
      </c>
      <c r="Q96" s="3" t="n">
        <v>13.5</v>
      </c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2.8" hidden="false" customHeight="true" outlineLevel="0" collapsed="false">
      <c r="A97" s="4" t="str">
        <f aca="false">LEFT(authority!C97, SEARCH(":", authority!C97, 1) - 1)</f>
        <v>conservify</v>
      </c>
      <c r="B97" s="1" t="s">
        <v>331</v>
      </c>
      <c r="C97" s="1" t="s">
        <v>332</v>
      </c>
      <c r="D97" s="1" t="s">
        <v>333</v>
      </c>
      <c r="E97" s="1"/>
      <c r="F97" s="0"/>
      <c r="G97" s="0"/>
      <c r="H97" s="0"/>
      <c r="I97" s="1" t="s">
        <v>20</v>
      </c>
      <c r="J97" s="0"/>
      <c r="K97" s="1" t="s">
        <v>334</v>
      </c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2.8" hidden="false" customHeight="true" outlineLevel="0" collapsed="false">
      <c r="A98" s="4" t="str">
        <f aca="false">LEFT(authority!C98, SEARCH(":", authority!C98, 1) - 1)</f>
        <v>conservify</v>
      </c>
      <c r="B98" s="1" t="s">
        <v>331</v>
      </c>
      <c r="C98" s="1" t="s">
        <v>339</v>
      </c>
      <c r="D98" s="1" t="s">
        <v>340</v>
      </c>
      <c r="E98" s="0"/>
      <c r="F98" s="0"/>
      <c r="G98" s="0"/>
      <c r="H98" s="0"/>
      <c r="I98" s="1" t="s">
        <v>20</v>
      </c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2.8" hidden="false" customHeight="true" outlineLevel="0" collapsed="false">
      <c r="A99" s="4" t="str">
        <f aca="false">LEFT(authority!C99, SEARCH(":", authority!C99, 1) - 1)</f>
        <v>conservify</v>
      </c>
      <c r="B99" s="1" t="s">
        <v>331</v>
      </c>
      <c r="C99" s="1" t="s">
        <v>339</v>
      </c>
      <c r="D99" s="1" t="s">
        <v>341</v>
      </c>
      <c r="E99" s="0"/>
      <c r="F99" s="0"/>
      <c r="G99" s="0"/>
      <c r="H99" s="0"/>
      <c r="I99" s="1" t="s">
        <v>20</v>
      </c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2.8" hidden="false" customHeight="true" outlineLevel="0" collapsed="false">
      <c r="A100" s="4" t="str">
        <f aca="false">LEFT(authority!C100, SEARCH(":", authority!C100, 1) - 1)</f>
        <v>conservify</v>
      </c>
      <c r="B100" s="1" t="s">
        <v>331</v>
      </c>
      <c r="C100" s="1" t="s">
        <v>339</v>
      </c>
      <c r="D100" s="1" t="s">
        <v>342</v>
      </c>
      <c r="E100" s="0"/>
      <c r="F100" s="0"/>
      <c r="G100" s="0"/>
      <c r="H100" s="0"/>
      <c r="I100" s="1" t="s">
        <v>20</v>
      </c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2.8" hidden="false" customHeight="true" outlineLevel="0" collapsed="false">
      <c r="A101" s="4" t="str">
        <f aca="false">LEFT(authority!C101, SEARCH(":", authority!C101, 1) - 1)</f>
        <v>conservify</v>
      </c>
      <c r="B101" s="1" t="s">
        <v>331</v>
      </c>
      <c r="C101" s="1" t="s">
        <v>339</v>
      </c>
      <c r="D101" s="1" t="s">
        <v>343</v>
      </c>
      <c r="E101" s="0"/>
      <c r="F101" s="0"/>
      <c r="G101" s="0"/>
      <c r="H101" s="0"/>
      <c r="I101" s="1" t="s">
        <v>20</v>
      </c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2.8" hidden="false" customHeight="true" outlineLevel="0" collapsed="false">
      <c r="A102" s="4" t="str">
        <f aca="false">LEFT(authority!C102, SEARCH(":", authority!C102, 1) - 1)</f>
        <v>conservify</v>
      </c>
      <c r="B102" s="1" t="s">
        <v>331</v>
      </c>
      <c r="C102" s="1" t="s">
        <v>339</v>
      </c>
      <c r="D102" s="1" t="s">
        <v>344</v>
      </c>
      <c r="E102" s="0"/>
      <c r="F102" s="0"/>
      <c r="G102" s="0"/>
      <c r="H102" s="0"/>
      <c r="I102" s="1" t="s">
        <v>20</v>
      </c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1" customFormat="true" ht="12.8" hidden="false" customHeight="true" outlineLevel="0" collapsed="false">
      <c r="A103" s="4" t="str">
        <f aca="false">LEFT(authority!C103, SEARCH(":", authority!C103, 1) - 1)</f>
        <v>conservify</v>
      </c>
      <c r="B103" s="1" t="s">
        <v>345</v>
      </c>
      <c r="C103" s="1" t="s">
        <v>346</v>
      </c>
      <c r="D103" s="1" t="s">
        <v>347</v>
      </c>
      <c r="I103" s="1" t="s">
        <v>20</v>
      </c>
    </row>
    <row r="104" customFormat="false" ht="12.8" hidden="false" customHeight="true" outlineLevel="0" collapsed="false">
      <c r="A104" s="4" t="str">
        <f aca="false">LEFT(authority!C104, SEARCH(":", authority!C104, 1) - 1)</f>
        <v>conservify</v>
      </c>
      <c r="B104" s="1" t="s">
        <v>345</v>
      </c>
      <c r="C104" s="1" t="s">
        <v>348</v>
      </c>
      <c r="D104" s="1" t="s">
        <v>349</v>
      </c>
      <c r="E104" s="1"/>
      <c r="F104" s="0"/>
      <c r="G104" s="0"/>
      <c r="H104" s="0"/>
      <c r="I104" s="1" t="s">
        <v>20</v>
      </c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2.8" hidden="false" customHeight="true" outlineLevel="0" collapsed="false">
      <c r="A105" s="4" t="str">
        <f aca="false">LEFT(authority!C105, SEARCH(":", authority!C105, 1) - 1)</f>
        <v>conservify</v>
      </c>
      <c r="B105" s="1" t="s">
        <v>350</v>
      </c>
      <c r="C105" s="1" t="s">
        <v>351</v>
      </c>
      <c r="D105" s="1" t="s">
        <v>352</v>
      </c>
      <c r="E105" s="1"/>
      <c r="F105" s="0"/>
      <c r="G105" s="0"/>
      <c r="H105" s="0"/>
      <c r="I105" s="1" t="s">
        <v>20</v>
      </c>
      <c r="J105" s="0"/>
      <c r="K105" s="0"/>
      <c r="L105" s="0"/>
      <c r="M105" s="0"/>
      <c r="N105" s="1"/>
      <c r="O105" s="1"/>
      <c r="P105" s="1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2.8" hidden="false" customHeight="true" outlineLevel="0" collapsed="false">
      <c r="A106" s="4" t="str">
        <f aca="false">LEFT(authority!C106, SEARCH(":", authority!C106, 1) - 1)</f>
        <v>conservify</v>
      </c>
      <c r="B106" s="1" t="s">
        <v>350</v>
      </c>
      <c r="C106" s="1" t="s">
        <v>353</v>
      </c>
      <c r="D106" s="1" t="s">
        <v>354</v>
      </c>
      <c r="E106" s="1"/>
      <c r="F106" s="0"/>
      <c r="G106" s="0"/>
      <c r="H106" s="1" t="s">
        <v>355</v>
      </c>
      <c r="I106" s="1" t="s">
        <v>20</v>
      </c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2.8" hidden="false" customHeight="true" outlineLevel="0" collapsed="false">
      <c r="A107" s="4" t="str">
        <f aca="false">LEFT(authority!C107, SEARCH(":", authority!C107, 1) - 1)</f>
        <v>conservify</v>
      </c>
      <c r="B107" s="1" t="s">
        <v>350</v>
      </c>
      <c r="C107" s="1" t="s">
        <v>356</v>
      </c>
      <c r="D107" s="1" t="s">
        <v>357</v>
      </c>
      <c r="E107" s="0"/>
      <c r="F107" s="0"/>
      <c r="G107" s="0"/>
      <c r="H107" s="1" t="s">
        <v>355</v>
      </c>
      <c r="I107" s="1" t="s">
        <v>20</v>
      </c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2.8" hidden="false" customHeight="true" outlineLevel="0" collapsed="false">
      <c r="A108" s="4" t="str">
        <f aca="false">LEFT(authority!C108, SEARCH(":", authority!C108, 1) - 1)</f>
        <v>conservify</v>
      </c>
      <c r="B108" s="1" t="s">
        <v>350</v>
      </c>
      <c r="C108" s="1" t="s">
        <v>358</v>
      </c>
      <c r="D108" s="1" t="s">
        <v>357</v>
      </c>
      <c r="E108" s="0"/>
      <c r="F108" s="0"/>
      <c r="G108" s="0"/>
      <c r="H108" s="0"/>
      <c r="I108" s="1" t="s">
        <v>20</v>
      </c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2.8" hidden="false" customHeight="true" outlineLevel="0" collapsed="false">
      <c r="A109" s="4" t="str">
        <f aca="false">LEFT(authority!C109, SEARCH(":", authority!C109, 1) - 1)</f>
        <v>conservify</v>
      </c>
      <c r="B109" s="1" t="s">
        <v>350</v>
      </c>
      <c r="C109" s="1" t="s">
        <v>359</v>
      </c>
      <c r="D109" s="1" t="s">
        <v>357</v>
      </c>
      <c r="E109" s="0"/>
      <c r="F109" s="0"/>
      <c r="G109" s="0"/>
      <c r="H109" s="0"/>
      <c r="I109" s="1" t="s">
        <v>20</v>
      </c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2.8" hidden="false" customHeight="true" outlineLevel="0" collapsed="false">
      <c r="A110" s="4" t="str">
        <f aca="false">LEFT(authority!C110, SEARCH(":", authority!C110, 1) - 1)</f>
        <v>conservify</v>
      </c>
      <c r="B110" s="1" t="s">
        <v>350</v>
      </c>
      <c r="C110" s="1" t="s">
        <v>360</v>
      </c>
      <c r="D110" s="1" t="s">
        <v>361</v>
      </c>
      <c r="E110" s="0"/>
      <c r="F110" s="0"/>
      <c r="G110" s="0"/>
      <c r="H110" s="1" t="s">
        <v>355</v>
      </c>
      <c r="I110" s="1" t="s">
        <v>20</v>
      </c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2.8" hidden="false" customHeight="true" outlineLevel="0" collapsed="false">
      <c r="A2" s="4" t="str">
        <f aca="false">LEFT(old!C2, SEARCH(":", old!C2, 1) - 1)</f>
        <v>Capacitors_SMD</v>
      </c>
      <c r="B2" s="1" t="s">
        <v>155</v>
      </c>
      <c r="C2" s="1" t="s">
        <v>362</v>
      </c>
      <c r="D2" s="1" t="s">
        <v>162</v>
      </c>
      <c r="E2" s="2" t="s">
        <v>163</v>
      </c>
      <c r="F2" s="1" t="s">
        <v>164</v>
      </c>
      <c r="G2" s="1"/>
      <c r="I2" s="1" t="s">
        <v>20</v>
      </c>
      <c r="J2" s="1" t="s">
        <v>165</v>
      </c>
      <c r="K2" s="1" t="s">
        <v>27</v>
      </c>
      <c r="N2" s="3" t="n">
        <v>0.1</v>
      </c>
      <c r="O2" s="3" t="n">
        <v>0.021</v>
      </c>
      <c r="P2" s="3" t="n">
        <v>0.012</v>
      </c>
      <c r="Q2" s="1"/>
    </row>
    <row r="3" customFormat="false" ht="12.8" hidden="false" customHeight="true" outlineLevel="0" collapsed="false">
      <c r="A3" s="4" t="str">
        <f aca="false">LEFT(old!C3, SEARCH(":", old!C3, 1) - 1)</f>
        <v>Capacitors_SMD</v>
      </c>
      <c r="B3" s="1" t="s">
        <v>155</v>
      </c>
      <c r="C3" s="1" t="s">
        <v>362</v>
      </c>
      <c r="D3" s="1" t="s">
        <v>166</v>
      </c>
      <c r="E3" s="2" t="s">
        <v>168</v>
      </c>
      <c r="F3" s="1" t="s">
        <v>164</v>
      </c>
      <c r="G3" s="1"/>
      <c r="I3" s="1" t="s">
        <v>20</v>
      </c>
      <c r="J3" s="1" t="s">
        <v>168</v>
      </c>
      <c r="K3" s="1" t="s">
        <v>27</v>
      </c>
      <c r="N3" s="3" t="n">
        <v>0.1</v>
      </c>
      <c r="O3" s="3" t="n">
        <v>0.021</v>
      </c>
      <c r="P3" s="3" t="n">
        <v>0.012</v>
      </c>
      <c r="Q3" s="1"/>
    </row>
    <row r="4" customFormat="false" ht="12.8" hidden="false" customHeight="true" outlineLevel="0" collapsed="false">
      <c r="A4" s="4" t="str">
        <f aca="false">LEFT(old!C4, SEARCH(":", old!C4, 1) - 1)</f>
        <v>Capacitors_SMD</v>
      </c>
      <c r="B4" s="1" t="s">
        <v>155</v>
      </c>
      <c r="C4" s="1" t="s">
        <v>362</v>
      </c>
      <c r="D4" s="1" t="s">
        <v>363</v>
      </c>
      <c r="E4" s="2" t="s">
        <v>364</v>
      </c>
      <c r="F4" s="1" t="s">
        <v>180</v>
      </c>
      <c r="G4" s="1"/>
      <c r="I4" s="1" t="s">
        <v>20</v>
      </c>
      <c r="J4" s="1" t="s">
        <v>365</v>
      </c>
      <c r="K4" s="1" t="s">
        <v>27</v>
      </c>
      <c r="N4" s="3" t="n">
        <v>0.32</v>
      </c>
      <c r="O4" s="3" t="n">
        <v>0.099</v>
      </c>
      <c r="P4" s="3" t="n">
        <v>0.077</v>
      </c>
      <c r="Q4" s="1"/>
    </row>
    <row r="5" customFormat="false" ht="12.8" hidden="false" customHeight="true" outlineLevel="0" collapsed="false">
      <c r="A5" s="4" t="str">
        <f aca="false">LEFT(old!C5, SEARCH(":", old!C5, 1) - 1)</f>
        <v>Capacitors_SMD</v>
      </c>
      <c r="B5" s="1" t="s">
        <v>155</v>
      </c>
      <c r="C5" s="1" t="s">
        <v>362</v>
      </c>
      <c r="D5" s="1" t="s">
        <v>178</v>
      </c>
      <c r="E5" s="2" t="s">
        <v>179</v>
      </c>
      <c r="F5" s="1" t="s">
        <v>180</v>
      </c>
      <c r="G5" s="1"/>
      <c r="I5" s="1" t="s">
        <v>20</v>
      </c>
      <c r="J5" s="1" t="s">
        <v>181</v>
      </c>
      <c r="K5" s="1" t="s">
        <v>27</v>
      </c>
      <c r="N5" s="3" t="n">
        <v>0.25</v>
      </c>
      <c r="O5" s="3" t="n">
        <v>0.072</v>
      </c>
      <c r="P5" s="3" t="n">
        <v>0.054</v>
      </c>
      <c r="Q5" s="3" t="n">
        <v>0.054</v>
      </c>
    </row>
    <row r="6" customFormat="false" ht="12.8" hidden="false" customHeight="true" outlineLevel="0" collapsed="false">
      <c r="A6" s="4" t="str">
        <f aca="false">LEFT(old!C6, SEARCH(":", old!C6, 1) - 1)</f>
        <v>Capacitors_SMD</v>
      </c>
      <c r="B6" s="1" t="s">
        <v>155</v>
      </c>
      <c r="C6" s="1" t="s">
        <v>362</v>
      </c>
      <c r="D6" s="1" t="s">
        <v>203</v>
      </c>
      <c r="E6" s="2" t="s">
        <v>179</v>
      </c>
      <c r="F6" s="1" t="s">
        <v>180</v>
      </c>
      <c r="G6" s="1"/>
      <c r="I6" s="1" t="s">
        <v>20</v>
      </c>
      <c r="J6" s="1" t="s">
        <v>181</v>
      </c>
      <c r="K6" s="1" t="s">
        <v>27</v>
      </c>
      <c r="N6" s="3" t="n">
        <v>0.25</v>
      </c>
      <c r="O6" s="3" t="n">
        <v>0.072</v>
      </c>
      <c r="P6" s="3" t="n">
        <v>0.054</v>
      </c>
      <c r="Q6" s="3" t="n">
        <v>0.054</v>
      </c>
    </row>
    <row r="7" customFormat="false" ht="12.8" hidden="false" customHeight="true" outlineLevel="0" collapsed="false">
      <c r="A7" s="4" t="str">
        <f aca="false">LEFT(old!C7, SEARCH(":", old!C7, 1) - 1)</f>
        <v>Capacitors_SMD</v>
      </c>
      <c r="B7" s="1" t="s">
        <v>155</v>
      </c>
      <c r="C7" s="1" t="s">
        <v>362</v>
      </c>
      <c r="D7" s="1" t="s">
        <v>169</v>
      </c>
      <c r="E7" s="2" t="s">
        <v>366</v>
      </c>
      <c r="F7" s="1" t="s">
        <v>184</v>
      </c>
      <c r="G7" s="1"/>
      <c r="I7" s="1" t="s">
        <v>20</v>
      </c>
      <c r="J7" s="1" t="s">
        <v>367</v>
      </c>
      <c r="K7" s="1" t="s">
        <v>27</v>
      </c>
      <c r="N7" s="3" t="n">
        <v>0.1</v>
      </c>
      <c r="O7" s="3" t="n">
        <v>0.021</v>
      </c>
      <c r="P7" s="3" t="n">
        <v>0.012</v>
      </c>
      <c r="Q7" s="1"/>
    </row>
    <row r="8" customFormat="false" ht="12.8" hidden="false" customHeight="true" outlineLevel="0" collapsed="false">
      <c r="A8" s="4" t="str">
        <f aca="false">LEFT(old!C8, SEARCH(":", old!C8, 1) - 1)</f>
        <v>Capacitors_SMD</v>
      </c>
      <c r="B8" s="1" t="s">
        <v>155</v>
      </c>
      <c r="C8" s="1" t="s">
        <v>362</v>
      </c>
      <c r="D8" s="1" t="s">
        <v>186</v>
      </c>
      <c r="E8" s="2" t="s">
        <v>368</v>
      </c>
      <c r="F8" s="1" t="s">
        <v>184</v>
      </c>
      <c r="G8" s="1"/>
      <c r="I8" s="1" t="s">
        <v>20</v>
      </c>
      <c r="J8" s="1" t="s">
        <v>369</v>
      </c>
      <c r="K8" s="1" t="s">
        <v>27</v>
      </c>
      <c r="N8" s="3" t="n">
        <v>0.17</v>
      </c>
      <c r="O8" s="3" t="n">
        <v>0.057</v>
      </c>
      <c r="P8" s="3" t="n">
        <v>0.033</v>
      </c>
      <c r="Q8" s="1"/>
    </row>
    <row r="9" customFormat="false" ht="12.8" hidden="false" customHeight="true" outlineLevel="0" collapsed="false">
      <c r="A9" s="4" t="str">
        <f aca="false">LEFT(old!C9, SEARCH(":", old!C9, 1) - 1)</f>
        <v>Capacitors_SMD</v>
      </c>
      <c r="B9" s="1" t="s">
        <v>155</v>
      </c>
      <c r="C9" s="1" t="s">
        <v>362</v>
      </c>
      <c r="D9" s="1" t="s">
        <v>208</v>
      </c>
      <c r="E9" s="2" t="s">
        <v>183</v>
      </c>
      <c r="F9" s="1" t="s">
        <v>184</v>
      </c>
      <c r="G9" s="1"/>
      <c r="I9" s="1" t="s">
        <v>20</v>
      </c>
      <c r="J9" s="1" t="s">
        <v>185</v>
      </c>
      <c r="K9" s="1" t="s">
        <v>27</v>
      </c>
      <c r="N9" s="3" t="n">
        <v>0.1</v>
      </c>
      <c r="O9" s="3" t="n">
        <v>0.021</v>
      </c>
      <c r="P9" s="3" t="n">
        <v>0.012</v>
      </c>
      <c r="Q9" s="1"/>
    </row>
    <row r="10" s="1" customFormat="true" ht="12.8" hidden="false" customHeight="true" outlineLevel="0" collapsed="false">
      <c r="A10" s="4" t="str">
        <f aca="false">LEFT(old!C10, SEARCH(":", old!C10, 1) - 1)</f>
        <v>Capacitors_SMD</v>
      </c>
      <c r="B10" s="1" t="s">
        <v>155</v>
      </c>
      <c r="C10" s="1" t="s">
        <v>362</v>
      </c>
      <c r="D10" s="1" t="s">
        <v>182</v>
      </c>
      <c r="E10" s="2" t="s">
        <v>183</v>
      </c>
      <c r="F10" s="1" t="s">
        <v>184</v>
      </c>
      <c r="H10" s="0"/>
      <c r="I10" s="1" t="s">
        <v>20</v>
      </c>
      <c r="J10" s="1" t="s">
        <v>185</v>
      </c>
      <c r="K10" s="1" t="s">
        <v>27</v>
      </c>
      <c r="N10" s="3" t="n">
        <v>0.1</v>
      </c>
      <c r="O10" s="3" t="n">
        <v>0.021</v>
      </c>
      <c r="P10" s="3" t="n">
        <v>0.012</v>
      </c>
    </row>
    <row r="11" customFormat="false" ht="12.8" hidden="false" customHeight="true" outlineLevel="0" collapsed="false">
      <c r="A11" s="4" t="str">
        <f aca="false">LEFT(old!C11, SEARCH(":", old!C11, 1) - 1)</f>
        <v>Capacitors_SMD</v>
      </c>
      <c r="B11" s="1" t="s">
        <v>155</v>
      </c>
      <c r="C11" s="1" t="s">
        <v>362</v>
      </c>
      <c r="D11" s="1" t="s">
        <v>190</v>
      </c>
      <c r="E11" s="2" t="s">
        <v>191</v>
      </c>
      <c r="F11" s="1" t="s">
        <v>188</v>
      </c>
      <c r="G11" s="1"/>
      <c r="I11" s="1" t="s">
        <v>20</v>
      </c>
      <c r="J11" s="1" t="s">
        <v>192</v>
      </c>
      <c r="K11" s="1" t="s">
        <v>27</v>
      </c>
      <c r="N11" s="3" t="n">
        <v>0.32</v>
      </c>
      <c r="O11" s="3" t="n">
        <v>0.063</v>
      </c>
      <c r="P11" s="3" t="n">
        <v>0.035</v>
      </c>
      <c r="Q11" s="3" t="n">
        <v>0.035</v>
      </c>
    </row>
    <row r="12" customFormat="false" ht="12.8" hidden="false" customHeight="true" outlineLevel="0" collapsed="false">
      <c r="A12" s="4" t="str">
        <f aca="false">LEFT(old!C12, SEARCH(":", old!C12, 1) - 1)</f>
        <v>Capacitors_SMD</v>
      </c>
      <c r="B12" s="1" t="s">
        <v>155</v>
      </c>
      <c r="C12" s="1" t="s">
        <v>362</v>
      </c>
      <c r="D12" s="1" t="s">
        <v>206</v>
      </c>
      <c r="E12" s="2" t="s">
        <v>191</v>
      </c>
      <c r="F12" s="1" t="s">
        <v>188</v>
      </c>
      <c r="G12" s="1"/>
      <c r="I12" s="1" t="s">
        <v>20</v>
      </c>
      <c r="J12" s="1" t="s">
        <v>192</v>
      </c>
      <c r="K12" s="1" t="s">
        <v>27</v>
      </c>
      <c r="N12" s="3" t="n">
        <v>0.32</v>
      </c>
      <c r="O12" s="3" t="n">
        <v>0.063</v>
      </c>
      <c r="P12" s="3" t="n">
        <v>0.035</v>
      </c>
      <c r="Q12" s="3" t="n">
        <v>0.035</v>
      </c>
    </row>
    <row r="13" customFormat="false" ht="12.8" hidden="false" customHeight="true" outlineLevel="0" collapsed="false">
      <c r="A13" s="4" t="str">
        <f aca="false">LEFT(old!C13, SEARCH(":", old!C13, 1) - 1)</f>
        <v>Capacitors_SMD</v>
      </c>
      <c r="B13" s="1" t="s">
        <v>155</v>
      </c>
      <c r="C13" s="1" t="s">
        <v>362</v>
      </c>
      <c r="D13" s="1" t="s">
        <v>205</v>
      </c>
      <c r="E13" s="2" t="s">
        <v>191</v>
      </c>
      <c r="F13" s="1" t="s">
        <v>188</v>
      </c>
      <c r="G13" s="1"/>
      <c r="I13" s="1" t="s">
        <v>20</v>
      </c>
      <c r="J13" s="1" t="s">
        <v>192</v>
      </c>
      <c r="K13" s="1" t="s">
        <v>27</v>
      </c>
      <c r="N13" s="3" t="n">
        <v>0.32</v>
      </c>
      <c r="O13" s="3" t="n">
        <v>0.063</v>
      </c>
      <c r="P13" s="3" t="n">
        <v>0.035</v>
      </c>
      <c r="Q13" s="3" t="n">
        <v>0.035</v>
      </c>
    </row>
    <row r="14" customFormat="false" ht="12.8" hidden="false" customHeight="true" outlineLevel="0" collapsed="false">
      <c r="A14" s="4" t="str">
        <f aca="false">LEFT(old!C14, SEARCH(":", old!C14, 1) - 1)</f>
        <v>Capacitors_SMD</v>
      </c>
      <c r="B14" s="1" t="s">
        <v>155</v>
      </c>
      <c r="C14" s="1" t="s">
        <v>362</v>
      </c>
      <c r="D14" s="1" t="s">
        <v>175</v>
      </c>
      <c r="E14" s="2" t="s">
        <v>176</v>
      </c>
      <c r="F14" s="1" t="s">
        <v>164</v>
      </c>
      <c r="G14" s="1"/>
      <c r="I14" s="1" t="s">
        <v>20</v>
      </c>
      <c r="J14" s="1" t="s">
        <v>177</v>
      </c>
      <c r="K14" s="1" t="s">
        <v>27</v>
      </c>
      <c r="N14" s="3" t="n">
        <v>0.71</v>
      </c>
      <c r="O14" s="3" t="n">
        <v>0.331</v>
      </c>
      <c r="P14" s="3" t="n">
        <v>0.208</v>
      </c>
      <c r="Q14" s="1"/>
    </row>
    <row r="15" s="1" customFormat="true" ht="12.8" hidden="false" customHeight="true" outlineLevel="0" collapsed="false">
      <c r="A15" s="4" t="str">
        <f aca="false">LEFT(old!C15, SEARCH(":", old!C15, 1) - 1)</f>
        <v>Capacitors_SMD</v>
      </c>
      <c r="B15" s="1" t="s">
        <v>155</v>
      </c>
      <c r="C15" s="1" t="s">
        <v>362</v>
      </c>
      <c r="D15" s="1" t="s">
        <v>202</v>
      </c>
      <c r="E15" s="2" t="s">
        <v>176</v>
      </c>
      <c r="F15" s="1" t="s">
        <v>164</v>
      </c>
      <c r="H15" s="0"/>
      <c r="I15" s="1" t="s">
        <v>20</v>
      </c>
      <c r="J15" s="1" t="s">
        <v>177</v>
      </c>
      <c r="K15" s="1" t="s">
        <v>27</v>
      </c>
      <c r="N15" s="3" t="n">
        <v>0.71</v>
      </c>
      <c r="O15" s="3" t="n">
        <v>0.331</v>
      </c>
      <c r="P15" s="3" t="n">
        <v>0.208</v>
      </c>
    </row>
    <row r="16" customFormat="false" ht="12.8" hidden="false" customHeight="true" outlineLevel="0" collapsed="false">
      <c r="A16" s="4" t="str">
        <f aca="false">LEFT(old!C16, SEARCH(":", old!C16, 1) - 1)</f>
        <v>Housings_DFN_QFN</v>
      </c>
      <c r="B16" s="1" t="s">
        <v>85</v>
      </c>
      <c r="C16" s="1" t="s">
        <v>370</v>
      </c>
      <c r="D16" s="1" t="s">
        <v>91</v>
      </c>
      <c r="E16" s="2" t="s">
        <v>92</v>
      </c>
      <c r="F16" s="1" t="s">
        <v>93</v>
      </c>
      <c r="G16" s="1"/>
      <c r="I16" s="1" t="s">
        <v>20</v>
      </c>
      <c r="J16" s="1" t="s">
        <v>94</v>
      </c>
      <c r="K16" s="1" t="s">
        <v>27</v>
      </c>
      <c r="N16" s="3" t="n">
        <v>3.34</v>
      </c>
      <c r="O16" s="3" t="n">
        <v>2.21</v>
      </c>
      <c r="P16" s="3" t="n">
        <v>1.52</v>
      </c>
    </row>
    <row r="17" customFormat="false" ht="12.8" hidden="false" customHeight="true" outlineLevel="0" collapsed="false">
      <c r="A17" s="4" t="str">
        <f aca="false">LEFT(old!C17, SEARCH(":", old!C17, 1) - 1)</f>
        <v>Housings_DFN_QFN</v>
      </c>
      <c r="B17" s="1" t="s">
        <v>292</v>
      </c>
      <c r="C17" s="1" t="s">
        <v>371</v>
      </c>
      <c r="D17" s="1" t="s">
        <v>308</v>
      </c>
      <c r="E17" s="2" t="s">
        <v>309</v>
      </c>
      <c r="F17" s="1" t="s">
        <v>310</v>
      </c>
      <c r="G17" s="1"/>
      <c r="I17" s="1" t="s">
        <v>20</v>
      </c>
      <c r="J17" s="1" t="s">
        <v>311</v>
      </c>
      <c r="K17" s="1" t="s">
        <v>27</v>
      </c>
      <c r="N17" s="3" t="n">
        <v>1.82</v>
      </c>
      <c r="O17" s="3" t="n">
        <v>1.32</v>
      </c>
      <c r="P17" s="3" t="n">
        <v>0.849</v>
      </c>
    </row>
    <row r="18" customFormat="false" ht="12.8" hidden="false" customHeight="true" outlineLevel="0" collapsed="false">
      <c r="A18" s="4" t="str">
        <f aca="false">LEFT(old!C18, SEARCH(":", old!C18, 1) - 1)</f>
        <v>Housings_DFN_QFN</v>
      </c>
      <c r="B18" s="1" t="s">
        <v>322</v>
      </c>
      <c r="C18" s="1" t="s">
        <v>372</v>
      </c>
      <c r="D18" s="1" t="s">
        <v>324</v>
      </c>
      <c r="E18" s="2" t="s">
        <v>325</v>
      </c>
      <c r="F18" s="1" t="s">
        <v>326</v>
      </c>
      <c r="G18" s="1"/>
      <c r="I18" s="1" t="s">
        <v>20</v>
      </c>
      <c r="J18" s="1" t="s">
        <v>327</v>
      </c>
      <c r="K18" s="1" t="s">
        <v>27</v>
      </c>
      <c r="N18" s="3" t="n">
        <v>2.48</v>
      </c>
      <c r="O18" s="3" t="n">
        <v>1.68</v>
      </c>
      <c r="P18" s="3" t="n">
        <v>1.22</v>
      </c>
      <c r="Q18" s="3" t="n">
        <v>1.1</v>
      </c>
    </row>
    <row r="19" s="1" customFormat="true" ht="12.8" hidden="false" customHeight="true" outlineLevel="0" collapsed="false">
      <c r="A19" s="4" t="str">
        <f aca="false">LEFT(old!C19, SEARCH(":", old!C19, 1) - 1)</f>
        <v>Inductors_SMD</v>
      </c>
      <c r="B19" s="1" t="s">
        <v>155</v>
      </c>
      <c r="C19" s="1" t="s">
        <v>373</v>
      </c>
      <c r="D19" s="1" t="s">
        <v>211</v>
      </c>
      <c r="E19" s="2" t="s">
        <v>211</v>
      </c>
      <c r="F19" s="1" t="s">
        <v>184</v>
      </c>
      <c r="H19" s="0"/>
      <c r="I19" s="1" t="s">
        <v>20</v>
      </c>
      <c r="J19" s="1" t="s">
        <v>212</v>
      </c>
      <c r="K19" s="1" t="s">
        <v>27</v>
      </c>
      <c r="L19" s="0"/>
      <c r="M19" s="0"/>
      <c r="N19" s="3" t="n">
        <v>0.1</v>
      </c>
      <c r="O19" s="3" t="n">
        <v>0.033</v>
      </c>
      <c r="P19" s="3" t="n">
        <v>0.026</v>
      </c>
    </row>
    <row r="20" customFormat="false" ht="12.8" hidden="false" customHeight="true" outlineLevel="0" collapsed="false">
      <c r="A20" s="4" t="str">
        <f aca="false">LEFT(old!C20, SEARCH(":", old!C20, 1) - 1)</f>
        <v>LEDs</v>
      </c>
      <c r="B20" s="1" t="s">
        <v>155</v>
      </c>
      <c r="C20" s="1" t="s">
        <v>374</v>
      </c>
      <c r="D20" s="1" t="s">
        <v>216</v>
      </c>
      <c r="E20" s="2" t="s">
        <v>375</v>
      </c>
      <c r="F20" s="1" t="s">
        <v>218</v>
      </c>
      <c r="G20" s="1"/>
      <c r="I20" s="1" t="s">
        <v>20</v>
      </c>
      <c r="J20" s="1" t="s">
        <v>219</v>
      </c>
      <c r="K20" s="1" t="s">
        <v>27</v>
      </c>
      <c r="N20" s="3" t="n">
        <v>0.26</v>
      </c>
      <c r="O20" s="3" t="n">
        <v>0.065</v>
      </c>
      <c r="P20" s="3" t="n">
        <v>0.05</v>
      </c>
    </row>
    <row r="21" customFormat="false" ht="12.8" hidden="false" customHeight="true" outlineLevel="0" collapsed="false">
      <c r="A21" s="4" t="str">
        <f aca="false">LEFT(old!C21, SEARCH(":", old!C21, 1) - 1)</f>
        <v>LEDs</v>
      </c>
      <c r="B21" s="1" t="s">
        <v>155</v>
      </c>
      <c r="C21" s="1" t="s">
        <v>374</v>
      </c>
      <c r="D21" s="1" t="s">
        <v>226</v>
      </c>
      <c r="E21" s="2" t="s">
        <v>227</v>
      </c>
      <c r="F21" s="1" t="s">
        <v>218</v>
      </c>
      <c r="G21" s="1"/>
      <c r="I21" s="1" t="s">
        <v>20</v>
      </c>
      <c r="J21" s="1" t="s">
        <v>228</v>
      </c>
      <c r="K21" s="1" t="s">
        <v>27</v>
      </c>
      <c r="N21" s="3" t="n">
        <v>0.3</v>
      </c>
      <c r="O21" s="3" t="n">
        <v>0.074</v>
      </c>
      <c r="P21" s="3" t="n">
        <v>0.057</v>
      </c>
    </row>
    <row r="22" customFormat="false" ht="12.8" hidden="false" customHeight="true" outlineLevel="0" collapsed="false">
      <c r="A22" s="4" t="str">
        <f aca="false">LEFT(old!C22, SEARCH(":", old!C22, 1) - 1)</f>
        <v>LEDs</v>
      </c>
      <c r="B22" s="1" t="s">
        <v>155</v>
      </c>
      <c r="C22" s="1" t="s">
        <v>374</v>
      </c>
      <c r="D22" s="1" t="s">
        <v>376</v>
      </c>
      <c r="E22" s="2" t="s">
        <v>375</v>
      </c>
      <c r="F22" s="1" t="s">
        <v>218</v>
      </c>
      <c r="G22" s="1"/>
      <c r="I22" s="1" t="s">
        <v>20</v>
      </c>
      <c r="J22" s="1" t="s">
        <v>377</v>
      </c>
      <c r="K22" s="1" t="s">
        <v>27</v>
      </c>
      <c r="N22" s="3" t="n">
        <v>0.46</v>
      </c>
      <c r="O22" s="3" t="n">
        <v>0.129</v>
      </c>
      <c r="P22" s="3" t="n">
        <v>0.062</v>
      </c>
    </row>
    <row r="23" customFormat="false" ht="12.8" hidden="false" customHeight="true" outlineLevel="0" collapsed="false">
      <c r="A23" s="4" t="str">
        <f aca="false">LEFT(old!C23, SEARCH(":", old!C23, 1) - 1)</f>
        <v>Measurement_Points</v>
      </c>
      <c r="B23" s="1" t="s">
        <v>350</v>
      </c>
      <c r="C23" s="1" t="s">
        <v>378</v>
      </c>
      <c r="D23" s="1" t="s">
        <v>347</v>
      </c>
      <c r="H23" s="1" t="s">
        <v>355</v>
      </c>
      <c r="I23" s="1" t="s">
        <v>20</v>
      </c>
      <c r="N23" s="3" t="n">
        <v>0</v>
      </c>
      <c r="O23" s="3" t="n">
        <v>0</v>
      </c>
      <c r="P23" s="3" t="n">
        <v>0</v>
      </c>
    </row>
    <row r="24" s="1" customFormat="true" ht="12.8" hidden="false" customHeight="true" outlineLevel="0" collapsed="false">
      <c r="A24" s="4" t="str">
        <f aca="false">LEFT(old!C24, SEARCH(":", old!C24, 1) - 1)</f>
        <v>Oddities</v>
      </c>
      <c r="B24" s="1" t="s">
        <v>331</v>
      </c>
      <c r="C24" s="1" t="s">
        <v>379</v>
      </c>
      <c r="D24" s="1" t="s">
        <v>344</v>
      </c>
      <c r="I24" s="1" t="s">
        <v>20</v>
      </c>
      <c r="J24" s="0"/>
      <c r="K24" s="1" t="s">
        <v>334</v>
      </c>
      <c r="N24" s="3" t="n">
        <v>17.1</v>
      </c>
      <c r="O24" s="3" t="n">
        <v>16.2</v>
      </c>
      <c r="P24" s="3" t="n">
        <v>16.2</v>
      </c>
    </row>
    <row r="25" s="1" customFormat="true" ht="12.8" hidden="false" customHeight="true" outlineLevel="0" collapsed="false">
      <c r="A25" s="4" t="str">
        <f aca="false">LEFT(old!C25, SEARCH(":", old!C25, 1) - 1)</f>
        <v>Oddities</v>
      </c>
      <c r="B25" s="1" t="s">
        <v>331</v>
      </c>
      <c r="C25" s="1" t="s">
        <v>379</v>
      </c>
      <c r="D25" s="1" t="s">
        <v>343</v>
      </c>
      <c r="I25" s="1" t="s">
        <v>20</v>
      </c>
      <c r="J25" s="0"/>
      <c r="K25" s="1" t="s">
        <v>334</v>
      </c>
      <c r="N25" s="3" t="n">
        <v>206.67</v>
      </c>
      <c r="O25" s="3" t="n">
        <v>195.8</v>
      </c>
      <c r="P25" s="3" t="n">
        <v>195.8</v>
      </c>
    </row>
    <row r="26" s="1" customFormat="true" ht="12.8" hidden="false" customHeight="true" outlineLevel="0" collapsed="false">
      <c r="A26" s="4" t="str">
        <f aca="false">LEFT(old!C26, SEARCH(":", old!C26, 1) - 1)</f>
        <v>Oddities</v>
      </c>
      <c r="B26" s="1" t="s">
        <v>331</v>
      </c>
      <c r="C26" s="1" t="s">
        <v>379</v>
      </c>
      <c r="D26" s="1" t="s">
        <v>341</v>
      </c>
      <c r="I26" s="1" t="s">
        <v>20</v>
      </c>
      <c r="J26" s="0"/>
      <c r="K26" s="1" t="s">
        <v>334</v>
      </c>
      <c r="N26" s="3" t="n">
        <v>68.4</v>
      </c>
      <c r="O26" s="3" t="n">
        <v>64.8</v>
      </c>
      <c r="P26" s="3" t="n">
        <v>64.8</v>
      </c>
    </row>
    <row r="27" s="1" customFormat="true" ht="12.8" hidden="false" customHeight="true" outlineLevel="0" collapsed="false">
      <c r="A27" s="4" t="str">
        <f aca="false">LEFT(old!C27, SEARCH(":", old!C27, 1) - 1)</f>
        <v>Oddities</v>
      </c>
      <c r="B27" s="1" t="s">
        <v>331</v>
      </c>
      <c r="C27" s="1" t="s">
        <v>379</v>
      </c>
      <c r="D27" s="1" t="s">
        <v>340</v>
      </c>
      <c r="I27" s="1" t="s">
        <v>20</v>
      </c>
      <c r="J27" s="0"/>
      <c r="K27" s="1" t="s">
        <v>334</v>
      </c>
      <c r="N27" s="3" t="n">
        <v>102.6</v>
      </c>
      <c r="O27" s="3" t="n">
        <v>97.2</v>
      </c>
      <c r="P27" s="3" t="n">
        <v>97.2</v>
      </c>
    </row>
    <row r="28" s="1" customFormat="true" ht="12.8" hidden="false" customHeight="true" outlineLevel="0" collapsed="false">
      <c r="A28" s="4" t="str">
        <f aca="false">LEFT(old!C28, SEARCH(":", old!C28, 1) - 1)</f>
        <v>Oddities</v>
      </c>
      <c r="B28" s="1" t="s">
        <v>331</v>
      </c>
      <c r="C28" s="1" t="s">
        <v>379</v>
      </c>
      <c r="D28" s="1" t="s">
        <v>342</v>
      </c>
      <c r="I28" s="1" t="s">
        <v>20</v>
      </c>
      <c r="J28" s="0"/>
      <c r="K28" s="1" t="s">
        <v>334</v>
      </c>
      <c r="N28" s="3" t="n">
        <v>188.1</v>
      </c>
      <c r="O28" s="3" t="n">
        <v>178.2</v>
      </c>
      <c r="P28" s="3" t="n">
        <v>178.2</v>
      </c>
    </row>
    <row r="29" customFormat="false" ht="12.8" hidden="false" customHeight="true" outlineLevel="0" collapsed="false">
      <c r="A29" s="4" t="str">
        <f aca="false">LEFT(old!C29, SEARCH(":", old!C29, 1) - 1)</f>
        <v>Resistors_SMD</v>
      </c>
      <c r="B29" s="1" t="s">
        <v>155</v>
      </c>
      <c r="C29" s="1" t="s">
        <v>380</v>
      </c>
      <c r="D29" s="1" t="s">
        <v>233</v>
      </c>
      <c r="E29" s="2" t="s">
        <v>234</v>
      </c>
      <c r="F29" s="1" t="s">
        <v>235</v>
      </c>
      <c r="G29" s="1"/>
      <c r="I29" s="1" t="s">
        <v>20</v>
      </c>
      <c r="J29" s="1" t="s">
        <v>236</v>
      </c>
      <c r="K29" s="1" t="s">
        <v>27</v>
      </c>
      <c r="N29" s="3" t="n">
        <v>0.11</v>
      </c>
      <c r="O29" s="3" t="n">
        <v>0.009</v>
      </c>
      <c r="P29" s="3" t="n">
        <v>0.008</v>
      </c>
    </row>
    <row r="30" customFormat="false" ht="12.8" hidden="false" customHeight="true" outlineLevel="0" collapsed="false">
      <c r="A30" s="4" t="str">
        <f aca="false">LEFT(old!C30, SEARCH(":", old!C30, 1) - 1)</f>
        <v>Resistors_SMD</v>
      </c>
      <c r="B30" s="1" t="s">
        <v>155</v>
      </c>
      <c r="C30" s="1" t="s">
        <v>380</v>
      </c>
      <c r="D30" s="1" t="s">
        <v>240</v>
      </c>
      <c r="E30" s="2" t="s">
        <v>238</v>
      </c>
      <c r="F30" s="1" t="s">
        <v>235</v>
      </c>
      <c r="G30" s="1"/>
      <c r="I30" s="1" t="s">
        <v>20</v>
      </c>
      <c r="J30" s="1" t="s">
        <v>239</v>
      </c>
      <c r="K30" s="1" t="s">
        <v>27</v>
      </c>
      <c r="N30" s="3" t="n">
        <v>0.1</v>
      </c>
      <c r="O30" s="3" t="n">
        <v>0.021</v>
      </c>
      <c r="P30" s="3" t="n">
        <v>0.012</v>
      </c>
    </row>
    <row r="31" customFormat="false" ht="12.8" hidden="false" customHeight="true" outlineLevel="0" collapsed="false">
      <c r="A31" s="4" t="str">
        <f aca="false">LEFT(old!C31, SEARCH(":", old!C31, 1) - 1)</f>
        <v>Resistors_SMD</v>
      </c>
      <c r="B31" s="1" t="s">
        <v>155</v>
      </c>
      <c r="C31" s="1" t="s">
        <v>380</v>
      </c>
      <c r="D31" s="1" t="s">
        <v>237</v>
      </c>
      <c r="E31" s="2" t="s">
        <v>238</v>
      </c>
      <c r="F31" s="1" t="s">
        <v>235</v>
      </c>
      <c r="G31" s="1"/>
      <c r="I31" s="1" t="s">
        <v>20</v>
      </c>
      <c r="J31" s="1" t="s">
        <v>239</v>
      </c>
      <c r="K31" s="1" t="s">
        <v>27</v>
      </c>
      <c r="N31" s="3" t="n">
        <v>0.1</v>
      </c>
      <c r="O31" s="3" t="n">
        <v>0.021</v>
      </c>
      <c r="P31" s="3" t="n">
        <v>0.012</v>
      </c>
    </row>
    <row r="32" customFormat="false" ht="12.8" hidden="false" customHeight="true" outlineLevel="0" collapsed="false">
      <c r="A32" s="4" t="str">
        <f aca="false">LEFT(old!C32, SEARCH(":", old!C32, 1) - 1)</f>
        <v>Resistors_SMD</v>
      </c>
      <c r="B32" s="1" t="s">
        <v>155</v>
      </c>
      <c r="C32" s="1" t="s">
        <v>380</v>
      </c>
      <c r="D32" s="1" t="s">
        <v>241</v>
      </c>
      <c r="E32" s="2" t="s">
        <v>242</v>
      </c>
      <c r="F32" s="1" t="s">
        <v>235</v>
      </c>
      <c r="G32" s="1"/>
      <c r="I32" s="1" t="s">
        <v>20</v>
      </c>
      <c r="J32" s="1" t="s">
        <v>243</v>
      </c>
      <c r="K32" s="1" t="s">
        <v>27</v>
      </c>
      <c r="N32" s="3" t="n">
        <v>0.1</v>
      </c>
      <c r="O32" s="3" t="n">
        <v>0.021</v>
      </c>
      <c r="P32" s="3" t="n">
        <v>0.012</v>
      </c>
    </row>
    <row r="33" customFormat="false" ht="12.8" hidden="false" customHeight="true" outlineLevel="0" collapsed="false">
      <c r="A33" s="4" t="str">
        <f aca="false">LEFT(old!C33, SEARCH(":", old!C33, 1) - 1)</f>
        <v>Resistors_SMD</v>
      </c>
      <c r="B33" s="1" t="s">
        <v>155</v>
      </c>
      <c r="C33" s="1" t="s">
        <v>380</v>
      </c>
      <c r="D33" s="1" t="s">
        <v>276</v>
      </c>
      <c r="E33" s="2" t="s">
        <v>381</v>
      </c>
      <c r="F33" s="1" t="s">
        <v>235</v>
      </c>
      <c r="G33" s="1"/>
      <c r="I33" s="1" t="s">
        <v>20</v>
      </c>
      <c r="J33" s="1" t="s">
        <v>277</v>
      </c>
      <c r="K33" s="1" t="s">
        <v>27</v>
      </c>
      <c r="N33" s="3" t="n">
        <v>0.1</v>
      </c>
      <c r="O33" s="3" t="n">
        <v>0.021</v>
      </c>
      <c r="P33" s="3" t="n">
        <v>0.012</v>
      </c>
    </row>
    <row r="34" customFormat="false" ht="12.8" hidden="false" customHeight="true" outlineLevel="0" collapsed="false">
      <c r="A34" s="4" t="str">
        <f aca="false">LEFT(old!C34, SEARCH(":", old!C34, 1) - 1)</f>
        <v>Resistors_SMD</v>
      </c>
      <c r="B34" s="1" t="s">
        <v>155</v>
      </c>
      <c r="C34" s="1" t="s">
        <v>380</v>
      </c>
      <c r="D34" s="1" t="s">
        <v>247</v>
      </c>
      <c r="E34" s="2" t="s">
        <v>248</v>
      </c>
      <c r="F34" s="1" t="s">
        <v>235</v>
      </c>
      <c r="G34" s="1"/>
      <c r="I34" s="1" t="s">
        <v>20</v>
      </c>
      <c r="J34" s="1" t="s">
        <v>249</v>
      </c>
      <c r="K34" s="1" t="s">
        <v>27</v>
      </c>
      <c r="N34" s="3" t="n">
        <v>0.1</v>
      </c>
      <c r="O34" s="3" t="n">
        <v>0.021</v>
      </c>
      <c r="P34" s="3" t="n">
        <v>0.012</v>
      </c>
    </row>
    <row r="35" customFormat="false" ht="12.8" hidden="false" customHeight="true" outlineLevel="0" collapsed="false">
      <c r="A35" s="4" t="str">
        <f aca="false">LEFT(old!C35, SEARCH(":", old!C35, 1) - 1)</f>
        <v>Resistors_SMD</v>
      </c>
      <c r="B35" s="1" t="s">
        <v>155</v>
      </c>
      <c r="C35" s="1" t="s">
        <v>380</v>
      </c>
      <c r="D35" s="1" t="s">
        <v>250</v>
      </c>
      <c r="E35" s="2" t="s">
        <v>251</v>
      </c>
      <c r="F35" s="1" t="s">
        <v>235</v>
      </c>
      <c r="G35" s="1"/>
      <c r="I35" s="1" t="s">
        <v>20</v>
      </c>
      <c r="J35" s="1" t="s">
        <v>252</v>
      </c>
      <c r="K35" s="1" t="s">
        <v>27</v>
      </c>
      <c r="N35" s="3" t="n">
        <v>0.1</v>
      </c>
      <c r="O35" s="3" t="n">
        <v>0.021</v>
      </c>
      <c r="P35" s="3" t="n">
        <v>0.012</v>
      </c>
      <c r="Q35" s="1"/>
    </row>
    <row r="36" s="1" customFormat="true" ht="12.8" hidden="false" customHeight="true" outlineLevel="0" collapsed="false">
      <c r="A36" s="4" t="str">
        <f aca="false">LEFT(old!C36, SEARCH(":", old!C36, 1) - 1)</f>
        <v>Resistors_SMD</v>
      </c>
      <c r="B36" s="1" t="s">
        <v>155</v>
      </c>
      <c r="C36" s="1" t="s">
        <v>380</v>
      </c>
      <c r="D36" s="1" t="s">
        <v>382</v>
      </c>
      <c r="E36" s="2" t="s">
        <v>254</v>
      </c>
      <c r="F36" s="1" t="s">
        <v>235</v>
      </c>
      <c r="H36" s="0"/>
      <c r="I36" s="1" t="s">
        <v>20</v>
      </c>
      <c r="J36" s="1" t="s">
        <v>255</v>
      </c>
      <c r="K36" s="1" t="s">
        <v>27</v>
      </c>
      <c r="N36" s="3" t="n">
        <v>0.1</v>
      </c>
      <c r="O36" s="3" t="n">
        <v>0.021</v>
      </c>
      <c r="P36" s="3" t="n">
        <v>0.012</v>
      </c>
    </row>
    <row r="37" customFormat="false" ht="12.8" hidden="false" customHeight="true" outlineLevel="0" collapsed="false">
      <c r="A37" s="4" t="str">
        <f aca="false">LEFT(old!C37, SEARCH(":", old!C37, 1) - 1)</f>
        <v>Resistors_SMD</v>
      </c>
      <c r="B37" s="1" t="s">
        <v>155</v>
      </c>
      <c r="C37" s="1" t="s">
        <v>380</v>
      </c>
      <c r="D37" s="1" t="s">
        <v>256</v>
      </c>
      <c r="E37" s="2" t="s">
        <v>257</v>
      </c>
      <c r="F37" s="1" t="s">
        <v>235</v>
      </c>
      <c r="G37" s="1"/>
      <c r="I37" s="1" t="s">
        <v>20</v>
      </c>
      <c r="J37" s="1" t="s">
        <v>258</v>
      </c>
      <c r="K37" s="1" t="s">
        <v>27</v>
      </c>
      <c r="N37" s="3" t="n">
        <v>0.1</v>
      </c>
      <c r="O37" s="3" t="n">
        <v>0.021</v>
      </c>
      <c r="P37" s="3" t="n">
        <v>0.012</v>
      </c>
      <c r="Q37" s="1"/>
    </row>
    <row r="38" s="1" customFormat="true" ht="12.8" hidden="false" customHeight="true" outlineLevel="0" collapsed="false">
      <c r="A38" s="4" t="str">
        <f aca="false">LEFT(old!C38, SEARCH(":", old!C38, 1) - 1)</f>
        <v>Resistors_SMD</v>
      </c>
      <c r="B38" s="1" t="s">
        <v>155</v>
      </c>
      <c r="C38" s="1" t="s">
        <v>380</v>
      </c>
      <c r="D38" s="1" t="s">
        <v>278</v>
      </c>
      <c r="E38" s="2" t="s">
        <v>257</v>
      </c>
      <c r="F38" s="1" t="s">
        <v>235</v>
      </c>
      <c r="H38" s="0"/>
      <c r="I38" s="1" t="s">
        <v>20</v>
      </c>
      <c r="J38" s="1" t="s">
        <v>258</v>
      </c>
      <c r="K38" s="1" t="s">
        <v>27</v>
      </c>
      <c r="L38" s="0"/>
      <c r="M38" s="0"/>
      <c r="N38" s="3" t="n">
        <v>0.1</v>
      </c>
      <c r="O38" s="3" t="n">
        <v>0.021</v>
      </c>
      <c r="P38" s="3" t="n">
        <v>0.012</v>
      </c>
    </row>
    <row r="39" customFormat="false" ht="12.8" hidden="false" customHeight="true" outlineLevel="0" collapsed="false">
      <c r="A39" s="4" t="str">
        <f aca="false">LEFT(old!C39, SEARCH(":", old!C39, 1) - 1)</f>
        <v>Resistors_SMD</v>
      </c>
      <c r="B39" s="1" t="s">
        <v>155</v>
      </c>
      <c r="C39" s="1" t="s">
        <v>380</v>
      </c>
      <c r="D39" s="1" t="s">
        <v>259</v>
      </c>
      <c r="E39" s="2" t="s">
        <v>260</v>
      </c>
      <c r="F39" s="1" t="s">
        <v>235</v>
      </c>
      <c r="G39" s="1"/>
      <c r="I39" s="1" t="s">
        <v>20</v>
      </c>
      <c r="J39" s="1" t="s">
        <v>261</v>
      </c>
      <c r="K39" s="1" t="s">
        <v>27</v>
      </c>
      <c r="N39" s="3" t="n">
        <v>0.1</v>
      </c>
      <c r="O39" s="3" t="n">
        <v>0.021</v>
      </c>
      <c r="P39" s="3" t="n">
        <v>0.012</v>
      </c>
    </row>
    <row r="40" customFormat="false" ht="12.8" hidden="false" customHeight="true" outlineLevel="0" collapsed="false">
      <c r="A40" s="4" t="str">
        <f aca="false">LEFT(old!C40, SEARCH(":", old!C40, 1) - 1)</f>
        <v>Resistors_SMD</v>
      </c>
      <c r="B40" s="1" t="s">
        <v>155</v>
      </c>
      <c r="C40" s="1" t="s">
        <v>380</v>
      </c>
      <c r="D40" s="1" t="s">
        <v>383</v>
      </c>
      <c r="E40" s="2" t="n">
        <v>742792641</v>
      </c>
      <c r="F40" s="1" t="s">
        <v>290</v>
      </c>
      <c r="G40" s="1"/>
      <c r="I40" s="1" t="s">
        <v>20</v>
      </c>
      <c r="J40" s="1" t="s">
        <v>384</v>
      </c>
      <c r="K40" s="1" t="s">
        <v>27</v>
      </c>
      <c r="N40" s="3" t="n">
        <v>0.2</v>
      </c>
      <c r="O40" s="3" t="n">
        <v>0.173</v>
      </c>
      <c r="P40" s="3" t="n">
        <v>0.15</v>
      </c>
    </row>
    <row r="41" customFormat="false" ht="12.8" hidden="false" customHeight="true" outlineLevel="0" collapsed="false">
      <c r="A41" s="4" t="str">
        <f aca="false">LEFT(old!C41, SEARCH(":", old!C41, 1) - 1)</f>
        <v>Resistors_SMD</v>
      </c>
      <c r="B41" s="1" t="s">
        <v>155</v>
      </c>
      <c r="C41" s="1" t="s">
        <v>380</v>
      </c>
      <c r="D41" s="1" t="s">
        <v>208</v>
      </c>
      <c r="E41" s="2" t="s">
        <v>183</v>
      </c>
      <c r="F41" s="1" t="s">
        <v>184</v>
      </c>
      <c r="G41" s="1"/>
      <c r="I41" s="1" t="s">
        <v>20</v>
      </c>
      <c r="J41" s="1" t="s">
        <v>185</v>
      </c>
      <c r="K41" s="1" t="s">
        <v>27</v>
      </c>
      <c r="N41" s="3" t="n">
        <v>0.1</v>
      </c>
      <c r="O41" s="3" t="n">
        <v>0.021</v>
      </c>
      <c r="P41" s="3" t="n">
        <v>0.012</v>
      </c>
    </row>
    <row r="42" customFormat="false" ht="12.8" hidden="false" customHeight="true" outlineLevel="0" collapsed="false">
      <c r="A42" s="4" t="str">
        <f aca="false">LEFT(old!C42, SEARCH(":", old!C42, 1) - 1)</f>
        <v>Resistors_SMD</v>
      </c>
      <c r="B42" s="1" t="s">
        <v>155</v>
      </c>
      <c r="C42" s="1" t="s">
        <v>380</v>
      </c>
      <c r="D42" s="1" t="s">
        <v>186</v>
      </c>
      <c r="E42" s="2" t="s">
        <v>385</v>
      </c>
      <c r="F42" s="1" t="s">
        <v>200</v>
      </c>
      <c r="G42" s="1"/>
      <c r="I42" s="1" t="s">
        <v>20</v>
      </c>
      <c r="J42" s="1" t="s">
        <v>386</v>
      </c>
      <c r="K42" s="1" t="s">
        <v>27</v>
      </c>
      <c r="N42" s="3" t="n">
        <v>0.6</v>
      </c>
      <c r="O42" s="3" t="n">
        <v>0.473</v>
      </c>
      <c r="P42" s="3" t="n">
        <v>0.321</v>
      </c>
    </row>
    <row r="43" customFormat="false" ht="12.8" hidden="false" customHeight="true" outlineLevel="0" collapsed="false">
      <c r="A43" s="4" t="str">
        <f aca="false">LEFT(old!C43, SEARCH(":", old!C43, 1) - 1)</f>
        <v>RocketScreamKicadLibrary</v>
      </c>
      <c r="B43" s="1" t="s">
        <v>21</v>
      </c>
      <c r="C43" s="1" t="s">
        <v>387</v>
      </c>
      <c r="D43" s="1" t="s">
        <v>40</v>
      </c>
      <c r="E43" s="2" t="s">
        <v>41</v>
      </c>
      <c r="F43" s="1" t="s">
        <v>42</v>
      </c>
      <c r="G43" s="1"/>
      <c r="I43" s="1" t="s">
        <v>20</v>
      </c>
      <c r="J43" s="1" t="s">
        <v>43</v>
      </c>
      <c r="K43" s="1" t="s">
        <v>27</v>
      </c>
      <c r="N43" s="3" t="n">
        <v>0.7</v>
      </c>
      <c r="O43" s="3" t="n">
        <v>0.462</v>
      </c>
      <c r="P43" s="3" t="n">
        <v>0.363</v>
      </c>
    </row>
    <row r="44" customFormat="false" ht="12.8" hidden="false" customHeight="true" outlineLevel="0" collapsed="false">
      <c r="A44" s="4" t="str">
        <f aca="false">LEFT(old!C44, SEARCH(":", old!C44, 1) - 1)</f>
        <v>RocketScreamKicadLibrary</v>
      </c>
      <c r="B44" s="1" t="s">
        <v>21</v>
      </c>
      <c r="C44" s="1" t="s">
        <v>388</v>
      </c>
      <c r="D44" s="1" t="s">
        <v>70</v>
      </c>
      <c r="E44" s="2" t="s">
        <v>71</v>
      </c>
      <c r="I44" s="1" t="s">
        <v>20</v>
      </c>
      <c r="J44" s="1" t="s">
        <v>71</v>
      </c>
      <c r="K44" s="1" t="s">
        <v>72</v>
      </c>
      <c r="N44" s="3" t="n">
        <v>1.2</v>
      </c>
      <c r="O44" s="3" t="n">
        <v>0.98</v>
      </c>
      <c r="P44" s="3" t="n">
        <v>0.873</v>
      </c>
    </row>
    <row r="45" customFormat="false" ht="12.8" hidden="false" customHeight="true" outlineLevel="0" collapsed="false">
      <c r="A45" s="4" t="str">
        <f aca="false">LEFT(old!C45, SEARCH(":", old!C45, 1) - 1)</f>
        <v>RocketScreamKicadLibrary</v>
      </c>
      <c r="B45" s="1" t="s">
        <v>21</v>
      </c>
      <c r="C45" s="1" t="s">
        <v>389</v>
      </c>
      <c r="D45" s="1" t="s">
        <v>74</v>
      </c>
      <c r="E45" s="2" t="s">
        <v>75</v>
      </c>
      <c r="F45" s="1" t="s">
        <v>36</v>
      </c>
      <c r="G45" s="1"/>
      <c r="I45" s="1" t="s">
        <v>20</v>
      </c>
      <c r="J45" s="1" t="s">
        <v>76</v>
      </c>
      <c r="K45" s="1" t="s">
        <v>38</v>
      </c>
      <c r="N45" s="3" t="n">
        <v>0.58</v>
      </c>
      <c r="O45" s="3" t="n">
        <v>0.4194</v>
      </c>
      <c r="P45" s="3" t="n">
        <v>0.3647</v>
      </c>
    </row>
    <row r="46" customFormat="false" ht="12.8" hidden="false" customHeight="true" outlineLevel="0" collapsed="false">
      <c r="A46" s="4" t="str">
        <f aca="false">LEFT(old!C46, SEARCH(":", old!C46, 1) - 1)</f>
        <v>RocketScreamKicadLibrary</v>
      </c>
      <c r="B46" s="1" t="s">
        <v>79</v>
      </c>
      <c r="C46" s="1" t="s">
        <v>390</v>
      </c>
      <c r="D46" s="1" t="s">
        <v>81</v>
      </c>
      <c r="E46" s="2" t="s">
        <v>82</v>
      </c>
      <c r="F46" s="1" t="s">
        <v>83</v>
      </c>
      <c r="G46" s="1"/>
      <c r="I46" s="1" t="s">
        <v>20</v>
      </c>
      <c r="J46" s="1" t="s">
        <v>84</v>
      </c>
      <c r="K46" s="1" t="s">
        <v>27</v>
      </c>
      <c r="N46" s="3" t="n">
        <v>0.54</v>
      </c>
      <c r="O46" s="3" t="n">
        <v>0.36</v>
      </c>
      <c r="P46" s="3" t="n">
        <v>0.288</v>
      </c>
    </row>
    <row r="47" customFormat="false" ht="12.8" hidden="false" customHeight="true" outlineLevel="0" collapsed="false">
      <c r="A47" s="4" t="str">
        <f aca="false">LEFT(old!C47, SEARCH(":", old!C47, 1) - 1)</f>
        <v>RocketScreamKicadLibrary</v>
      </c>
      <c r="B47" s="1" t="s">
        <v>85</v>
      </c>
      <c r="C47" s="1" t="s">
        <v>391</v>
      </c>
      <c r="D47" s="1" t="s">
        <v>96</v>
      </c>
      <c r="E47" s="2" t="s">
        <v>96</v>
      </c>
      <c r="F47" s="1" t="s">
        <v>97</v>
      </c>
      <c r="G47" s="1"/>
      <c r="I47" s="1" t="s">
        <v>20</v>
      </c>
      <c r="J47" s="1" t="s">
        <v>98</v>
      </c>
      <c r="K47" s="1" t="s">
        <v>27</v>
      </c>
      <c r="N47" s="3" t="n">
        <v>2.59</v>
      </c>
      <c r="O47" s="3" t="n">
        <v>1.87</v>
      </c>
      <c r="P47" s="3" t="n">
        <v>1.1</v>
      </c>
    </row>
    <row r="48" customFormat="false" ht="12.8" hidden="false" customHeight="true" outlineLevel="0" collapsed="false">
      <c r="A48" s="4" t="str">
        <f aca="false">LEFT(old!C48, SEARCH(":", old!C48, 1) - 1)</f>
        <v>RocketScreamKicadLibrary</v>
      </c>
      <c r="B48" s="1" t="s">
        <v>85</v>
      </c>
      <c r="C48" s="1" t="s">
        <v>392</v>
      </c>
      <c r="D48" s="1" t="s">
        <v>104</v>
      </c>
      <c r="E48" s="2" t="s">
        <v>105</v>
      </c>
      <c r="F48" s="1" t="s">
        <v>106</v>
      </c>
      <c r="G48" s="1"/>
      <c r="I48" s="1" t="s">
        <v>20</v>
      </c>
      <c r="J48" s="1" t="s">
        <v>107</v>
      </c>
      <c r="K48" s="1" t="s">
        <v>27</v>
      </c>
      <c r="N48" s="3" t="n">
        <v>1.26</v>
      </c>
      <c r="O48" s="3" t="n">
        <v>0.821</v>
      </c>
      <c r="P48" s="3" t="n">
        <v>0.573</v>
      </c>
    </row>
    <row r="49" customFormat="false" ht="12.8" hidden="false" customHeight="true" outlineLevel="0" collapsed="false">
      <c r="A49" s="4" t="str">
        <f aca="false">LEFT(old!C49, SEARCH(":", old!C49, 1) - 1)</f>
        <v>RocketScreamKicadLibrary</v>
      </c>
      <c r="B49" s="1" t="s">
        <v>85</v>
      </c>
      <c r="C49" s="1" t="s">
        <v>392</v>
      </c>
      <c r="D49" s="1" t="s">
        <v>108</v>
      </c>
      <c r="E49" s="2" t="s">
        <v>108</v>
      </c>
      <c r="F49" s="1" t="s">
        <v>109</v>
      </c>
      <c r="G49" s="1"/>
      <c r="I49" s="1" t="s">
        <v>20</v>
      </c>
      <c r="J49" s="1" t="s">
        <v>110</v>
      </c>
      <c r="K49" s="1" t="s">
        <v>27</v>
      </c>
      <c r="N49" s="3" t="n">
        <v>0.49</v>
      </c>
      <c r="O49" s="3" t="n">
        <v>0.39</v>
      </c>
      <c r="P49" s="3" t="n">
        <v>0.367</v>
      </c>
    </row>
    <row r="50" customFormat="false" ht="12.8" hidden="false" customHeight="true" outlineLevel="0" collapsed="false">
      <c r="A50" s="4" t="str">
        <f aca="false">LEFT(old!C50, SEARCH(":", old!C50, 1) - 1)</f>
        <v>RocketScreamKicadLibrary</v>
      </c>
      <c r="B50" s="1" t="s">
        <v>85</v>
      </c>
      <c r="C50" s="1" t="s">
        <v>393</v>
      </c>
      <c r="D50" s="1" t="s">
        <v>130</v>
      </c>
      <c r="E50" s="2" t="s">
        <v>130</v>
      </c>
      <c r="F50" s="1" t="s">
        <v>131</v>
      </c>
      <c r="G50" s="1"/>
      <c r="I50" s="1" t="s">
        <v>20</v>
      </c>
      <c r="J50" s="1" t="s">
        <v>132</v>
      </c>
      <c r="K50" s="1" t="s">
        <v>27</v>
      </c>
      <c r="N50" s="3" t="n">
        <v>3.15</v>
      </c>
      <c r="O50" s="3" t="n">
        <v>2.59</v>
      </c>
      <c r="P50" s="3" t="n">
        <v>2.48</v>
      </c>
    </row>
    <row r="51" customFormat="false" ht="12.8" hidden="false" customHeight="true" outlineLevel="0" collapsed="false">
      <c r="A51" s="4" t="str">
        <f aca="false">LEFT(old!C51, SEARCH(":", old!C51, 1) - 1)</f>
        <v>RocketScreamKicadLibrary</v>
      </c>
      <c r="B51" s="1" t="s">
        <v>145</v>
      </c>
      <c r="C51" s="1" t="s">
        <v>394</v>
      </c>
      <c r="D51" s="1" t="s">
        <v>147</v>
      </c>
      <c r="E51" s="2" t="s">
        <v>148</v>
      </c>
      <c r="F51" s="1" t="s">
        <v>149</v>
      </c>
      <c r="G51" s="1"/>
      <c r="I51" s="1" t="s">
        <v>20</v>
      </c>
      <c r="J51" s="1" t="s">
        <v>150</v>
      </c>
      <c r="K51" s="1" t="s">
        <v>27</v>
      </c>
      <c r="N51" s="3" t="n">
        <v>0.48</v>
      </c>
      <c r="O51" s="3" t="n">
        <v>0.198</v>
      </c>
      <c r="P51" s="3" t="n">
        <v>0.149</v>
      </c>
      <c r="Q51" s="1"/>
    </row>
    <row r="52" s="1" customFormat="true" ht="12.8" hidden="false" customHeight="true" outlineLevel="0" collapsed="false">
      <c r="A52" s="4" t="str">
        <f aca="false">LEFT(old!C52, SEARCH(":", old!C52, 1) - 1)</f>
        <v>RocketScreamKicadLibrary</v>
      </c>
      <c r="B52" s="1" t="s">
        <v>145</v>
      </c>
      <c r="C52" s="1" t="s">
        <v>395</v>
      </c>
      <c r="D52" s="1" t="s">
        <v>152</v>
      </c>
      <c r="E52" s="2" t="s">
        <v>153</v>
      </c>
      <c r="F52" s="1" t="s">
        <v>149</v>
      </c>
      <c r="H52" s="0"/>
      <c r="I52" s="1" t="s">
        <v>20</v>
      </c>
      <c r="J52" s="1" t="s">
        <v>154</v>
      </c>
      <c r="K52" s="1" t="s">
        <v>27</v>
      </c>
      <c r="L52" s="0"/>
      <c r="M52" s="0"/>
      <c r="N52" s="3" t="n">
        <v>0.51</v>
      </c>
      <c r="O52" s="3" t="n">
        <v>0.255</v>
      </c>
      <c r="P52" s="3" t="n">
        <v>0.197</v>
      </c>
    </row>
    <row r="53" customFormat="false" ht="12.8" hidden="false" customHeight="true" outlineLevel="0" collapsed="false">
      <c r="A53" s="4" t="str">
        <f aca="false">LEFT(old!C53, SEARCH(":", old!C53, 1) - 1)</f>
        <v>RocketScreamKicadLibrary</v>
      </c>
      <c r="B53" s="1" t="s">
        <v>155</v>
      </c>
      <c r="C53" s="1" t="s">
        <v>396</v>
      </c>
      <c r="D53" s="1" t="s">
        <v>162</v>
      </c>
      <c r="E53" s="2" t="s">
        <v>163</v>
      </c>
      <c r="F53" s="1" t="s">
        <v>164</v>
      </c>
      <c r="G53" s="1"/>
      <c r="I53" s="1" t="s">
        <v>20</v>
      </c>
      <c r="J53" s="1" t="s">
        <v>165</v>
      </c>
      <c r="K53" s="1" t="s">
        <v>27</v>
      </c>
      <c r="N53" s="3" t="n">
        <v>0.1</v>
      </c>
      <c r="O53" s="3" t="n">
        <v>0.021</v>
      </c>
      <c r="P53" s="3" t="n">
        <v>0.012</v>
      </c>
      <c r="Q53" s="1"/>
    </row>
    <row r="54" s="1" customFormat="true" ht="12.8" hidden="false" customHeight="true" outlineLevel="0" collapsed="false">
      <c r="A54" s="4" t="str">
        <f aca="false">LEFT(old!C54, SEARCH(":", old!C54, 1) - 1)</f>
        <v>RocketScreamKicadLibrary</v>
      </c>
      <c r="B54" s="1" t="s">
        <v>155</v>
      </c>
      <c r="C54" s="1" t="s">
        <v>396</v>
      </c>
      <c r="D54" s="1" t="s">
        <v>166</v>
      </c>
      <c r="E54" s="2" t="s">
        <v>167</v>
      </c>
      <c r="F54" s="1" t="s">
        <v>164</v>
      </c>
      <c r="H54" s="0"/>
      <c r="I54" s="1" t="s">
        <v>20</v>
      </c>
      <c r="J54" s="1" t="s">
        <v>168</v>
      </c>
      <c r="K54" s="1" t="s">
        <v>27</v>
      </c>
      <c r="N54" s="3" t="n">
        <v>0.1</v>
      </c>
      <c r="O54" s="3" t="n">
        <v>0.021</v>
      </c>
      <c r="P54" s="3" t="n">
        <v>0.012</v>
      </c>
    </row>
    <row r="55" customFormat="false" ht="12.8" hidden="false" customHeight="true" outlineLevel="0" collapsed="false">
      <c r="A55" s="4" t="str">
        <f aca="false">LEFT(old!C55, SEARCH(":", old!C55, 1) - 1)</f>
        <v>RocketScreamKicadLibrary</v>
      </c>
      <c r="B55" s="1" t="s">
        <v>155</v>
      </c>
      <c r="C55" s="1" t="s">
        <v>396</v>
      </c>
      <c r="D55" s="1" t="s">
        <v>169</v>
      </c>
      <c r="E55" s="2" t="s">
        <v>170</v>
      </c>
      <c r="F55" s="1" t="s">
        <v>164</v>
      </c>
      <c r="G55" s="1"/>
      <c r="I55" s="1" t="s">
        <v>20</v>
      </c>
      <c r="J55" s="1" t="s">
        <v>171</v>
      </c>
      <c r="K55" s="1" t="s">
        <v>27</v>
      </c>
      <c r="N55" s="3" t="n">
        <v>0.27</v>
      </c>
      <c r="O55" s="3" t="n">
        <v>0.091</v>
      </c>
      <c r="P55" s="3" t="n">
        <v>0.055</v>
      </c>
    </row>
    <row r="56" customFormat="false" ht="12.8" hidden="false" customHeight="true" outlineLevel="0" collapsed="false">
      <c r="A56" s="4" t="str">
        <f aca="false">LEFT(old!C56, SEARCH(":", old!C56, 1) - 1)</f>
        <v>RocketScreamKicadLibrary</v>
      </c>
      <c r="B56" s="1" t="s">
        <v>155</v>
      </c>
      <c r="C56" s="1" t="s">
        <v>396</v>
      </c>
      <c r="D56" s="1" t="s">
        <v>172</v>
      </c>
      <c r="E56" s="2" t="s">
        <v>173</v>
      </c>
      <c r="F56" s="1" t="s">
        <v>164</v>
      </c>
      <c r="G56" s="1"/>
      <c r="I56" s="1" t="s">
        <v>20</v>
      </c>
      <c r="J56" s="1" t="s">
        <v>174</v>
      </c>
      <c r="K56" s="1" t="s">
        <v>27</v>
      </c>
      <c r="N56" s="3" t="n">
        <v>0.4</v>
      </c>
      <c r="O56" s="3" t="n">
        <v>0.165</v>
      </c>
      <c r="P56" s="3" t="n">
        <v>0.105</v>
      </c>
    </row>
    <row r="57" customFormat="false" ht="12.8" hidden="false" customHeight="true" outlineLevel="0" collapsed="false">
      <c r="A57" s="4" t="str">
        <f aca="false">LEFT(old!C57, SEARCH(":", old!C57, 1) - 1)</f>
        <v>RocketScreamKicadLibrary</v>
      </c>
      <c r="B57" s="1" t="s">
        <v>155</v>
      </c>
      <c r="C57" s="1" t="s">
        <v>396</v>
      </c>
      <c r="D57" s="1" t="s">
        <v>206</v>
      </c>
      <c r="E57" s="2" t="s">
        <v>191</v>
      </c>
      <c r="F57" s="1" t="s">
        <v>188</v>
      </c>
      <c r="G57" s="1"/>
      <c r="I57" s="1" t="s">
        <v>20</v>
      </c>
      <c r="J57" s="1" t="s">
        <v>207</v>
      </c>
      <c r="K57" s="1" t="s">
        <v>27</v>
      </c>
      <c r="N57" s="3" t="n">
        <v>0.1</v>
      </c>
      <c r="O57" s="3" t="n">
        <v>0.021</v>
      </c>
      <c r="P57" s="3" t="n">
        <v>0.012</v>
      </c>
    </row>
    <row r="58" customFormat="false" ht="12.8" hidden="false" customHeight="true" outlineLevel="0" collapsed="false">
      <c r="A58" s="4" t="str">
        <f aca="false">LEFT(old!C58, SEARCH(":", old!C58, 1) - 1)</f>
        <v>RocketScreamKicadLibrary</v>
      </c>
      <c r="B58" s="1" t="s">
        <v>155</v>
      </c>
      <c r="C58" s="1" t="s">
        <v>396</v>
      </c>
      <c r="D58" s="1" t="s">
        <v>202</v>
      </c>
      <c r="E58" s="2" t="s">
        <v>176</v>
      </c>
      <c r="F58" s="1" t="s">
        <v>164</v>
      </c>
      <c r="G58" s="1"/>
      <c r="I58" s="1" t="s">
        <v>20</v>
      </c>
      <c r="J58" s="1" t="s">
        <v>177</v>
      </c>
      <c r="K58" s="1" t="s">
        <v>27</v>
      </c>
      <c r="N58" s="3" t="n">
        <v>0.71</v>
      </c>
      <c r="O58" s="3" t="n">
        <v>0.331</v>
      </c>
      <c r="P58" s="3" t="n">
        <v>0.208</v>
      </c>
    </row>
    <row r="59" customFormat="false" ht="12.8" hidden="false" customHeight="true" outlineLevel="0" collapsed="false">
      <c r="A59" s="4" t="str">
        <f aca="false">LEFT(old!C59, SEARCH(":", old!C59, 1) - 1)</f>
        <v>RocketScreamKicadLibrary</v>
      </c>
      <c r="B59" s="1" t="s">
        <v>155</v>
      </c>
      <c r="C59" s="1" t="s">
        <v>396</v>
      </c>
      <c r="D59" s="1" t="s">
        <v>175</v>
      </c>
      <c r="E59" s="2" t="s">
        <v>176</v>
      </c>
      <c r="F59" s="1" t="s">
        <v>164</v>
      </c>
      <c r="G59" s="1"/>
      <c r="I59" s="1" t="s">
        <v>20</v>
      </c>
      <c r="J59" s="1" t="s">
        <v>177</v>
      </c>
      <c r="K59" s="1" t="s">
        <v>27</v>
      </c>
      <c r="N59" s="3" t="n">
        <v>0.71</v>
      </c>
      <c r="O59" s="3" t="n">
        <v>0.331</v>
      </c>
      <c r="P59" s="3" t="n">
        <v>0.208</v>
      </c>
    </row>
    <row r="60" customFormat="false" ht="12.8" hidden="false" customHeight="true" outlineLevel="0" collapsed="false">
      <c r="A60" s="4" t="str">
        <f aca="false">LEFT(old!C60, SEARCH(":", old!C60, 1) - 1)</f>
        <v>RocketScreamKicadLibrary</v>
      </c>
      <c r="B60" s="1" t="s">
        <v>155</v>
      </c>
      <c r="C60" s="1" t="s">
        <v>396</v>
      </c>
      <c r="D60" s="1" t="s">
        <v>203</v>
      </c>
      <c r="E60" s="2" t="s">
        <v>176</v>
      </c>
      <c r="F60" s="1" t="s">
        <v>164</v>
      </c>
      <c r="G60" s="1"/>
      <c r="I60" s="1" t="s">
        <v>20</v>
      </c>
      <c r="J60" s="1" t="s">
        <v>204</v>
      </c>
      <c r="K60" s="1" t="s">
        <v>27</v>
      </c>
      <c r="N60" s="3" t="n">
        <v>0.1</v>
      </c>
      <c r="O60" s="3" t="n">
        <v>0.021</v>
      </c>
      <c r="P60" s="3" t="n">
        <v>0.012</v>
      </c>
    </row>
    <row r="61" customFormat="false" ht="12.8" hidden="false" customHeight="true" outlineLevel="0" collapsed="false">
      <c r="A61" s="4" t="str">
        <f aca="false">LEFT(old!C61, SEARCH(":", old!C61, 1) - 1)</f>
        <v>RocketScreamKicadLibrary</v>
      </c>
      <c r="B61" s="1" t="s">
        <v>155</v>
      </c>
      <c r="C61" s="1" t="s">
        <v>396</v>
      </c>
      <c r="D61" s="1" t="s">
        <v>209</v>
      </c>
      <c r="E61" s="2" t="s">
        <v>397</v>
      </c>
      <c r="F61" s="1" t="s">
        <v>398</v>
      </c>
      <c r="G61" s="1"/>
      <c r="I61" s="1" t="s">
        <v>20</v>
      </c>
      <c r="J61" s="1" t="s">
        <v>399</v>
      </c>
      <c r="K61" s="1" t="s">
        <v>27</v>
      </c>
      <c r="N61" s="3" t="n">
        <v>0.11</v>
      </c>
      <c r="O61" s="3" t="n">
        <v>0.085</v>
      </c>
      <c r="P61" s="3" t="n">
        <v>0.064</v>
      </c>
    </row>
    <row r="62" customFormat="false" ht="12.8" hidden="false" customHeight="true" outlineLevel="0" collapsed="false">
      <c r="A62" s="4" t="str">
        <f aca="false">LEFT(old!C62, SEARCH(":", old!C62, 1) - 1)</f>
        <v>RocketScreamKicadLibrary</v>
      </c>
      <c r="B62" s="1" t="s">
        <v>155</v>
      </c>
      <c r="C62" s="1" t="s">
        <v>396</v>
      </c>
      <c r="D62" s="1" t="s">
        <v>178</v>
      </c>
      <c r="E62" s="2" t="s">
        <v>179</v>
      </c>
      <c r="F62" s="1" t="s">
        <v>180</v>
      </c>
      <c r="G62" s="1"/>
      <c r="I62" s="1" t="s">
        <v>20</v>
      </c>
      <c r="J62" s="1" t="s">
        <v>181</v>
      </c>
      <c r="K62" s="1" t="s">
        <v>27</v>
      </c>
      <c r="N62" s="3" t="n">
        <v>0.25</v>
      </c>
      <c r="O62" s="3" t="n">
        <v>0.072</v>
      </c>
      <c r="P62" s="3" t="n">
        <v>0.054</v>
      </c>
      <c r="Q62" s="3" t="n">
        <v>0.054</v>
      </c>
    </row>
    <row r="63" customFormat="false" ht="12.8" hidden="false" customHeight="true" outlineLevel="0" collapsed="false">
      <c r="A63" s="4" t="str">
        <f aca="false">LEFT(old!C63, SEARCH(":", old!C63, 1) - 1)</f>
        <v>RocketScreamKicadLibrary</v>
      </c>
      <c r="B63" s="1" t="s">
        <v>155</v>
      </c>
      <c r="C63" s="1" t="s">
        <v>396</v>
      </c>
      <c r="D63" s="1" t="s">
        <v>400</v>
      </c>
      <c r="E63" s="2" t="s">
        <v>176</v>
      </c>
      <c r="F63" s="1" t="s">
        <v>164</v>
      </c>
      <c r="G63" s="1"/>
      <c r="I63" s="1" t="s">
        <v>20</v>
      </c>
      <c r="J63" s="1" t="s">
        <v>194</v>
      </c>
      <c r="K63" s="1" t="s">
        <v>27</v>
      </c>
      <c r="N63" s="3" t="n">
        <v>0.53</v>
      </c>
      <c r="O63" s="3" t="n">
        <v>0.207</v>
      </c>
      <c r="P63" s="3" t="n">
        <v>0.173</v>
      </c>
      <c r="Q63" s="1"/>
    </row>
    <row r="64" customFormat="false" ht="12.8" hidden="false" customHeight="true" outlineLevel="0" collapsed="false">
      <c r="A64" s="4" t="str">
        <f aca="false">LEFT(old!C64, SEARCH(":", old!C64, 1) - 1)</f>
        <v>RocketScreamKicadLibrary</v>
      </c>
      <c r="B64" s="1" t="s">
        <v>155</v>
      </c>
      <c r="C64" s="1" t="s">
        <v>396</v>
      </c>
      <c r="D64" s="1" t="s">
        <v>182</v>
      </c>
      <c r="E64" s="2" t="s">
        <v>183</v>
      </c>
      <c r="F64" s="1" t="s">
        <v>184</v>
      </c>
      <c r="G64" s="1"/>
      <c r="I64" s="1" t="s">
        <v>20</v>
      </c>
      <c r="J64" s="1" t="s">
        <v>185</v>
      </c>
      <c r="K64" s="1" t="s">
        <v>27</v>
      </c>
      <c r="N64" s="3" t="n">
        <v>0.1</v>
      </c>
      <c r="O64" s="3" t="n">
        <v>0.021</v>
      </c>
      <c r="P64" s="3" t="n">
        <v>0.012</v>
      </c>
      <c r="Q64" s="1"/>
    </row>
    <row r="65" customFormat="false" ht="12.8" hidden="false" customHeight="true" outlineLevel="0" collapsed="false">
      <c r="A65" s="4" t="str">
        <f aca="false">LEFT(old!C65, SEARCH(":", old!C65, 1) - 1)</f>
        <v>RocketScreamKicadLibrary</v>
      </c>
      <c r="B65" s="1" t="s">
        <v>155</v>
      </c>
      <c r="C65" s="1" t="s">
        <v>396</v>
      </c>
      <c r="D65" s="1" t="s">
        <v>186</v>
      </c>
      <c r="E65" s="2" t="s">
        <v>187</v>
      </c>
      <c r="F65" s="1" t="s">
        <v>188</v>
      </c>
      <c r="G65" s="1"/>
      <c r="I65" s="1" t="s">
        <v>20</v>
      </c>
      <c r="J65" s="1" t="s">
        <v>189</v>
      </c>
      <c r="K65" s="1" t="s">
        <v>27</v>
      </c>
      <c r="N65" s="3" t="n">
        <v>0.32</v>
      </c>
      <c r="O65" s="3" t="n">
        <v>0.063</v>
      </c>
      <c r="P65" s="3" t="n">
        <v>0.035</v>
      </c>
      <c r="Q65" s="1"/>
    </row>
    <row r="66" customFormat="false" ht="12.8" hidden="false" customHeight="true" outlineLevel="0" collapsed="false">
      <c r="A66" s="4" t="str">
        <f aca="false">LEFT(old!C66, SEARCH(":", old!C66, 1) - 1)</f>
        <v>RocketScreamKicadLibrary</v>
      </c>
      <c r="B66" s="1" t="s">
        <v>155</v>
      </c>
      <c r="C66" s="1" t="s">
        <v>396</v>
      </c>
      <c r="D66" s="1" t="s">
        <v>205</v>
      </c>
      <c r="E66" s="2" t="s">
        <v>191</v>
      </c>
      <c r="F66" s="1" t="s">
        <v>188</v>
      </c>
      <c r="G66" s="1"/>
      <c r="I66" s="1" t="s">
        <v>20</v>
      </c>
      <c r="J66" s="1" t="s">
        <v>192</v>
      </c>
      <c r="K66" s="1" t="s">
        <v>27</v>
      </c>
      <c r="N66" s="3" t="n">
        <v>0.32</v>
      </c>
      <c r="O66" s="3" t="n">
        <v>0.063</v>
      </c>
      <c r="P66" s="3" t="n">
        <v>0.033</v>
      </c>
      <c r="Q66" s="1"/>
    </row>
    <row r="67" customFormat="false" ht="12.8" hidden="false" customHeight="true" outlineLevel="0" collapsed="false">
      <c r="A67" s="4" t="str">
        <f aca="false">LEFT(old!C67, SEARCH(":", old!C67, 1) - 1)</f>
        <v>RocketScreamKicadLibrary</v>
      </c>
      <c r="B67" s="1" t="s">
        <v>155</v>
      </c>
      <c r="C67" s="1" t="s">
        <v>396</v>
      </c>
      <c r="D67" s="1" t="s">
        <v>190</v>
      </c>
      <c r="E67" s="2" t="s">
        <v>191</v>
      </c>
      <c r="F67" s="1" t="s">
        <v>188</v>
      </c>
      <c r="G67" s="1"/>
      <c r="I67" s="1" t="s">
        <v>20</v>
      </c>
      <c r="J67" s="1" t="s">
        <v>192</v>
      </c>
      <c r="K67" s="1" t="s">
        <v>27</v>
      </c>
      <c r="N67" s="3" t="n">
        <v>0.32</v>
      </c>
      <c r="O67" s="3" t="n">
        <v>0.063</v>
      </c>
      <c r="P67" s="3" t="n">
        <v>0.033</v>
      </c>
      <c r="Q67" s="1"/>
    </row>
    <row r="68" customFormat="false" ht="12.8" hidden="false" customHeight="true" outlineLevel="0" collapsed="false">
      <c r="A68" s="4" t="str">
        <f aca="false">LEFT(old!C68, SEARCH(":", old!C68, 1) - 1)</f>
        <v>RocketScreamKicadLibrary</v>
      </c>
      <c r="B68" s="1" t="s">
        <v>155</v>
      </c>
      <c r="C68" s="1" t="s">
        <v>401</v>
      </c>
      <c r="D68" s="1" t="s">
        <v>213</v>
      </c>
      <c r="E68" s="2" t="s">
        <v>213</v>
      </c>
      <c r="F68" s="1" t="s">
        <v>188</v>
      </c>
      <c r="G68" s="1"/>
      <c r="I68" s="1" t="s">
        <v>20</v>
      </c>
      <c r="J68" s="1" t="s">
        <v>214</v>
      </c>
      <c r="K68" s="1" t="s">
        <v>27</v>
      </c>
      <c r="N68" s="3" t="n">
        <v>0.1</v>
      </c>
      <c r="O68" s="3" t="n">
        <v>0.021</v>
      </c>
      <c r="P68" s="3" t="n">
        <v>0.012</v>
      </c>
      <c r="Q68" s="1"/>
    </row>
    <row r="69" customFormat="false" ht="12.8" hidden="false" customHeight="true" outlineLevel="0" collapsed="false">
      <c r="A69" s="4" t="str">
        <f aca="false">LEFT(old!C69, SEARCH(":", old!C69, 1) - 1)</f>
        <v>RocketScreamKicadLibrary</v>
      </c>
      <c r="B69" s="1" t="s">
        <v>155</v>
      </c>
      <c r="C69" s="1" t="s">
        <v>402</v>
      </c>
      <c r="D69" s="1" t="s">
        <v>211</v>
      </c>
      <c r="E69" s="2" t="s">
        <v>211</v>
      </c>
      <c r="F69" s="1" t="s">
        <v>184</v>
      </c>
      <c r="G69" s="1"/>
      <c r="I69" s="1" t="s">
        <v>20</v>
      </c>
      <c r="J69" s="1" t="s">
        <v>212</v>
      </c>
      <c r="K69" s="1" t="s">
        <v>27</v>
      </c>
      <c r="N69" s="3" t="n">
        <v>0.1</v>
      </c>
      <c r="O69" s="3" t="n">
        <v>0.033</v>
      </c>
      <c r="P69" s="3" t="n">
        <v>0.026</v>
      </c>
      <c r="Q69" s="1"/>
    </row>
    <row r="70" customFormat="false" ht="12.8" hidden="false" customHeight="true" outlineLevel="0" collapsed="false">
      <c r="A70" s="4" t="str">
        <f aca="false">LEFT(old!C70, SEARCH(":", old!C70, 1) - 1)</f>
        <v>RocketScreamKicadLibrary</v>
      </c>
      <c r="B70" s="1" t="s">
        <v>155</v>
      </c>
      <c r="C70" s="1" t="s">
        <v>402</v>
      </c>
      <c r="D70" s="1" t="s">
        <v>213</v>
      </c>
      <c r="E70" s="2" t="s">
        <v>213</v>
      </c>
      <c r="F70" s="1" t="s">
        <v>188</v>
      </c>
      <c r="G70" s="1"/>
      <c r="I70" s="1" t="s">
        <v>20</v>
      </c>
      <c r="J70" s="1" t="s">
        <v>214</v>
      </c>
      <c r="K70" s="1" t="s">
        <v>27</v>
      </c>
      <c r="N70" s="3" t="n">
        <v>0.1</v>
      </c>
      <c r="O70" s="3" t="n">
        <v>0.021</v>
      </c>
      <c r="P70" s="3" t="n">
        <v>0.012</v>
      </c>
      <c r="Q70" s="1"/>
    </row>
    <row r="71" customFormat="false" ht="12.8" hidden="false" customHeight="true" outlineLevel="0" collapsed="false">
      <c r="A71" s="4" t="str">
        <f aca="false">LEFT(old!C71, SEARCH(":", old!C71, 1) - 1)</f>
        <v>RocketScreamKicadLibrary</v>
      </c>
      <c r="B71" s="1" t="s">
        <v>155</v>
      </c>
      <c r="C71" s="1" t="s">
        <v>403</v>
      </c>
      <c r="D71" s="1" t="s">
        <v>216</v>
      </c>
      <c r="E71" s="2" t="s">
        <v>217</v>
      </c>
      <c r="F71" s="1" t="s">
        <v>218</v>
      </c>
      <c r="G71" s="1"/>
      <c r="I71" s="1" t="s">
        <v>20</v>
      </c>
      <c r="J71" s="1" t="s">
        <v>219</v>
      </c>
      <c r="K71" s="1" t="s">
        <v>27</v>
      </c>
      <c r="N71" s="3" t="n">
        <v>0.26</v>
      </c>
      <c r="O71" s="3" t="n">
        <v>0.065</v>
      </c>
      <c r="P71" s="3" t="n">
        <v>0.05</v>
      </c>
      <c r="Q71" s="1"/>
    </row>
    <row r="72" customFormat="false" ht="12.8" hidden="false" customHeight="true" outlineLevel="0" collapsed="false">
      <c r="A72" s="4" t="str">
        <f aca="false">LEFT(old!C72, SEARCH(":", old!C72, 1) - 1)</f>
        <v>RocketScreamKicadLibrary</v>
      </c>
      <c r="B72" s="1" t="s">
        <v>155</v>
      </c>
      <c r="C72" s="1" t="s">
        <v>403</v>
      </c>
      <c r="D72" s="1" t="s">
        <v>220</v>
      </c>
      <c r="E72" s="2" t="s">
        <v>221</v>
      </c>
      <c r="F72" s="1" t="s">
        <v>218</v>
      </c>
      <c r="G72" s="1"/>
      <c r="I72" s="1" t="s">
        <v>20</v>
      </c>
      <c r="J72" s="1" t="s">
        <v>222</v>
      </c>
      <c r="K72" s="1" t="s">
        <v>27</v>
      </c>
      <c r="N72" s="3" t="n">
        <v>0.28</v>
      </c>
      <c r="O72" s="3" t="n">
        <v>0.068</v>
      </c>
      <c r="P72" s="3" t="n">
        <v>0.052</v>
      </c>
      <c r="Q72" s="1"/>
    </row>
    <row r="73" customFormat="false" ht="12.8" hidden="false" customHeight="true" outlineLevel="0" collapsed="false">
      <c r="A73" s="4" t="str">
        <f aca="false">LEFT(old!C73, SEARCH(":", old!C73, 1) - 1)</f>
        <v>RocketScreamKicadLibrary</v>
      </c>
      <c r="B73" s="1" t="s">
        <v>155</v>
      </c>
      <c r="C73" s="1" t="s">
        <v>403</v>
      </c>
      <c r="D73" s="1" t="s">
        <v>223</v>
      </c>
      <c r="E73" s="2" t="s">
        <v>224</v>
      </c>
      <c r="F73" s="1" t="s">
        <v>218</v>
      </c>
      <c r="G73" s="1"/>
      <c r="I73" s="1" t="s">
        <v>20</v>
      </c>
      <c r="J73" s="1" t="s">
        <v>225</v>
      </c>
      <c r="K73" s="1" t="s">
        <v>27</v>
      </c>
      <c r="N73" s="3" t="n">
        <v>0.28</v>
      </c>
      <c r="O73" s="3" t="n">
        <v>0.068</v>
      </c>
      <c r="P73" s="3" t="n">
        <v>0.052</v>
      </c>
      <c r="Q73" s="1"/>
    </row>
    <row r="74" customFormat="false" ht="12.8" hidden="false" customHeight="true" outlineLevel="0" collapsed="false">
      <c r="A74" s="4" t="str">
        <f aca="false">LEFT(old!C74, SEARCH(":", old!C74, 1) - 1)</f>
        <v>RocketScreamKicadLibrary</v>
      </c>
      <c r="B74" s="1" t="s">
        <v>155</v>
      </c>
      <c r="C74" s="1" t="s">
        <v>403</v>
      </c>
      <c r="D74" s="1" t="s">
        <v>226</v>
      </c>
      <c r="E74" s="2" t="s">
        <v>227</v>
      </c>
      <c r="F74" s="1" t="s">
        <v>218</v>
      </c>
      <c r="G74" s="1"/>
      <c r="I74" s="1" t="s">
        <v>20</v>
      </c>
      <c r="J74" s="1" t="s">
        <v>228</v>
      </c>
      <c r="K74" s="1" t="s">
        <v>27</v>
      </c>
      <c r="N74" s="3" t="n">
        <v>0.3</v>
      </c>
      <c r="O74" s="3" t="n">
        <v>0.074</v>
      </c>
      <c r="P74" s="3" t="n">
        <v>0.057</v>
      </c>
      <c r="Q74" s="1"/>
    </row>
    <row r="75" customFormat="false" ht="12.8" hidden="false" customHeight="true" outlineLevel="0" collapsed="false">
      <c r="A75" s="4" t="str">
        <f aca="false">LEFT(old!C75, SEARCH(":", old!C75, 1) - 1)</f>
        <v>RocketScreamKicadLibrary</v>
      </c>
      <c r="B75" s="1" t="s">
        <v>155</v>
      </c>
      <c r="C75" s="1" t="s">
        <v>403</v>
      </c>
      <c r="D75" s="1" t="s">
        <v>376</v>
      </c>
      <c r="E75" s="2" t="s">
        <v>375</v>
      </c>
      <c r="F75" s="1" t="s">
        <v>218</v>
      </c>
      <c r="G75" s="1"/>
      <c r="I75" s="1" t="s">
        <v>20</v>
      </c>
      <c r="J75" s="1" t="s">
        <v>377</v>
      </c>
      <c r="K75" s="1" t="s">
        <v>27</v>
      </c>
      <c r="N75" s="3" t="n">
        <v>0.46</v>
      </c>
      <c r="O75" s="3" t="n">
        <v>0.129</v>
      </c>
      <c r="P75" s="3" t="n">
        <v>0.062</v>
      </c>
      <c r="Q75" s="1"/>
    </row>
    <row r="76" customFormat="false" ht="12.8" hidden="false" customHeight="true" outlineLevel="0" collapsed="false">
      <c r="A76" s="4" t="str">
        <f aca="false">LEFT(old!C76, SEARCH(":", old!C76, 1) - 1)</f>
        <v>RocketScreamKicadLibrary</v>
      </c>
      <c r="B76" s="1" t="s">
        <v>155</v>
      </c>
      <c r="C76" s="1" t="s">
        <v>404</v>
      </c>
      <c r="D76" s="1" t="s">
        <v>230</v>
      </c>
      <c r="E76" s="2" t="s">
        <v>230</v>
      </c>
      <c r="F76" s="1" t="s">
        <v>159</v>
      </c>
      <c r="G76" s="1"/>
      <c r="I76" s="1" t="s">
        <v>20</v>
      </c>
      <c r="J76" s="1" t="s">
        <v>231</v>
      </c>
      <c r="K76" s="1" t="s">
        <v>27</v>
      </c>
      <c r="N76" s="3" t="n">
        <v>0.33</v>
      </c>
      <c r="O76" s="3" t="n">
        <v>0.254</v>
      </c>
      <c r="P76" s="3" t="n">
        <v>0.179</v>
      </c>
      <c r="Q76" s="1"/>
    </row>
    <row r="77" customFormat="false" ht="12.8" hidden="false" customHeight="true" outlineLevel="0" collapsed="false">
      <c r="A77" s="4" t="str">
        <f aca="false">LEFT(old!C77, SEARCH(":", old!C77, 1) - 1)</f>
        <v>RocketScreamKicadLibrary</v>
      </c>
      <c r="B77" s="1" t="s">
        <v>155</v>
      </c>
      <c r="C77" s="1" t="s">
        <v>405</v>
      </c>
      <c r="D77" s="1" t="s">
        <v>233</v>
      </c>
      <c r="E77" s="2" t="s">
        <v>234</v>
      </c>
      <c r="F77" s="1" t="s">
        <v>235</v>
      </c>
      <c r="G77" s="1"/>
      <c r="I77" s="1" t="s">
        <v>20</v>
      </c>
      <c r="J77" s="1" t="s">
        <v>236</v>
      </c>
      <c r="K77" s="1" t="s">
        <v>27</v>
      </c>
      <c r="N77" s="3" t="n">
        <v>0.11</v>
      </c>
      <c r="O77" s="3" t="n">
        <v>0.009</v>
      </c>
      <c r="P77" s="3" t="n">
        <v>0.008</v>
      </c>
      <c r="Q77" s="1"/>
    </row>
    <row r="78" customFormat="false" ht="12.8" hidden="false" customHeight="true" outlineLevel="0" collapsed="false">
      <c r="A78" s="4" t="str">
        <f aca="false">LEFT(old!C78, SEARCH(":", old!C78, 1) - 1)</f>
        <v>RocketScreamKicadLibrary</v>
      </c>
      <c r="B78" s="1" t="s">
        <v>155</v>
      </c>
      <c r="C78" s="1" t="s">
        <v>405</v>
      </c>
      <c r="D78" s="1" t="s">
        <v>240</v>
      </c>
      <c r="E78" s="2" t="s">
        <v>238</v>
      </c>
      <c r="F78" s="1" t="s">
        <v>235</v>
      </c>
      <c r="G78" s="1"/>
      <c r="I78" s="1" t="s">
        <v>20</v>
      </c>
      <c r="J78" s="1" t="s">
        <v>239</v>
      </c>
      <c r="K78" s="1" t="s">
        <v>27</v>
      </c>
      <c r="N78" s="3" t="n">
        <v>0.1</v>
      </c>
      <c r="O78" s="3" t="n">
        <v>0.021</v>
      </c>
      <c r="P78" s="3" t="n">
        <v>0.012</v>
      </c>
      <c r="Q78" s="1"/>
    </row>
    <row r="79" customFormat="false" ht="12.8" hidden="false" customHeight="true" outlineLevel="0" collapsed="false">
      <c r="A79" s="4" t="str">
        <f aca="false">LEFT(old!C79, SEARCH(":", old!C79, 1) - 1)</f>
        <v>RocketScreamKicadLibrary</v>
      </c>
      <c r="B79" s="1" t="s">
        <v>155</v>
      </c>
      <c r="C79" s="1" t="s">
        <v>405</v>
      </c>
      <c r="D79" s="1" t="s">
        <v>237</v>
      </c>
      <c r="E79" s="2" t="s">
        <v>238</v>
      </c>
      <c r="F79" s="1" t="s">
        <v>235</v>
      </c>
      <c r="G79" s="1"/>
      <c r="I79" s="1" t="s">
        <v>20</v>
      </c>
      <c r="J79" s="1" t="s">
        <v>239</v>
      </c>
      <c r="K79" s="1" t="s">
        <v>27</v>
      </c>
      <c r="N79" s="3" t="n">
        <v>0.1</v>
      </c>
      <c r="O79" s="3" t="n">
        <v>0.021</v>
      </c>
      <c r="P79" s="3" t="n">
        <v>0.012</v>
      </c>
      <c r="Q79" s="1"/>
    </row>
    <row r="80" customFormat="false" ht="12.8" hidden="false" customHeight="true" outlineLevel="0" collapsed="false">
      <c r="A80" s="4" t="str">
        <f aca="false">LEFT(old!C80, SEARCH(":", old!C80, 1) - 1)</f>
        <v>RocketScreamKicadLibrary</v>
      </c>
      <c r="B80" s="1" t="s">
        <v>155</v>
      </c>
      <c r="C80" s="1" t="s">
        <v>405</v>
      </c>
      <c r="D80" s="1" t="s">
        <v>241</v>
      </c>
      <c r="E80" s="2" t="s">
        <v>242</v>
      </c>
      <c r="F80" s="1" t="s">
        <v>235</v>
      </c>
      <c r="G80" s="1"/>
      <c r="I80" s="1" t="s">
        <v>20</v>
      </c>
      <c r="J80" s="1" t="s">
        <v>243</v>
      </c>
      <c r="K80" s="1" t="s">
        <v>27</v>
      </c>
      <c r="N80" s="3" t="n">
        <v>0.1</v>
      </c>
      <c r="O80" s="3" t="n">
        <v>0.021</v>
      </c>
      <c r="P80" s="3" t="n">
        <v>0.012</v>
      </c>
      <c r="Q80" s="1"/>
    </row>
    <row r="81" customFormat="false" ht="12.8" hidden="false" customHeight="true" outlineLevel="0" collapsed="false">
      <c r="A81" s="4" t="str">
        <f aca="false">LEFT(old!C81, SEARCH(":", old!C81, 1) - 1)</f>
        <v>RocketScreamKicadLibrary</v>
      </c>
      <c r="B81" s="1" t="s">
        <v>155</v>
      </c>
      <c r="C81" s="1" t="s">
        <v>405</v>
      </c>
      <c r="D81" s="1" t="s">
        <v>244</v>
      </c>
      <c r="E81" s="2" t="s">
        <v>245</v>
      </c>
      <c r="F81" s="1" t="s">
        <v>235</v>
      </c>
      <c r="G81" s="1"/>
      <c r="I81" s="1" t="s">
        <v>20</v>
      </c>
      <c r="J81" s="1" t="s">
        <v>246</v>
      </c>
      <c r="K81" s="1" t="s">
        <v>27</v>
      </c>
      <c r="N81" s="3" t="n">
        <v>0.1</v>
      </c>
      <c r="O81" s="3" t="n">
        <v>0.021</v>
      </c>
      <c r="P81" s="3" t="n">
        <v>0.012</v>
      </c>
      <c r="Q81" s="1"/>
    </row>
    <row r="82" customFormat="false" ht="12.8" hidden="false" customHeight="true" outlineLevel="0" collapsed="false">
      <c r="A82" s="4" t="str">
        <f aca="false">LEFT(old!C82, SEARCH(":", old!C82, 1) - 1)</f>
        <v>RocketScreamKicadLibrary</v>
      </c>
      <c r="B82" s="1" t="s">
        <v>155</v>
      </c>
      <c r="C82" s="1" t="s">
        <v>405</v>
      </c>
      <c r="D82" s="1" t="s">
        <v>247</v>
      </c>
      <c r="E82" s="2" t="s">
        <v>248</v>
      </c>
      <c r="F82" s="1" t="s">
        <v>235</v>
      </c>
      <c r="G82" s="1"/>
      <c r="I82" s="1" t="s">
        <v>20</v>
      </c>
      <c r="J82" s="1" t="s">
        <v>249</v>
      </c>
      <c r="K82" s="1" t="s">
        <v>27</v>
      </c>
      <c r="N82" s="3" t="n">
        <v>0.1</v>
      </c>
      <c r="O82" s="3" t="n">
        <v>0.021</v>
      </c>
      <c r="P82" s="3" t="n">
        <v>0.012</v>
      </c>
      <c r="Q82" s="1"/>
    </row>
    <row r="83" customFormat="false" ht="12.8" hidden="false" customHeight="true" outlineLevel="0" collapsed="false">
      <c r="A83" s="4" t="str">
        <f aca="false">LEFT(old!C83, SEARCH(":", old!C83, 1) - 1)</f>
        <v>RocketScreamKicadLibrary</v>
      </c>
      <c r="B83" s="1" t="s">
        <v>155</v>
      </c>
      <c r="C83" s="1" t="s">
        <v>405</v>
      </c>
      <c r="D83" s="1" t="s">
        <v>250</v>
      </c>
      <c r="E83" s="2" t="s">
        <v>251</v>
      </c>
      <c r="F83" s="1" t="s">
        <v>235</v>
      </c>
      <c r="G83" s="1"/>
      <c r="I83" s="1" t="s">
        <v>20</v>
      </c>
      <c r="J83" s="1" t="s">
        <v>252</v>
      </c>
      <c r="K83" s="1" t="s">
        <v>27</v>
      </c>
      <c r="N83" s="3" t="n">
        <v>0.1</v>
      </c>
      <c r="O83" s="3" t="n">
        <v>0.021</v>
      </c>
      <c r="P83" s="3" t="n">
        <v>0.012</v>
      </c>
      <c r="Q83" s="1"/>
    </row>
    <row r="84" customFormat="false" ht="12.8" hidden="false" customHeight="true" outlineLevel="0" collapsed="false">
      <c r="A84" s="4" t="str">
        <f aca="false">LEFT(old!C84, SEARCH(":", old!C84, 1) - 1)</f>
        <v>RocketScreamKicadLibrary</v>
      </c>
      <c r="B84" s="1" t="s">
        <v>155</v>
      </c>
      <c r="C84" s="1" t="s">
        <v>405</v>
      </c>
      <c r="D84" s="1" t="s">
        <v>253</v>
      </c>
      <c r="E84" s="2" t="s">
        <v>254</v>
      </c>
      <c r="F84" s="1" t="s">
        <v>235</v>
      </c>
      <c r="G84" s="1"/>
      <c r="I84" s="1" t="s">
        <v>20</v>
      </c>
      <c r="J84" s="1" t="s">
        <v>255</v>
      </c>
      <c r="K84" s="1" t="s">
        <v>27</v>
      </c>
      <c r="N84" s="3" t="n">
        <v>0.1</v>
      </c>
      <c r="O84" s="3" t="n">
        <v>0.021</v>
      </c>
      <c r="P84" s="3" t="n">
        <v>0.012</v>
      </c>
      <c r="Q84" s="1"/>
    </row>
    <row r="85" customFormat="false" ht="12.8" hidden="false" customHeight="true" outlineLevel="0" collapsed="false">
      <c r="A85" s="4" t="str">
        <f aca="false">LEFT(old!C85, SEARCH(":", old!C85, 1) - 1)</f>
        <v>RocketScreamKicadLibrary</v>
      </c>
      <c r="B85" s="1" t="s">
        <v>155</v>
      </c>
      <c r="C85" s="1" t="s">
        <v>405</v>
      </c>
      <c r="D85" s="1" t="s">
        <v>256</v>
      </c>
      <c r="E85" s="2" t="s">
        <v>257</v>
      </c>
      <c r="F85" s="1" t="s">
        <v>235</v>
      </c>
      <c r="G85" s="1"/>
      <c r="I85" s="1" t="s">
        <v>20</v>
      </c>
      <c r="J85" s="1" t="s">
        <v>258</v>
      </c>
      <c r="K85" s="1" t="s">
        <v>27</v>
      </c>
      <c r="N85" s="3" t="n">
        <v>0.1</v>
      </c>
      <c r="O85" s="3" t="n">
        <v>0.021</v>
      </c>
      <c r="P85" s="3" t="n">
        <v>0.012</v>
      </c>
      <c r="Q85" s="1"/>
    </row>
    <row r="86" customFormat="false" ht="12.8" hidden="false" customHeight="true" outlineLevel="0" collapsed="false">
      <c r="A86" s="4" t="str">
        <f aca="false">LEFT(old!C86, SEARCH(":", old!C86, 1) - 1)</f>
        <v>RocketScreamKicadLibrary</v>
      </c>
      <c r="B86" s="1" t="s">
        <v>155</v>
      </c>
      <c r="C86" s="1" t="s">
        <v>405</v>
      </c>
      <c r="D86" s="1" t="s">
        <v>259</v>
      </c>
      <c r="E86" s="2" t="s">
        <v>260</v>
      </c>
      <c r="F86" s="1" t="s">
        <v>235</v>
      </c>
      <c r="G86" s="1"/>
      <c r="I86" s="1" t="s">
        <v>20</v>
      </c>
      <c r="J86" s="1" t="s">
        <v>261</v>
      </c>
      <c r="K86" s="1" t="s">
        <v>27</v>
      </c>
      <c r="N86" s="3" t="n">
        <v>0.1</v>
      </c>
      <c r="O86" s="3" t="n">
        <v>0.021</v>
      </c>
      <c r="P86" s="3" t="n">
        <v>0.012</v>
      </c>
      <c r="Q86" s="1"/>
    </row>
    <row r="87" customFormat="false" ht="12.8" hidden="false" customHeight="true" outlineLevel="0" collapsed="false">
      <c r="A87" s="4" t="str">
        <f aca="false">LEFT(old!C87, SEARCH(":", old!C87, 1) - 1)</f>
        <v>RocketScreamKicadLibrary</v>
      </c>
      <c r="B87" s="1" t="s">
        <v>155</v>
      </c>
      <c r="C87" s="1" t="s">
        <v>405</v>
      </c>
      <c r="D87" s="1" t="s">
        <v>262</v>
      </c>
      <c r="E87" s="2" t="s">
        <v>263</v>
      </c>
      <c r="F87" s="1" t="s">
        <v>264</v>
      </c>
      <c r="G87" s="1"/>
      <c r="I87" s="1" t="s">
        <v>20</v>
      </c>
      <c r="J87" s="1" t="s">
        <v>265</v>
      </c>
      <c r="K87" s="1" t="s">
        <v>27</v>
      </c>
      <c r="N87" s="3" t="n">
        <v>0.15</v>
      </c>
      <c r="O87" s="3" t="n">
        <v>0.006</v>
      </c>
      <c r="P87" s="3" t="n">
        <v>0.004</v>
      </c>
      <c r="Q87" s="1"/>
    </row>
    <row r="88" customFormat="false" ht="12.8" hidden="false" customHeight="true" outlineLevel="0" collapsed="false">
      <c r="A88" s="4" t="str">
        <f aca="false">LEFT(old!C88, SEARCH(":", old!C88, 1) - 1)</f>
        <v>RocketScreamKicadLibrary</v>
      </c>
      <c r="B88" s="1" t="s">
        <v>155</v>
      </c>
      <c r="C88" s="1" t="s">
        <v>405</v>
      </c>
      <c r="D88" s="1" t="s">
        <v>266</v>
      </c>
      <c r="E88" s="2" t="s">
        <v>267</v>
      </c>
      <c r="F88" s="1" t="s">
        <v>268</v>
      </c>
      <c r="G88" s="1"/>
      <c r="I88" s="1" t="s">
        <v>20</v>
      </c>
      <c r="J88" s="1" t="s">
        <v>269</v>
      </c>
      <c r="K88" s="1" t="s">
        <v>27</v>
      </c>
      <c r="N88" s="3" t="n">
        <v>1.41</v>
      </c>
      <c r="O88" s="3" t="n">
        <v>0.054</v>
      </c>
      <c r="P88" s="3" t="n">
        <v>0.036</v>
      </c>
      <c r="Q88" s="1"/>
    </row>
    <row r="89" customFormat="false" ht="12.8" hidden="false" customHeight="true" outlineLevel="0" collapsed="false">
      <c r="A89" s="4" t="str">
        <f aca="false">LEFT(old!C89, SEARCH(":", old!C89, 1) - 1)</f>
        <v>RocketScreamKicadLibrary</v>
      </c>
      <c r="B89" s="1" t="s">
        <v>155</v>
      </c>
      <c r="C89" s="1" t="s">
        <v>405</v>
      </c>
      <c r="D89" s="1" t="s">
        <v>270</v>
      </c>
      <c r="E89" s="2" t="s">
        <v>271</v>
      </c>
      <c r="F89" s="1" t="s">
        <v>268</v>
      </c>
      <c r="G89" s="1"/>
      <c r="I89" s="1" t="s">
        <v>20</v>
      </c>
      <c r="J89" s="1" t="s">
        <v>272</v>
      </c>
      <c r="K89" s="1" t="s">
        <v>27</v>
      </c>
      <c r="N89" s="3" t="n">
        <v>0.38</v>
      </c>
      <c r="O89" s="3" t="n">
        <v>0.064</v>
      </c>
      <c r="P89" s="3" t="n">
        <v>0.046</v>
      </c>
      <c r="Q89" s="1"/>
    </row>
    <row r="90" customFormat="false" ht="12.8" hidden="false" customHeight="true" outlineLevel="0" collapsed="false">
      <c r="A90" s="4" t="str">
        <f aca="false">LEFT(old!C90, SEARCH(":", old!C90, 1) - 1)</f>
        <v>RocketScreamKicadLibrary</v>
      </c>
      <c r="B90" s="1" t="s">
        <v>155</v>
      </c>
      <c r="C90" s="1" t="s">
        <v>405</v>
      </c>
      <c r="D90" s="1" t="s">
        <v>280</v>
      </c>
      <c r="E90" s="2" t="s">
        <v>406</v>
      </c>
      <c r="F90" s="1" t="s">
        <v>407</v>
      </c>
      <c r="G90" s="1"/>
      <c r="I90" s="1" t="s">
        <v>20</v>
      </c>
      <c r="J90" s="1" t="s">
        <v>408</v>
      </c>
      <c r="K90" s="1" t="s">
        <v>27</v>
      </c>
      <c r="N90" s="3" t="n">
        <v>0.14</v>
      </c>
      <c r="O90" s="3" t="n">
        <v>0.048</v>
      </c>
      <c r="P90" s="3" t="n">
        <v>0.021</v>
      </c>
      <c r="Q90" s="1"/>
    </row>
    <row r="91" customFormat="false" ht="12.8" hidden="false" customHeight="true" outlineLevel="0" collapsed="false">
      <c r="A91" s="4" t="str">
        <f aca="false">LEFT(old!C91, SEARCH(":", old!C91, 1) - 1)</f>
        <v>RocketScreamKicadLibrary</v>
      </c>
      <c r="B91" s="1" t="s">
        <v>312</v>
      </c>
      <c r="C91" s="1" t="s">
        <v>409</v>
      </c>
      <c r="D91" s="1" t="s">
        <v>314</v>
      </c>
      <c r="E91" s="2" t="n">
        <v>434331045822</v>
      </c>
      <c r="F91" s="1" t="s">
        <v>290</v>
      </c>
      <c r="G91" s="1"/>
      <c r="I91" s="1" t="s">
        <v>20</v>
      </c>
      <c r="J91" s="1" t="s">
        <v>316</v>
      </c>
      <c r="K91" s="1" t="s">
        <v>38</v>
      </c>
      <c r="N91" s="3" t="n">
        <v>0.55</v>
      </c>
      <c r="O91" s="3" t="n">
        <v>0.461</v>
      </c>
      <c r="P91" s="3" t="n">
        <v>0.364</v>
      </c>
      <c r="Q91" s="1"/>
    </row>
    <row r="92" customFormat="false" ht="12.8" hidden="false" customHeight="true" outlineLevel="0" collapsed="false">
      <c r="A92" s="4" t="str">
        <f aca="false">LEFT(old!C92, SEARCH(":", old!C92, 1) - 1)</f>
        <v>RocketScreamKicadLibrary</v>
      </c>
      <c r="B92" s="1" t="s">
        <v>317</v>
      </c>
      <c r="C92" s="1" t="s">
        <v>410</v>
      </c>
      <c r="D92" s="1" t="s">
        <v>319</v>
      </c>
      <c r="E92" s="2" t="s">
        <v>319</v>
      </c>
      <c r="F92" s="1" t="s">
        <v>320</v>
      </c>
      <c r="G92" s="1"/>
      <c r="I92" s="1" t="s">
        <v>20</v>
      </c>
      <c r="J92" s="1" t="s">
        <v>321</v>
      </c>
      <c r="K92" s="1" t="s">
        <v>27</v>
      </c>
      <c r="N92" s="3" t="n">
        <v>0.14</v>
      </c>
      <c r="O92" s="3" t="n">
        <v>0.044</v>
      </c>
      <c r="P92" s="3" t="n">
        <v>0.029</v>
      </c>
      <c r="Q92" s="1"/>
    </row>
    <row r="93" customFormat="false" ht="12.8" hidden="false" customHeight="true" outlineLevel="0" collapsed="false">
      <c r="A93" s="4" t="str">
        <f aca="false">LEFT(old!C93, SEARCH(":", old!C93, 1) - 1)</f>
        <v>RocketScreamKicadLibrary</v>
      </c>
      <c r="B93" s="1" t="s">
        <v>322</v>
      </c>
      <c r="C93" s="1" t="s">
        <v>411</v>
      </c>
      <c r="D93" s="1" t="s">
        <v>329</v>
      </c>
      <c r="E93" s="2" t="s">
        <v>329</v>
      </c>
      <c r="F93" s="1" t="s">
        <v>121</v>
      </c>
      <c r="G93" s="1"/>
      <c r="I93" s="1" t="s">
        <v>20</v>
      </c>
      <c r="J93" s="1" t="s">
        <v>330</v>
      </c>
      <c r="K93" s="1" t="s">
        <v>27</v>
      </c>
      <c r="N93" s="3" t="n">
        <v>0.4</v>
      </c>
      <c r="O93" s="3" t="n">
        <v>0.28</v>
      </c>
      <c r="P93" s="3" t="n">
        <v>0.28</v>
      </c>
      <c r="Q93" s="1"/>
    </row>
    <row r="94" s="1" customFormat="true" ht="12.8" hidden="false" customHeight="true" outlineLevel="0" collapsed="false">
      <c r="A94" s="4" t="str">
        <f aca="false">LEFT(old!C94, SEARCH(":", old!C94, 1) - 1)</f>
        <v>RocketScreamKicadLibrary</v>
      </c>
      <c r="B94" s="1" t="s">
        <v>322</v>
      </c>
      <c r="C94" s="1" t="s">
        <v>411</v>
      </c>
      <c r="D94" s="1" t="s">
        <v>412</v>
      </c>
      <c r="E94" s="2" t="s">
        <v>329</v>
      </c>
      <c r="F94" s="1" t="s">
        <v>121</v>
      </c>
      <c r="H94" s="0"/>
      <c r="I94" s="1" t="s">
        <v>20</v>
      </c>
      <c r="J94" s="1" t="s">
        <v>330</v>
      </c>
      <c r="K94" s="1" t="s">
        <v>27</v>
      </c>
      <c r="L94" s="0"/>
      <c r="M94" s="0"/>
      <c r="N94" s="3" t="n">
        <v>0.4</v>
      </c>
      <c r="O94" s="3" t="n">
        <v>0.28</v>
      </c>
      <c r="P94" s="3" t="n">
        <v>0.28</v>
      </c>
    </row>
    <row r="95" customFormat="false" ht="12.8" hidden="false" customHeight="true" outlineLevel="0" collapsed="false">
      <c r="A95" s="4" t="str">
        <f aca="false">LEFT(old!C95, SEARCH(":", old!C95, 1) - 1)</f>
        <v>RocketScreamKicadLibrary</v>
      </c>
      <c r="B95" s="1" t="s">
        <v>413</v>
      </c>
      <c r="C95" s="1" t="s">
        <v>414</v>
      </c>
      <c r="D95" s="1" t="s">
        <v>357</v>
      </c>
      <c r="E95" s="1"/>
      <c r="H95" s="1" t="s">
        <v>355</v>
      </c>
      <c r="I95" s="1" t="s">
        <v>20</v>
      </c>
      <c r="N95" s="1"/>
      <c r="O95" s="1"/>
      <c r="P95" s="1"/>
      <c r="Q95" s="1"/>
    </row>
    <row r="96" s="1" customFormat="true" ht="12.8" hidden="false" customHeight="true" outlineLevel="0" collapsed="false">
      <c r="A96" s="4" t="str">
        <f aca="false">LEFT(old!C96, SEARCH(":", old!C96, 1) - 1)</f>
        <v>Socket_Strips</v>
      </c>
      <c r="B96" s="1" t="s">
        <v>345</v>
      </c>
      <c r="C96" s="1" t="s">
        <v>415</v>
      </c>
      <c r="D96" s="1" t="s">
        <v>416</v>
      </c>
      <c r="I96" s="1" t="s">
        <v>20</v>
      </c>
      <c r="J96" s="1" t="s">
        <v>417</v>
      </c>
      <c r="K96" s="1" t="s">
        <v>27</v>
      </c>
      <c r="N96" s="3" t="n">
        <v>0.82</v>
      </c>
      <c r="O96" s="3" t="n">
        <v>0.443</v>
      </c>
      <c r="P96" s="3" t="n">
        <v>0.379</v>
      </c>
    </row>
    <row r="97" customFormat="false" ht="12.8" hidden="false" customHeight="true" outlineLevel="0" collapsed="false">
      <c r="A97" s="4" t="str">
        <f aca="false">LEFT(old!C97, SEARCH(":", old!C97, 1) - 1)</f>
        <v>Socket_Strips</v>
      </c>
      <c r="B97" s="1" t="s">
        <v>345</v>
      </c>
      <c r="C97" s="1" t="s">
        <v>418</v>
      </c>
      <c r="D97" s="1" t="s">
        <v>419</v>
      </c>
      <c r="E97" s="1"/>
      <c r="I97" s="1" t="s">
        <v>20</v>
      </c>
      <c r="N97" s="1"/>
      <c r="O97" s="1"/>
      <c r="P97" s="1"/>
      <c r="Q97" s="1"/>
    </row>
    <row r="98" s="1" customFormat="true" ht="12.8" hidden="false" customHeight="true" outlineLevel="0" collapsed="false">
      <c r="A98" s="4" t="str">
        <f aca="false">LEFT(old!C98, SEARCH(":", old!C98, 1) - 1)</f>
        <v>Socket_Strips</v>
      </c>
      <c r="B98" s="1" t="s">
        <v>345</v>
      </c>
      <c r="C98" s="1" t="s">
        <v>418</v>
      </c>
      <c r="D98" s="1" t="s">
        <v>54</v>
      </c>
      <c r="I98" s="1" t="s">
        <v>20</v>
      </c>
      <c r="J98" s="0"/>
      <c r="K98" s="0"/>
      <c r="N98" s="3" t="n">
        <v>0</v>
      </c>
      <c r="O98" s="3" t="n">
        <v>0</v>
      </c>
      <c r="P98" s="3" t="n">
        <v>0</v>
      </c>
    </row>
    <row r="99" s="1" customFormat="true" ht="12.8" hidden="false" customHeight="true" outlineLevel="0" collapsed="false">
      <c r="A99" s="4" t="str">
        <f aca="false">LEFT(old!C99, SEARCH(":", old!C99, 1) - 1)</f>
        <v>Socket_Strips</v>
      </c>
      <c r="B99" s="1" t="s">
        <v>345</v>
      </c>
      <c r="C99" s="1" t="s">
        <v>420</v>
      </c>
      <c r="D99" s="1" t="s">
        <v>421</v>
      </c>
      <c r="I99" s="1" t="s">
        <v>20</v>
      </c>
      <c r="J99" s="0"/>
      <c r="K99" s="0"/>
      <c r="N99" s="0"/>
      <c r="O99" s="0"/>
      <c r="P99" s="0"/>
      <c r="Q99" s="0"/>
    </row>
    <row r="100" s="1" customFormat="true" ht="12.8" hidden="false" customHeight="true" outlineLevel="0" collapsed="false">
      <c r="A100" s="4" t="str">
        <f aca="false">LEFT(old!C100, SEARCH(":", old!C100, 1) - 1)</f>
        <v>Socket_Strips</v>
      </c>
      <c r="B100" s="1" t="s">
        <v>345</v>
      </c>
      <c r="C100" s="1" t="s">
        <v>420</v>
      </c>
      <c r="D100" s="1" t="s">
        <v>60</v>
      </c>
      <c r="I100" s="1" t="s">
        <v>20</v>
      </c>
      <c r="J100" s="0"/>
      <c r="K100" s="0"/>
      <c r="N100" s="0"/>
      <c r="O100" s="0"/>
      <c r="P100" s="0"/>
      <c r="Q100" s="0"/>
    </row>
    <row r="101" s="1" customFormat="true" ht="12.8" hidden="false" customHeight="true" outlineLevel="0" collapsed="false">
      <c r="A101" s="4" t="str">
        <f aca="false">LEFT(old!C101, SEARCH(":", old!C101, 1) - 1)</f>
        <v>Socket_Strips</v>
      </c>
      <c r="B101" s="1" t="s">
        <v>345</v>
      </c>
      <c r="C101" s="1" t="s">
        <v>422</v>
      </c>
      <c r="D101" s="1" t="s">
        <v>423</v>
      </c>
      <c r="I101" s="1" t="s">
        <v>20</v>
      </c>
      <c r="J101" s="0"/>
      <c r="K101" s="0"/>
      <c r="N101" s="0"/>
      <c r="O101" s="0"/>
      <c r="P101" s="0"/>
      <c r="Q101" s="0"/>
    </row>
    <row r="102" s="1" customFormat="true" ht="12.8" hidden="false" customHeight="true" outlineLevel="0" collapsed="false">
      <c r="A102" s="4" t="str">
        <f aca="false">LEFT(old!C102, SEARCH(":", old!C102, 1) - 1)</f>
        <v>Socket_Strips</v>
      </c>
      <c r="B102" s="1" t="s">
        <v>345</v>
      </c>
      <c r="C102" s="1" t="s">
        <v>422</v>
      </c>
      <c r="D102" s="1" t="s">
        <v>62</v>
      </c>
      <c r="I102" s="1" t="s">
        <v>20</v>
      </c>
      <c r="J102" s="0"/>
      <c r="K102" s="0"/>
      <c r="N102" s="0"/>
      <c r="O102" s="0"/>
      <c r="P102" s="0"/>
      <c r="Q102" s="0"/>
    </row>
    <row r="103" s="1" customFormat="true" ht="12.8" hidden="false" customHeight="true" outlineLevel="0" collapsed="false">
      <c r="A103" s="4" t="str">
        <f aca="false">LEFT(old!C103, SEARCH(":", old!C103, 1) - 1)</f>
        <v>Socket_Strips</v>
      </c>
      <c r="B103" s="1" t="s">
        <v>345</v>
      </c>
      <c r="C103" s="1" t="s">
        <v>424</v>
      </c>
      <c r="D103" s="1" t="s">
        <v>425</v>
      </c>
      <c r="I103" s="1" t="s">
        <v>20</v>
      </c>
      <c r="J103" s="0"/>
      <c r="K103" s="0"/>
      <c r="N103" s="0"/>
      <c r="O103" s="0"/>
      <c r="P103" s="0"/>
      <c r="Q103" s="0"/>
    </row>
    <row r="104" s="1" customFormat="true" ht="12.8" hidden="false" customHeight="true" outlineLevel="0" collapsed="false">
      <c r="A104" s="4" t="str">
        <f aca="false">LEFT(old!C104, SEARCH(":", old!C104, 1) - 1)</f>
        <v>Socket_Strips</v>
      </c>
      <c r="B104" s="1" t="s">
        <v>345</v>
      </c>
      <c r="C104" s="1" t="s">
        <v>426</v>
      </c>
      <c r="D104" s="1" t="s">
        <v>66</v>
      </c>
      <c r="I104" s="1" t="s">
        <v>20</v>
      </c>
      <c r="J104" s="0"/>
      <c r="K104" s="0"/>
      <c r="N104" s="0"/>
      <c r="O104" s="0"/>
      <c r="P104" s="0"/>
      <c r="Q104" s="0"/>
    </row>
    <row r="105" s="1" customFormat="true" ht="12.8" hidden="false" customHeight="true" outlineLevel="0" collapsed="false">
      <c r="A105" s="4" t="str">
        <f aca="false">LEFT(old!C105, SEARCH(":", old!C105, 1) - 1)</f>
        <v>Socket_Strips</v>
      </c>
      <c r="B105" s="1" t="s">
        <v>345</v>
      </c>
      <c r="C105" s="1" t="s">
        <v>427</v>
      </c>
      <c r="D105" s="1" t="s">
        <v>349</v>
      </c>
      <c r="I105" s="1" t="s">
        <v>20</v>
      </c>
      <c r="J105" s="0"/>
      <c r="K105" s="0"/>
      <c r="N105" s="0"/>
      <c r="O105" s="0"/>
      <c r="P105" s="0"/>
      <c r="Q105" s="0"/>
    </row>
    <row r="106" s="1" customFormat="true" ht="12.8" hidden="false" customHeight="true" outlineLevel="0" collapsed="false">
      <c r="A106" s="4" t="str">
        <f aca="false">LEFT(old!C106, SEARCH(":", old!C106, 1) - 1)</f>
        <v>Socket_Strips</v>
      </c>
      <c r="B106" s="1" t="s">
        <v>345</v>
      </c>
      <c r="C106" s="1" t="s">
        <v>428</v>
      </c>
      <c r="D106" s="1" t="s">
        <v>429</v>
      </c>
      <c r="I106" s="1" t="s">
        <v>20</v>
      </c>
      <c r="J106" s="0"/>
      <c r="K106" s="0"/>
      <c r="N106" s="0"/>
      <c r="O106" s="0"/>
      <c r="P106" s="0"/>
      <c r="Q106" s="0"/>
    </row>
    <row r="107" s="1" customFormat="true" ht="12.8" hidden="false" customHeight="true" outlineLevel="0" collapsed="false">
      <c r="A107" s="4" t="str">
        <f aca="false">LEFT(old!C107, SEARCH(":", old!C107, 1) - 1)</f>
        <v>Socket_Strips</v>
      </c>
      <c r="B107" s="1" t="s">
        <v>345</v>
      </c>
      <c r="C107" s="1" t="s">
        <v>430</v>
      </c>
      <c r="D107" s="1" t="s">
        <v>431</v>
      </c>
      <c r="E107" s="2" t="s">
        <v>30</v>
      </c>
      <c r="F107" s="1" t="s">
        <v>31</v>
      </c>
      <c r="I107" s="1" t="s">
        <v>20</v>
      </c>
      <c r="J107" s="1" t="s">
        <v>32</v>
      </c>
      <c r="K107" s="1" t="s">
        <v>27</v>
      </c>
      <c r="N107" s="3" t="n">
        <v>0.76</v>
      </c>
      <c r="O107" s="3" t="n">
        <v>0.58</v>
      </c>
      <c r="P107" s="3" t="n">
        <v>0.474</v>
      </c>
      <c r="Q107" s="1" t="n">
        <v>0.369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2018-06-13T15:21:48Z</dcterms:created>
  <dc:creator>openpyxl</dc:creator>
  <dc:description/>
  <dc:language>en-US</dc:language>
  <cp:lastModifiedBy/>
  <dcterms:modified xsi:type="dcterms:W3CDTF">2018-08-23T19:23:09Z</dcterms:modified>
  <cp:revision>159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