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ment Projects\0-Universidad\Contabilidad\c2\0.- Certamen año anterior\Resolucion\"/>
    </mc:Choice>
  </mc:AlternateContent>
  <xr:revisionPtr revIDLastSave="0" documentId="13_ncr:1_{A2707D61-B622-49A0-A448-07C08F7B06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2" l="1"/>
  <c r="F36" i="2"/>
  <c r="F35" i="2"/>
  <c r="D36" i="2"/>
  <c r="E36" i="2"/>
  <c r="E35" i="2"/>
  <c r="G34" i="2"/>
  <c r="F34" i="2"/>
  <c r="E34" i="2"/>
  <c r="D34" i="2"/>
</calcChain>
</file>

<file path=xl/sharedStrings.xml><?xml version="1.0" encoding="utf-8"?>
<sst xmlns="http://schemas.openxmlformats.org/spreadsheetml/2006/main" count="101" uniqueCount="64">
  <si>
    <t>PROBLEMA 1</t>
  </si>
  <si>
    <t>Cifras en M$ (al 31.12.2013)</t>
  </si>
  <si>
    <t xml:space="preserve">           SALDOS</t>
  </si>
  <si>
    <t>OBSERVACIONES</t>
  </si>
  <si>
    <t xml:space="preserve">              CUENTAS</t>
  </si>
  <si>
    <t>Deudor</t>
  </si>
  <si>
    <t>Acreedor</t>
  </si>
  <si>
    <t>Efectivo</t>
  </si>
  <si>
    <t>Inventario</t>
  </si>
  <si>
    <t>Utilidades Acumuladas</t>
  </si>
  <si>
    <t> Son las mercaderías que venden</t>
  </si>
  <si>
    <t>Vehículos</t>
  </si>
  <si>
    <t> Proveniente de años anteriores</t>
  </si>
  <si>
    <t>Varios Deudores</t>
  </si>
  <si>
    <t> Para uso de la empresa</t>
  </si>
  <si>
    <t>Equipos</t>
  </si>
  <si>
    <t>Se cobrarán durante el año 2014</t>
  </si>
  <si>
    <t>Derechos de Llaves</t>
  </si>
  <si>
    <t> Se usan para las operaciones de la empresa.</t>
  </si>
  <si>
    <t>Letras por Cobrar</t>
  </si>
  <si>
    <t> La empresa registra una Marca propia por su producto estrella.</t>
  </si>
  <si>
    <t>Gastos de Publicidad</t>
  </si>
  <si>
    <t>60% se cobrará durante año 2014, y el resto a partir del 2015</t>
  </si>
  <si>
    <t>Banco Santander</t>
  </si>
  <si>
    <t>Del periodo 2013</t>
  </si>
  <si>
    <t xml:space="preserve">Acreedores  </t>
  </si>
  <si>
    <t>Bien Raíz</t>
  </si>
  <si>
    <t>Largo Plazo</t>
  </si>
  <si>
    <t>Cuenta Obligada Socio Palma</t>
  </si>
  <si>
    <t>Cuenta Obligada Socio Castro</t>
  </si>
  <si>
    <t>Gastos de Comercialización</t>
  </si>
  <si>
    <t>Remuneraciones por Pagar</t>
  </si>
  <si>
    <t>Crédito Hipotecario</t>
  </si>
  <si>
    <t>Del mes de diciembre de 2013</t>
  </si>
  <si>
    <t>Capital</t>
  </si>
  <si>
    <t>60 cuotas pagaderas a partir de Marzo del 2014</t>
  </si>
  <si>
    <t xml:space="preserve">Acreedores </t>
  </si>
  <si>
    <t>Proveedores</t>
  </si>
  <si>
    <t>A pagar a partir  del 2015</t>
  </si>
  <si>
    <t>Cuenta Particular Socio Palma</t>
  </si>
  <si>
    <t>A pagar entre marzo y octubre de 2014</t>
  </si>
  <si>
    <t>Cotizaciones Previsionales por pagar</t>
  </si>
  <si>
    <t>IVA por Pagar</t>
  </si>
  <si>
    <t> Se pagarán en enero 2014</t>
  </si>
  <si>
    <t>Gastos Patentes</t>
  </si>
  <si>
    <t>Intereses Financieros</t>
  </si>
  <si>
    <t>Gastos Generales</t>
  </si>
  <si>
    <t> Intereses pagados por préstamos bancarios</t>
  </si>
  <si>
    <t>Gasto Servicios Básicos</t>
  </si>
  <si>
    <t>Remuneraciones</t>
  </si>
  <si>
    <t>Costo de Ventas</t>
  </si>
  <si>
    <t> Gasto mes de Diciembre 2013.</t>
  </si>
  <si>
    <t>Ventas</t>
  </si>
  <si>
    <t>SUMAS</t>
  </si>
  <si>
    <t>Con los antecedentes que se presentan a continuación se pide a Usted:
a) Confeccionar el resto del balance 8 columnas (o seas las 4 columnas restantes)
b) Confeccionar Estado de Situación Financiera y Estado Resultado al 31.12.2013
c) Tasa de Impuesto a la Renta 25%</t>
  </si>
  <si>
    <t>Resultados</t>
  </si>
  <si>
    <t>SALDOS</t>
  </si>
  <si>
    <t>Activo</t>
  </si>
  <si>
    <t>Pasivo</t>
  </si>
  <si>
    <t>Perdida</t>
  </si>
  <si>
    <t>Ganancia</t>
  </si>
  <si>
    <t>CUENTAS</t>
  </si>
  <si>
    <t>Resultado del ejercicio</t>
  </si>
  <si>
    <t>Totales iguales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</si>
</sst>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3" fontId="3" fillId="0" borderId="8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Border="1"/>
    <xf numFmtId="3" fontId="2" fillId="0" borderId="7" xfId="0" applyNumberFormat="1" applyFont="1" applyBorder="1" applyAlignment="1">
      <alignment vertical="center"/>
    </xf>
    <xf numFmtId="3" fontId="0" fillId="0" borderId="7" xfId="0" applyNumberFormat="1" applyBorder="1"/>
    <xf numFmtId="0" fontId="3" fillId="0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opLeftCell="A31" zoomScaleNormal="100" workbookViewId="0">
      <selection activeCell="A10" sqref="A10:D43"/>
    </sheetView>
  </sheetViews>
  <sheetFormatPr baseColWidth="10" defaultRowHeight="14.4" x14ac:dyDescent="0.3"/>
  <cols>
    <col min="1" max="1" width="34.44140625" bestFit="1" customWidth="1"/>
    <col min="4" max="4" width="61.109375" bestFit="1" customWidth="1"/>
    <col min="257" max="257" width="34.44140625" bestFit="1" customWidth="1"/>
    <col min="260" max="260" width="61.109375" bestFit="1" customWidth="1"/>
    <col min="513" max="513" width="34.44140625" bestFit="1" customWidth="1"/>
    <col min="516" max="516" width="61.109375" bestFit="1" customWidth="1"/>
    <col min="769" max="769" width="34.44140625" bestFit="1" customWidth="1"/>
    <col min="772" max="772" width="61.109375" bestFit="1" customWidth="1"/>
    <col min="1025" max="1025" width="34.44140625" bestFit="1" customWidth="1"/>
    <col min="1028" max="1028" width="61.109375" bestFit="1" customWidth="1"/>
    <col min="1281" max="1281" width="34.44140625" bestFit="1" customWidth="1"/>
    <col min="1284" max="1284" width="61.109375" bestFit="1" customWidth="1"/>
    <col min="1537" max="1537" width="34.44140625" bestFit="1" customWidth="1"/>
    <col min="1540" max="1540" width="61.109375" bestFit="1" customWidth="1"/>
    <col min="1793" max="1793" width="34.44140625" bestFit="1" customWidth="1"/>
    <col min="1796" max="1796" width="61.109375" bestFit="1" customWidth="1"/>
    <col min="2049" max="2049" width="34.44140625" bestFit="1" customWidth="1"/>
    <col min="2052" max="2052" width="61.109375" bestFit="1" customWidth="1"/>
    <col min="2305" max="2305" width="34.44140625" bestFit="1" customWidth="1"/>
    <col min="2308" max="2308" width="61.109375" bestFit="1" customWidth="1"/>
    <col min="2561" max="2561" width="34.44140625" bestFit="1" customWidth="1"/>
    <col min="2564" max="2564" width="61.109375" bestFit="1" customWidth="1"/>
    <col min="2817" max="2817" width="34.44140625" bestFit="1" customWidth="1"/>
    <col min="2820" max="2820" width="61.109375" bestFit="1" customWidth="1"/>
    <col min="3073" max="3073" width="34.44140625" bestFit="1" customWidth="1"/>
    <col min="3076" max="3076" width="61.109375" bestFit="1" customWidth="1"/>
    <col min="3329" max="3329" width="34.44140625" bestFit="1" customWidth="1"/>
    <col min="3332" max="3332" width="61.109375" bestFit="1" customWidth="1"/>
    <col min="3585" max="3585" width="34.44140625" bestFit="1" customWidth="1"/>
    <col min="3588" max="3588" width="61.109375" bestFit="1" customWidth="1"/>
    <col min="3841" max="3841" width="34.44140625" bestFit="1" customWidth="1"/>
    <col min="3844" max="3844" width="61.109375" bestFit="1" customWidth="1"/>
    <col min="4097" max="4097" width="34.44140625" bestFit="1" customWidth="1"/>
    <col min="4100" max="4100" width="61.109375" bestFit="1" customWidth="1"/>
    <col min="4353" max="4353" width="34.44140625" bestFit="1" customWidth="1"/>
    <col min="4356" max="4356" width="61.109375" bestFit="1" customWidth="1"/>
    <col min="4609" max="4609" width="34.44140625" bestFit="1" customWidth="1"/>
    <col min="4612" max="4612" width="61.109375" bestFit="1" customWidth="1"/>
    <col min="4865" max="4865" width="34.44140625" bestFit="1" customWidth="1"/>
    <col min="4868" max="4868" width="61.109375" bestFit="1" customWidth="1"/>
    <col min="5121" max="5121" width="34.44140625" bestFit="1" customWidth="1"/>
    <col min="5124" max="5124" width="61.109375" bestFit="1" customWidth="1"/>
    <col min="5377" max="5377" width="34.44140625" bestFit="1" customWidth="1"/>
    <col min="5380" max="5380" width="61.109375" bestFit="1" customWidth="1"/>
    <col min="5633" max="5633" width="34.44140625" bestFit="1" customWidth="1"/>
    <col min="5636" max="5636" width="61.109375" bestFit="1" customWidth="1"/>
    <col min="5889" max="5889" width="34.44140625" bestFit="1" customWidth="1"/>
    <col min="5892" max="5892" width="61.109375" bestFit="1" customWidth="1"/>
    <col min="6145" max="6145" width="34.44140625" bestFit="1" customWidth="1"/>
    <col min="6148" max="6148" width="61.109375" bestFit="1" customWidth="1"/>
    <col min="6401" max="6401" width="34.44140625" bestFit="1" customWidth="1"/>
    <col min="6404" max="6404" width="61.109375" bestFit="1" customWidth="1"/>
    <col min="6657" max="6657" width="34.44140625" bestFit="1" customWidth="1"/>
    <col min="6660" max="6660" width="61.109375" bestFit="1" customWidth="1"/>
    <col min="6913" max="6913" width="34.44140625" bestFit="1" customWidth="1"/>
    <col min="6916" max="6916" width="61.109375" bestFit="1" customWidth="1"/>
    <col min="7169" max="7169" width="34.44140625" bestFit="1" customWidth="1"/>
    <col min="7172" max="7172" width="61.109375" bestFit="1" customWidth="1"/>
    <col min="7425" max="7425" width="34.44140625" bestFit="1" customWidth="1"/>
    <col min="7428" max="7428" width="61.109375" bestFit="1" customWidth="1"/>
    <col min="7681" max="7681" width="34.44140625" bestFit="1" customWidth="1"/>
    <col min="7684" max="7684" width="61.109375" bestFit="1" customWidth="1"/>
    <col min="7937" max="7937" width="34.44140625" bestFit="1" customWidth="1"/>
    <col min="7940" max="7940" width="61.109375" bestFit="1" customWidth="1"/>
    <col min="8193" max="8193" width="34.44140625" bestFit="1" customWidth="1"/>
    <col min="8196" max="8196" width="61.109375" bestFit="1" customWidth="1"/>
    <col min="8449" max="8449" width="34.44140625" bestFit="1" customWidth="1"/>
    <col min="8452" max="8452" width="61.109375" bestFit="1" customWidth="1"/>
    <col min="8705" max="8705" width="34.44140625" bestFit="1" customWidth="1"/>
    <col min="8708" max="8708" width="61.109375" bestFit="1" customWidth="1"/>
    <col min="8961" max="8961" width="34.44140625" bestFit="1" customWidth="1"/>
    <col min="8964" max="8964" width="61.109375" bestFit="1" customWidth="1"/>
    <col min="9217" max="9217" width="34.44140625" bestFit="1" customWidth="1"/>
    <col min="9220" max="9220" width="61.109375" bestFit="1" customWidth="1"/>
    <col min="9473" max="9473" width="34.44140625" bestFit="1" customWidth="1"/>
    <col min="9476" max="9476" width="61.109375" bestFit="1" customWidth="1"/>
    <col min="9729" max="9729" width="34.44140625" bestFit="1" customWidth="1"/>
    <col min="9732" max="9732" width="61.109375" bestFit="1" customWidth="1"/>
    <col min="9985" max="9985" width="34.44140625" bestFit="1" customWidth="1"/>
    <col min="9988" max="9988" width="61.109375" bestFit="1" customWidth="1"/>
    <col min="10241" max="10241" width="34.44140625" bestFit="1" customWidth="1"/>
    <col min="10244" max="10244" width="61.109375" bestFit="1" customWidth="1"/>
    <col min="10497" max="10497" width="34.44140625" bestFit="1" customWidth="1"/>
    <col min="10500" max="10500" width="61.109375" bestFit="1" customWidth="1"/>
    <col min="10753" max="10753" width="34.44140625" bestFit="1" customWidth="1"/>
    <col min="10756" max="10756" width="61.109375" bestFit="1" customWidth="1"/>
    <col min="11009" max="11009" width="34.44140625" bestFit="1" customWidth="1"/>
    <col min="11012" max="11012" width="61.109375" bestFit="1" customWidth="1"/>
    <col min="11265" max="11265" width="34.44140625" bestFit="1" customWidth="1"/>
    <col min="11268" max="11268" width="61.109375" bestFit="1" customWidth="1"/>
    <col min="11521" max="11521" width="34.44140625" bestFit="1" customWidth="1"/>
    <col min="11524" max="11524" width="61.109375" bestFit="1" customWidth="1"/>
    <col min="11777" max="11777" width="34.44140625" bestFit="1" customWidth="1"/>
    <col min="11780" max="11780" width="61.109375" bestFit="1" customWidth="1"/>
    <col min="12033" max="12033" width="34.44140625" bestFit="1" customWidth="1"/>
    <col min="12036" max="12036" width="61.109375" bestFit="1" customWidth="1"/>
    <col min="12289" max="12289" width="34.44140625" bestFit="1" customWidth="1"/>
    <col min="12292" max="12292" width="61.109375" bestFit="1" customWidth="1"/>
    <col min="12545" max="12545" width="34.44140625" bestFit="1" customWidth="1"/>
    <col min="12548" max="12548" width="61.109375" bestFit="1" customWidth="1"/>
    <col min="12801" max="12801" width="34.44140625" bestFit="1" customWidth="1"/>
    <col min="12804" max="12804" width="61.109375" bestFit="1" customWidth="1"/>
    <col min="13057" max="13057" width="34.44140625" bestFit="1" customWidth="1"/>
    <col min="13060" max="13060" width="61.109375" bestFit="1" customWidth="1"/>
    <col min="13313" max="13313" width="34.44140625" bestFit="1" customWidth="1"/>
    <col min="13316" max="13316" width="61.109375" bestFit="1" customWidth="1"/>
    <col min="13569" max="13569" width="34.44140625" bestFit="1" customWidth="1"/>
    <col min="13572" max="13572" width="61.109375" bestFit="1" customWidth="1"/>
    <col min="13825" max="13825" width="34.44140625" bestFit="1" customWidth="1"/>
    <col min="13828" max="13828" width="61.109375" bestFit="1" customWidth="1"/>
    <col min="14081" max="14081" width="34.44140625" bestFit="1" customWidth="1"/>
    <col min="14084" max="14084" width="61.109375" bestFit="1" customWidth="1"/>
    <col min="14337" max="14337" width="34.44140625" bestFit="1" customWidth="1"/>
    <col min="14340" max="14340" width="61.109375" bestFit="1" customWidth="1"/>
    <col min="14593" max="14593" width="34.44140625" bestFit="1" customWidth="1"/>
    <col min="14596" max="14596" width="61.109375" bestFit="1" customWidth="1"/>
    <col min="14849" max="14849" width="34.44140625" bestFit="1" customWidth="1"/>
    <col min="14852" max="14852" width="61.109375" bestFit="1" customWidth="1"/>
    <col min="15105" max="15105" width="34.44140625" bestFit="1" customWidth="1"/>
    <col min="15108" max="15108" width="61.109375" bestFit="1" customWidth="1"/>
    <col min="15361" max="15361" width="34.44140625" bestFit="1" customWidth="1"/>
    <col min="15364" max="15364" width="61.109375" bestFit="1" customWidth="1"/>
    <col min="15617" max="15617" width="34.44140625" bestFit="1" customWidth="1"/>
    <col min="15620" max="15620" width="61.109375" bestFit="1" customWidth="1"/>
    <col min="15873" max="15873" width="34.44140625" bestFit="1" customWidth="1"/>
    <col min="15876" max="15876" width="61.109375" bestFit="1" customWidth="1"/>
    <col min="16129" max="16129" width="34.44140625" bestFit="1" customWidth="1"/>
    <col min="16132" max="16132" width="61.109375" bestFit="1" customWidth="1"/>
  </cols>
  <sheetData>
    <row r="2" spans="1:4" x14ac:dyDescent="0.3">
      <c r="A2" t="s">
        <v>0</v>
      </c>
    </row>
    <row r="3" spans="1:4" ht="14.4" customHeight="1" x14ac:dyDescent="0.3">
      <c r="A3" s="19" t="s">
        <v>54</v>
      </c>
      <c r="B3" s="19"/>
      <c r="C3" s="19"/>
      <c r="D3" s="19"/>
    </row>
    <row r="4" spans="1:4" x14ac:dyDescent="0.3">
      <c r="A4" s="19"/>
      <c r="B4" s="19"/>
      <c r="C4" s="19"/>
      <c r="D4" s="19"/>
    </row>
    <row r="5" spans="1:4" x14ac:dyDescent="0.3">
      <c r="A5" s="19"/>
      <c r="B5" s="19"/>
      <c r="C5" s="19"/>
      <c r="D5" s="19"/>
    </row>
    <row r="6" spans="1:4" x14ac:dyDescent="0.3">
      <c r="A6" s="19"/>
      <c r="B6" s="19"/>
      <c r="C6" s="19"/>
      <c r="D6" s="19"/>
    </row>
    <row r="7" spans="1:4" x14ac:dyDescent="0.3">
      <c r="A7" s="19"/>
      <c r="B7" s="19"/>
      <c r="C7" s="19"/>
      <c r="D7" s="19"/>
    </row>
    <row r="10" spans="1:4" x14ac:dyDescent="0.3">
      <c r="A10" s="1" t="s">
        <v>1</v>
      </c>
      <c r="B10" s="2" t="s">
        <v>2</v>
      </c>
      <c r="C10" s="3"/>
      <c r="D10" s="1" t="s">
        <v>3</v>
      </c>
    </row>
    <row r="11" spans="1:4" x14ac:dyDescent="0.3">
      <c r="A11" s="4"/>
      <c r="B11" s="5"/>
      <c r="C11" s="6"/>
      <c r="D11" s="4"/>
    </row>
    <row r="12" spans="1:4" x14ac:dyDescent="0.3">
      <c r="A12" s="7" t="s">
        <v>4</v>
      </c>
      <c r="B12" s="8" t="s">
        <v>5</v>
      </c>
      <c r="C12" s="8" t="s">
        <v>6</v>
      </c>
      <c r="D12" s="9"/>
    </row>
    <row r="13" spans="1:4" x14ac:dyDescent="0.3">
      <c r="A13" s="10" t="s">
        <v>7</v>
      </c>
      <c r="B13" s="11">
        <v>9456</v>
      </c>
      <c r="C13" s="12"/>
      <c r="D13" s="10"/>
    </row>
    <row r="14" spans="1:4" x14ac:dyDescent="0.3">
      <c r="A14" s="10" t="s">
        <v>8</v>
      </c>
      <c r="B14" s="11">
        <v>7300</v>
      </c>
      <c r="C14" s="12"/>
      <c r="D14" s="10"/>
    </row>
    <row r="15" spans="1:4" x14ac:dyDescent="0.3">
      <c r="A15" s="10" t="s">
        <v>9</v>
      </c>
      <c r="B15" s="10"/>
      <c r="C15" s="13">
        <v>1450</v>
      </c>
      <c r="D15" s="10" t="s">
        <v>10</v>
      </c>
    </row>
    <row r="16" spans="1:4" x14ac:dyDescent="0.3">
      <c r="A16" s="10" t="s">
        <v>11</v>
      </c>
      <c r="B16" s="11">
        <v>10200</v>
      </c>
      <c r="C16" s="12"/>
      <c r="D16" s="10" t="s">
        <v>12</v>
      </c>
    </row>
    <row r="17" spans="1:4" x14ac:dyDescent="0.3">
      <c r="A17" s="10" t="s">
        <v>13</v>
      </c>
      <c r="B17" s="14">
        <v>800</v>
      </c>
      <c r="C17" s="12"/>
      <c r="D17" s="10" t="s">
        <v>14</v>
      </c>
    </row>
    <row r="18" spans="1:4" x14ac:dyDescent="0.3">
      <c r="A18" s="10" t="s">
        <v>15</v>
      </c>
      <c r="B18" s="11">
        <v>3500</v>
      </c>
      <c r="C18" s="12"/>
      <c r="D18" s="15" t="s">
        <v>16</v>
      </c>
    </row>
    <row r="19" spans="1:4" x14ac:dyDescent="0.3">
      <c r="A19" s="10" t="s">
        <v>17</v>
      </c>
      <c r="B19" s="11">
        <v>3900</v>
      </c>
      <c r="C19" s="12"/>
      <c r="D19" s="10" t="s">
        <v>18</v>
      </c>
    </row>
    <row r="20" spans="1:4" x14ac:dyDescent="0.3">
      <c r="A20" s="10" t="s">
        <v>19</v>
      </c>
      <c r="B20" s="11">
        <v>2950</v>
      </c>
      <c r="C20" s="12"/>
      <c r="D20" s="10" t="s">
        <v>20</v>
      </c>
    </row>
    <row r="21" spans="1:4" x14ac:dyDescent="0.3">
      <c r="A21" s="10" t="s">
        <v>21</v>
      </c>
      <c r="B21" s="14">
        <v>18</v>
      </c>
      <c r="C21" s="12"/>
      <c r="D21" s="15" t="s">
        <v>22</v>
      </c>
    </row>
    <row r="22" spans="1:4" x14ac:dyDescent="0.3">
      <c r="A22" s="10" t="s">
        <v>23</v>
      </c>
      <c r="B22" s="11">
        <v>10130</v>
      </c>
      <c r="C22" s="12"/>
      <c r="D22" s="15" t="s">
        <v>24</v>
      </c>
    </row>
    <row r="23" spans="1:4" x14ac:dyDescent="0.3">
      <c r="A23" s="10" t="s">
        <v>25</v>
      </c>
      <c r="B23" s="10"/>
      <c r="C23" s="13">
        <v>3000</v>
      </c>
      <c r="D23" s="10"/>
    </row>
    <row r="24" spans="1:4" x14ac:dyDescent="0.3">
      <c r="A24" s="10" t="s">
        <v>26</v>
      </c>
      <c r="B24" s="11">
        <v>225000</v>
      </c>
      <c r="C24" s="12"/>
      <c r="D24" s="10" t="s">
        <v>27</v>
      </c>
    </row>
    <row r="25" spans="1:4" x14ac:dyDescent="0.3">
      <c r="A25" s="10" t="s">
        <v>28</v>
      </c>
      <c r="B25" s="11">
        <v>1900</v>
      </c>
      <c r="C25" s="12"/>
      <c r="D25" s="10"/>
    </row>
    <row r="26" spans="1:4" x14ac:dyDescent="0.3">
      <c r="A26" s="10" t="s">
        <v>29</v>
      </c>
      <c r="B26" s="11">
        <v>1900</v>
      </c>
      <c r="C26" s="12"/>
      <c r="D26" s="10"/>
    </row>
    <row r="27" spans="1:4" x14ac:dyDescent="0.3">
      <c r="A27" s="10" t="s">
        <v>30</v>
      </c>
      <c r="B27" s="14">
        <v>980</v>
      </c>
      <c r="C27" s="12"/>
      <c r="D27" s="10"/>
    </row>
    <row r="28" spans="1:4" x14ac:dyDescent="0.3">
      <c r="A28" s="10" t="s">
        <v>31</v>
      </c>
      <c r="B28" s="10"/>
      <c r="C28" s="13">
        <v>2080</v>
      </c>
      <c r="D28" s="10" t="s">
        <v>24</v>
      </c>
    </row>
    <row r="29" spans="1:4" x14ac:dyDescent="0.3">
      <c r="A29" s="10" t="s">
        <v>32</v>
      </c>
      <c r="B29" s="10"/>
      <c r="C29" s="13">
        <v>180000</v>
      </c>
      <c r="D29" s="15" t="s">
        <v>33</v>
      </c>
    </row>
    <row r="30" spans="1:4" x14ac:dyDescent="0.3">
      <c r="A30" s="10" t="s">
        <v>34</v>
      </c>
      <c r="B30" s="10"/>
      <c r="C30" s="13">
        <v>39900</v>
      </c>
      <c r="D30" s="15" t="s">
        <v>35</v>
      </c>
    </row>
    <row r="31" spans="1:4" x14ac:dyDescent="0.3">
      <c r="A31" s="10" t="s">
        <v>36</v>
      </c>
      <c r="B31" s="10"/>
      <c r="C31" s="13">
        <v>4000</v>
      </c>
      <c r="D31" s="10"/>
    </row>
    <row r="32" spans="1:4" x14ac:dyDescent="0.3">
      <c r="A32" s="10" t="s">
        <v>37</v>
      </c>
      <c r="B32" s="10"/>
      <c r="C32" s="13">
        <v>3394</v>
      </c>
      <c r="D32" s="15" t="s">
        <v>38</v>
      </c>
    </row>
    <row r="33" spans="1:4" x14ac:dyDescent="0.3">
      <c r="A33" s="10" t="s">
        <v>39</v>
      </c>
      <c r="B33" s="11">
        <v>2100</v>
      </c>
      <c r="C33" s="12"/>
      <c r="D33" s="15" t="s">
        <v>40</v>
      </c>
    </row>
    <row r="34" spans="1:4" x14ac:dyDescent="0.3">
      <c r="A34" s="10" t="s">
        <v>41</v>
      </c>
      <c r="B34" s="10"/>
      <c r="C34" s="16">
        <v>650</v>
      </c>
      <c r="D34" s="10"/>
    </row>
    <row r="35" spans="1:4" x14ac:dyDescent="0.3">
      <c r="A35" s="10" t="s">
        <v>42</v>
      </c>
      <c r="B35" s="10"/>
      <c r="C35" s="16">
        <v>440</v>
      </c>
      <c r="D35" s="10" t="s">
        <v>43</v>
      </c>
    </row>
    <row r="36" spans="1:4" x14ac:dyDescent="0.3">
      <c r="A36" s="10" t="s">
        <v>44</v>
      </c>
      <c r="B36" s="14">
        <v>130</v>
      </c>
      <c r="C36" s="12"/>
      <c r="D36" s="15" t="s">
        <v>33</v>
      </c>
    </row>
    <row r="37" spans="1:4" x14ac:dyDescent="0.3">
      <c r="A37" s="10" t="s">
        <v>45</v>
      </c>
      <c r="B37" s="14">
        <v>300</v>
      </c>
      <c r="C37" s="12"/>
      <c r="D37" s="10"/>
    </row>
    <row r="38" spans="1:4" x14ac:dyDescent="0.3">
      <c r="A38" s="10" t="s">
        <v>46</v>
      </c>
      <c r="B38" s="14">
        <v>270</v>
      </c>
      <c r="C38" s="12"/>
      <c r="D38" s="10" t="s">
        <v>47</v>
      </c>
    </row>
    <row r="39" spans="1:4" x14ac:dyDescent="0.3">
      <c r="A39" s="10" t="s">
        <v>48</v>
      </c>
      <c r="B39" s="14">
        <v>180</v>
      </c>
      <c r="C39" s="12"/>
      <c r="D39" s="10"/>
    </row>
    <row r="40" spans="1:4" x14ac:dyDescent="0.3">
      <c r="A40" s="10" t="s">
        <v>49</v>
      </c>
      <c r="B40" s="11">
        <v>2300</v>
      </c>
      <c r="C40" s="12"/>
      <c r="D40" s="10"/>
    </row>
    <row r="41" spans="1:4" x14ac:dyDescent="0.3">
      <c r="A41" s="10" t="s">
        <v>50</v>
      </c>
      <c r="B41" s="11">
        <v>14500</v>
      </c>
      <c r="C41" s="12"/>
      <c r="D41" s="10" t="s">
        <v>51</v>
      </c>
    </row>
    <row r="42" spans="1:4" x14ac:dyDescent="0.3">
      <c r="A42" s="10" t="s">
        <v>52</v>
      </c>
      <c r="B42" s="10"/>
      <c r="C42" s="13">
        <v>62900</v>
      </c>
      <c r="D42" s="10"/>
    </row>
    <row r="43" spans="1:4" x14ac:dyDescent="0.3">
      <c r="A43" s="7" t="s">
        <v>53</v>
      </c>
      <c r="B43" s="17">
        <v>297814</v>
      </c>
      <c r="C43" s="18">
        <v>297814</v>
      </c>
      <c r="D43" s="10"/>
    </row>
  </sheetData>
  <mergeCells count="4">
    <mergeCell ref="A10:A11"/>
    <mergeCell ref="B10:C11"/>
    <mergeCell ref="D10:D11"/>
    <mergeCell ref="A3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B102-C84E-46F9-8369-E6B239F7E5A4}">
  <dimension ref="A1:G36"/>
  <sheetViews>
    <sheetView tabSelected="1" zoomScale="115" zoomScaleNormal="115" workbookViewId="0">
      <selection activeCell="A13" sqref="A13"/>
    </sheetView>
  </sheetViews>
  <sheetFormatPr baseColWidth="10" defaultRowHeight="14.4" x14ac:dyDescent="0.3"/>
  <cols>
    <col min="1" max="1" width="32" customWidth="1"/>
    <col min="2" max="2" width="7.88671875" bestFit="1" customWidth="1"/>
    <col min="3" max="3" width="8.6640625" bestFit="1" customWidth="1"/>
    <col min="4" max="4" width="12.6640625" customWidth="1"/>
    <col min="5" max="5" width="13" bestFit="1" customWidth="1"/>
  </cols>
  <sheetData>
    <row r="1" spans="1:7" ht="14.4" customHeight="1" x14ac:dyDescent="0.3">
      <c r="A1" s="20" t="s">
        <v>1</v>
      </c>
      <c r="B1" s="20" t="s">
        <v>56</v>
      </c>
      <c r="C1" s="20"/>
      <c r="D1" s="20" t="s">
        <v>8</v>
      </c>
      <c r="E1" s="20"/>
      <c r="F1" s="21" t="s">
        <v>55</v>
      </c>
      <c r="G1" s="21"/>
    </row>
    <row r="2" spans="1:7" ht="14.4" customHeight="1" x14ac:dyDescent="0.3">
      <c r="A2" s="20"/>
      <c r="B2" s="20"/>
      <c r="C2" s="20"/>
      <c r="D2" s="20"/>
      <c r="E2" s="20"/>
      <c r="F2" s="21"/>
      <c r="G2" s="21"/>
    </row>
    <row r="3" spans="1:7" x14ac:dyDescent="0.3">
      <c r="A3" s="8" t="s">
        <v>61</v>
      </c>
      <c r="B3" s="8" t="s">
        <v>5</v>
      </c>
      <c r="C3" s="8" t="s">
        <v>6</v>
      </c>
      <c r="D3" s="8" t="s">
        <v>57</v>
      </c>
      <c r="E3" s="22" t="s">
        <v>58</v>
      </c>
      <c r="F3" s="22" t="s">
        <v>59</v>
      </c>
      <c r="G3" s="22" t="s">
        <v>60</v>
      </c>
    </row>
    <row r="4" spans="1:7" x14ac:dyDescent="0.3">
      <c r="A4" s="27" t="s">
        <v>7</v>
      </c>
      <c r="B4" s="11">
        <v>9456</v>
      </c>
      <c r="C4" s="10"/>
      <c r="D4" s="11">
        <v>9456</v>
      </c>
      <c r="E4" s="11"/>
      <c r="F4" s="25"/>
      <c r="G4" s="25"/>
    </row>
    <row r="5" spans="1:7" x14ac:dyDescent="0.3">
      <c r="A5" s="27" t="s">
        <v>8</v>
      </c>
      <c r="B5" s="11">
        <v>7300</v>
      </c>
      <c r="C5" s="10"/>
      <c r="D5" s="11">
        <v>7300</v>
      </c>
      <c r="E5" s="25"/>
      <c r="F5" s="25"/>
      <c r="G5" s="25"/>
    </row>
    <row r="6" spans="1:7" x14ac:dyDescent="0.3">
      <c r="A6" s="10" t="s">
        <v>9</v>
      </c>
      <c r="B6" s="10"/>
      <c r="C6" s="11">
        <v>1450</v>
      </c>
      <c r="D6" s="24"/>
      <c r="E6" s="11">
        <v>1450</v>
      </c>
      <c r="F6" s="25"/>
      <c r="G6" s="25"/>
    </row>
    <row r="7" spans="1:7" x14ac:dyDescent="0.3">
      <c r="A7" s="28" t="s">
        <v>11</v>
      </c>
      <c r="B7" s="11">
        <v>10200</v>
      </c>
      <c r="C7" s="10"/>
      <c r="D7" s="11">
        <v>10200</v>
      </c>
      <c r="E7" s="25"/>
      <c r="F7" s="25"/>
      <c r="G7" s="25"/>
    </row>
    <row r="8" spans="1:7" x14ac:dyDescent="0.3">
      <c r="A8" s="27" t="s">
        <v>13</v>
      </c>
      <c r="B8" s="14">
        <v>800</v>
      </c>
      <c r="C8" s="10"/>
      <c r="D8" s="14">
        <v>800</v>
      </c>
      <c r="E8" s="11"/>
      <c r="F8" s="25"/>
      <c r="G8" s="25"/>
    </row>
    <row r="9" spans="1:7" x14ac:dyDescent="0.3">
      <c r="A9" s="28" t="s">
        <v>15</v>
      </c>
      <c r="B9" s="11">
        <v>3500</v>
      </c>
      <c r="C9" s="10"/>
      <c r="D9" s="11">
        <v>3500</v>
      </c>
      <c r="E9" s="25"/>
      <c r="F9" s="25"/>
      <c r="G9" s="25"/>
    </row>
    <row r="10" spans="1:7" x14ac:dyDescent="0.3">
      <c r="A10" s="10" t="s">
        <v>17</v>
      </c>
      <c r="B10" s="11">
        <v>3900</v>
      </c>
      <c r="C10" s="10"/>
      <c r="D10" s="11">
        <v>3900</v>
      </c>
      <c r="E10" s="11"/>
      <c r="F10" s="25"/>
      <c r="G10" s="25"/>
    </row>
    <row r="11" spans="1:7" x14ac:dyDescent="0.3">
      <c r="A11" s="27" t="s">
        <v>19</v>
      </c>
      <c r="B11" s="11">
        <v>2950</v>
      </c>
      <c r="C11" s="10"/>
      <c r="D11" s="11">
        <v>2950</v>
      </c>
      <c r="E11" s="25"/>
      <c r="F11" s="25"/>
      <c r="G11" s="25"/>
    </row>
    <row r="12" spans="1:7" x14ac:dyDescent="0.3">
      <c r="A12" s="10" t="s">
        <v>21</v>
      </c>
      <c r="B12" s="14">
        <v>18</v>
      </c>
      <c r="C12" s="10"/>
      <c r="D12" s="24"/>
      <c r="E12" s="25"/>
      <c r="F12" s="14">
        <v>18</v>
      </c>
      <c r="G12" s="25"/>
    </row>
    <row r="13" spans="1:7" x14ac:dyDescent="0.3">
      <c r="A13" s="27" t="s">
        <v>23</v>
      </c>
      <c r="B13" s="11">
        <v>10130</v>
      </c>
      <c r="C13" s="10"/>
      <c r="D13" s="11">
        <v>10130</v>
      </c>
      <c r="E13" s="25"/>
      <c r="F13" s="25"/>
      <c r="G13" s="25"/>
    </row>
    <row r="14" spans="1:7" x14ac:dyDescent="0.3">
      <c r="A14" s="10" t="s">
        <v>25</v>
      </c>
      <c r="B14" s="10"/>
      <c r="C14" s="11">
        <v>3000</v>
      </c>
      <c r="D14" s="24"/>
      <c r="E14" s="11">
        <v>3000</v>
      </c>
      <c r="F14" s="25"/>
      <c r="G14" s="25"/>
    </row>
    <row r="15" spans="1:7" x14ac:dyDescent="0.3">
      <c r="A15" s="10" t="s">
        <v>26</v>
      </c>
      <c r="B15" s="11">
        <v>225000</v>
      </c>
      <c r="C15" s="10"/>
      <c r="D15" s="11">
        <v>225000</v>
      </c>
      <c r="E15" s="11"/>
      <c r="F15" s="25"/>
      <c r="G15" s="25"/>
    </row>
    <row r="16" spans="1:7" x14ac:dyDescent="0.3">
      <c r="A16" s="10" t="s">
        <v>28</v>
      </c>
      <c r="B16" s="11">
        <v>1900</v>
      </c>
      <c r="C16" s="10"/>
      <c r="D16" s="11">
        <v>1900</v>
      </c>
      <c r="E16" s="25"/>
      <c r="F16" s="25"/>
      <c r="G16" s="25"/>
    </row>
    <row r="17" spans="1:7" x14ac:dyDescent="0.3">
      <c r="A17" s="10" t="s">
        <v>29</v>
      </c>
      <c r="B17" s="11">
        <v>1900</v>
      </c>
      <c r="C17" s="10"/>
      <c r="D17" s="11">
        <v>1900</v>
      </c>
      <c r="E17" s="25"/>
      <c r="F17" s="25"/>
      <c r="G17" s="25"/>
    </row>
    <row r="18" spans="1:7" x14ac:dyDescent="0.3">
      <c r="A18" s="10" t="s">
        <v>30</v>
      </c>
      <c r="B18" s="14">
        <v>980</v>
      </c>
      <c r="C18" s="10"/>
      <c r="D18" s="24"/>
      <c r="E18" s="25"/>
      <c r="F18" s="14">
        <v>980</v>
      </c>
      <c r="G18" s="25"/>
    </row>
    <row r="19" spans="1:7" x14ac:dyDescent="0.3">
      <c r="A19" s="10" t="s">
        <v>31</v>
      </c>
      <c r="B19" s="10"/>
      <c r="C19" s="11">
        <v>2080</v>
      </c>
      <c r="D19" s="24"/>
      <c r="E19" s="11">
        <v>2080</v>
      </c>
      <c r="F19" s="25"/>
      <c r="G19" s="11"/>
    </row>
    <row r="20" spans="1:7" x14ac:dyDescent="0.3">
      <c r="A20" s="10" t="s">
        <v>32</v>
      </c>
      <c r="B20" s="10"/>
      <c r="C20" s="11">
        <v>180000</v>
      </c>
      <c r="D20" s="24"/>
      <c r="E20" s="11">
        <v>180000</v>
      </c>
      <c r="F20" s="25"/>
      <c r="G20" s="25"/>
    </row>
    <row r="21" spans="1:7" x14ac:dyDescent="0.3">
      <c r="A21" s="10" t="s">
        <v>34</v>
      </c>
      <c r="B21" s="10"/>
      <c r="C21" s="11">
        <v>39900</v>
      </c>
      <c r="D21" s="11"/>
      <c r="E21" s="11">
        <v>39900</v>
      </c>
      <c r="F21" s="25"/>
      <c r="G21" s="25"/>
    </row>
    <row r="22" spans="1:7" x14ac:dyDescent="0.3">
      <c r="A22" s="26" t="s">
        <v>36</v>
      </c>
      <c r="B22" s="10"/>
      <c r="C22" s="11">
        <v>4000</v>
      </c>
      <c r="D22" s="24"/>
      <c r="E22" s="11">
        <v>4000</v>
      </c>
      <c r="F22" s="25"/>
      <c r="G22" s="25"/>
    </row>
    <row r="23" spans="1:7" x14ac:dyDescent="0.3">
      <c r="A23" s="10" t="s">
        <v>37</v>
      </c>
      <c r="B23" s="10"/>
      <c r="C23" s="11">
        <v>3394</v>
      </c>
      <c r="D23" s="11"/>
      <c r="E23" s="11">
        <v>3394</v>
      </c>
      <c r="F23" s="25"/>
      <c r="G23" s="25"/>
    </row>
    <row r="24" spans="1:7" x14ac:dyDescent="0.3">
      <c r="A24" s="10" t="s">
        <v>39</v>
      </c>
      <c r="B24" s="11">
        <v>2100</v>
      </c>
      <c r="C24" s="10"/>
      <c r="D24" s="11">
        <v>2100</v>
      </c>
      <c r="E24" s="11"/>
      <c r="F24" s="25"/>
      <c r="G24" s="25"/>
    </row>
    <row r="25" spans="1:7" x14ac:dyDescent="0.3">
      <c r="A25" s="10" t="s">
        <v>41</v>
      </c>
      <c r="B25" s="10"/>
      <c r="C25" s="14">
        <v>650</v>
      </c>
      <c r="D25" s="24"/>
      <c r="E25" s="14">
        <v>650</v>
      </c>
      <c r="F25" s="25"/>
      <c r="G25" s="25"/>
    </row>
    <row r="26" spans="1:7" x14ac:dyDescent="0.3">
      <c r="A26" s="10" t="s">
        <v>42</v>
      </c>
      <c r="B26" s="10"/>
      <c r="C26" s="14">
        <v>440</v>
      </c>
      <c r="D26" s="24"/>
      <c r="E26" s="14">
        <v>440</v>
      </c>
      <c r="F26" s="25"/>
      <c r="G26" s="25"/>
    </row>
    <row r="27" spans="1:7" x14ac:dyDescent="0.3">
      <c r="A27" s="10" t="s">
        <v>44</v>
      </c>
      <c r="B27" s="14">
        <v>130</v>
      </c>
      <c r="C27" s="10"/>
      <c r="D27" s="14"/>
      <c r="E27" s="25"/>
      <c r="F27" s="14">
        <v>130</v>
      </c>
      <c r="G27" s="25"/>
    </row>
    <row r="28" spans="1:7" x14ac:dyDescent="0.3">
      <c r="A28" s="10" t="s">
        <v>45</v>
      </c>
      <c r="B28" s="14">
        <v>300</v>
      </c>
      <c r="C28" s="10"/>
      <c r="D28" s="24"/>
      <c r="E28" s="25"/>
      <c r="F28" s="14">
        <v>300</v>
      </c>
      <c r="G28" s="11"/>
    </row>
    <row r="29" spans="1:7" x14ac:dyDescent="0.3">
      <c r="A29" s="10" t="s">
        <v>46</v>
      </c>
      <c r="B29" s="14">
        <v>270</v>
      </c>
      <c r="C29" s="10"/>
      <c r="D29" s="24"/>
      <c r="E29" s="25"/>
      <c r="F29" s="14">
        <v>270</v>
      </c>
      <c r="G29" s="25"/>
    </row>
    <row r="30" spans="1:7" x14ac:dyDescent="0.3">
      <c r="A30" s="10" t="s">
        <v>48</v>
      </c>
      <c r="B30" s="14">
        <v>180</v>
      </c>
      <c r="C30" s="10"/>
      <c r="D30" s="24"/>
      <c r="E30" s="25"/>
      <c r="F30" s="14">
        <v>180</v>
      </c>
      <c r="G30" s="25"/>
    </row>
    <row r="31" spans="1:7" x14ac:dyDescent="0.3">
      <c r="A31" s="10" t="s">
        <v>49</v>
      </c>
      <c r="B31" s="11">
        <v>2300</v>
      </c>
      <c r="C31" s="10"/>
      <c r="D31" s="24"/>
      <c r="E31" s="25"/>
      <c r="F31" s="11">
        <v>2300</v>
      </c>
      <c r="G31" s="11">
        <v>2300</v>
      </c>
    </row>
    <row r="32" spans="1:7" x14ac:dyDescent="0.3">
      <c r="A32" s="10" t="s">
        <v>50</v>
      </c>
      <c r="B32" s="11">
        <v>14500</v>
      </c>
      <c r="C32" s="10"/>
      <c r="D32" s="11"/>
      <c r="E32" s="25"/>
      <c r="F32" s="11">
        <v>14500</v>
      </c>
      <c r="G32" s="25"/>
    </row>
    <row r="33" spans="1:7" x14ac:dyDescent="0.3">
      <c r="A33" s="10" t="s">
        <v>52</v>
      </c>
      <c r="B33" s="10"/>
      <c r="C33" s="11">
        <v>62900</v>
      </c>
      <c r="D33" s="24"/>
      <c r="E33" s="23"/>
      <c r="F33" s="25"/>
      <c r="G33" s="11">
        <v>62900</v>
      </c>
    </row>
    <row r="34" spans="1:7" x14ac:dyDescent="0.3">
      <c r="A34" s="7" t="s">
        <v>53</v>
      </c>
      <c r="B34" s="17">
        <v>297814</v>
      </c>
      <c r="C34" s="17">
        <v>297814</v>
      </c>
      <c r="D34" s="24">
        <f>SUM(D4:D33)</f>
        <v>279136</v>
      </c>
      <c r="E34" s="25">
        <f>SUM(E4:E33)</f>
        <v>234914</v>
      </c>
      <c r="F34" s="25">
        <f>SUM(F4:F33)</f>
        <v>18678</v>
      </c>
      <c r="G34" s="25">
        <f>SUM(G4:G33)</f>
        <v>65200</v>
      </c>
    </row>
    <row r="35" spans="1:7" x14ac:dyDescent="0.3">
      <c r="A35" s="26" t="s">
        <v>62</v>
      </c>
      <c r="B35" s="17"/>
      <c r="C35" s="23"/>
      <c r="D35" s="23"/>
      <c r="E35" s="25">
        <f>D34-E34</f>
        <v>44222</v>
      </c>
      <c r="F35" s="25">
        <f>G34-F34</f>
        <v>46522</v>
      </c>
      <c r="G35" s="23"/>
    </row>
    <row r="36" spans="1:7" x14ac:dyDescent="0.3">
      <c r="A36" s="26" t="s">
        <v>63</v>
      </c>
      <c r="B36" s="23"/>
      <c r="C36" s="23"/>
      <c r="D36" s="25">
        <f>D34</f>
        <v>279136</v>
      </c>
      <c r="E36" s="25">
        <f>E34+E35</f>
        <v>279136</v>
      </c>
      <c r="F36" s="25">
        <f>F34+F35</f>
        <v>65200</v>
      </c>
      <c r="G36" s="25">
        <f>G34</f>
        <v>65200</v>
      </c>
    </row>
  </sheetData>
  <mergeCells count="4">
    <mergeCell ref="A1:A2"/>
    <mergeCell ref="B1:C2"/>
    <mergeCell ref="D1:E2"/>
    <mergeCell ref="F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</dc:creator>
  <cp:lastModifiedBy>Alejandro Diaz</cp:lastModifiedBy>
  <dcterms:created xsi:type="dcterms:W3CDTF">2015-06-05T18:19:34Z</dcterms:created>
  <dcterms:modified xsi:type="dcterms:W3CDTF">2024-07-02T01:21:34Z</dcterms:modified>
</cp:coreProperties>
</file>